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作業中フォルダ\②調査統計係\調査統計係\R7（2025）\❽道路統計年報作成作業\04_公表用\03_2025年報\2025年報_差替表\"/>
    </mc:Choice>
  </mc:AlternateContent>
  <xr:revisionPtr revIDLastSave="0" documentId="13_ncr:1_{2CBDCEC9-174D-49C4-B888-6DF497F470FE}" xr6:coauthVersionLast="47" xr6:coauthVersionMax="47" xr10:uidLastSave="{00000000-0000-0000-0000-000000000000}"/>
  <bookViews>
    <workbookView showHorizontalScroll="0" showVerticalScroll="0" showSheetTabs="0" xWindow="-110" yWindow="-110" windowWidth="19420" windowHeight="10300" xr2:uid="{00000000-000D-0000-FFFF-FFFF00000000}"/>
  </bookViews>
  <sheets>
    <sheet name="R5年度" sheetId="23" r:id="rId1"/>
    <sheet name="参考→" sheetId="20" r:id="rId2"/>
    <sheet name="R4年度" sheetId="21" r:id="rId3"/>
    <sheet name="R3年度" sheetId="22" r:id="rId4"/>
    <sheet name="R2年度" sheetId="17" r:id="rId5"/>
    <sheet name="R1年度" sheetId="18" r:id="rId6"/>
  </sheets>
  <externalReferences>
    <externalReference r:id="rId7"/>
    <externalReference r:id="rId8"/>
    <externalReference r:id="rId9"/>
    <externalReference r:id="rId10"/>
  </externalReferences>
  <definedNames>
    <definedName name="_xlnm.Print_Area" localSheetId="5">'R1年度'!$A$1:$BK$248</definedName>
    <definedName name="_xlnm.Print_Area" localSheetId="4">'R2年度'!$A$1:$BK$248</definedName>
    <definedName name="_xlnm.Print_Area" localSheetId="3">'R3年度'!$A$1:$BK$248</definedName>
    <definedName name="_xlnm.Print_Area" localSheetId="2">'R4年度'!$A$1:$BK$248</definedName>
    <definedName name="_xlnm.Print_Area" localSheetId="0">'R5年度'!$A$1:$BK$248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124" i="21" l="1"/>
  <c r="AE74" i="21" l="1"/>
  <c r="AE71" i="21"/>
  <c r="AE66" i="21"/>
  <c r="AE64" i="21"/>
  <c r="AE62" i="21"/>
  <c r="AE60" i="21"/>
  <c r="AE58" i="21"/>
  <c r="AE56" i="21"/>
  <c r="AE54" i="21"/>
  <c r="AE52" i="21"/>
  <c r="AE50" i="21"/>
  <c r="AE48" i="21"/>
  <c r="AE46" i="21"/>
  <c r="AE44" i="21"/>
  <c r="AE42" i="21"/>
  <c r="AE40" i="21"/>
  <c r="AE38" i="21"/>
  <c r="AE36" i="21"/>
  <c r="AE34" i="21"/>
  <c r="AE32" i="21"/>
  <c r="BK187" i="21"/>
  <c r="BK184" i="21"/>
  <c r="BK182" i="21"/>
  <c r="BK180" i="21"/>
  <c r="BK178" i="21"/>
  <c r="BK176" i="21"/>
  <c r="BK174" i="21"/>
  <c r="BK172" i="21"/>
  <c r="BK170" i="21"/>
  <c r="BK168" i="21"/>
  <c r="BK166" i="21"/>
  <c r="BK164" i="21"/>
  <c r="BK158" i="21"/>
  <c r="BK155" i="21"/>
  <c r="BK153" i="21"/>
  <c r="BK151" i="21"/>
  <c r="BK149" i="21"/>
  <c r="BK145" i="21"/>
  <c r="BK142" i="21"/>
  <c r="BK140" i="21"/>
  <c r="BK138" i="21"/>
  <c r="BK136" i="21"/>
  <c r="BK132" i="21"/>
  <c r="BK129" i="21"/>
  <c r="BK127" i="21"/>
  <c r="BK123" i="21"/>
  <c r="BK120" i="21"/>
  <c r="BK118" i="21"/>
  <c r="BK116" i="21"/>
  <c r="BK114" i="21"/>
  <c r="BK112" i="21"/>
  <c r="BK110" i="21"/>
  <c r="BK108" i="21"/>
  <c r="BK106" i="21"/>
  <c r="BK104" i="21"/>
  <c r="BK102" i="21"/>
  <c r="BK98" i="21"/>
  <c r="BK95" i="21"/>
  <c r="BK93" i="21"/>
  <c r="BK91" i="21"/>
  <c r="BK89" i="21"/>
  <c r="BK83" i="21"/>
  <c r="BK80" i="21"/>
  <c r="BK75" i="21"/>
  <c r="BK73" i="21"/>
  <c r="BK71" i="21"/>
  <c r="BK69" i="21"/>
  <c r="BK67" i="21"/>
  <c r="BK65" i="21"/>
  <c r="BK63" i="21"/>
  <c r="BK61" i="21"/>
  <c r="BK59" i="21"/>
  <c r="BK57" i="21"/>
  <c r="BK55" i="21"/>
  <c r="BK53" i="21"/>
  <c r="BK51" i="21"/>
  <c r="BK49" i="21"/>
  <c r="BK47" i="21"/>
  <c r="BK45" i="21"/>
  <c r="BK43" i="21"/>
  <c r="BK37" i="21"/>
  <c r="BK34" i="21"/>
  <c r="BK32" i="21"/>
  <c r="BK30" i="21"/>
  <c r="BK28" i="21"/>
  <c r="BK26" i="21"/>
  <c r="BK24" i="21"/>
  <c r="BK22" i="21"/>
  <c r="BK20" i="21"/>
  <c r="BK18" i="21"/>
  <c r="BK16" i="21"/>
  <c r="BK14" i="21"/>
  <c r="BK12" i="21"/>
  <c r="BK10" i="21"/>
  <c r="BK8" i="21"/>
  <c r="BF181" i="21"/>
  <c r="BF178" i="21"/>
  <c r="BF176" i="21"/>
  <c r="BF174" i="21"/>
  <c r="BF172" i="21"/>
  <c r="BF170" i="21"/>
  <c r="BF168" i="21"/>
  <c r="BF166" i="21"/>
  <c r="BF164" i="21"/>
  <c r="BF158" i="21"/>
  <c r="BF155" i="21"/>
  <c r="BF150" i="21"/>
  <c r="BF148" i="21"/>
  <c r="BF146" i="21"/>
  <c r="BF144" i="21"/>
  <c r="BF142" i="21"/>
  <c r="BF140" i="21"/>
  <c r="BF138" i="21"/>
  <c r="BF136" i="21"/>
  <c r="BF132" i="21"/>
  <c r="BF129" i="21"/>
  <c r="BF124" i="21"/>
  <c r="BF119" i="21"/>
  <c r="BF117" i="21"/>
  <c r="BF115" i="21"/>
  <c r="BF113" i="21"/>
  <c r="BF111" i="21"/>
  <c r="BF109" i="21"/>
  <c r="BF107" i="21"/>
  <c r="BF105" i="21"/>
  <c r="BF103" i="21"/>
  <c r="BF101" i="21"/>
  <c r="BF99" i="21"/>
  <c r="BF97" i="21"/>
  <c r="BF95" i="21"/>
  <c r="BF93" i="21"/>
  <c r="BF91" i="21"/>
  <c r="BF89" i="21"/>
  <c r="BF87" i="21"/>
  <c r="BF85" i="21"/>
  <c r="BF83" i="21"/>
  <c r="BF81" i="21"/>
  <c r="BF79" i="21"/>
  <c r="BF77" i="21"/>
  <c r="BF75" i="21"/>
  <c r="BF73" i="21"/>
  <c r="BF71" i="21"/>
  <c r="BF69" i="21"/>
  <c r="BF67" i="21"/>
  <c r="BF65" i="21"/>
  <c r="BF63" i="21"/>
  <c r="BF61" i="21"/>
  <c r="BF59" i="21"/>
  <c r="BF57" i="21"/>
  <c r="BF55" i="21"/>
  <c r="BF53" i="21"/>
  <c r="BF47" i="21"/>
  <c r="BF44" i="21"/>
  <c r="BF42" i="21"/>
  <c r="BF35" i="21"/>
  <c r="BF29" i="21"/>
  <c r="BF26" i="21"/>
  <c r="BF24" i="21"/>
  <c r="BF22" i="21"/>
  <c r="BF20" i="21"/>
  <c r="BF18" i="21"/>
  <c r="BF16" i="21"/>
  <c r="BF14" i="21"/>
  <c r="BF12" i="21"/>
  <c r="BF10" i="21"/>
  <c r="BF8" i="21"/>
  <c r="BB187" i="21"/>
  <c r="BB184" i="21"/>
  <c r="BB182" i="21"/>
  <c r="BB180" i="21"/>
  <c r="BB178" i="21"/>
  <c r="BB176" i="21"/>
  <c r="BB174" i="21"/>
  <c r="BB172" i="21"/>
  <c r="BB170" i="21"/>
  <c r="BB168" i="21"/>
  <c r="BB162" i="21"/>
  <c r="BB159" i="21"/>
  <c r="BB157" i="21"/>
  <c r="BB155" i="21"/>
  <c r="BB153" i="21"/>
  <c r="BB149" i="21"/>
  <c r="BB146" i="21"/>
  <c r="BB144" i="21"/>
  <c r="BB142" i="21"/>
  <c r="BB140" i="21"/>
  <c r="BB138" i="21"/>
  <c r="BB136" i="21"/>
  <c r="BB132" i="21"/>
  <c r="BB129" i="21"/>
  <c r="BB127" i="21"/>
  <c r="BB122" i="21"/>
  <c r="BB120" i="21"/>
  <c r="BB118" i="21"/>
  <c r="BB116" i="21"/>
  <c r="BB114" i="21"/>
  <c r="BB112" i="21"/>
  <c r="BB110" i="21"/>
  <c r="BB108" i="21"/>
  <c r="BB106" i="21"/>
  <c r="BB104" i="21"/>
  <c r="BB98" i="21"/>
  <c r="BB95" i="21"/>
  <c r="BB93" i="21"/>
  <c r="BB87" i="21"/>
  <c r="BB84" i="21"/>
  <c r="BB82" i="21"/>
  <c r="BB80" i="21"/>
  <c r="BB78" i="21"/>
  <c r="BB72" i="21"/>
  <c r="BB69" i="21"/>
  <c r="BB64" i="21"/>
  <c r="BB62" i="21"/>
  <c r="BB60" i="21"/>
  <c r="BB58" i="21"/>
  <c r="BB56" i="21"/>
  <c r="BB54" i="21"/>
  <c r="BB52" i="21"/>
  <c r="BB50" i="21"/>
  <c r="BB48" i="21"/>
  <c r="BB46" i="21"/>
  <c r="BB44" i="21"/>
  <c r="BB38" i="21"/>
  <c r="BB35" i="21"/>
  <c r="BB33" i="21"/>
  <c r="BB31" i="21"/>
  <c r="BB29" i="21"/>
  <c r="BB25" i="21"/>
  <c r="BB22" i="21"/>
  <c r="BB20" i="21"/>
  <c r="BB18" i="21"/>
  <c r="BB16" i="21"/>
  <c r="BB14" i="21"/>
  <c r="BB12" i="21"/>
  <c r="BB10" i="21"/>
  <c r="BB8" i="21"/>
  <c r="BB6" i="21"/>
  <c r="AW177" i="21"/>
  <c r="AW174" i="21"/>
  <c r="AW169" i="21"/>
  <c r="AW167" i="21"/>
  <c r="AW162" i="21"/>
  <c r="AW157" i="21"/>
  <c r="AW155" i="21"/>
  <c r="AW150" i="21"/>
  <c r="AW148" i="21"/>
  <c r="AW146" i="21"/>
  <c r="AW144" i="21"/>
  <c r="AW142" i="21"/>
  <c r="AW140" i="21"/>
  <c r="AW138" i="21"/>
  <c r="AW136" i="21"/>
  <c r="AW134" i="21"/>
  <c r="AW132" i="21"/>
  <c r="AW130" i="21"/>
  <c r="AW128" i="21"/>
  <c r="AW126" i="21"/>
  <c r="AW124" i="21"/>
  <c r="AW122" i="21"/>
  <c r="AW120" i="21"/>
  <c r="AW118" i="21"/>
  <c r="AW116" i="21"/>
  <c r="AW114" i="21"/>
  <c r="AW112" i="21"/>
  <c r="AW110" i="21"/>
  <c r="AW108" i="21"/>
  <c r="AW106" i="21"/>
  <c r="AW104" i="21"/>
  <c r="AW102" i="21"/>
  <c r="AW100" i="21"/>
  <c r="AW98" i="21"/>
  <c r="AW96" i="21"/>
  <c r="AW94" i="21"/>
  <c r="AW92" i="21"/>
  <c r="AW90" i="21"/>
  <c r="AW88" i="21"/>
  <c r="AW86" i="21"/>
  <c r="AW84" i="21"/>
  <c r="AW82" i="21"/>
  <c r="AW80" i="21"/>
  <c r="AW78" i="21"/>
  <c r="AW76" i="21"/>
  <c r="AW74" i="21"/>
  <c r="AW72" i="21"/>
  <c r="AW66" i="21"/>
  <c r="AW63" i="21"/>
  <c r="AW61" i="21"/>
  <c r="AW59" i="21"/>
  <c r="AW53" i="21"/>
  <c r="AW50" i="21"/>
  <c r="AW48" i="21"/>
  <c r="AW42" i="21"/>
  <c r="AW39" i="21"/>
  <c r="AW37" i="21"/>
  <c r="AW35" i="21"/>
  <c r="AW33" i="21"/>
  <c r="AW31" i="21"/>
  <c r="AW29" i="21"/>
  <c r="AW23" i="21"/>
  <c r="AW20" i="21"/>
  <c r="AW18" i="21"/>
  <c r="AW16" i="21"/>
  <c r="AW14" i="21"/>
  <c r="AW12" i="21"/>
  <c r="AW10" i="21"/>
  <c r="AW8" i="21"/>
  <c r="AN157" i="21"/>
  <c r="AN154" i="21"/>
  <c r="AN152" i="21"/>
  <c r="AN150" i="21"/>
  <c r="AN148" i="21"/>
  <c r="AN146" i="21"/>
  <c r="AN144" i="21"/>
  <c r="AN137" i="21"/>
  <c r="AN135" i="21"/>
  <c r="AN131" i="21"/>
  <c r="AN128" i="21"/>
  <c r="AN126" i="21"/>
  <c r="AN122" i="21"/>
  <c r="AN242" i="21"/>
  <c r="AN240" i="21"/>
  <c r="AN237" i="21"/>
  <c r="AN235" i="21"/>
  <c r="AN233" i="21"/>
  <c r="AN231" i="21"/>
  <c r="AN229" i="21"/>
  <c r="AN224" i="21"/>
  <c r="AN222" i="21"/>
  <c r="AN220" i="21"/>
  <c r="AN218" i="21"/>
  <c r="AN216" i="21"/>
  <c r="AN214" i="21"/>
  <c r="AN212" i="21"/>
  <c r="AN210" i="21"/>
  <c r="AN208" i="21"/>
  <c r="AN206" i="21"/>
  <c r="AN204" i="21"/>
  <c r="AN202" i="21"/>
  <c r="AN200" i="21"/>
  <c r="AM200" i="21"/>
  <c r="AM197" i="21"/>
  <c r="AN197" i="21" s="1"/>
  <c r="AN190" i="21"/>
  <c r="AN187" i="21"/>
  <c r="AN185" i="21"/>
  <c r="AN177" i="21"/>
  <c r="AN168" i="21"/>
  <c r="AN164" i="21"/>
  <c r="AS184" i="21"/>
  <c r="AS181" i="21"/>
  <c r="AS179" i="21"/>
  <c r="AS173" i="21"/>
  <c r="AS170" i="21"/>
  <c r="AS165" i="21"/>
  <c r="AS160" i="21"/>
  <c r="AS155" i="21"/>
  <c r="AS153" i="21"/>
  <c r="AS151" i="21"/>
  <c r="AS149" i="21"/>
  <c r="AS147" i="21"/>
  <c r="AS145" i="21"/>
  <c r="AS143" i="21"/>
  <c r="AS141" i="21"/>
  <c r="AS139" i="21"/>
  <c r="AS137" i="21"/>
  <c r="AS135" i="21"/>
  <c r="AS133" i="21"/>
  <c r="AS131" i="21"/>
  <c r="AS129" i="21"/>
  <c r="AS127" i="21"/>
  <c r="AS125" i="21"/>
  <c r="AS123" i="21"/>
  <c r="AS121" i="21"/>
  <c r="AS119" i="21"/>
  <c r="AS117" i="21"/>
  <c r="AS115" i="21"/>
  <c r="AS113" i="21"/>
  <c r="AS111" i="21"/>
  <c r="AS109" i="21"/>
  <c r="AS107" i="21"/>
  <c r="AS105" i="21"/>
  <c r="AS103" i="21"/>
  <c r="AS101" i="21"/>
  <c r="AS99" i="21"/>
  <c r="AS97" i="21"/>
  <c r="AS95" i="21"/>
  <c r="AS93" i="21"/>
  <c r="AS91" i="21"/>
  <c r="AS89" i="21"/>
  <c r="AS87" i="21"/>
  <c r="AS85" i="21"/>
  <c r="AS83" i="21"/>
  <c r="AS81" i="21"/>
  <c r="AS79" i="21"/>
  <c r="AS77" i="21"/>
  <c r="AS75" i="21"/>
  <c r="AS73" i="21"/>
  <c r="AS71" i="21"/>
  <c r="AS69" i="21"/>
  <c r="AS67" i="21"/>
  <c r="AS65" i="21"/>
  <c r="AS63" i="21"/>
  <c r="AS61" i="21"/>
  <c r="AS59" i="21"/>
  <c r="AS57" i="21"/>
  <c r="AS55" i="21"/>
  <c r="AS53" i="21"/>
  <c r="AS51" i="21"/>
  <c r="AS49" i="21"/>
  <c r="AS43" i="21"/>
  <c r="AS28" i="21"/>
  <c r="AS26" i="21"/>
  <c r="AS24" i="21"/>
  <c r="AS22" i="21"/>
  <c r="AS20" i="21"/>
  <c r="AS18" i="21"/>
  <c r="AS16" i="21"/>
  <c r="AS14" i="21"/>
  <c r="AS12" i="21"/>
  <c r="AS10" i="21"/>
  <c r="AS8" i="21"/>
  <c r="AS40" i="21" l="1"/>
  <c r="AS38" i="21"/>
  <c r="AS36" i="21"/>
  <c r="AS34" i="21"/>
  <c r="AS32" i="21"/>
  <c r="AS30" i="21"/>
  <c r="AN140" i="21"/>
  <c r="AN120" i="21"/>
  <c r="AN118" i="21"/>
  <c r="AN114" i="21"/>
  <c r="AN111" i="21"/>
  <c r="AN109" i="21"/>
  <c r="AN107" i="21"/>
  <c r="AN105" i="21"/>
  <c r="AN99" i="21"/>
  <c r="AN96" i="21"/>
  <c r="AN94" i="21"/>
  <c r="AN92" i="21"/>
  <c r="AN86" i="21"/>
  <c r="AN83" i="21"/>
  <c r="AN78" i="21"/>
  <c r="AN75" i="21"/>
  <c r="AN73" i="21"/>
  <c r="AN71" i="21"/>
  <c r="AN69" i="21"/>
  <c r="AN63" i="21"/>
  <c r="AN60" i="21"/>
  <c r="AN58" i="21"/>
  <c r="AN56" i="21"/>
  <c r="AN54" i="21"/>
  <c r="AN52" i="21"/>
  <c r="AN50" i="21"/>
  <c r="AN48" i="21"/>
  <c r="AN46" i="21"/>
  <c r="AN44" i="21"/>
  <c r="AN37" i="21"/>
  <c r="AN34" i="21"/>
  <c r="AN32" i="21"/>
  <c r="AN30" i="21"/>
  <c r="AN28" i="21"/>
  <c r="AN26" i="21"/>
  <c r="AN24" i="21"/>
  <c r="AN22" i="21"/>
  <c r="AN20" i="21"/>
  <c r="AN18" i="21"/>
  <c r="AN16" i="21"/>
  <c r="AN14" i="21"/>
  <c r="AN12" i="21"/>
  <c r="AN10" i="21"/>
  <c r="AN8" i="21"/>
  <c r="AJ203" i="21"/>
  <c r="AJ196" i="21"/>
  <c r="AJ193" i="21"/>
  <c r="AJ191" i="21"/>
  <c r="AJ189" i="21"/>
  <c r="AJ187" i="21"/>
  <c r="AJ185" i="21"/>
  <c r="AJ183" i="21"/>
  <c r="AJ181" i="21"/>
  <c r="AJ177" i="21"/>
  <c r="AJ174" i="21"/>
  <c r="AJ172" i="21"/>
  <c r="AJ170" i="21"/>
  <c r="AJ168" i="21"/>
  <c r="AJ166" i="21"/>
  <c r="AJ164" i="21"/>
  <c r="AJ162" i="21"/>
  <c r="AJ160" i="21"/>
  <c r="AJ158" i="21"/>
  <c r="AJ156" i="21"/>
  <c r="AJ150" i="21"/>
  <c r="AJ147" i="21"/>
  <c r="AJ145" i="21"/>
  <c r="AJ143" i="21"/>
  <c r="AJ141" i="21"/>
  <c r="AJ139" i="21"/>
  <c r="AJ137" i="21"/>
  <c r="AJ135" i="21"/>
  <c r="AJ133" i="21"/>
  <c r="AJ131" i="21"/>
  <c r="AJ129" i="21"/>
  <c r="AJ127" i="21"/>
  <c r="AJ125" i="21"/>
  <c r="AJ123" i="21"/>
  <c r="AJ121" i="21"/>
  <c r="AJ119" i="21"/>
  <c r="AJ117" i="21"/>
  <c r="AJ115" i="21"/>
  <c r="AJ113" i="21"/>
  <c r="AJ111" i="21"/>
  <c r="AJ109" i="21"/>
  <c r="AJ107" i="21"/>
  <c r="AJ100" i="21"/>
  <c r="AJ97" i="21"/>
  <c r="AJ95" i="21"/>
  <c r="AJ90" i="21"/>
  <c r="AJ88" i="21"/>
  <c r="AJ83" i="21"/>
  <c r="AJ81" i="21"/>
  <c r="AJ79" i="21"/>
  <c r="AJ77" i="21"/>
  <c r="AJ75" i="21"/>
  <c r="AJ73" i="21"/>
  <c r="AJ71" i="21"/>
  <c r="AJ69" i="21"/>
  <c r="AJ67" i="21"/>
  <c r="AJ65" i="21"/>
  <c r="AJ63" i="21"/>
  <c r="AJ61" i="21"/>
  <c r="AJ59" i="21"/>
  <c r="AJ57" i="21"/>
  <c r="AJ55" i="21"/>
  <c r="AJ53" i="21"/>
  <c r="AJ51" i="21"/>
  <c r="AJ49" i="21"/>
  <c r="AJ46" i="21"/>
  <c r="AJ43" i="21"/>
  <c r="AJ41" i="21"/>
  <c r="AJ39" i="21"/>
  <c r="AJ33" i="21"/>
  <c r="AJ30" i="21"/>
  <c r="AJ28" i="21"/>
  <c r="AJ26" i="21"/>
  <c r="AJ24" i="21"/>
  <c r="AJ22" i="21"/>
  <c r="AJ20" i="21"/>
  <c r="AJ18" i="21"/>
  <c r="AJ16" i="21"/>
  <c r="AJ14" i="21"/>
  <c r="AJ12" i="21"/>
  <c r="AJ10" i="21"/>
  <c r="AJ8" i="21"/>
  <c r="AJ6" i="21"/>
  <c r="AE205" i="21"/>
  <c r="AE203" i="21"/>
  <c r="AE201" i="21"/>
  <c r="AE199" i="21"/>
  <c r="AE197" i="21"/>
  <c r="AE195" i="21"/>
  <c r="AE193" i="21"/>
  <c r="AE191" i="21"/>
  <c r="AE189" i="21"/>
  <c r="AE187" i="21"/>
  <c r="AE185" i="21"/>
  <c r="AE183" i="21"/>
  <c r="AE181" i="21"/>
  <c r="AE179" i="21"/>
  <c r="AE177" i="21"/>
  <c r="AE175" i="21"/>
  <c r="AE173" i="21"/>
  <c r="AE171" i="21"/>
  <c r="AE169" i="21"/>
  <c r="AE167" i="21"/>
  <c r="AE165" i="21"/>
  <c r="AE163" i="21"/>
  <c r="AE161" i="21"/>
  <c r="AE159" i="21"/>
  <c r="AE157" i="21"/>
  <c r="AE155" i="21"/>
  <c r="AE153" i="21"/>
  <c r="AE151" i="21"/>
  <c r="AE149" i="21"/>
  <c r="AE101" i="21"/>
  <c r="AE90" i="21"/>
  <c r="AE88" i="21"/>
  <c r="AE86" i="21"/>
  <c r="AE84" i="21"/>
  <c r="AE82" i="21"/>
  <c r="AE80" i="21"/>
  <c r="AE30" i="21"/>
  <c r="AE28" i="21"/>
  <c r="AE26" i="21"/>
  <c r="AE24" i="21"/>
  <c r="AE22" i="21"/>
  <c r="AE20" i="21"/>
  <c r="AE18" i="21"/>
  <c r="AE16" i="21"/>
  <c r="AE14" i="21"/>
  <c r="AE12" i="21"/>
  <c r="AE10" i="21"/>
  <c r="AE8" i="21"/>
  <c r="AA232" i="21"/>
  <c r="AA229" i="21"/>
  <c r="AA227" i="21"/>
  <c r="AA225" i="21"/>
  <c r="AA223" i="21"/>
  <c r="AA221" i="21"/>
  <c r="AA219" i="21"/>
  <c r="AA217" i="21"/>
  <c r="AA215" i="21"/>
  <c r="AA213" i="21"/>
  <c r="AA211" i="21"/>
  <c r="AA209" i="21"/>
  <c r="AA207" i="21"/>
  <c r="AA205" i="21"/>
  <c r="AA203" i="21"/>
  <c r="AA201" i="21"/>
  <c r="AA199" i="21"/>
  <c r="AA197" i="21"/>
  <c r="AA195" i="21"/>
  <c r="AA193" i="21"/>
  <c r="AA191" i="21"/>
  <c r="AA189" i="21"/>
  <c r="AA187" i="21"/>
  <c r="AA185" i="21"/>
  <c r="AA183" i="21"/>
  <c r="AA181" i="21"/>
  <c r="AA179" i="21"/>
  <c r="AA177" i="21"/>
  <c r="AA175" i="21"/>
  <c r="AA173" i="21"/>
  <c r="AA171" i="21"/>
  <c r="AA169" i="21"/>
  <c r="AA167" i="21"/>
  <c r="AA162" i="21"/>
  <c r="AA159" i="21"/>
  <c r="AA157" i="21"/>
  <c r="AA155" i="21"/>
  <c r="AA153" i="21"/>
  <c r="AA151" i="21"/>
  <c r="AA149" i="21"/>
  <c r="AA147" i="21"/>
  <c r="AA145" i="21"/>
  <c r="AA143" i="21"/>
  <c r="AA141" i="21"/>
  <c r="AA139" i="21"/>
  <c r="AA137" i="21"/>
  <c r="AA135" i="21"/>
  <c r="AA133" i="21"/>
  <c r="AA131" i="21"/>
  <c r="AA125" i="21"/>
  <c r="AA122" i="21"/>
  <c r="AA120" i="21"/>
  <c r="AA115" i="21"/>
  <c r="AA113" i="21"/>
  <c r="AA111" i="21"/>
  <c r="AA109" i="21"/>
  <c r="AA107" i="21"/>
  <c r="AA105" i="21"/>
  <c r="AA103" i="21"/>
  <c r="AA101" i="21"/>
  <c r="AA99" i="21"/>
  <c r="AA97" i="21"/>
  <c r="AA95" i="21"/>
  <c r="AA93" i="21"/>
  <c r="AA91" i="21"/>
  <c r="AA89" i="21"/>
  <c r="AA87" i="21"/>
  <c r="AA85" i="21"/>
  <c r="AA83" i="21"/>
  <c r="AA81" i="21"/>
  <c r="AA79" i="21"/>
  <c r="AA77" i="21"/>
  <c r="AA75" i="21"/>
  <c r="AA73" i="21"/>
  <c r="AA71" i="21"/>
  <c r="AA69" i="21"/>
  <c r="AA67" i="21"/>
  <c r="AA65" i="21"/>
  <c r="AA63" i="21"/>
  <c r="AA61" i="21"/>
  <c r="AA59" i="21"/>
  <c r="AA57" i="21"/>
  <c r="AA55" i="21"/>
  <c r="AA53" i="21"/>
  <c r="AA51" i="21"/>
  <c r="AA49" i="21"/>
  <c r="AA47" i="21"/>
  <c r="AA45" i="21"/>
  <c r="AA43" i="21"/>
  <c r="AA41" i="21"/>
  <c r="AA39" i="21"/>
  <c r="AA37" i="21"/>
  <c r="AA35" i="21"/>
  <c r="AA33" i="21"/>
  <c r="AA31" i="21"/>
  <c r="AA29" i="21"/>
  <c r="AA27" i="21"/>
  <c r="AA25" i="21"/>
  <c r="AA23" i="21"/>
  <c r="AA21" i="21"/>
  <c r="AA19" i="21"/>
  <c r="AA17" i="21"/>
  <c r="AN118" i="18" l="1"/>
  <c r="AN242" i="22"/>
  <c r="AN240" i="22"/>
  <c r="AN237" i="22"/>
  <c r="AN235" i="22"/>
  <c r="AN233" i="22"/>
  <c r="AN231" i="22"/>
  <c r="AN229" i="22"/>
  <c r="AN224" i="22"/>
  <c r="AN222" i="22"/>
  <c r="AN220" i="22"/>
  <c r="AN218" i="22"/>
  <c r="AN216" i="22"/>
  <c r="AN214" i="22"/>
  <c r="AN212" i="22"/>
  <c r="AN210" i="22"/>
  <c r="AN208" i="22"/>
  <c r="AN206" i="22"/>
  <c r="AN204" i="22"/>
  <c r="AN202" i="22"/>
  <c r="AN200" i="22"/>
  <c r="AM200" i="22"/>
  <c r="AN197" i="22"/>
  <c r="AM197" i="22"/>
  <c r="AN190" i="22"/>
  <c r="BK187" i="22"/>
  <c r="AN187" i="22"/>
  <c r="AN185" i="22"/>
  <c r="BK184" i="22"/>
  <c r="AS184" i="22"/>
  <c r="BB183" i="22"/>
  <c r="BK182" i="22"/>
  <c r="BF181" i="22"/>
  <c r="BK180" i="22"/>
  <c r="BB180" i="22"/>
  <c r="AS179" i="22"/>
  <c r="BK178" i="22"/>
  <c r="BF178" i="22"/>
  <c r="BB178" i="22"/>
  <c r="AW177" i="22"/>
  <c r="AN177" i="22"/>
  <c r="BK176" i="22"/>
  <c r="BF176" i="22"/>
  <c r="BB176" i="22"/>
  <c r="BK174" i="22"/>
  <c r="BF174" i="22"/>
  <c r="BB174" i="22"/>
  <c r="AW174" i="22"/>
  <c r="AS173" i="22"/>
  <c r="BK172" i="22"/>
  <c r="BF172" i="22"/>
  <c r="BB172" i="22"/>
  <c r="BK170" i="22"/>
  <c r="BF170" i="22"/>
  <c r="BB170" i="22"/>
  <c r="AS170" i="22"/>
  <c r="AW169" i="22"/>
  <c r="BK168" i="22"/>
  <c r="BF168" i="22"/>
  <c r="BB168" i="22"/>
  <c r="AN168" i="22"/>
  <c r="AW167" i="22"/>
  <c r="BK166" i="22"/>
  <c r="BF166" i="22"/>
  <c r="BB166" i="22"/>
  <c r="AS165" i="22"/>
  <c r="BK164" i="22"/>
  <c r="BF164" i="22"/>
  <c r="BB164" i="22"/>
  <c r="AN164" i="22"/>
  <c r="AW162" i="22"/>
  <c r="AS160" i="22"/>
  <c r="BK158" i="22"/>
  <c r="BF158" i="22"/>
  <c r="BB158" i="22"/>
  <c r="AW157" i="22"/>
  <c r="AN157" i="22"/>
  <c r="BK155" i="22"/>
  <c r="BF155" i="22"/>
  <c r="BB155" i="22"/>
  <c r="AW155" i="22"/>
  <c r="AS155" i="22"/>
  <c r="AN154" i="22"/>
  <c r="BK153" i="22"/>
  <c r="BB153" i="22"/>
  <c r="AS153" i="22"/>
  <c r="AN152" i="22"/>
  <c r="BK151" i="22"/>
  <c r="BB151" i="22"/>
  <c r="AS151" i="22"/>
  <c r="BF150" i="22"/>
  <c r="AW150" i="22"/>
  <c r="AN150" i="22"/>
  <c r="BK149" i="22"/>
  <c r="BB149" i="22"/>
  <c r="AS149" i="22"/>
  <c r="BF148" i="22"/>
  <c r="AW148" i="22"/>
  <c r="AN148" i="22"/>
  <c r="AS147" i="22"/>
  <c r="BF146" i="22"/>
  <c r="AW146" i="22"/>
  <c r="AN146" i="22"/>
  <c r="BK145" i="22"/>
  <c r="BB145" i="22"/>
  <c r="AS145" i="22"/>
  <c r="BF144" i="22"/>
  <c r="AW144" i="22"/>
  <c r="AN144" i="22"/>
  <c r="AS143" i="22"/>
  <c r="BK142" i="22"/>
  <c r="BF142" i="22"/>
  <c r="BB142" i="22"/>
  <c r="AW142" i="22"/>
  <c r="AS141" i="22"/>
  <c r="BK140" i="22"/>
  <c r="BF140" i="22"/>
  <c r="BB140" i="22"/>
  <c r="AW140" i="22"/>
  <c r="AN140" i="22"/>
  <c r="AS139" i="22"/>
  <c r="BK138" i="22"/>
  <c r="BF138" i="22"/>
  <c r="BB138" i="22"/>
  <c r="AW138" i="22"/>
  <c r="AS137" i="22"/>
  <c r="AN137" i="22"/>
  <c r="BK136" i="22"/>
  <c r="BF136" i="22"/>
  <c r="BB136" i="22"/>
  <c r="AW136" i="22"/>
  <c r="AS135" i="22"/>
  <c r="AN135" i="22"/>
  <c r="BB134" i="22"/>
  <c r="AW134" i="22"/>
  <c r="AS133" i="22"/>
  <c r="BK132" i="22"/>
  <c r="BF132" i="22"/>
  <c r="BB132" i="22"/>
  <c r="AW132" i="22"/>
  <c r="AS131" i="22"/>
  <c r="AN131" i="22"/>
  <c r="AW130" i="22"/>
  <c r="BK129" i="22"/>
  <c r="BF129" i="22"/>
  <c r="AS129" i="22"/>
  <c r="BB128" i="22"/>
  <c r="AW128" i="22"/>
  <c r="AN128" i="22"/>
  <c r="BK127" i="22"/>
  <c r="AS127" i="22"/>
  <c r="AW126" i="22"/>
  <c r="AN126" i="22"/>
  <c r="BB125" i="22"/>
  <c r="AS125" i="22"/>
  <c r="BF124" i="22"/>
  <c r="AW124" i="22"/>
  <c r="AN124" i="22"/>
  <c r="BK123" i="22"/>
  <c r="BB123" i="22"/>
  <c r="AS123" i="22"/>
  <c r="AW122" i="22"/>
  <c r="AN122" i="22"/>
  <c r="AS121" i="22"/>
  <c r="BK120" i="22"/>
  <c r="AW120" i="22"/>
  <c r="BF119" i="22"/>
  <c r="AS119" i="22"/>
  <c r="BK118" i="22"/>
  <c r="BB118" i="22"/>
  <c r="AW118" i="22"/>
  <c r="BF117" i="22"/>
  <c r="AS117" i="22"/>
  <c r="BK116" i="22"/>
  <c r="BB116" i="22"/>
  <c r="AW116" i="22"/>
  <c r="BF115" i="22"/>
  <c r="AS115" i="22"/>
  <c r="BK114" i="22"/>
  <c r="BB114" i="22"/>
  <c r="AW114" i="22"/>
  <c r="BF113" i="22"/>
  <c r="AS113" i="22"/>
  <c r="BK112" i="22"/>
  <c r="BB112" i="22"/>
  <c r="AW112" i="22"/>
  <c r="BF111" i="22"/>
  <c r="AS111" i="22"/>
  <c r="BK110" i="22"/>
  <c r="BB110" i="22"/>
  <c r="AW110" i="22"/>
  <c r="BF109" i="22"/>
  <c r="AS109" i="22"/>
  <c r="BK108" i="22"/>
  <c r="BB108" i="22"/>
  <c r="AW108" i="22"/>
  <c r="BF107" i="22"/>
  <c r="AS107" i="22"/>
  <c r="BK106" i="22"/>
  <c r="BB106" i="22"/>
  <c r="AW106" i="22"/>
  <c r="BF105" i="22"/>
  <c r="AS105" i="22"/>
  <c r="BK104" i="22"/>
  <c r="BB104" i="22"/>
  <c r="AW104" i="22"/>
  <c r="BF103" i="22"/>
  <c r="AS103" i="22"/>
  <c r="BK102" i="22"/>
  <c r="BB102" i="22"/>
  <c r="AW102" i="22"/>
  <c r="BF101" i="22"/>
  <c r="AS101" i="22"/>
  <c r="BB100" i="22"/>
  <c r="AW100" i="22"/>
  <c r="BF99" i="22"/>
  <c r="AS99" i="22"/>
  <c r="AN99" i="22"/>
  <c r="BK98" i="22"/>
  <c r="AW98" i="22"/>
  <c r="BF97" i="22"/>
  <c r="AS97" i="22"/>
  <c r="AW96" i="22"/>
  <c r="AN96" i="22"/>
  <c r="BK95" i="22"/>
  <c r="BF95" i="22"/>
  <c r="AS95" i="22"/>
  <c r="AW94" i="22"/>
  <c r="AN94" i="22"/>
  <c r="BK93" i="22"/>
  <c r="BF93" i="22"/>
  <c r="BB93" i="22"/>
  <c r="AS93" i="22"/>
  <c r="AW92" i="22"/>
  <c r="AN92" i="22"/>
  <c r="BK91" i="22"/>
  <c r="BF91" i="22"/>
  <c r="AS91" i="22"/>
  <c r="AW90" i="22"/>
  <c r="BK89" i="22"/>
  <c r="BF89" i="22"/>
  <c r="AS89" i="22"/>
  <c r="AW88" i="22"/>
  <c r="BF87" i="22"/>
  <c r="BB87" i="22"/>
  <c r="AS87" i="22"/>
  <c r="AW86" i="22"/>
  <c r="BF85" i="22"/>
  <c r="AS85" i="22"/>
  <c r="BB84" i="22"/>
  <c r="AW84" i="22"/>
  <c r="BK83" i="22"/>
  <c r="BF83" i="22"/>
  <c r="AS83" i="22"/>
  <c r="BB82" i="22"/>
  <c r="AW82" i="22"/>
  <c r="BF81" i="22"/>
  <c r="AS81" i="22"/>
  <c r="BK80" i="22"/>
  <c r="BB80" i="22"/>
  <c r="AW80" i="22"/>
  <c r="BF79" i="22"/>
  <c r="AS79" i="22"/>
  <c r="BB78" i="22"/>
  <c r="AW78" i="22"/>
  <c r="BF77" i="22"/>
  <c r="AS77" i="22"/>
  <c r="AW76" i="22"/>
  <c r="BK75" i="22"/>
  <c r="BF75" i="22"/>
  <c r="AS75" i="22"/>
  <c r="AW74" i="22"/>
  <c r="BK73" i="22"/>
  <c r="BF73" i="22"/>
  <c r="AS73" i="22"/>
  <c r="BB72" i="22"/>
  <c r="AW72" i="22"/>
  <c r="BK71" i="22"/>
  <c r="BF71" i="22"/>
  <c r="AS71" i="22"/>
  <c r="AE71" i="22"/>
  <c r="BK69" i="22"/>
  <c r="BF69" i="22"/>
  <c r="BB69" i="22"/>
  <c r="AS69" i="22"/>
  <c r="BK67" i="22"/>
  <c r="BF67" i="22"/>
  <c r="AS67" i="22"/>
  <c r="AW66" i="22"/>
  <c r="AE66" i="22"/>
  <c r="BK65" i="22"/>
  <c r="BF65" i="22"/>
  <c r="AS65" i="22"/>
  <c r="BB64" i="22"/>
  <c r="AE64" i="22"/>
  <c r="BK63" i="22"/>
  <c r="BF63" i="22"/>
  <c r="AW63" i="22"/>
  <c r="AS63" i="22"/>
  <c r="BB62" i="22"/>
  <c r="AE62" i="22"/>
  <c r="BK61" i="22"/>
  <c r="BF61" i="22"/>
  <c r="AW61" i="22"/>
  <c r="AS61" i="22"/>
  <c r="BB60" i="22"/>
  <c r="AE60" i="22"/>
  <c r="BK59" i="22"/>
  <c r="BF59" i="22"/>
  <c r="AW59" i="22"/>
  <c r="AS59" i="22"/>
  <c r="BB58" i="22"/>
  <c r="AE58" i="22"/>
  <c r="BK57" i="22"/>
  <c r="BF57" i="22"/>
  <c r="AS57" i="22"/>
  <c r="BB56" i="22"/>
  <c r="AE56" i="22"/>
  <c r="BK55" i="22"/>
  <c r="BF55" i="22"/>
  <c r="AS55" i="22"/>
  <c r="BB54" i="22"/>
  <c r="AE54" i="22"/>
  <c r="BK53" i="22"/>
  <c r="BF53" i="22"/>
  <c r="AW53" i="22"/>
  <c r="AS53" i="22"/>
  <c r="BB52" i="22"/>
  <c r="AE52" i="22"/>
  <c r="BK51" i="22"/>
  <c r="AS51" i="22"/>
  <c r="BB50" i="22"/>
  <c r="AW50" i="22"/>
  <c r="AE50" i="22"/>
  <c r="BK49" i="22"/>
  <c r="AS49" i="22"/>
  <c r="BB48" i="22"/>
  <c r="AW48" i="22"/>
  <c r="AE48" i="22"/>
  <c r="BK47" i="22"/>
  <c r="BF47" i="22"/>
  <c r="BB46" i="22"/>
  <c r="AE46" i="22"/>
  <c r="BK45" i="22"/>
  <c r="BF44" i="22"/>
  <c r="BB44" i="22"/>
  <c r="AN44" i="22"/>
  <c r="AE44" i="22"/>
  <c r="BK43" i="22"/>
  <c r="AS43" i="22"/>
  <c r="BF42" i="22"/>
  <c r="AW42" i="22"/>
  <c r="AE42" i="22"/>
  <c r="AS40" i="22"/>
  <c r="AE40" i="22"/>
  <c r="AW39" i="22"/>
  <c r="BB38" i="22"/>
  <c r="AS38" i="22"/>
  <c r="AE38" i="22"/>
  <c r="BK37" i="22"/>
  <c r="AW37" i="22"/>
  <c r="AS36" i="22"/>
  <c r="AE36" i="22"/>
  <c r="BB35" i="22"/>
  <c r="AW35" i="22"/>
  <c r="BK34" i="22"/>
  <c r="AS34" i="22"/>
  <c r="AE34" i="22"/>
  <c r="BB33" i="22"/>
  <c r="AW33" i="22"/>
  <c r="BK32" i="22"/>
  <c r="AS32" i="22"/>
  <c r="AE32" i="22"/>
  <c r="BB31" i="22"/>
  <c r="AW31" i="22"/>
  <c r="BK30" i="22"/>
  <c r="AS30" i="22"/>
  <c r="BF29" i="22"/>
  <c r="BB29" i="22"/>
  <c r="AW29" i="22"/>
  <c r="BK28" i="22"/>
  <c r="AS28" i="22"/>
  <c r="BK26" i="22"/>
  <c r="BF26" i="22"/>
  <c r="AS26" i="22"/>
  <c r="BB25" i="22"/>
  <c r="BK24" i="22"/>
  <c r="BF24" i="22"/>
  <c r="AS24" i="22"/>
  <c r="AW23" i="22"/>
  <c r="BK22" i="22"/>
  <c r="BF22" i="22"/>
  <c r="BB22" i="22"/>
  <c r="AS22" i="22"/>
  <c r="BK20" i="22"/>
  <c r="BF20" i="22"/>
  <c r="BB20" i="22"/>
  <c r="AW20" i="22"/>
  <c r="AS20" i="22"/>
  <c r="BK18" i="22"/>
  <c r="BF18" i="22"/>
  <c r="BB18" i="22"/>
  <c r="AW18" i="22"/>
  <c r="AS18" i="22"/>
  <c r="BK16" i="22"/>
  <c r="BF16" i="22"/>
  <c r="BB16" i="22"/>
  <c r="AW16" i="22"/>
  <c r="AS16" i="22"/>
  <c r="BK14" i="22"/>
  <c r="BF14" i="22"/>
  <c r="BB14" i="22"/>
  <c r="AW14" i="22"/>
  <c r="AS14" i="22"/>
  <c r="BK12" i="22"/>
  <c r="BF12" i="22"/>
  <c r="BB12" i="22"/>
  <c r="AW12" i="22"/>
  <c r="AS12" i="22"/>
  <c r="BK10" i="22"/>
  <c r="BF10" i="22"/>
  <c r="BB10" i="22"/>
  <c r="AW10" i="22"/>
  <c r="AS10" i="22"/>
  <c r="BK8" i="22"/>
  <c r="BF8" i="22"/>
  <c r="BB8" i="22"/>
  <c r="AW8" i="22"/>
  <c r="AS8" i="22"/>
  <c r="BB6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s.sekita-aa</author>
  </authors>
  <commentList>
    <comment ref="AB91" authorId="0" shapeId="0" xr:uid="{00000000-0006-0000-03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2012.10.7名称変更
旧名称）豊科</t>
        </r>
      </text>
    </comment>
  </commentList>
</comments>
</file>

<file path=xl/sharedStrings.xml><?xml version="1.0" encoding="utf-8"?>
<sst xmlns="http://schemas.openxmlformats.org/spreadsheetml/2006/main" count="6942" uniqueCount="1208">
  <si>
    <t>前年度比</t>
    <rPh sb="0" eb="4">
      <t>ゼンネンドヒ</t>
    </rPh>
    <phoneticPr fontId="2"/>
  </si>
  <si>
    <t>長万部</t>
    <rPh sb="0" eb="3">
      <t>オシャマンベ</t>
    </rPh>
    <phoneticPr fontId="2"/>
  </si>
  <si>
    <t>豊浦</t>
    <rPh sb="0" eb="2">
      <t>トヨウラ</t>
    </rPh>
    <phoneticPr fontId="2"/>
  </si>
  <si>
    <t>虻田洞爺湖</t>
    <rPh sb="0" eb="2">
      <t>アブタ</t>
    </rPh>
    <rPh sb="2" eb="5">
      <t>トウヤコ</t>
    </rPh>
    <phoneticPr fontId="2"/>
  </si>
  <si>
    <t>伊達</t>
    <rPh sb="0" eb="2">
      <t>ダテ</t>
    </rPh>
    <phoneticPr fontId="2"/>
  </si>
  <si>
    <t>室蘭</t>
    <rPh sb="0" eb="2">
      <t>ムロラン</t>
    </rPh>
    <phoneticPr fontId="2"/>
  </si>
  <si>
    <t>登別室蘭</t>
    <rPh sb="0" eb="2">
      <t>ノボリベツ</t>
    </rPh>
    <rPh sb="2" eb="4">
      <t>ムロラン</t>
    </rPh>
    <phoneticPr fontId="2"/>
  </si>
  <si>
    <t>登別東</t>
    <rPh sb="0" eb="2">
      <t>ノボリベツ</t>
    </rPh>
    <rPh sb="2" eb="3">
      <t>ヒガシ</t>
    </rPh>
    <phoneticPr fontId="2"/>
  </si>
  <si>
    <t>白老</t>
    <rPh sb="0" eb="1">
      <t>シロ</t>
    </rPh>
    <rPh sb="1" eb="2">
      <t>ロウ</t>
    </rPh>
    <phoneticPr fontId="2"/>
  </si>
  <si>
    <t>苫小牧西</t>
    <rPh sb="0" eb="3">
      <t>トマコマイ</t>
    </rPh>
    <rPh sb="3" eb="4">
      <t>ニシ</t>
    </rPh>
    <phoneticPr fontId="2"/>
  </si>
  <si>
    <t>苫小牧東</t>
    <rPh sb="0" eb="3">
      <t>トマコマイ</t>
    </rPh>
    <rPh sb="3" eb="4">
      <t>ヒガシ</t>
    </rPh>
    <phoneticPr fontId="2"/>
  </si>
  <si>
    <t>千歳恵庭ＪＣＴ</t>
    <rPh sb="0" eb="2">
      <t>チトセ</t>
    </rPh>
    <rPh sb="2" eb="4">
      <t>エニワ</t>
    </rPh>
    <phoneticPr fontId="2"/>
  </si>
  <si>
    <t>恵庭</t>
    <rPh sb="0" eb="2">
      <t>エニワ</t>
    </rPh>
    <phoneticPr fontId="2"/>
  </si>
  <si>
    <t>北広島</t>
    <rPh sb="0" eb="3">
      <t>キタヒロシマ</t>
    </rPh>
    <phoneticPr fontId="2"/>
  </si>
  <si>
    <t>札幌</t>
    <rPh sb="0" eb="2">
      <t>サッポロ</t>
    </rPh>
    <phoneticPr fontId="2"/>
  </si>
  <si>
    <t>江別西</t>
    <rPh sb="0" eb="2">
      <t>エベツ</t>
    </rPh>
    <rPh sb="2" eb="3">
      <t>ニシ</t>
    </rPh>
    <phoneticPr fontId="2"/>
  </si>
  <si>
    <t>江別東</t>
    <rPh sb="0" eb="2">
      <t>エベツ</t>
    </rPh>
    <rPh sb="2" eb="3">
      <t>ヒガシ</t>
    </rPh>
    <phoneticPr fontId="2"/>
  </si>
  <si>
    <t>岩見沢</t>
    <rPh sb="0" eb="3">
      <t>イワミザワ</t>
    </rPh>
    <phoneticPr fontId="2"/>
  </si>
  <si>
    <t>三笠</t>
    <rPh sb="0" eb="2">
      <t>ミカサ</t>
    </rPh>
    <phoneticPr fontId="2"/>
  </si>
  <si>
    <t>美唄</t>
    <rPh sb="0" eb="1">
      <t>ミ</t>
    </rPh>
    <rPh sb="1" eb="2">
      <t>ウタ</t>
    </rPh>
    <phoneticPr fontId="2"/>
  </si>
  <si>
    <t>奈井江砂川</t>
    <rPh sb="0" eb="1">
      <t>ナ</t>
    </rPh>
    <rPh sb="1" eb="2">
      <t>イ</t>
    </rPh>
    <rPh sb="2" eb="3">
      <t>エ</t>
    </rPh>
    <rPh sb="3" eb="5">
      <t>スナガワ</t>
    </rPh>
    <phoneticPr fontId="2"/>
  </si>
  <si>
    <t>滝川</t>
    <rPh sb="0" eb="2">
      <t>タキガワ</t>
    </rPh>
    <phoneticPr fontId="2"/>
  </si>
  <si>
    <t>深川ＪＣＴ</t>
    <rPh sb="0" eb="2">
      <t>フカガワ</t>
    </rPh>
    <phoneticPr fontId="2"/>
  </si>
  <si>
    <t>深川</t>
    <rPh sb="0" eb="2">
      <t>フカガワ</t>
    </rPh>
    <phoneticPr fontId="2"/>
  </si>
  <si>
    <t>旭川鷹栖</t>
    <rPh sb="0" eb="2">
      <t>アサヒカワ</t>
    </rPh>
    <rPh sb="2" eb="4">
      <t>タカス</t>
    </rPh>
    <phoneticPr fontId="2"/>
  </si>
  <si>
    <t>旭川北</t>
    <rPh sb="0" eb="2">
      <t>アサヒカワ</t>
    </rPh>
    <rPh sb="2" eb="3">
      <t>キタ</t>
    </rPh>
    <phoneticPr fontId="2"/>
  </si>
  <si>
    <t>和寒</t>
    <rPh sb="0" eb="2">
      <t>ワッサム</t>
    </rPh>
    <phoneticPr fontId="2"/>
  </si>
  <si>
    <t>全線平均交通量</t>
    <rPh sb="0" eb="2">
      <t>ゼンセン</t>
    </rPh>
    <rPh sb="2" eb="4">
      <t>ヘイキン</t>
    </rPh>
    <rPh sb="4" eb="7">
      <t>コウツウリョウ</t>
    </rPh>
    <phoneticPr fontId="2"/>
  </si>
  <si>
    <t>朝里</t>
    <rPh sb="0" eb="2">
      <t>アサリ</t>
    </rPh>
    <phoneticPr fontId="2"/>
  </si>
  <si>
    <t>銭函</t>
    <rPh sb="0" eb="2">
      <t>ゼニバコ</t>
    </rPh>
    <phoneticPr fontId="2"/>
  </si>
  <si>
    <t>手稲</t>
    <rPh sb="0" eb="1">
      <t>テ</t>
    </rPh>
    <rPh sb="1" eb="2">
      <t>イネ</t>
    </rPh>
    <phoneticPr fontId="2"/>
  </si>
  <si>
    <t>札幌ＪＣＴ</t>
    <rPh sb="0" eb="2">
      <t>サッポロ</t>
    </rPh>
    <phoneticPr fontId="2"/>
  </si>
  <si>
    <t>十勝清水</t>
    <rPh sb="0" eb="2">
      <t>トカチ</t>
    </rPh>
    <rPh sb="2" eb="4">
      <t>シミズ</t>
    </rPh>
    <phoneticPr fontId="2"/>
  </si>
  <si>
    <t>芽室</t>
    <rPh sb="0" eb="2">
      <t>メムロ</t>
    </rPh>
    <phoneticPr fontId="2"/>
  </si>
  <si>
    <t>音更帯広</t>
    <rPh sb="0" eb="2">
      <t>オトフケ</t>
    </rPh>
    <rPh sb="2" eb="4">
      <t>オビヒロ</t>
    </rPh>
    <phoneticPr fontId="2"/>
  </si>
  <si>
    <t>池田</t>
    <rPh sb="0" eb="2">
      <t>イケダ</t>
    </rPh>
    <phoneticPr fontId="2"/>
  </si>
  <si>
    <t>千歳東</t>
    <rPh sb="0" eb="2">
      <t>チトセ</t>
    </rPh>
    <rPh sb="2" eb="3">
      <t>ヒガシ</t>
    </rPh>
    <phoneticPr fontId="2"/>
  </si>
  <si>
    <t>追分町</t>
    <rPh sb="0" eb="1">
      <t>ツイ</t>
    </rPh>
    <rPh sb="1" eb="2">
      <t>ブン</t>
    </rPh>
    <rPh sb="2" eb="3">
      <t>チョウ</t>
    </rPh>
    <phoneticPr fontId="2"/>
  </si>
  <si>
    <t>夕張</t>
    <rPh sb="0" eb="2">
      <t>ユウバリ</t>
    </rPh>
    <phoneticPr fontId="2"/>
  </si>
  <si>
    <t>安代ＪＣＴ</t>
    <rPh sb="0" eb="2">
      <t>アシロ</t>
    </rPh>
    <phoneticPr fontId="2"/>
  </si>
  <si>
    <t>浄法寺</t>
    <rPh sb="0" eb="3">
      <t>ジョウホウジ</t>
    </rPh>
    <phoneticPr fontId="2"/>
  </si>
  <si>
    <t>一戸</t>
    <rPh sb="0" eb="2">
      <t>イチノヘ</t>
    </rPh>
    <phoneticPr fontId="2"/>
  </si>
  <si>
    <t>九戸</t>
    <rPh sb="0" eb="2">
      <t>クノヘ</t>
    </rPh>
    <phoneticPr fontId="2"/>
  </si>
  <si>
    <t>軽米</t>
    <rPh sb="0" eb="2">
      <t>カルマイ</t>
    </rPh>
    <phoneticPr fontId="2"/>
  </si>
  <si>
    <t>南郷</t>
    <rPh sb="0" eb="2">
      <t>ナンゴウ</t>
    </rPh>
    <phoneticPr fontId="2"/>
  </si>
  <si>
    <t>八戸</t>
    <rPh sb="0" eb="2">
      <t>ハチノヘ</t>
    </rPh>
    <phoneticPr fontId="2"/>
  </si>
  <si>
    <t>川口</t>
    <rPh sb="0" eb="2">
      <t>カワグチ</t>
    </rPh>
    <phoneticPr fontId="2"/>
  </si>
  <si>
    <t>浦和第二</t>
    <rPh sb="0" eb="2">
      <t>ウラワ</t>
    </rPh>
    <rPh sb="2" eb="4">
      <t>ダイニ</t>
    </rPh>
    <phoneticPr fontId="2"/>
  </si>
  <si>
    <t>浦和第一</t>
    <rPh sb="0" eb="2">
      <t>ウラワ</t>
    </rPh>
    <rPh sb="2" eb="4">
      <t>ダイイチ</t>
    </rPh>
    <phoneticPr fontId="2"/>
  </si>
  <si>
    <t>岩槻</t>
    <rPh sb="0" eb="2">
      <t>イワツキ</t>
    </rPh>
    <phoneticPr fontId="2"/>
  </si>
  <si>
    <t>矢板</t>
    <rPh sb="0" eb="2">
      <t>ヤイタ</t>
    </rPh>
    <phoneticPr fontId="2"/>
  </si>
  <si>
    <t>西那須野塩原</t>
    <rPh sb="0" eb="4">
      <t>ニシナスノ</t>
    </rPh>
    <rPh sb="4" eb="6">
      <t>シオバラ</t>
    </rPh>
    <phoneticPr fontId="2"/>
  </si>
  <si>
    <t>那須</t>
    <rPh sb="0" eb="2">
      <t>ナス</t>
    </rPh>
    <phoneticPr fontId="2"/>
  </si>
  <si>
    <t>白河</t>
    <rPh sb="0" eb="2">
      <t>シラカワ</t>
    </rPh>
    <phoneticPr fontId="2"/>
  </si>
  <si>
    <t>矢吹</t>
    <rPh sb="0" eb="2">
      <t>ヤブキ</t>
    </rPh>
    <phoneticPr fontId="2"/>
  </si>
  <si>
    <t>郡山南</t>
    <rPh sb="0" eb="2">
      <t>コオリヤマ</t>
    </rPh>
    <rPh sb="2" eb="3">
      <t>ミナミ</t>
    </rPh>
    <phoneticPr fontId="2"/>
  </si>
  <si>
    <t>郡山</t>
    <rPh sb="0" eb="2">
      <t>コオリヤマ</t>
    </rPh>
    <phoneticPr fontId="2"/>
  </si>
  <si>
    <t>郡山ＪＣＴ</t>
    <rPh sb="0" eb="2">
      <t>コオリヤマ</t>
    </rPh>
    <phoneticPr fontId="2"/>
  </si>
  <si>
    <t>本宮</t>
    <rPh sb="0" eb="2">
      <t>ホングウ</t>
    </rPh>
    <phoneticPr fontId="2"/>
  </si>
  <si>
    <t>石川</t>
    <rPh sb="0" eb="2">
      <t>イシカワ</t>
    </rPh>
    <phoneticPr fontId="2"/>
  </si>
  <si>
    <t>二本松</t>
    <rPh sb="0" eb="3">
      <t>ニホンマツ</t>
    </rPh>
    <phoneticPr fontId="2"/>
  </si>
  <si>
    <t>福島西</t>
    <rPh sb="0" eb="2">
      <t>フクシマ</t>
    </rPh>
    <rPh sb="2" eb="3">
      <t>ニシ</t>
    </rPh>
    <phoneticPr fontId="2"/>
  </si>
  <si>
    <t>福島飯坂</t>
    <rPh sb="0" eb="2">
      <t>フクシマ</t>
    </rPh>
    <rPh sb="2" eb="4">
      <t>イイザカ</t>
    </rPh>
    <phoneticPr fontId="2"/>
  </si>
  <si>
    <t>国見</t>
    <rPh sb="0" eb="2">
      <t>クニミ</t>
    </rPh>
    <phoneticPr fontId="2"/>
  </si>
  <si>
    <t>白石</t>
    <rPh sb="0" eb="2">
      <t>シロイシ</t>
    </rPh>
    <phoneticPr fontId="2"/>
  </si>
  <si>
    <t>村田</t>
    <rPh sb="0" eb="2">
      <t>ムラタ</t>
    </rPh>
    <phoneticPr fontId="2"/>
  </si>
  <si>
    <t>村田ＪＣＴ</t>
    <rPh sb="0" eb="2">
      <t>ムラタ</t>
    </rPh>
    <phoneticPr fontId="2"/>
  </si>
  <si>
    <t>仙台南</t>
    <rPh sb="0" eb="2">
      <t>センダイ</t>
    </rPh>
    <rPh sb="2" eb="3">
      <t>ミナミ</t>
    </rPh>
    <phoneticPr fontId="2"/>
  </si>
  <si>
    <t>仙台宮城</t>
    <rPh sb="0" eb="2">
      <t>センダイ</t>
    </rPh>
    <rPh sb="2" eb="4">
      <t>ミヤギ</t>
    </rPh>
    <phoneticPr fontId="2"/>
  </si>
  <si>
    <t>泉</t>
    <rPh sb="0" eb="1">
      <t>イズミ</t>
    </rPh>
    <phoneticPr fontId="2"/>
  </si>
  <si>
    <t>大和</t>
    <rPh sb="0" eb="2">
      <t>ヤマト</t>
    </rPh>
    <phoneticPr fontId="2"/>
  </si>
  <si>
    <t>古川</t>
    <rPh sb="0" eb="2">
      <t>フルカワ</t>
    </rPh>
    <phoneticPr fontId="2"/>
  </si>
  <si>
    <t>築館</t>
    <rPh sb="0" eb="2">
      <t>ツキダテ</t>
    </rPh>
    <phoneticPr fontId="2"/>
  </si>
  <si>
    <t>若柳金成</t>
    <rPh sb="0" eb="2">
      <t>ワカヤナギ</t>
    </rPh>
    <rPh sb="2" eb="4">
      <t>カンナリ</t>
    </rPh>
    <phoneticPr fontId="2"/>
  </si>
  <si>
    <t>一関</t>
    <rPh sb="0" eb="2">
      <t>イチノセキ</t>
    </rPh>
    <phoneticPr fontId="2"/>
  </si>
  <si>
    <t>平泉前沢</t>
    <rPh sb="0" eb="2">
      <t>ヒライズミ</t>
    </rPh>
    <rPh sb="2" eb="4">
      <t>マエザワ</t>
    </rPh>
    <phoneticPr fontId="2"/>
  </si>
  <si>
    <t>水沢</t>
    <rPh sb="0" eb="2">
      <t>ミズサワ</t>
    </rPh>
    <phoneticPr fontId="2"/>
  </si>
  <si>
    <t>北上金ヶ崎</t>
    <rPh sb="0" eb="2">
      <t>キタカミ</t>
    </rPh>
    <rPh sb="2" eb="3">
      <t>カナ</t>
    </rPh>
    <rPh sb="4" eb="5">
      <t>サキ</t>
    </rPh>
    <phoneticPr fontId="2"/>
  </si>
  <si>
    <t>北上ＪＣＴ</t>
    <rPh sb="0" eb="2">
      <t>キタカミ</t>
    </rPh>
    <phoneticPr fontId="2"/>
  </si>
  <si>
    <t>北上江釣子</t>
    <rPh sb="0" eb="2">
      <t>キタカミ</t>
    </rPh>
    <rPh sb="2" eb="3">
      <t>エ</t>
    </rPh>
    <rPh sb="3" eb="4">
      <t>ツ</t>
    </rPh>
    <rPh sb="4" eb="5">
      <t>コ</t>
    </rPh>
    <phoneticPr fontId="2"/>
  </si>
  <si>
    <t>花巻南</t>
    <rPh sb="0" eb="2">
      <t>ハナマキ</t>
    </rPh>
    <rPh sb="2" eb="3">
      <t>ミナミ</t>
    </rPh>
    <phoneticPr fontId="2"/>
  </si>
  <si>
    <t>花巻</t>
    <rPh sb="0" eb="2">
      <t>ハナマキ</t>
    </rPh>
    <phoneticPr fontId="2"/>
  </si>
  <si>
    <t>紫波</t>
    <rPh sb="0" eb="1">
      <t>ムラサキ</t>
    </rPh>
    <rPh sb="1" eb="2">
      <t>ナミ</t>
    </rPh>
    <phoneticPr fontId="2"/>
  </si>
  <si>
    <t>盛岡南</t>
    <rPh sb="0" eb="2">
      <t>モリオカ</t>
    </rPh>
    <rPh sb="2" eb="3">
      <t>ミナミ</t>
    </rPh>
    <phoneticPr fontId="2"/>
  </si>
  <si>
    <t>滝沢</t>
    <rPh sb="0" eb="2">
      <t>タキサワ</t>
    </rPh>
    <phoneticPr fontId="2"/>
  </si>
  <si>
    <t>西根</t>
    <rPh sb="0" eb="2">
      <t>ニシネ</t>
    </rPh>
    <phoneticPr fontId="2"/>
  </si>
  <si>
    <t>松尾八幡平</t>
    <rPh sb="0" eb="2">
      <t>マツオ</t>
    </rPh>
    <rPh sb="2" eb="3">
      <t>ハチ</t>
    </rPh>
    <rPh sb="3" eb="4">
      <t>ハタ</t>
    </rPh>
    <rPh sb="4" eb="5">
      <t>タイラ</t>
    </rPh>
    <phoneticPr fontId="2"/>
  </si>
  <si>
    <t>鹿角八幡平</t>
    <rPh sb="0" eb="1">
      <t>シカ</t>
    </rPh>
    <rPh sb="1" eb="2">
      <t>ツノ</t>
    </rPh>
    <rPh sb="2" eb="4">
      <t>ハチマン</t>
    </rPh>
    <rPh sb="4" eb="5">
      <t>ヒラ</t>
    </rPh>
    <phoneticPr fontId="2"/>
  </si>
  <si>
    <t>十和田</t>
    <rPh sb="0" eb="3">
      <t>トワダ</t>
    </rPh>
    <phoneticPr fontId="2"/>
  </si>
  <si>
    <t>小坂</t>
    <rPh sb="0" eb="2">
      <t>コサカ</t>
    </rPh>
    <phoneticPr fontId="2"/>
  </si>
  <si>
    <t>碇ヶ関</t>
    <rPh sb="0" eb="1">
      <t>イカリ</t>
    </rPh>
    <rPh sb="2" eb="3">
      <t>セキ</t>
    </rPh>
    <phoneticPr fontId="2"/>
  </si>
  <si>
    <t>大鰐弘前</t>
    <rPh sb="0" eb="2">
      <t>オオワニ</t>
    </rPh>
    <rPh sb="2" eb="4">
      <t>ヒロサキ</t>
    </rPh>
    <phoneticPr fontId="2"/>
  </si>
  <si>
    <t>黒石</t>
    <rPh sb="0" eb="2">
      <t>クロイシ</t>
    </rPh>
    <phoneticPr fontId="2"/>
  </si>
  <si>
    <t>浪岡</t>
    <rPh sb="0" eb="2">
      <t>ナミオカ</t>
    </rPh>
    <phoneticPr fontId="2"/>
  </si>
  <si>
    <t>青森</t>
    <rPh sb="0" eb="2">
      <t>アオモリ</t>
    </rPh>
    <phoneticPr fontId="2"/>
  </si>
  <si>
    <t>宮城川崎</t>
    <rPh sb="0" eb="2">
      <t>ミヤギ</t>
    </rPh>
    <rPh sb="2" eb="4">
      <t>カワサキ</t>
    </rPh>
    <phoneticPr fontId="2"/>
  </si>
  <si>
    <t>笹谷</t>
    <rPh sb="0" eb="2">
      <t>ササヤ</t>
    </rPh>
    <phoneticPr fontId="2"/>
  </si>
  <si>
    <t>関沢</t>
    <rPh sb="0" eb="1">
      <t>セキ</t>
    </rPh>
    <rPh sb="1" eb="2">
      <t>サワ</t>
    </rPh>
    <phoneticPr fontId="2"/>
  </si>
  <si>
    <t>山形蔵王</t>
    <rPh sb="0" eb="2">
      <t>ヤマガタ</t>
    </rPh>
    <rPh sb="2" eb="4">
      <t>ザオウ</t>
    </rPh>
    <phoneticPr fontId="2"/>
  </si>
  <si>
    <t>山形北</t>
    <rPh sb="0" eb="2">
      <t>ヤマガタ</t>
    </rPh>
    <rPh sb="2" eb="3">
      <t>キタ</t>
    </rPh>
    <phoneticPr fontId="2"/>
  </si>
  <si>
    <t>寒河江</t>
    <rPh sb="0" eb="3">
      <t>サガエ</t>
    </rPh>
    <phoneticPr fontId="2"/>
  </si>
  <si>
    <t>西川</t>
    <rPh sb="0" eb="2">
      <t>ニシカワ</t>
    </rPh>
    <phoneticPr fontId="2"/>
  </si>
  <si>
    <t>湯殿山</t>
    <rPh sb="0" eb="3">
      <t>ユドノサン</t>
    </rPh>
    <phoneticPr fontId="2"/>
  </si>
  <si>
    <t>庄内あさひ</t>
    <rPh sb="0" eb="2">
      <t>ショウナイ</t>
    </rPh>
    <phoneticPr fontId="2"/>
  </si>
  <si>
    <t>鶴岡</t>
    <rPh sb="0" eb="2">
      <t>ツルオカ</t>
    </rPh>
    <phoneticPr fontId="2"/>
  </si>
  <si>
    <t>庄内空港</t>
    <rPh sb="0" eb="2">
      <t>ショウナイ</t>
    </rPh>
    <rPh sb="2" eb="4">
      <t>クウコウ</t>
    </rPh>
    <phoneticPr fontId="2"/>
  </si>
  <si>
    <t>北上西</t>
    <rPh sb="0" eb="2">
      <t>キタカミ</t>
    </rPh>
    <rPh sb="2" eb="3">
      <t>ニシ</t>
    </rPh>
    <phoneticPr fontId="2"/>
  </si>
  <si>
    <t>湯田</t>
    <rPh sb="0" eb="1">
      <t>ユ</t>
    </rPh>
    <rPh sb="1" eb="2">
      <t>タ</t>
    </rPh>
    <phoneticPr fontId="2"/>
  </si>
  <si>
    <t>横手</t>
    <rPh sb="0" eb="2">
      <t>ヨコテ</t>
    </rPh>
    <phoneticPr fontId="2"/>
  </si>
  <si>
    <t>大曲</t>
    <rPh sb="0" eb="2">
      <t>オオマガリ</t>
    </rPh>
    <phoneticPr fontId="2"/>
  </si>
  <si>
    <t>協和</t>
    <rPh sb="0" eb="2">
      <t>キョウワ</t>
    </rPh>
    <phoneticPr fontId="2"/>
  </si>
  <si>
    <t>河辺ＪＣＴ</t>
    <rPh sb="0" eb="2">
      <t>カベ</t>
    </rPh>
    <phoneticPr fontId="2"/>
  </si>
  <si>
    <t>秋田南</t>
    <rPh sb="0" eb="2">
      <t>アキタ</t>
    </rPh>
    <rPh sb="2" eb="3">
      <t>ミナミ</t>
    </rPh>
    <phoneticPr fontId="2"/>
  </si>
  <si>
    <t>秋田中央</t>
    <rPh sb="0" eb="2">
      <t>アキタ</t>
    </rPh>
    <rPh sb="2" eb="4">
      <t>チュウオウ</t>
    </rPh>
    <phoneticPr fontId="2"/>
  </si>
  <si>
    <t>秋田北</t>
    <rPh sb="0" eb="2">
      <t>アキタ</t>
    </rPh>
    <rPh sb="2" eb="3">
      <t>キタ</t>
    </rPh>
    <phoneticPr fontId="2"/>
  </si>
  <si>
    <t>いわき三和</t>
    <rPh sb="3" eb="5">
      <t>サンワ</t>
    </rPh>
    <phoneticPr fontId="2"/>
  </si>
  <si>
    <t>小野</t>
    <rPh sb="0" eb="2">
      <t>オノ</t>
    </rPh>
    <phoneticPr fontId="2"/>
  </si>
  <si>
    <t>船引三春</t>
    <rPh sb="0" eb="2">
      <t>フナヒキ</t>
    </rPh>
    <rPh sb="2" eb="4">
      <t>ミハル</t>
    </rPh>
    <phoneticPr fontId="2"/>
  </si>
  <si>
    <t>郡山東</t>
    <rPh sb="0" eb="2">
      <t>コオリヤマ</t>
    </rPh>
    <rPh sb="2" eb="3">
      <t>ヒガシ</t>
    </rPh>
    <phoneticPr fontId="2"/>
  </si>
  <si>
    <t>磐梯熱海</t>
    <rPh sb="0" eb="2">
      <t>バンダイ</t>
    </rPh>
    <rPh sb="2" eb="4">
      <t>アタミ</t>
    </rPh>
    <phoneticPr fontId="2"/>
  </si>
  <si>
    <t>猪苗代磐梯高原</t>
    <rPh sb="0" eb="3">
      <t>イナワシロ</t>
    </rPh>
    <rPh sb="3" eb="5">
      <t>バンダイ</t>
    </rPh>
    <rPh sb="5" eb="7">
      <t>コウゲン</t>
    </rPh>
    <phoneticPr fontId="2"/>
  </si>
  <si>
    <t>磐梯河東</t>
    <rPh sb="0" eb="2">
      <t>バンダイ</t>
    </rPh>
    <rPh sb="2" eb="4">
      <t>カワトウ</t>
    </rPh>
    <phoneticPr fontId="2"/>
  </si>
  <si>
    <t>会津若松</t>
    <rPh sb="0" eb="4">
      <t>アイヅワカマツ</t>
    </rPh>
    <phoneticPr fontId="2"/>
  </si>
  <si>
    <t>会津坂下</t>
    <rPh sb="0" eb="2">
      <t>アイヅ</t>
    </rPh>
    <rPh sb="2" eb="4">
      <t>サカシタ</t>
    </rPh>
    <phoneticPr fontId="2"/>
  </si>
  <si>
    <t>西会津</t>
    <rPh sb="0" eb="3">
      <t>ニシアイヅ</t>
    </rPh>
    <phoneticPr fontId="2"/>
  </si>
  <si>
    <t>津川</t>
    <rPh sb="0" eb="2">
      <t>ツガワ</t>
    </rPh>
    <phoneticPr fontId="2"/>
  </si>
  <si>
    <t>三川</t>
    <rPh sb="0" eb="1">
      <t>サン</t>
    </rPh>
    <rPh sb="1" eb="2">
      <t>カワ</t>
    </rPh>
    <phoneticPr fontId="2"/>
  </si>
  <si>
    <t>安田</t>
    <rPh sb="0" eb="2">
      <t>ヤスダ</t>
    </rPh>
    <phoneticPr fontId="2"/>
  </si>
  <si>
    <t>新津</t>
    <rPh sb="0" eb="2">
      <t>ニイツ</t>
    </rPh>
    <phoneticPr fontId="2"/>
  </si>
  <si>
    <t>新潟中央ＪＣＴ</t>
    <rPh sb="0" eb="2">
      <t>ニイガタ</t>
    </rPh>
    <rPh sb="2" eb="4">
      <t>チュウオウ</t>
    </rPh>
    <phoneticPr fontId="2"/>
  </si>
  <si>
    <t>新潟中央</t>
    <rPh sb="0" eb="2">
      <t>ニイガタ</t>
    </rPh>
    <rPh sb="2" eb="4">
      <t>チュウオウ</t>
    </rPh>
    <phoneticPr fontId="2"/>
  </si>
  <si>
    <t>藤岡ＪＣＴ</t>
    <rPh sb="0" eb="2">
      <t>フジオカ</t>
    </rPh>
    <phoneticPr fontId="2"/>
  </si>
  <si>
    <t>藤岡</t>
    <rPh sb="0" eb="2">
      <t>フジオカ</t>
    </rPh>
    <phoneticPr fontId="2"/>
  </si>
  <si>
    <t>吉井</t>
    <rPh sb="0" eb="2">
      <t>ヨシイ</t>
    </rPh>
    <phoneticPr fontId="2"/>
  </si>
  <si>
    <t>富岡</t>
    <rPh sb="0" eb="2">
      <t>トミオカ</t>
    </rPh>
    <phoneticPr fontId="2"/>
  </si>
  <si>
    <t>下仁田</t>
    <rPh sb="0" eb="3">
      <t>シモニタ</t>
    </rPh>
    <phoneticPr fontId="2"/>
  </si>
  <si>
    <t>松井田妙義</t>
    <rPh sb="0" eb="2">
      <t>マツイ</t>
    </rPh>
    <rPh sb="2" eb="3">
      <t>タ</t>
    </rPh>
    <rPh sb="3" eb="5">
      <t>ミョウギ</t>
    </rPh>
    <phoneticPr fontId="2"/>
  </si>
  <si>
    <t>碓氷軽井沢</t>
    <rPh sb="0" eb="2">
      <t>ウスイ</t>
    </rPh>
    <rPh sb="2" eb="5">
      <t>カルイザワ</t>
    </rPh>
    <phoneticPr fontId="2"/>
  </si>
  <si>
    <t>佐久</t>
    <rPh sb="0" eb="2">
      <t>サク</t>
    </rPh>
    <phoneticPr fontId="2"/>
  </si>
  <si>
    <t>小諸</t>
    <rPh sb="0" eb="2">
      <t>コモロ</t>
    </rPh>
    <phoneticPr fontId="2"/>
  </si>
  <si>
    <t>東部湯の丸</t>
    <rPh sb="0" eb="2">
      <t>トウブ</t>
    </rPh>
    <rPh sb="2" eb="3">
      <t>ユ</t>
    </rPh>
    <rPh sb="4" eb="5">
      <t>マル</t>
    </rPh>
    <phoneticPr fontId="2"/>
  </si>
  <si>
    <t>上田菅平</t>
    <rPh sb="0" eb="2">
      <t>ウエダ</t>
    </rPh>
    <rPh sb="2" eb="4">
      <t>スガダイラ</t>
    </rPh>
    <phoneticPr fontId="2"/>
  </si>
  <si>
    <t>坂城</t>
    <rPh sb="0" eb="1">
      <t>サカ</t>
    </rPh>
    <rPh sb="1" eb="2">
      <t>シロ</t>
    </rPh>
    <phoneticPr fontId="2"/>
  </si>
  <si>
    <t>更埴ＪＣＴ</t>
    <rPh sb="0" eb="2">
      <t>コウショク</t>
    </rPh>
    <phoneticPr fontId="2"/>
  </si>
  <si>
    <t>長野</t>
    <rPh sb="0" eb="2">
      <t>ナガノ</t>
    </rPh>
    <phoneticPr fontId="2"/>
  </si>
  <si>
    <t>須坂長野東</t>
    <rPh sb="0" eb="2">
      <t>スザカ</t>
    </rPh>
    <rPh sb="2" eb="4">
      <t>ナガノ</t>
    </rPh>
    <rPh sb="4" eb="5">
      <t>ヒガシ</t>
    </rPh>
    <phoneticPr fontId="2"/>
  </si>
  <si>
    <t>信州中野</t>
    <rPh sb="0" eb="2">
      <t>シンシュウ</t>
    </rPh>
    <rPh sb="2" eb="4">
      <t>ナカノ</t>
    </rPh>
    <phoneticPr fontId="2"/>
  </si>
  <si>
    <t>豊田飯山</t>
    <rPh sb="0" eb="2">
      <t>トヨタ</t>
    </rPh>
    <rPh sb="2" eb="4">
      <t>イイヤマ</t>
    </rPh>
    <phoneticPr fontId="2"/>
  </si>
  <si>
    <t>信濃町</t>
    <rPh sb="0" eb="3">
      <t>シナノマチ</t>
    </rPh>
    <phoneticPr fontId="2"/>
  </si>
  <si>
    <t>妙高高原</t>
    <rPh sb="0" eb="4">
      <t>ミョウコウコウゲン</t>
    </rPh>
    <phoneticPr fontId="2"/>
  </si>
  <si>
    <t>中郷</t>
    <rPh sb="0" eb="2">
      <t>ナカゴウ</t>
    </rPh>
    <phoneticPr fontId="2"/>
  </si>
  <si>
    <t>上越高田</t>
    <rPh sb="0" eb="2">
      <t>ジョウエツ</t>
    </rPh>
    <rPh sb="2" eb="4">
      <t>タカダ</t>
    </rPh>
    <phoneticPr fontId="2"/>
  </si>
  <si>
    <t>上越ＪＣＴ</t>
    <rPh sb="0" eb="2">
      <t>ジョウエツ</t>
    </rPh>
    <phoneticPr fontId="2"/>
  </si>
  <si>
    <t>練馬</t>
    <rPh sb="0" eb="2">
      <t>ネリマ</t>
    </rPh>
    <phoneticPr fontId="2"/>
  </si>
  <si>
    <t>所沢</t>
    <rPh sb="0" eb="2">
      <t>トコロザワ</t>
    </rPh>
    <phoneticPr fontId="2"/>
  </si>
  <si>
    <t>川越</t>
    <rPh sb="0" eb="2">
      <t>カワゴエ</t>
    </rPh>
    <phoneticPr fontId="2"/>
  </si>
  <si>
    <t>鶴ヶ島ＪＣＴ</t>
    <rPh sb="0" eb="3">
      <t>ツルガシマ</t>
    </rPh>
    <phoneticPr fontId="2"/>
  </si>
  <si>
    <t>高崎ＪＣＴ</t>
    <rPh sb="0" eb="2">
      <t>タカサキ</t>
    </rPh>
    <phoneticPr fontId="2"/>
  </si>
  <si>
    <t>高崎</t>
    <rPh sb="0" eb="2">
      <t>タカサキ</t>
    </rPh>
    <phoneticPr fontId="2"/>
  </si>
  <si>
    <t>渋川伊香保</t>
    <rPh sb="0" eb="2">
      <t>シブカワ</t>
    </rPh>
    <rPh sb="2" eb="5">
      <t>イカホ</t>
    </rPh>
    <phoneticPr fontId="2"/>
  </si>
  <si>
    <t>赤城</t>
    <rPh sb="0" eb="2">
      <t>アカギ</t>
    </rPh>
    <phoneticPr fontId="2"/>
  </si>
  <si>
    <t>昭和</t>
    <rPh sb="0" eb="2">
      <t>ショウワ</t>
    </rPh>
    <phoneticPr fontId="2"/>
  </si>
  <si>
    <t>沼田</t>
    <rPh sb="0" eb="2">
      <t>ヌマタ</t>
    </rPh>
    <phoneticPr fontId="2"/>
  </si>
  <si>
    <t>月夜野</t>
    <rPh sb="0" eb="3">
      <t>ツキヨノ</t>
    </rPh>
    <phoneticPr fontId="2"/>
  </si>
  <si>
    <t>水上</t>
    <rPh sb="0" eb="2">
      <t>ミナカミ</t>
    </rPh>
    <phoneticPr fontId="2"/>
  </si>
  <si>
    <t>湯沢</t>
    <rPh sb="0" eb="2">
      <t>ユザワ</t>
    </rPh>
    <phoneticPr fontId="2"/>
  </si>
  <si>
    <t>六日町</t>
    <rPh sb="0" eb="3">
      <t>ムイカマチ</t>
    </rPh>
    <phoneticPr fontId="2"/>
  </si>
  <si>
    <t>小出</t>
    <rPh sb="0" eb="2">
      <t>コイデ</t>
    </rPh>
    <phoneticPr fontId="2"/>
  </si>
  <si>
    <t>堀之内</t>
    <rPh sb="0" eb="3">
      <t>ホリノウチ</t>
    </rPh>
    <phoneticPr fontId="2"/>
  </si>
  <si>
    <t>越後川口</t>
    <rPh sb="0" eb="2">
      <t>エチゴ</t>
    </rPh>
    <rPh sb="2" eb="4">
      <t>カワグチ</t>
    </rPh>
    <phoneticPr fontId="2"/>
  </si>
  <si>
    <t>小千谷</t>
    <rPh sb="0" eb="1">
      <t>コ</t>
    </rPh>
    <rPh sb="1" eb="2">
      <t>セン</t>
    </rPh>
    <rPh sb="2" eb="3">
      <t>タニ</t>
    </rPh>
    <phoneticPr fontId="2"/>
  </si>
  <si>
    <t>長岡</t>
    <rPh sb="0" eb="2">
      <t>ナガオカ</t>
    </rPh>
    <phoneticPr fontId="2"/>
  </si>
  <si>
    <t>友部</t>
    <rPh sb="0" eb="2">
      <t>トモベ</t>
    </rPh>
    <phoneticPr fontId="2"/>
  </si>
  <si>
    <t>友部ＪＣＴ</t>
    <rPh sb="0" eb="2">
      <t>トモベ</t>
    </rPh>
    <phoneticPr fontId="2"/>
  </si>
  <si>
    <t>茨城町西</t>
    <rPh sb="0" eb="3">
      <t>イバラキマチ</t>
    </rPh>
    <rPh sb="3" eb="4">
      <t>ニシ</t>
    </rPh>
    <phoneticPr fontId="2"/>
  </si>
  <si>
    <t>茨城町東</t>
    <rPh sb="0" eb="3">
      <t>イバラキマチ</t>
    </rPh>
    <rPh sb="3" eb="4">
      <t>ヒガシ</t>
    </rPh>
    <phoneticPr fontId="2"/>
  </si>
  <si>
    <t>水戸南</t>
    <rPh sb="0" eb="2">
      <t>ミト</t>
    </rPh>
    <rPh sb="2" eb="3">
      <t>ミナミ</t>
    </rPh>
    <phoneticPr fontId="2"/>
  </si>
  <si>
    <t>壬生</t>
    <rPh sb="0" eb="2">
      <t>ミブ</t>
    </rPh>
    <phoneticPr fontId="2"/>
  </si>
  <si>
    <t>前橋南</t>
    <rPh sb="0" eb="2">
      <t>マエバシ</t>
    </rPh>
    <rPh sb="2" eb="3">
      <t>ミナミ</t>
    </rPh>
    <phoneticPr fontId="2"/>
  </si>
  <si>
    <t>駒形</t>
    <rPh sb="0" eb="2">
      <t>コマガタ</t>
    </rPh>
    <phoneticPr fontId="2"/>
  </si>
  <si>
    <t>伊勢崎</t>
    <rPh sb="0" eb="3">
      <t>イセサキ</t>
    </rPh>
    <phoneticPr fontId="2"/>
  </si>
  <si>
    <t>三郷</t>
    <rPh sb="0" eb="2">
      <t>ミサト</t>
    </rPh>
    <phoneticPr fontId="2"/>
  </si>
  <si>
    <t>流山</t>
    <rPh sb="0" eb="2">
      <t>ナガレヤマ</t>
    </rPh>
    <phoneticPr fontId="2"/>
  </si>
  <si>
    <t>柏</t>
    <rPh sb="0" eb="1">
      <t>カシワ</t>
    </rPh>
    <phoneticPr fontId="2"/>
  </si>
  <si>
    <t>谷和原</t>
    <rPh sb="0" eb="3">
      <t>ヤワラ</t>
    </rPh>
    <phoneticPr fontId="2"/>
  </si>
  <si>
    <t>谷田部</t>
    <rPh sb="0" eb="3">
      <t>ヤタベ</t>
    </rPh>
    <phoneticPr fontId="2"/>
  </si>
  <si>
    <t>桜土浦</t>
    <rPh sb="0" eb="1">
      <t>サクラ</t>
    </rPh>
    <rPh sb="1" eb="3">
      <t>ツチウラ</t>
    </rPh>
    <phoneticPr fontId="2"/>
  </si>
  <si>
    <t>土浦北</t>
    <rPh sb="0" eb="2">
      <t>ツチウラ</t>
    </rPh>
    <rPh sb="2" eb="3">
      <t>キタ</t>
    </rPh>
    <phoneticPr fontId="2"/>
  </si>
  <si>
    <t>千代田石岡</t>
    <rPh sb="0" eb="3">
      <t>チヨダ</t>
    </rPh>
    <rPh sb="3" eb="5">
      <t>イシオカ</t>
    </rPh>
    <phoneticPr fontId="2"/>
  </si>
  <si>
    <t>岩間</t>
    <rPh sb="0" eb="2">
      <t>イワマ</t>
    </rPh>
    <phoneticPr fontId="2"/>
  </si>
  <si>
    <t>水戸</t>
    <rPh sb="0" eb="2">
      <t>ミト</t>
    </rPh>
    <phoneticPr fontId="2"/>
  </si>
  <si>
    <t>那珂</t>
    <rPh sb="0" eb="2">
      <t>ナカ</t>
    </rPh>
    <phoneticPr fontId="2"/>
  </si>
  <si>
    <t>日立中央</t>
    <rPh sb="0" eb="2">
      <t>ヒタチ</t>
    </rPh>
    <rPh sb="2" eb="4">
      <t>チュウオウ</t>
    </rPh>
    <phoneticPr fontId="2"/>
  </si>
  <si>
    <t>日立北</t>
    <rPh sb="0" eb="2">
      <t>ヒタチ</t>
    </rPh>
    <rPh sb="2" eb="3">
      <t>キタ</t>
    </rPh>
    <phoneticPr fontId="2"/>
  </si>
  <si>
    <t>高萩</t>
    <rPh sb="0" eb="2">
      <t>タカハギ</t>
    </rPh>
    <phoneticPr fontId="2"/>
  </si>
  <si>
    <t>北茨城</t>
    <rPh sb="0" eb="3">
      <t>キタイバラキ</t>
    </rPh>
    <phoneticPr fontId="2"/>
  </si>
  <si>
    <t>いわき湯本</t>
    <rPh sb="3" eb="5">
      <t>ユモト</t>
    </rPh>
    <phoneticPr fontId="2"/>
  </si>
  <si>
    <t>いわき中央</t>
    <rPh sb="3" eb="5">
      <t>チュウオウ</t>
    </rPh>
    <phoneticPr fontId="2"/>
  </si>
  <si>
    <t>いわき四倉</t>
    <rPh sb="3" eb="5">
      <t>ヨツクラ</t>
    </rPh>
    <phoneticPr fontId="2"/>
  </si>
  <si>
    <t>広野</t>
    <rPh sb="0" eb="2">
      <t>ヒロノ</t>
    </rPh>
    <phoneticPr fontId="2"/>
  </si>
  <si>
    <t>四街道</t>
    <rPh sb="0" eb="3">
      <t>ヨツカイドウ</t>
    </rPh>
    <phoneticPr fontId="2"/>
  </si>
  <si>
    <t>佐倉</t>
    <rPh sb="0" eb="2">
      <t>サクラ</t>
    </rPh>
    <phoneticPr fontId="2"/>
  </si>
  <si>
    <t>富里</t>
    <rPh sb="0" eb="2">
      <t>トミサト</t>
    </rPh>
    <phoneticPr fontId="2"/>
  </si>
  <si>
    <t>成田</t>
    <rPh sb="0" eb="2">
      <t>ナリタ</t>
    </rPh>
    <phoneticPr fontId="2"/>
  </si>
  <si>
    <t>大栄</t>
    <rPh sb="0" eb="1">
      <t>オオ</t>
    </rPh>
    <rPh sb="1" eb="2">
      <t>サカエ</t>
    </rPh>
    <phoneticPr fontId="2"/>
  </si>
  <si>
    <t>佐原香取</t>
    <rPh sb="0" eb="2">
      <t>サハラ</t>
    </rPh>
    <rPh sb="2" eb="4">
      <t>カトリ</t>
    </rPh>
    <phoneticPr fontId="2"/>
  </si>
  <si>
    <t>潮来</t>
    <rPh sb="0" eb="2">
      <t>イタコ</t>
    </rPh>
    <phoneticPr fontId="2"/>
  </si>
  <si>
    <t>新空港</t>
    <rPh sb="0" eb="3">
      <t>シンクウコウ</t>
    </rPh>
    <phoneticPr fontId="2"/>
  </si>
  <si>
    <t>（千葉市）</t>
    <rPh sb="1" eb="4">
      <t>チバシ</t>
    </rPh>
    <phoneticPr fontId="2"/>
  </si>
  <si>
    <t>市原</t>
    <rPh sb="0" eb="2">
      <t>イチハラ</t>
    </rPh>
    <phoneticPr fontId="2"/>
  </si>
  <si>
    <t>姉崎袖ヶ浦</t>
    <rPh sb="0" eb="2">
      <t>アネサキ</t>
    </rPh>
    <rPh sb="2" eb="5">
      <t>ソデガウラ</t>
    </rPh>
    <phoneticPr fontId="2"/>
  </si>
  <si>
    <t>木更津北</t>
    <rPh sb="0" eb="3">
      <t>キサラヅ</t>
    </rPh>
    <rPh sb="3" eb="4">
      <t>キタ</t>
    </rPh>
    <phoneticPr fontId="2"/>
  </si>
  <si>
    <t>木更津ＪＣＴ</t>
    <rPh sb="0" eb="3">
      <t>キサラヅ</t>
    </rPh>
    <phoneticPr fontId="2"/>
  </si>
  <si>
    <t>木更津南</t>
    <rPh sb="0" eb="3">
      <t>キサラヅ</t>
    </rPh>
    <rPh sb="3" eb="4">
      <t>ミナミ</t>
    </rPh>
    <phoneticPr fontId="2"/>
  </si>
  <si>
    <t>東京</t>
    <rPh sb="0" eb="2">
      <t>トウキョウ</t>
    </rPh>
    <phoneticPr fontId="2"/>
  </si>
  <si>
    <t>東名川崎</t>
    <rPh sb="0" eb="2">
      <t>トウメイ</t>
    </rPh>
    <rPh sb="2" eb="4">
      <t>カワサキ</t>
    </rPh>
    <phoneticPr fontId="2"/>
  </si>
  <si>
    <t>横浜青葉</t>
    <rPh sb="0" eb="2">
      <t>ヨコハマ</t>
    </rPh>
    <rPh sb="2" eb="4">
      <t>アオバ</t>
    </rPh>
    <phoneticPr fontId="2"/>
  </si>
  <si>
    <t>横浜町田</t>
    <rPh sb="0" eb="2">
      <t>ヨコハマ</t>
    </rPh>
    <rPh sb="2" eb="4">
      <t>マチダ</t>
    </rPh>
    <phoneticPr fontId="2"/>
  </si>
  <si>
    <t>厚木</t>
    <rPh sb="0" eb="2">
      <t>アツキ</t>
    </rPh>
    <phoneticPr fontId="2"/>
  </si>
  <si>
    <t>秦野中井</t>
    <rPh sb="0" eb="2">
      <t>ハダノ</t>
    </rPh>
    <rPh sb="2" eb="4">
      <t>ナカイ</t>
    </rPh>
    <phoneticPr fontId="2"/>
  </si>
  <si>
    <t>大井松田</t>
    <rPh sb="0" eb="2">
      <t>オオイ</t>
    </rPh>
    <rPh sb="2" eb="4">
      <t>マツタ</t>
    </rPh>
    <phoneticPr fontId="2"/>
  </si>
  <si>
    <t>御殿場東</t>
    <rPh sb="0" eb="3">
      <t>ゴテンバ</t>
    </rPh>
    <rPh sb="3" eb="4">
      <t>ヒガシ</t>
    </rPh>
    <phoneticPr fontId="2"/>
  </si>
  <si>
    <t>御殿場</t>
    <rPh sb="0" eb="3">
      <t>ゴテンバ</t>
    </rPh>
    <phoneticPr fontId="2"/>
  </si>
  <si>
    <t>裾野</t>
    <rPh sb="0" eb="2">
      <t>スソノ</t>
    </rPh>
    <phoneticPr fontId="2"/>
  </si>
  <si>
    <t>沼津</t>
    <rPh sb="0" eb="2">
      <t>ヌマヅ</t>
    </rPh>
    <phoneticPr fontId="2"/>
  </si>
  <si>
    <t>富士</t>
    <rPh sb="0" eb="2">
      <t>フジ</t>
    </rPh>
    <phoneticPr fontId="2"/>
  </si>
  <si>
    <t>清水</t>
    <rPh sb="0" eb="2">
      <t>シミズ</t>
    </rPh>
    <phoneticPr fontId="2"/>
  </si>
  <si>
    <t>静岡</t>
    <rPh sb="0" eb="2">
      <t>シズオカ</t>
    </rPh>
    <phoneticPr fontId="2"/>
  </si>
  <si>
    <t>焼津</t>
    <rPh sb="0" eb="2">
      <t>ヤイヅ</t>
    </rPh>
    <phoneticPr fontId="2"/>
  </si>
  <si>
    <t>吉田</t>
    <rPh sb="0" eb="2">
      <t>ヨシダ</t>
    </rPh>
    <phoneticPr fontId="2"/>
  </si>
  <si>
    <t>菊川</t>
    <rPh sb="0" eb="2">
      <t>キクカワ</t>
    </rPh>
    <phoneticPr fontId="2"/>
  </si>
  <si>
    <t>掛川</t>
    <rPh sb="0" eb="2">
      <t>カケガワ</t>
    </rPh>
    <phoneticPr fontId="2"/>
  </si>
  <si>
    <t>袋井</t>
    <rPh sb="0" eb="2">
      <t>フクロイ</t>
    </rPh>
    <phoneticPr fontId="2"/>
  </si>
  <si>
    <t>磐田</t>
    <rPh sb="0" eb="2">
      <t>イワタ</t>
    </rPh>
    <phoneticPr fontId="2"/>
  </si>
  <si>
    <t>浜松</t>
    <rPh sb="0" eb="2">
      <t>ハママツ</t>
    </rPh>
    <phoneticPr fontId="2"/>
  </si>
  <si>
    <t>浜松西</t>
    <rPh sb="0" eb="2">
      <t>ハママツ</t>
    </rPh>
    <rPh sb="2" eb="3">
      <t>ニシ</t>
    </rPh>
    <phoneticPr fontId="2"/>
  </si>
  <si>
    <t>三ヶ日</t>
    <rPh sb="0" eb="3">
      <t>ミッカビ</t>
    </rPh>
    <phoneticPr fontId="2"/>
  </si>
  <si>
    <t>豊川</t>
    <rPh sb="0" eb="2">
      <t>トヨカワ</t>
    </rPh>
    <phoneticPr fontId="2"/>
  </si>
  <si>
    <t>音羽蒲郡</t>
    <rPh sb="0" eb="2">
      <t>オトハ</t>
    </rPh>
    <rPh sb="2" eb="3">
      <t>カバ</t>
    </rPh>
    <rPh sb="3" eb="4">
      <t>グン</t>
    </rPh>
    <phoneticPr fontId="2"/>
  </si>
  <si>
    <t>岡崎</t>
    <rPh sb="0" eb="2">
      <t>オカザキ</t>
    </rPh>
    <phoneticPr fontId="2"/>
  </si>
  <si>
    <t>豊田</t>
    <rPh sb="0" eb="2">
      <t>トヨタ</t>
    </rPh>
    <phoneticPr fontId="2"/>
  </si>
  <si>
    <t>東名三好</t>
    <rPh sb="0" eb="2">
      <t>トウメイ</t>
    </rPh>
    <rPh sb="2" eb="4">
      <t>ミヨシ</t>
    </rPh>
    <phoneticPr fontId="2"/>
  </si>
  <si>
    <t>名古屋</t>
    <rPh sb="0" eb="3">
      <t>ナゴヤ</t>
    </rPh>
    <phoneticPr fontId="2"/>
  </si>
  <si>
    <t>春日井</t>
    <rPh sb="0" eb="3">
      <t>カスガイ</t>
    </rPh>
    <phoneticPr fontId="2"/>
  </si>
  <si>
    <t>小牧ＪＣＴ</t>
    <rPh sb="0" eb="2">
      <t>コマキ</t>
    </rPh>
    <phoneticPr fontId="2"/>
  </si>
  <si>
    <t>小牧</t>
    <rPh sb="0" eb="2">
      <t>コマキ</t>
    </rPh>
    <phoneticPr fontId="2"/>
  </si>
  <si>
    <t>八王子</t>
    <rPh sb="0" eb="3">
      <t>ハチオウジ</t>
    </rPh>
    <phoneticPr fontId="2"/>
  </si>
  <si>
    <t>相模湖</t>
    <rPh sb="0" eb="3">
      <t>サガミコ</t>
    </rPh>
    <phoneticPr fontId="2"/>
  </si>
  <si>
    <t>上野原</t>
    <rPh sb="0" eb="3">
      <t>ウエノハラ</t>
    </rPh>
    <phoneticPr fontId="2"/>
  </si>
  <si>
    <t>大月</t>
    <rPh sb="0" eb="2">
      <t>オオツキ</t>
    </rPh>
    <phoneticPr fontId="2"/>
  </si>
  <si>
    <t>大月ＪＣＴ</t>
    <rPh sb="0" eb="2">
      <t>オオツキ</t>
    </rPh>
    <phoneticPr fontId="2"/>
  </si>
  <si>
    <t>都留</t>
    <rPh sb="0" eb="2">
      <t>ツル</t>
    </rPh>
    <phoneticPr fontId="2"/>
  </si>
  <si>
    <t>河口湖</t>
    <rPh sb="0" eb="3">
      <t>カワグチコ</t>
    </rPh>
    <phoneticPr fontId="2"/>
  </si>
  <si>
    <t>双葉ＪＣＴ</t>
    <rPh sb="0" eb="2">
      <t>フタバ</t>
    </rPh>
    <phoneticPr fontId="2"/>
  </si>
  <si>
    <t>岡谷ＪＣＴ</t>
    <rPh sb="0" eb="2">
      <t>オカヤ</t>
    </rPh>
    <phoneticPr fontId="2"/>
  </si>
  <si>
    <t>伊北</t>
    <rPh sb="0" eb="1">
      <t>イ</t>
    </rPh>
    <rPh sb="1" eb="2">
      <t>キタ</t>
    </rPh>
    <phoneticPr fontId="2"/>
  </si>
  <si>
    <t>伊那</t>
    <rPh sb="0" eb="2">
      <t>イナ</t>
    </rPh>
    <phoneticPr fontId="2"/>
  </si>
  <si>
    <t>駒ヶ根</t>
    <rPh sb="0" eb="3">
      <t>コマガネ</t>
    </rPh>
    <phoneticPr fontId="2"/>
  </si>
  <si>
    <t>松川</t>
    <rPh sb="0" eb="2">
      <t>マツカワ</t>
    </rPh>
    <phoneticPr fontId="2"/>
  </si>
  <si>
    <t>飯田</t>
    <rPh sb="0" eb="2">
      <t>イイダ</t>
    </rPh>
    <phoneticPr fontId="2"/>
  </si>
  <si>
    <t>園原</t>
    <rPh sb="0" eb="2">
      <t>ソノハラ</t>
    </rPh>
    <phoneticPr fontId="2"/>
  </si>
  <si>
    <t>中津川</t>
    <rPh sb="0" eb="3">
      <t>ナカツカワ</t>
    </rPh>
    <phoneticPr fontId="2"/>
  </si>
  <si>
    <t>恵那</t>
    <rPh sb="0" eb="2">
      <t>エナ</t>
    </rPh>
    <phoneticPr fontId="2"/>
  </si>
  <si>
    <t>端浪</t>
    <rPh sb="0" eb="1">
      <t>ハシ</t>
    </rPh>
    <rPh sb="1" eb="2">
      <t>ナミ</t>
    </rPh>
    <phoneticPr fontId="2"/>
  </si>
  <si>
    <t>土岐</t>
    <rPh sb="0" eb="2">
      <t>トキ</t>
    </rPh>
    <phoneticPr fontId="2"/>
  </si>
  <si>
    <t>多治見</t>
    <rPh sb="0" eb="3">
      <t>タジミ</t>
    </rPh>
    <phoneticPr fontId="2"/>
  </si>
  <si>
    <t>小牧東</t>
    <rPh sb="0" eb="2">
      <t>コマキ</t>
    </rPh>
    <rPh sb="2" eb="3">
      <t>ヒガシ</t>
    </rPh>
    <phoneticPr fontId="2"/>
  </si>
  <si>
    <t>一宮</t>
    <rPh sb="0" eb="2">
      <t>イチノミヤ</t>
    </rPh>
    <phoneticPr fontId="2"/>
  </si>
  <si>
    <t>一宮ＪＣＴ</t>
    <rPh sb="0" eb="2">
      <t>イチノミヤ</t>
    </rPh>
    <phoneticPr fontId="2"/>
  </si>
  <si>
    <t>岐阜羽島</t>
    <rPh sb="0" eb="2">
      <t>ギフ</t>
    </rPh>
    <rPh sb="2" eb="4">
      <t>ハシマ</t>
    </rPh>
    <phoneticPr fontId="2"/>
  </si>
  <si>
    <t>大垣</t>
    <rPh sb="0" eb="2">
      <t>オオガキ</t>
    </rPh>
    <phoneticPr fontId="2"/>
  </si>
  <si>
    <t>関ヶ原</t>
    <rPh sb="0" eb="3">
      <t>セキガハラ</t>
    </rPh>
    <phoneticPr fontId="2"/>
  </si>
  <si>
    <t>米原ＪＣＴ</t>
    <rPh sb="0" eb="2">
      <t>マイバラ</t>
    </rPh>
    <phoneticPr fontId="2"/>
  </si>
  <si>
    <t>彦根</t>
    <rPh sb="0" eb="2">
      <t>ヒコネ</t>
    </rPh>
    <phoneticPr fontId="2"/>
  </si>
  <si>
    <t>八日市</t>
    <rPh sb="0" eb="3">
      <t>ヨウカイチ</t>
    </rPh>
    <phoneticPr fontId="2"/>
  </si>
  <si>
    <t>竜王</t>
    <rPh sb="0" eb="2">
      <t>リュウオウ</t>
    </rPh>
    <phoneticPr fontId="2"/>
  </si>
  <si>
    <t>栗東</t>
    <rPh sb="0" eb="1">
      <t>クリ</t>
    </rPh>
    <rPh sb="1" eb="2">
      <t>トウ</t>
    </rPh>
    <phoneticPr fontId="2"/>
  </si>
  <si>
    <t>瀬田東</t>
    <rPh sb="0" eb="2">
      <t>セタ</t>
    </rPh>
    <rPh sb="2" eb="3">
      <t>ヒガシ</t>
    </rPh>
    <phoneticPr fontId="2"/>
  </si>
  <si>
    <t>瀬田西</t>
    <rPh sb="0" eb="2">
      <t>セタ</t>
    </rPh>
    <rPh sb="2" eb="3">
      <t>ニシ</t>
    </rPh>
    <phoneticPr fontId="2"/>
  </si>
  <si>
    <t>大津</t>
    <rPh sb="0" eb="2">
      <t>オオツ</t>
    </rPh>
    <phoneticPr fontId="2"/>
  </si>
  <si>
    <t>京都東</t>
    <rPh sb="0" eb="2">
      <t>キョウト</t>
    </rPh>
    <rPh sb="2" eb="3">
      <t>ヒガシ</t>
    </rPh>
    <phoneticPr fontId="2"/>
  </si>
  <si>
    <t>京都南</t>
    <rPh sb="0" eb="2">
      <t>キョウト</t>
    </rPh>
    <rPh sb="2" eb="3">
      <t>ミナミ</t>
    </rPh>
    <phoneticPr fontId="2"/>
  </si>
  <si>
    <t>茨木</t>
    <rPh sb="0" eb="2">
      <t>イバラキ</t>
    </rPh>
    <phoneticPr fontId="2"/>
  </si>
  <si>
    <t>吹田ＪＣＴ</t>
    <rPh sb="0" eb="2">
      <t>スイタ</t>
    </rPh>
    <phoneticPr fontId="2"/>
  </si>
  <si>
    <t>名神吹田</t>
    <rPh sb="0" eb="1">
      <t>メイ</t>
    </rPh>
    <rPh sb="1" eb="2">
      <t>シン</t>
    </rPh>
    <rPh sb="2" eb="4">
      <t>スイタ</t>
    </rPh>
    <phoneticPr fontId="2"/>
  </si>
  <si>
    <t>豊中</t>
    <rPh sb="0" eb="2">
      <t>トヨナカ</t>
    </rPh>
    <phoneticPr fontId="2"/>
  </si>
  <si>
    <t>尼崎</t>
    <rPh sb="0" eb="2">
      <t>アマガサキ</t>
    </rPh>
    <phoneticPr fontId="2"/>
  </si>
  <si>
    <t>西宮</t>
    <rPh sb="0" eb="2">
      <t>ニシノミヤ</t>
    </rPh>
    <phoneticPr fontId="2"/>
  </si>
  <si>
    <t>岡谷</t>
    <rPh sb="0" eb="2">
      <t>オカヤ</t>
    </rPh>
    <phoneticPr fontId="2"/>
  </si>
  <si>
    <t>塩尻</t>
    <rPh sb="0" eb="2">
      <t>シオジリ</t>
    </rPh>
    <phoneticPr fontId="2"/>
  </si>
  <si>
    <t>塩尻北</t>
    <rPh sb="0" eb="2">
      <t>シオジリ</t>
    </rPh>
    <rPh sb="2" eb="3">
      <t>キタ</t>
    </rPh>
    <phoneticPr fontId="2"/>
  </si>
  <si>
    <t>松本</t>
    <rPh sb="0" eb="2">
      <t>マツモト</t>
    </rPh>
    <phoneticPr fontId="2"/>
  </si>
  <si>
    <t>麻績</t>
    <rPh sb="0" eb="1">
      <t>アサ</t>
    </rPh>
    <rPh sb="1" eb="2">
      <t>セキ</t>
    </rPh>
    <phoneticPr fontId="2"/>
  </si>
  <si>
    <t>更埴</t>
    <rPh sb="0" eb="2">
      <t>コウショク</t>
    </rPh>
    <phoneticPr fontId="2"/>
  </si>
  <si>
    <t>秋田空港</t>
    <rPh sb="0" eb="2">
      <t>アキタ</t>
    </rPh>
    <rPh sb="2" eb="4">
      <t>クウコウ</t>
    </rPh>
    <phoneticPr fontId="2"/>
  </si>
  <si>
    <t>新潟空港</t>
    <rPh sb="0" eb="2">
      <t>ニイガタ</t>
    </rPh>
    <rPh sb="2" eb="4">
      <t>クウコウ</t>
    </rPh>
    <phoneticPr fontId="2"/>
  </si>
  <si>
    <t>巻潟東</t>
    <rPh sb="0" eb="1">
      <t>マキ</t>
    </rPh>
    <rPh sb="1" eb="2">
      <t>ガタ</t>
    </rPh>
    <rPh sb="2" eb="3">
      <t>ヒガシ</t>
    </rPh>
    <phoneticPr fontId="2"/>
  </si>
  <si>
    <t>三条燕</t>
    <rPh sb="0" eb="2">
      <t>サンジョウ</t>
    </rPh>
    <rPh sb="2" eb="3">
      <t>ツバメ</t>
    </rPh>
    <phoneticPr fontId="2"/>
  </si>
  <si>
    <t>中之島見附</t>
    <rPh sb="0" eb="3">
      <t>ナカノシマ</t>
    </rPh>
    <rPh sb="3" eb="5">
      <t>ミツケ</t>
    </rPh>
    <phoneticPr fontId="2"/>
  </si>
  <si>
    <t>長岡ＪＣＴ</t>
    <rPh sb="0" eb="2">
      <t>ナガオカ</t>
    </rPh>
    <phoneticPr fontId="2"/>
  </si>
  <si>
    <t>西山</t>
    <rPh sb="0" eb="2">
      <t>ニシヤマ</t>
    </rPh>
    <phoneticPr fontId="2"/>
  </si>
  <si>
    <t>柏崎</t>
    <rPh sb="0" eb="2">
      <t>カシワザキ</t>
    </rPh>
    <phoneticPr fontId="2"/>
  </si>
  <si>
    <t>米山</t>
    <rPh sb="0" eb="2">
      <t>ヨネヤマ</t>
    </rPh>
    <phoneticPr fontId="2"/>
  </si>
  <si>
    <t>柿崎</t>
    <rPh sb="0" eb="2">
      <t>カキサキ</t>
    </rPh>
    <phoneticPr fontId="2"/>
  </si>
  <si>
    <t>上越</t>
    <rPh sb="0" eb="2">
      <t>ジョウエツ</t>
    </rPh>
    <phoneticPr fontId="2"/>
  </si>
  <si>
    <t>小矢部砺波ＪＣＴ</t>
    <rPh sb="0" eb="3">
      <t>オヤベ</t>
    </rPh>
    <rPh sb="3" eb="5">
      <t>トナミ</t>
    </rPh>
    <phoneticPr fontId="2"/>
  </si>
  <si>
    <t>小矢部</t>
    <rPh sb="0" eb="3">
      <t>オヤベ</t>
    </rPh>
    <phoneticPr fontId="2"/>
  </si>
  <si>
    <t>美川</t>
    <rPh sb="0" eb="2">
      <t>ミカワ</t>
    </rPh>
    <phoneticPr fontId="2"/>
  </si>
  <si>
    <t>小松</t>
    <rPh sb="0" eb="2">
      <t>コマツ</t>
    </rPh>
    <phoneticPr fontId="2"/>
  </si>
  <si>
    <t>片山津</t>
    <rPh sb="0" eb="2">
      <t>カタヤマ</t>
    </rPh>
    <rPh sb="2" eb="3">
      <t>ツ</t>
    </rPh>
    <phoneticPr fontId="2"/>
  </si>
  <si>
    <t>加賀</t>
    <rPh sb="0" eb="2">
      <t>カガ</t>
    </rPh>
    <phoneticPr fontId="2"/>
  </si>
  <si>
    <t>金津</t>
    <rPh sb="0" eb="1">
      <t>キン</t>
    </rPh>
    <rPh sb="1" eb="2">
      <t>ツ</t>
    </rPh>
    <phoneticPr fontId="2"/>
  </si>
  <si>
    <t>丸岡</t>
    <rPh sb="0" eb="2">
      <t>マルオカ</t>
    </rPh>
    <phoneticPr fontId="2"/>
  </si>
  <si>
    <t>福井北</t>
    <rPh sb="0" eb="2">
      <t>フクイ</t>
    </rPh>
    <rPh sb="2" eb="3">
      <t>キタ</t>
    </rPh>
    <phoneticPr fontId="2"/>
  </si>
  <si>
    <t>福井</t>
    <rPh sb="0" eb="2">
      <t>フクイ</t>
    </rPh>
    <phoneticPr fontId="2"/>
  </si>
  <si>
    <t>鯖江</t>
    <rPh sb="0" eb="2">
      <t>サバエ</t>
    </rPh>
    <phoneticPr fontId="2"/>
  </si>
  <si>
    <t>武生</t>
    <rPh sb="0" eb="2">
      <t>タケオ</t>
    </rPh>
    <phoneticPr fontId="2"/>
  </si>
  <si>
    <t>今庄</t>
    <rPh sb="0" eb="2">
      <t>イマジョウ</t>
    </rPh>
    <phoneticPr fontId="2"/>
  </si>
  <si>
    <t>敦賀</t>
    <rPh sb="0" eb="2">
      <t>ツルガ</t>
    </rPh>
    <phoneticPr fontId="2"/>
  </si>
  <si>
    <t>木之本</t>
    <rPh sb="0" eb="3">
      <t>キノモト</t>
    </rPh>
    <phoneticPr fontId="2"/>
  </si>
  <si>
    <t>長浜</t>
    <rPh sb="0" eb="2">
      <t>ナガハマ</t>
    </rPh>
    <phoneticPr fontId="2"/>
  </si>
  <si>
    <t>米原</t>
    <rPh sb="0" eb="2">
      <t>マイバラ</t>
    </rPh>
    <phoneticPr fontId="2"/>
  </si>
  <si>
    <t>一宮西</t>
    <rPh sb="0" eb="2">
      <t>イチノミヤ</t>
    </rPh>
    <rPh sb="2" eb="3">
      <t>ニシ</t>
    </rPh>
    <phoneticPr fontId="2"/>
  </si>
  <si>
    <t>尾西</t>
    <rPh sb="0" eb="2">
      <t>ビサイ</t>
    </rPh>
    <phoneticPr fontId="2"/>
  </si>
  <si>
    <t>岐阜各務原</t>
    <rPh sb="0" eb="2">
      <t>ギフ</t>
    </rPh>
    <rPh sb="2" eb="5">
      <t>カガミハラ</t>
    </rPh>
    <phoneticPr fontId="2"/>
  </si>
  <si>
    <t>関</t>
    <rPh sb="0" eb="1">
      <t>セキ</t>
    </rPh>
    <phoneticPr fontId="2"/>
  </si>
  <si>
    <t>美濃</t>
    <rPh sb="0" eb="2">
      <t>ミノ</t>
    </rPh>
    <phoneticPr fontId="2"/>
  </si>
  <si>
    <t>美並</t>
    <rPh sb="0" eb="2">
      <t>ミナミ</t>
    </rPh>
    <phoneticPr fontId="2"/>
  </si>
  <si>
    <t>郡上八幡</t>
    <rPh sb="0" eb="2">
      <t>グジョウ</t>
    </rPh>
    <rPh sb="2" eb="4">
      <t>ハチマン</t>
    </rPh>
    <phoneticPr fontId="2"/>
  </si>
  <si>
    <t>ぎふ大和</t>
    <rPh sb="2" eb="4">
      <t>ヤマト</t>
    </rPh>
    <phoneticPr fontId="2"/>
  </si>
  <si>
    <t>白鳥</t>
    <rPh sb="0" eb="2">
      <t>シラトリ</t>
    </rPh>
    <phoneticPr fontId="2"/>
  </si>
  <si>
    <t>高鷲</t>
    <rPh sb="0" eb="2">
      <t>タカス</t>
    </rPh>
    <phoneticPr fontId="2"/>
  </si>
  <si>
    <t>飛騨清見</t>
    <rPh sb="0" eb="2">
      <t>ヒダ</t>
    </rPh>
    <rPh sb="2" eb="4">
      <t>キヨミ</t>
    </rPh>
    <phoneticPr fontId="2"/>
  </si>
  <si>
    <t>五箇山</t>
    <rPh sb="0" eb="3">
      <t>ゴカヤマ</t>
    </rPh>
    <phoneticPr fontId="2"/>
  </si>
  <si>
    <t>福光</t>
    <rPh sb="0" eb="2">
      <t>フクミツ</t>
    </rPh>
    <phoneticPr fontId="2"/>
  </si>
  <si>
    <t>東海第一</t>
    <rPh sb="0" eb="2">
      <t>トウカイ</t>
    </rPh>
    <rPh sb="2" eb="4">
      <t>ダイイチ</t>
    </rPh>
    <phoneticPr fontId="2"/>
  </si>
  <si>
    <t>飛島第二</t>
    <rPh sb="0" eb="2">
      <t>トビシマ</t>
    </rPh>
    <rPh sb="2" eb="4">
      <t>ダイニ</t>
    </rPh>
    <phoneticPr fontId="2"/>
  </si>
  <si>
    <t>湾岸弥富</t>
    <rPh sb="0" eb="2">
      <t>ワンガン</t>
    </rPh>
    <rPh sb="2" eb="4">
      <t>ヤトミ</t>
    </rPh>
    <phoneticPr fontId="2"/>
  </si>
  <si>
    <t>湾岸長島</t>
    <rPh sb="0" eb="2">
      <t>ワンガン</t>
    </rPh>
    <rPh sb="2" eb="4">
      <t>ナガシマ</t>
    </rPh>
    <phoneticPr fontId="2"/>
  </si>
  <si>
    <t>湾岸桑名</t>
    <rPh sb="0" eb="2">
      <t>ワンガン</t>
    </rPh>
    <rPh sb="2" eb="4">
      <t>クワナ</t>
    </rPh>
    <phoneticPr fontId="2"/>
  </si>
  <si>
    <t>みえ川越</t>
    <rPh sb="2" eb="4">
      <t>カワゴエ</t>
    </rPh>
    <phoneticPr fontId="2"/>
  </si>
  <si>
    <t>白根</t>
    <rPh sb="0" eb="2">
      <t>シラネ</t>
    </rPh>
    <phoneticPr fontId="2"/>
  </si>
  <si>
    <t>芸濃</t>
    <rPh sb="0" eb="1">
      <t>ゲイ</t>
    </rPh>
    <rPh sb="1" eb="2">
      <t>ノウ</t>
    </rPh>
    <phoneticPr fontId="2"/>
  </si>
  <si>
    <t>津</t>
    <rPh sb="0" eb="1">
      <t>ツ</t>
    </rPh>
    <phoneticPr fontId="2"/>
  </si>
  <si>
    <t>久居</t>
    <rPh sb="0" eb="1">
      <t>キュウ</t>
    </rPh>
    <rPh sb="1" eb="2">
      <t>イ</t>
    </rPh>
    <phoneticPr fontId="2"/>
  </si>
  <si>
    <t>一志嬉野</t>
    <rPh sb="0" eb="2">
      <t>カズシ</t>
    </rPh>
    <rPh sb="2" eb="4">
      <t>ウレシノ</t>
    </rPh>
    <phoneticPr fontId="2"/>
  </si>
  <si>
    <t>松阪</t>
    <rPh sb="0" eb="2">
      <t>マツザカ</t>
    </rPh>
    <phoneticPr fontId="2"/>
  </si>
  <si>
    <t>勢和多気</t>
    <rPh sb="0" eb="2">
      <t>セイワ</t>
    </rPh>
    <rPh sb="2" eb="4">
      <t>タキ</t>
    </rPh>
    <phoneticPr fontId="2"/>
  </si>
  <si>
    <t>玉城</t>
    <rPh sb="0" eb="2">
      <t>タマシロ</t>
    </rPh>
    <phoneticPr fontId="2"/>
  </si>
  <si>
    <t>伊勢本線</t>
    <rPh sb="0" eb="2">
      <t>イセ</t>
    </rPh>
    <rPh sb="2" eb="4">
      <t>ホンセン</t>
    </rPh>
    <phoneticPr fontId="2"/>
  </si>
  <si>
    <t>松原ＪＣＴ</t>
    <rPh sb="0" eb="2">
      <t>マツバラ</t>
    </rPh>
    <phoneticPr fontId="2"/>
  </si>
  <si>
    <t>岸和田和泉</t>
    <rPh sb="0" eb="3">
      <t>キシワダ</t>
    </rPh>
    <rPh sb="3" eb="5">
      <t>イズミ</t>
    </rPh>
    <phoneticPr fontId="2"/>
  </si>
  <si>
    <t>貝塚</t>
    <rPh sb="0" eb="2">
      <t>カイヅカ</t>
    </rPh>
    <phoneticPr fontId="2"/>
  </si>
  <si>
    <t>泉佐野ＪＣＴ</t>
    <rPh sb="0" eb="3">
      <t>イズミサノ</t>
    </rPh>
    <phoneticPr fontId="2"/>
  </si>
  <si>
    <t>泉南</t>
    <rPh sb="0" eb="1">
      <t>イズミ</t>
    </rPh>
    <rPh sb="1" eb="2">
      <t>ミナミ</t>
    </rPh>
    <phoneticPr fontId="2"/>
  </si>
  <si>
    <t>阪南</t>
    <rPh sb="0" eb="1">
      <t>サカ</t>
    </rPh>
    <rPh sb="1" eb="2">
      <t>ミナミ</t>
    </rPh>
    <phoneticPr fontId="2"/>
  </si>
  <si>
    <t>和歌山</t>
    <rPh sb="0" eb="3">
      <t>ワカヤマ</t>
    </rPh>
    <phoneticPr fontId="2"/>
  </si>
  <si>
    <t>海南東</t>
    <rPh sb="0" eb="2">
      <t>カイナン</t>
    </rPh>
    <rPh sb="2" eb="3">
      <t>ヒガシ</t>
    </rPh>
    <phoneticPr fontId="2"/>
  </si>
  <si>
    <t>海南</t>
    <rPh sb="0" eb="2">
      <t>カイナン</t>
    </rPh>
    <phoneticPr fontId="2"/>
  </si>
  <si>
    <t>上之郷</t>
    <rPh sb="0" eb="1">
      <t>ウエ</t>
    </rPh>
    <rPh sb="1" eb="2">
      <t>ノ</t>
    </rPh>
    <rPh sb="2" eb="3">
      <t>ゴウ</t>
    </rPh>
    <phoneticPr fontId="2"/>
  </si>
  <si>
    <t>吉川ＪＣＴ</t>
    <rPh sb="0" eb="2">
      <t>ヨシカワ</t>
    </rPh>
    <phoneticPr fontId="2"/>
  </si>
  <si>
    <t>三田西</t>
    <rPh sb="0" eb="2">
      <t>ミタ</t>
    </rPh>
    <rPh sb="2" eb="3">
      <t>ニシ</t>
    </rPh>
    <phoneticPr fontId="2"/>
  </si>
  <si>
    <t>丹南篠山口</t>
    <rPh sb="0" eb="2">
      <t>タンナン</t>
    </rPh>
    <rPh sb="2" eb="4">
      <t>ササヤマ</t>
    </rPh>
    <rPh sb="4" eb="5">
      <t>グチ</t>
    </rPh>
    <phoneticPr fontId="2"/>
  </si>
  <si>
    <t>春日</t>
    <rPh sb="0" eb="2">
      <t>カスガ</t>
    </rPh>
    <phoneticPr fontId="2"/>
  </si>
  <si>
    <t>福知山</t>
    <rPh sb="0" eb="3">
      <t>フクチヤマ</t>
    </rPh>
    <phoneticPr fontId="2"/>
  </si>
  <si>
    <t>綾部</t>
    <rPh sb="0" eb="2">
      <t>アヤベ</t>
    </rPh>
    <phoneticPr fontId="2"/>
  </si>
  <si>
    <t>綾部ＪＣＴ</t>
    <rPh sb="0" eb="2">
      <t>アヤベ</t>
    </rPh>
    <phoneticPr fontId="2"/>
  </si>
  <si>
    <t>舞鶴西</t>
    <rPh sb="0" eb="2">
      <t>マイヅル</t>
    </rPh>
    <rPh sb="2" eb="3">
      <t>ニシ</t>
    </rPh>
    <phoneticPr fontId="2"/>
  </si>
  <si>
    <t>舞鶴東</t>
    <rPh sb="0" eb="2">
      <t>マイヅル</t>
    </rPh>
    <rPh sb="2" eb="3">
      <t>ヒガシ</t>
    </rPh>
    <phoneticPr fontId="2"/>
  </si>
  <si>
    <t>中国吹田</t>
    <rPh sb="0" eb="2">
      <t>チュウゴク</t>
    </rPh>
    <rPh sb="2" eb="4">
      <t>スイタ</t>
    </rPh>
    <phoneticPr fontId="2"/>
  </si>
  <si>
    <t>落合ＪＣＴ</t>
    <rPh sb="0" eb="2">
      <t>オチアイ</t>
    </rPh>
    <phoneticPr fontId="2"/>
  </si>
  <si>
    <t>千代田</t>
    <rPh sb="0" eb="3">
      <t>チヨダ</t>
    </rPh>
    <phoneticPr fontId="2"/>
  </si>
  <si>
    <t>千代田ＪＣＴ</t>
    <rPh sb="0" eb="3">
      <t>チヨダ</t>
    </rPh>
    <phoneticPr fontId="2"/>
  </si>
  <si>
    <t>広島北ＪＣＴ</t>
    <rPh sb="0" eb="2">
      <t>ヒロシマ</t>
    </rPh>
    <rPh sb="2" eb="3">
      <t>キタ</t>
    </rPh>
    <phoneticPr fontId="2"/>
  </si>
  <si>
    <t>戸河内</t>
    <rPh sb="0" eb="1">
      <t>ト</t>
    </rPh>
    <rPh sb="1" eb="3">
      <t>カワチ</t>
    </rPh>
    <phoneticPr fontId="2"/>
  </si>
  <si>
    <t>吉和</t>
    <rPh sb="0" eb="1">
      <t>ヨシ</t>
    </rPh>
    <rPh sb="1" eb="2">
      <t>ワ</t>
    </rPh>
    <phoneticPr fontId="2"/>
  </si>
  <si>
    <t>六日市</t>
    <rPh sb="0" eb="2">
      <t>ムイカ</t>
    </rPh>
    <rPh sb="2" eb="3">
      <t>シ</t>
    </rPh>
    <phoneticPr fontId="2"/>
  </si>
  <si>
    <t>鹿野</t>
    <rPh sb="0" eb="2">
      <t>カノ</t>
    </rPh>
    <phoneticPr fontId="2"/>
  </si>
  <si>
    <t>徳地</t>
    <rPh sb="0" eb="1">
      <t>トク</t>
    </rPh>
    <rPh sb="1" eb="2">
      <t>チ</t>
    </rPh>
    <phoneticPr fontId="2"/>
  </si>
  <si>
    <t>山口</t>
    <rPh sb="0" eb="2">
      <t>ヤマグチ</t>
    </rPh>
    <phoneticPr fontId="2"/>
  </si>
  <si>
    <t>山口ＪＣＴ</t>
    <rPh sb="0" eb="2">
      <t>ヤマグチ</t>
    </rPh>
    <phoneticPr fontId="2"/>
  </si>
  <si>
    <t>美祢</t>
    <rPh sb="0" eb="2">
      <t>ミネ</t>
    </rPh>
    <phoneticPr fontId="2"/>
  </si>
  <si>
    <t>下関ＪＣＴ</t>
    <rPh sb="0" eb="2">
      <t>シモノセキ</t>
    </rPh>
    <phoneticPr fontId="2"/>
  </si>
  <si>
    <t>小月</t>
    <rPh sb="0" eb="1">
      <t>ショウ</t>
    </rPh>
    <rPh sb="1" eb="2">
      <t>ツキ</t>
    </rPh>
    <phoneticPr fontId="2"/>
  </si>
  <si>
    <t>下関</t>
    <rPh sb="0" eb="2">
      <t>シモノセキ</t>
    </rPh>
    <phoneticPr fontId="2"/>
  </si>
  <si>
    <t>広島北</t>
    <rPh sb="0" eb="2">
      <t>ヒロシマ</t>
    </rPh>
    <rPh sb="2" eb="3">
      <t>キタ</t>
    </rPh>
    <phoneticPr fontId="2"/>
  </si>
  <si>
    <t>久世</t>
    <rPh sb="0" eb="1">
      <t>キュウ</t>
    </rPh>
    <rPh sb="1" eb="2">
      <t>セ</t>
    </rPh>
    <phoneticPr fontId="2"/>
  </si>
  <si>
    <t>湯原</t>
    <rPh sb="0" eb="2">
      <t>ユハラ</t>
    </rPh>
    <phoneticPr fontId="2"/>
  </si>
  <si>
    <t>江府</t>
    <rPh sb="0" eb="1">
      <t>エ</t>
    </rPh>
    <rPh sb="1" eb="2">
      <t>フ</t>
    </rPh>
    <phoneticPr fontId="2"/>
  </si>
  <si>
    <t>溝口</t>
    <rPh sb="0" eb="2">
      <t>ミゾグチ</t>
    </rPh>
    <phoneticPr fontId="2"/>
  </si>
  <si>
    <t>米子</t>
    <rPh sb="0" eb="2">
      <t>ヨナゴ</t>
    </rPh>
    <phoneticPr fontId="2"/>
  </si>
  <si>
    <t>大朝</t>
    <rPh sb="0" eb="2">
      <t>オオアサ</t>
    </rPh>
    <phoneticPr fontId="2"/>
  </si>
  <si>
    <t>瑞穂</t>
    <rPh sb="0" eb="2">
      <t>ミズホ</t>
    </rPh>
    <phoneticPr fontId="2"/>
  </si>
  <si>
    <t>旭</t>
    <rPh sb="0" eb="1">
      <t>アサヒ</t>
    </rPh>
    <phoneticPr fontId="2"/>
  </si>
  <si>
    <t>浜田</t>
    <rPh sb="0" eb="2">
      <t>ハマダ</t>
    </rPh>
    <phoneticPr fontId="2"/>
  </si>
  <si>
    <t>広島西風新都</t>
    <rPh sb="0" eb="2">
      <t>ヒロシマ</t>
    </rPh>
    <rPh sb="2" eb="4">
      <t>ニシカゼ</t>
    </rPh>
    <rPh sb="4" eb="5">
      <t>シン</t>
    </rPh>
    <rPh sb="5" eb="6">
      <t>ト</t>
    </rPh>
    <phoneticPr fontId="2"/>
  </si>
  <si>
    <t>広島ＪＣＴ</t>
    <rPh sb="0" eb="2">
      <t>ヒロシマ</t>
    </rPh>
    <phoneticPr fontId="2"/>
  </si>
  <si>
    <t>岡山総社</t>
    <rPh sb="0" eb="2">
      <t>オカヤマ</t>
    </rPh>
    <rPh sb="2" eb="4">
      <t>ソウジャ</t>
    </rPh>
    <phoneticPr fontId="2"/>
  </si>
  <si>
    <t>賀陽</t>
    <rPh sb="0" eb="1">
      <t>ガ</t>
    </rPh>
    <rPh sb="1" eb="2">
      <t>ヨウ</t>
    </rPh>
    <phoneticPr fontId="2"/>
  </si>
  <si>
    <t>三木ＪＣＴ</t>
    <rPh sb="0" eb="2">
      <t>ミキ</t>
    </rPh>
    <phoneticPr fontId="2"/>
  </si>
  <si>
    <t>岡山ＪＣＴ</t>
    <rPh sb="0" eb="2">
      <t>オカヤマ</t>
    </rPh>
    <phoneticPr fontId="2"/>
  </si>
  <si>
    <t>倉敷ＪＣＴ</t>
    <rPh sb="0" eb="2">
      <t>クラシキ</t>
    </rPh>
    <phoneticPr fontId="2"/>
  </si>
  <si>
    <t>西条</t>
    <rPh sb="0" eb="2">
      <t>サイジョウ</t>
    </rPh>
    <phoneticPr fontId="2"/>
  </si>
  <si>
    <t>志和</t>
    <rPh sb="0" eb="1">
      <t>シ</t>
    </rPh>
    <rPh sb="1" eb="2">
      <t>ワ</t>
    </rPh>
    <phoneticPr fontId="2"/>
  </si>
  <si>
    <t>広島東</t>
    <rPh sb="0" eb="2">
      <t>ヒロシマ</t>
    </rPh>
    <rPh sb="2" eb="3">
      <t>ヒガシ</t>
    </rPh>
    <phoneticPr fontId="2"/>
  </si>
  <si>
    <t>広島</t>
    <rPh sb="0" eb="2">
      <t>ヒロシマ</t>
    </rPh>
    <phoneticPr fontId="2"/>
  </si>
  <si>
    <t>五日市</t>
    <rPh sb="0" eb="3">
      <t>イツカイチ</t>
    </rPh>
    <phoneticPr fontId="2"/>
  </si>
  <si>
    <t>廿日市ＪＣＴ</t>
    <rPh sb="0" eb="3">
      <t>ハツカイチ</t>
    </rPh>
    <phoneticPr fontId="2"/>
  </si>
  <si>
    <t>神戸西</t>
    <rPh sb="0" eb="2">
      <t>コウベ</t>
    </rPh>
    <rPh sb="2" eb="3">
      <t>ニシ</t>
    </rPh>
    <phoneticPr fontId="2"/>
  </si>
  <si>
    <t>神戸西本線</t>
    <rPh sb="0" eb="2">
      <t>コウベ</t>
    </rPh>
    <rPh sb="2" eb="3">
      <t>ニシ</t>
    </rPh>
    <rPh sb="3" eb="5">
      <t>ホンセン</t>
    </rPh>
    <phoneticPr fontId="2"/>
  </si>
  <si>
    <t>早島</t>
    <rPh sb="0" eb="2">
      <t>ハヤシマ</t>
    </rPh>
    <phoneticPr fontId="2"/>
  </si>
  <si>
    <t>早島本線</t>
    <rPh sb="0" eb="2">
      <t>ハヤシマ</t>
    </rPh>
    <rPh sb="2" eb="4">
      <t>ホンセン</t>
    </rPh>
    <phoneticPr fontId="2"/>
  </si>
  <si>
    <t>大竹ＪＣＴ</t>
    <rPh sb="0" eb="2">
      <t>オオタケ</t>
    </rPh>
    <phoneticPr fontId="2"/>
  </si>
  <si>
    <t>岩国</t>
    <rPh sb="0" eb="2">
      <t>イワクニ</t>
    </rPh>
    <phoneticPr fontId="2"/>
  </si>
  <si>
    <t>熊毛</t>
    <rPh sb="0" eb="1">
      <t>クマ</t>
    </rPh>
    <rPh sb="1" eb="2">
      <t>ケ</t>
    </rPh>
    <phoneticPr fontId="2"/>
  </si>
  <si>
    <t>徳山東</t>
    <rPh sb="0" eb="2">
      <t>トクヤマ</t>
    </rPh>
    <rPh sb="2" eb="3">
      <t>ヒガシ</t>
    </rPh>
    <phoneticPr fontId="2"/>
  </si>
  <si>
    <t>徳山西</t>
    <rPh sb="0" eb="2">
      <t>トクヤマ</t>
    </rPh>
    <rPh sb="2" eb="3">
      <t>ニシ</t>
    </rPh>
    <phoneticPr fontId="2"/>
  </si>
  <si>
    <t>防府東</t>
    <rPh sb="0" eb="1">
      <t>ボウ</t>
    </rPh>
    <rPh sb="1" eb="2">
      <t>フ</t>
    </rPh>
    <rPh sb="2" eb="3">
      <t>ヒガシ</t>
    </rPh>
    <phoneticPr fontId="2"/>
  </si>
  <si>
    <t>防府西</t>
    <rPh sb="0" eb="2">
      <t>ボウフ</t>
    </rPh>
    <rPh sb="2" eb="3">
      <t>ニシ</t>
    </rPh>
    <phoneticPr fontId="2"/>
  </si>
  <si>
    <t>山口南</t>
    <rPh sb="0" eb="2">
      <t>ヤマグチ</t>
    </rPh>
    <rPh sb="2" eb="3">
      <t>ミナミ</t>
    </rPh>
    <phoneticPr fontId="2"/>
  </si>
  <si>
    <t>宇部</t>
    <rPh sb="0" eb="2">
      <t>ウベ</t>
    </rPh>
    <phoneticPr fontId="2"/>
  </si>
  <si>
    <t>小野田</t>
    <rPh sb="0" eb="3">
      <t>オノダ</t>
    </rPh>
    <phoneticPr fontId="2"/>
  </si>
  <si>
    <t>宍道</t>
    <rPh sb="0" eb="2">
      <t>シンジ</t>
    </rPh>
    <phoneticPr fontId="2"/>
  </si>
  <si>
    <t>松江玉造</t>
    <rPh sb="0" eb="2">
      <t>マツエ</t>
    </rPh>
    <rPh sb="2" eb="4">
      <t>タマツクリ</t>
    </rPh>
    <phoneticPr fontId="2"/>
  </si>
  <si>
    <t>川之江ＪＣＴ</t>
    <rPh sb="0" eb="3">
      <t>カワノエ</t>
    </rPh>
    <phoneticPr fontId="2"/>
  </si>
  <si>
    <t>三島川之江</t>
    <rPh sb="0" eb="2">
      <t>ミシマ</t>
    </rPh>
    <rPh sb="2" eb="5">
      <t>カワノエ</t>
    </rPh>
    <phoneticPr fontId="2"/>
  </si>
  <si>
    <t>土居</t>
    <rPh sb="0" eb="2">
      <t>ドイ</t>
    </rPh>
    <phoneticPr fontId="2"/>
  </si>
  <si>
    <t>新居浜</t>
    <rPh sb="0" eb="1">
      <t>シン</t>
    </rPh>
    <rPh sb="1" eb="2">
      <t>キョ</t>
    </rPh>
    <rPh sb="2" eb="3">
      <t>ハマ</t>
    </rPh>
    <phoneticPr fontId="2"/>
  </si>
  <si>
    <t>いよ西条</t>
    <rPh sb="2" eb="4">
      <t>サイジョウ</t>
    </rPh>
    <phoneticPr fontId="2"/>
  </si>
  <si>
    <t>いよ小松</t>
    <rPh sb="2" eb="4">
      <t>コマツ</t>
    </rPh>
    <phoneticPr fontId="2"/>
  </si>
  <si>
    <t>川内</t>
    <rPh sb="0" eb="2">
      <t>カワウチ</t>
    </rPh>
    <phoneticPr fontId="2"/>
  </si>
  <si>
    <t>川之江東ＪＣＴ</t>
    <rPh sb="0" eb="3">
      <t>カワノエ</t>
    </rPh>
    <rPh sb="3" eb="4">
      <t>ヒガシ</t>
    </rPh>
    <phoneticPr fontId="2"/>
  </si>
  <si>
    <t>新宮</t>
    <rPh sb="0" eb="2">
      <t>シングウ</t>
    </rPh>
    <phoneticPr fontId="2"/>
  </si>
  <si>
    <t>大豊</t>
    <rPh sb="0" eb="2">
      <t>オオトヨ</t>
    </rPh>
    <phoneticPr fontId="2"/>
  </si>
  <si>
    <t>南国</t>
    <rPh sb="0" eb="2">
      <t>ナンゴク</t>
    </rPh>
    <phoneticPr fontId="2"/>
  </si>
  <si>
    <t>高知</t>
    <rPh sb="0" eb="2">
      <t>コウチ</t>
    </rPh>
    <phoneticPr fontId="2"/>
  </si>
  <si>
    <t>伊野</t>
    <rPh sb="0" eb="2">
      <t>イノ</t>
    </rPh>
    <phoneticPr fontId="2"/>
  </si>
  <si>
    <t>徳島</t>
    <rPh sb="0" eb="2">
      <t>トクシマ</t>
    </rPh>
    <phoneticPr fontId="2"/>
  </si>
  <si>
    <t>藍住</t>
    <rPh sb="0" eb="1">
      <t>アイ</t>
    </rPh>
    <rPh sb="1" eb="2">
      <t>ス</t>
    </rPh>
    <phoneticPr fontId="2"/>
  </si>
  <si>
    <t>土成</t>
    <rPh sb="0" eb="1">
      <t>ツチ</t>
    </rPh>
    <rPh sb="1" eb="2">
      <t>ナ</t>
    </rPh>
    <phoneticPr fontId="2"/>
  </si>
  <si>
    <t>脇町</t>
    <rPh sb="0" eb="2">
      <t>ワキマチ</t>
    </rPh>
    <phoneticPr fontId="2"/>
  </si>
  <si>
    <t>美馬</t>
    <rPh sb="0" eb="2">
      <t>ミマ</t>
    </rPh>
    <phoneticPr fontId="2"/>
  </si>
  <si>
    <t>井川池田</t>
    <rPh sb="0" eb="2">
      <t>イカワ</t>
    </rPh>
    <rPh sb="2" eb="4">
      <t>イケダ</t>
    </rPh>
    <phoneticPr fontId="2"/>
  </si>
  <si>
    <t>門司港</t>
    <rPh sb="0" eb="3">
      <t>モジコウ</t>
    </rPh>
    <phoneticPr fontId="2"/>
  </si>
  <si>
    <t>門司</t>
    <rPh sb="0" eb="2">
      <t>モジ</t>
    </rPh>
    <phoneticPr fontId="2"/>
  </si>
  <si>
    <t>新門司</t>
    <rPh sb="0" eb="3">
      <t>シンモジ</t>
    </rPh>
    <phoneticPr fontId="2"/>
  </si>
  <si>
    <t>小倉東</t>
    <rPh sb="0" eb="2">
      <t>コクラ</t>
    </rPh>
    <rPh sb="2" eb="3">
      <t>ヒガシ</t>
    </rPh>
    <phoneticPr fontId="2"/>
  </si>
  <si>
    <t>小倉南</t>
    <rPh sb="0" eb="3">
      <t>コクラミナミ</t>
    </rPh>
    <phoneticPr fontId="2"/>
  </si>
  <si>
    <t>八幡</t>
    <rPh sb="0" eb="2">
      <t>ハチマン</t>
    </rPh>
    <phoneticPr fontId="2"/>
  </si>
  <si>
    <t>若宮</t>
    <rPh sb="0" eb="1">
      <t>ワカ</t>
    </rPh>
    <rPh sb="1" eb="2">
      <t>ミヤ</t>
    </rPh>
    <phoneticPr fontId="2"/>
  </si>
  <si>
    <t>古賀</t>
    <rPh sb="0" eb="2">
      <t>コガ</t>
    </rPh>
    <phoneticPr fontId="2"/>
  </si>
  <si>
    <t>福岡</t>
    <rPh sb="0" eb="2">
      <t>フクオカ</t>
    </rPh>
    <phoneticPr fontId="2"/>
  </si>
  <si>
    <t>太宰府</t>
    <rPh sb="0" eb="3">
      <t>ダザイフ</t>
    </rPh>
    <phoneticPr fontId="2"/>
  </si>
  <si>
    <t>筑紫野</t>
    <rPh sb="0" eb="2">
      <t>ツクシ</t>
    </rPh>
    <rPh sb="2" eb="3">
      <t>ノ</t>
    </rPh>
    <phoneticPr fontId="2"/>
  </si>
  <si>
    <t>鳥栖ＪＣＴ</t>
    <rPh sb="0" eb="2">
      <t>トス</t>
    </rPh>
    <phoneticPr fontId="2"/>
  </si>
  <si>
    <t>久留米</t>
    <rPh sb="0" eb="3">
      <t>クルメ</t>
    </rPh>
    <phoneticPr fontId="2"/>
  </si>
  <si>
    <t>広川</t>
    <rPh sb="0" eb="2">
      <t>ヒロカワ</t>
    </rPh>
    <phoneticPr fontId="2"/>
  </si>
  <si>
    <t>八女</t>
    <rPh sb="0" eb="2">
      <t>ヤメ</t>
    </rPh>
    <phoneticPr fontId="2"/>
  </si>
  <si>
    <t>南関</t>
    <rPh sb="0" eb="1">
      <t>ミナミ</t>
    </rPh>
    <rPh sb="1" eb="2">
      <t>セキ</t>
    </rPh>
    <phoneticPr fontId="2"/>
  </si>
  <si>
    <t>菊水</t>
    <rPh sb="0" eb="2">
      <t>キクスイ</t>
    </rPh>
    <phoneticPr fontId="2"/>
  </si>
  <si>
    <t>植木</t>
    <rPh sb="0" eb="2">
      <t>ウエキ</t>
    </rPh>
    <phoneticPr fontId="2"/>
  </si>
  <si>
    <t>熊本</t>
    <rPh sb="0" eb="2">
      <t>クマモト</t>
    </rPh>
    <phoneticPr fontId="2"/>
  </si>
  <si>
    <t>益城熊本空港</t>
    <rPh sb="0" eb="2">
      <t>マシキ</t>
    </rPh>
    <rPh sb="2" eb="4">
      <t>クマモト</t>
    </rPh>
    <rPh sb="4" eb="6">
      <t>クウコウ</t>
    </rPh>
    <phoneticPr fontId="2"/>
  </si>
  <si>
    <t>御船</t>
    <rPh sb="0" eb="2">
      <t>ミフネ</t>
    </rPh>
    <phoneticPr fontId="2"/>
  </si>
  <si>
    <t>松橋</t>
    <rPh sb="0" eb="2">
      <t>マツハシ</t>
    </rPh>
    <phoneticPr fontId="2"/>
  </si>
  <si>
    <t>八代</t>
    <rPh sb="0" eb="2">
      <t>ヤシロ</t>
    </rPh>
    <phoneticPr fontId="2"/>
  </si>
  <si>
    <t>八代ＪＣＴ</t>
    <rPh sb="0" eb="2">
      <t>ヤシロ</t>
    </rPh>
    <phoneticPr fontId="2"/>
  </si>
  <si>
    <t>人吉</t>
    <rPh sb="0" eb="2">
      <t>ヒトヨシ</t>
    </rPh>
    <phoneticPr fontId="2"/>
  </si>
  <si>
    <t>清武ＪＣＴ</t>
    <rPh sb="0" eb="2">
      <t>キヨタケ</t>
    </rPh>
    <phoneticPr fontId="2"/>
  </si>
  <si>
    <t>武雄南</t>
    <rPh sb="0" eb="2">
      <t>タケオ</t>
    </rPh>
    <rPh sb="2" eb="3">
      <t>ミナミ</t>
    </rPh>
    <phoneticPr fontId="2"/>
  </si>
  <si>
    <t>嬉野</t>
    <rPh sb="0" eb="2">
      <t>ウレシノ</t>
    </rPh>
    <phoneticPr fontId="2"/>
  </si>
  <si>
    <t>東彼杵</t>
    <rPh sb="0" eb="1">
      <t>ヒガシ</t>
    </rPh>
    <rPh sb="1" eb="2">
      <t>カレ</t>
    </rPh>
    <rPh sb="2" eb="3">
      <t>キネ</t>
    </rPh>
    <phoneticPr fontId="2"/>
  </si>
  <si>
    <t>大村</t>
    <rPh sb="0" eb="2">
      <t>オオムラ</t>
    </rPh>
    <phoneticPr fontId="2"/>
  </si>
  <si>
    <t>諫早</t>
    <rPh sb="0" eb="2">
      <t>イサハヤ</t>
    </rPh>
    <phoneticPr fontId="2"/>
  </si>
  <si>
    <t>筑後小郡</t>
    <rPh sb="0" eb="2">
      <t>チクゴ</t>
    </rPh>
    <rPh sb="2" eb="3">
      <t>ショウ</t>
    </rPh>
    <rPh sb="3" eb="4">
      <t>グン</t>
    </rPh>
    <phoneticPr fontId="2"/>
  </si>
  <si>
    <t>甘木</t>
    <rPh sb="0" eb="1">
      <t>アマ</t>
    </rPh>
    <rPh sb="1" eb="2">
      <t>キ</t>
    </rPh>
    <phoneticPr fontId="2"/>
  </si>
  <si>
    <t>朝倉</t>
    <rPh sb="0" eb="2">
      <t>アサクラ</t>
    </rPh>
    <phoneticPr fontId="2"/>
  </si>
  <si>
    <t>日田</t>
    <rPh sb="0" eb="2">
      <t>ヒタ</t>
    </rPh>
    <phoneticPr fontId="2"/>
  </si>
  <si>
    <t>天瀬高塚</t>
    <rPh sb="0" eb="2">
      <t>アマガセ</t>
    </rPh>
    <rPh sb="2" eb="4">
      <t>タカツカ</t>
    </rPh>
    <phoneticPr fontId="2"/>
  </si>
  <si>
    <t>玖珠</t>
    <rPh sb="0" eb="2">
      <t>クス</t>
    </rPh>
    <phoneticPr fontId="2"/>
  </si>
  <si>
    <t>九重</t>
    <rPh sb="0" eb="2">
      <t>ココノエ</t>
    </rPh>
    <phoneticPr fontId="2"/>
  </si>
  <si>
    <t>湯布院</t>
    <rPh sb="0" eb="3">
      <t>ユフイン</t>
    </rPh>
    <phoneticPr fontId="2"/>
  </si>
  <si>
    <t>日出ＪＣＴ</t>
    <rPh sb="0" eb="2">
      <t>ヒジ</t>
    </rPh>
    <phoneticPr fontId="2"/>
  </si>
  <si>
    <t>別府</t>
    <rPh sb="0" eb="2">
      <t>ベップ</t>
    </rPh>
    <phoneticPr fontId="2"/>
  </si>
  <si>
    <t>大分</t>
    <rPh sb="0" eb="2">
      <t>オオイタ</t>
    </rPh>
    <phoneticPr fontId="2"/>
  </si>
  <si>
    <t>大分米良</t>
    <rPh sb="0" eb="2">
      <t>オオイタ</t>
    </rPh>
    <rPh sb="2" eb="4">
      <t>メラ</t>
    </rPh>
    <phoneticPr fontId="2"/>
  </si>
  <si>
    <t>速見</t>
    <rPh sb="0" eb="2">
      <t>ハヤミ</t>
    </rPh>
    <phoneticPr fontId="2"/>
  </si>
  <si>
    <t>大分宮河内</t>
    <rPh sb="0" eb="2">
      <t>オオイタ</t>
    </rPh>
    <rPh sb="2" eb="5">
      <t>ミヤカワチ</t>
    </rPh>
    <phoneticPr fontId="2"/>
  </si>
  <si>
    <t>津久見</t>
    <rPh sb="0" eb="3">
      <t>ツクミ</t>
    </rPh>
    <phoneticPr fontId="2"/>
  </si>
  <si>
    <t>清武</t>
    <rPh sb="0" eb="2">
      <t>キヨタケ</t>
    </rPh>
    <phoneticPr fontId="2"/>
  </si>
  <si>
    <t>宮崎西</t>
    <rPh sb="0" eb="2">
      <t>ミヤザキ</t>
    </rPh>
    <rPh sb="2" eb="3">
      <t>ニシ</t>
    </rPh>
    <phoneticPr fontId="2"/>
  </si>
  <si>
    <t>西都</t>
    <rPh sb="0" eb="2">
      <t>サイト</t>
    </rPh>
    <phoneticPr fontId="2"/>
  </si>
  <si>
    <t>末吉財部</t>
    <rPh sb="0" eb="2">
      <t>スエヨシ</t>
    </rPh>
    <rPh sb="2" eb="4">
      <t>タカラベ</t>
    </rPh>
    <phoneticPr fontId="2"/>
  </si>
  <si>
    <t>国分</t>
    <rPh sb="0" eb="2">
      <t>コクブ</t>
    </rPh>
    <phoneticPr fontId="2"/>
  </si>
  <si>
    <t>隼人東</t>
    <rPh sb="0" eb="2">
      <t>ハヤト</t>
    </rPh>
    <rPh sb="2" eb="3">
      <t>ヒガシ</t>
    </rPh>
    <phoneticPr fontId="2"/>
  </si>
  <si>
    <t>許田</t>
    <rPh sb="0" eb="1">
      <t>モト</t>
    </rPh>
    <rPh sb="1" eb="2">
      <t>タ</t>
    </rPh>
    <phoneticPr fontId="2"/>
  </si>
  <si>
    <t>宜野座</t>
    <rPh sb="0" eb="3">
      <t>ギノザ</t>
    </rPh>
    <phoneticPr fontId="2"/>
  </si>
  <si>
    <t>金武</t>
    <rPh sb="0" eb="1">
      <t>カネ</t>
    </rPh>
    <rPh sb="1" eb="2">
      <t>ブ</t>
    </rPh>
    <phoneticPr fontId="2"/>
  </si>
  <si>
    <t>屋嘉</t>
    <rPh sb="0" eb="1">
      <t>ヤ</t>
    </rPh>
    <rPh sb="1" eb="2">
      <t>ヨミ</t>
    </rPh>
    <phoneticPr fontId="2"/>
  </si>
  <si>
    <t>千歳</t>
    <rPh sb="0" eb="2">
      <t>チトセ</t>
    </rPh>
    <phoneticPr fontId="2"/>
  </si>
  <si>
    <t>いわき勿来</t>
    <rPh sb="4" eb="5">
      <t>ク</t>
    </rPh>
    <phoneticPr fontId="2"/>
  </si>
  <si>
    <t>玖珂</t>
    <rPh sb="0" eb="2">
      <t>クガ</t>
    </rPh>
    <phoneticPr fontId="2"/>
  </si>
  <si>
    <t>埴生</t>
    <rPh sb="0" eb="2">
      <t>ハニュウ</t>
    </rPh>
    <phoneticPr fontId="2"/>
  </si>
  <si>
    <t>杷木</t>
    <rPh sb="0" eb="2">
      <t>ハキ</t>
    </rPh>
    <phoneticPr fontId="2"/>
  </si>
  <si>
    <t>道　央　自　動　車　道</t>
    <rPh sb="0" eb="1">
      <t>ドウ</t>
    </rPh>
    <rPh sb="2" eb="3">
      <t>オウ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</si>
  <si>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八　戸　自　動　車　道</t>
    <rPh sb="0" eb="1">
      <t>ハチ</t>
    </rPh>
    <rPh sb="2" eb="3">
      <t>ト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</si>
  <si>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東　北　自　動　車　道</t>
    <rPh sb="0" eb="1">
      <t>ヒガシ</t>
    </rPh>
    <rPh sb="2" eb="3">
      <t>キタ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</si>
  <si>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山　形　自　動　車　道</t>
    <rPh sb="0" eb="1">
      <t>ヤマ</t>
    </rPh>
    <rPh sb="2" eb="3">
      <t>カタチ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</si>
  <si>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秋　田　自　動　車　道</t>
    <rPh sb="0" eb="1">
      <t>アキ</t>
    </rPh>
    <rPh sb="2" eb="3">
      <t>タ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</si>
  <si>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磐　越　自　動　車　道</t>
    <rPh sb="0" eb="1">
      <t>バン</t>
    </rPh>
    <rPh sb="2" eb="3">
      <t>エツ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</si>
  <si>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関　越　自　動　車　道</t>
    <rPh sb="0" eb="1">
      <t>セキ</t>
    </rPh>
    <rPh sb="2" eb="3">
      <t>コシ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</si>
  <si>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常　磐　自　動　車　道</t>
    <rPh sb="0" eb="1">
      <t>ツネ</t>
    </rPh>
    <rPh sb="2" eb="3">
      <t>イワ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</si>
  <si>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館　山　自　動　車　道</t>
    <rPh sb="0" eb="1">
      <t>カン</t>
    </rPh>
    <rPh sb="2" eb="3">
      <t>ヤマ</t>
    </rPh>
    <rPh sb="4" eb="5">
      <t>ジ</t>
    </rPh>
    <rPh sb="6" eb="7">
      <t>ドウ</t>
    </rPh>
    <rPh sb="8" eb="9">
      <t>クルマ</t>
    </rPh>
    <rPh sb="10" eb="11">
      <t>ドウ</t>
    </rPh>
    <phoneticPr fontId="2"/>
  </si>
  <si>
    <t>新  空  港  自  動  車  道</t>
    <rPh sb="0" eb="1">
      <t>シン</t>
    </rPh>
    <rPh sb="3" eb="4">
      <t>カラ</t>
    </rPh>
    <rPh sb="6" eb="7">
      <t>ミナト</t>
    </rPh>
    <rPh sb="9" eb="10">
      <t>ジ</t>
    </rPh>
    <rPh sb="12" eb="13">
      <t>ドウ</t>
    </rPh>
    <rPh sb="15" eb="16">
      <t>クルマ</t>
    </rPh>
    <rPh sb="18" eb="19">
      <t>ミチ</t>
    </rPh>
    <phoneticPr fontId="2"/>
  </si>
  <si>
    <t>東　名　高　速　道　路</t>
    <rPh sb="0" eb="1">
      <t>ヒガシ</t>
    </rPh>
    <rPh sb="2" eb="3">
      <t>ナ</t>
    </rPh>
    <rPh sb="4" eb="5">
      <t>タカ</t>
    </rPh>
    <rPh sb="6" eb="7">
      <t>ソク</t>
    </rPh>
    <rPh sb="8" eb="9">
      <t>ミチ</t>
    </rPh>
    <rPh sb="10" eb="11">
      <t>ミチ</t>
    </rPh>
    <phoneticPr fontId="2"/>
  </si>
  <si>
    <t>中　央　自　動　車　道</t>
    <rPh sb="0" eb="1">
      <t>ナカ</t>
    </rPh>
    <rPh sb="2" eb="3">
      <t>ヒサシ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</si>
  <si>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名　神　高　速　道　路</t>
    <rPh sb="0" eb="1">
      <t>メイ</t>
    </rPh>
    <rPh sb="2" eb="3">
      <t>カミ</t>
    </rPh>
    <rPh sb="4" eb="5">
      <t>タカ</t>
    </rPh>
    <rPh sb="6" eb="7">
      <t>ソク</t>
    </rPh>
    <rPh sb="8" eb="9">
      <t>ミチ</t>
    </rPh>
    <rPh sb="10" eb="11">
      <t>ミチ</t>
    </rPh>
    <phoneticPr fontId="2"/>
  </si>
  <si>
    <t>長　野　自　動　車　道</t>
    <rPh sb="0" eb="1">
      <t>チョウ</t>
    </rPh>
    <rPh sb="2" eb="3">
      <t>ノ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</si>
  <si>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北　陸　自　動　車　道</t>
    <rPh sb="0" eb="1">
      <t>キタ</t>
    </rPh>
    <rPh sb="2" eb="3">
      <t>オカ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</si>
  <si>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東　海　北　陸　自　動　車　道</t>
    <rPh sb="0" eb="1">
      <t>ヒガシ</t>
    </rPh>
    <rPh sb="2" eb="3">
      <t>ウミ</t>
    </rPh>
    <rPh sb="4" eb="5">
      <t>キタ</t>
    </rPh>
    <rPh sb="6" eb="7">
      <t>オカ</t>
    </rPh>
    <rPh sb="8" eb="9">
      <t>ジ</t>
    </rPh>
    <rPh sb="10" eb="11">
      <t>ドウ</t>
    </rPh>
    <rPh sb="12" eb="13">
      <t>クルマ</t>
    </rPh>
    <rPh sb="14" eb="15">
      <t>ミチ</t>
    </rPh>
    <phoneticPr fontId="2"/>
  </si>
  <si>
    <t>伊　勢　湾　岸　自　動　車　道</t>
    <rPh sb="0" eb="1">
      <t>イ</t>
    </rPh>
    <rPh sb="2" eb="3">
      <t>ゼイ</t>
    </rPh>
    <rPh sb="4" eb="5">
      <t>ワン</t>
    </rPh>
    <rPh sb="6" eb="7">
      <t>キシ</t>
    </rPh>
    <rPh sb="8" eb="9">
      <t>ジ</t>
    </rPh>
    <rPh sb="10" eb="11">
      <t>ドウ</t>
    </rPh>
    <rPh sb="12" eb="13">
      <t>クルマ</t>
    </rPh>
    <rPh sb="14" eb="15">
      <t>ミチ</t>
    </rPh>
    <phoneticPr fontId="2"/>
  </si>
  <si>
    <t>中　部　横　断　自　動　車　道</t>
    <rPh sb="0" eb="1">
      <t>ナカ</t>
    </rPh>
    <rPh sb="2" eb="3">
      <t>ブ</t>
    </rPh>
    <rPh sb="4" eb="5">
      <t>ヨコ</t>
    </rPh>
    <rPh sb="6" eb="7">
      <t>ダン</t>
    </rPh>
    <rPh sb="8" eb="9">
      <t>ジ</t>
    </rPh>
    <rPh sb="10" eb="11">
      <t>ドウ</t>
    </rPh>
    <rPh sb="12" eb="13">
      <t>クルマ</t>
    </rPh>
    <rPh sb="14" eb="15">
      <t>ミチ</t>
    </rPh>
    <phoneticPr fontId="2"/>
  </si>
  <si>
    <t>西　名　阪　自　動　車　道</t>
    <rPh sb="0" eb="1">
      <t>ニシ</t>
    </rPh>
    <rPh sb="2" eb="3">
      <t>ナ</t>
    </rPh>
    <rPh sb="4" eb="5">
      <t>サカ</t>
    </rPh>
    <rPh sb="6" eb="7">
      <t>ジ</t>
    </rPh>
    <rPh sb="8" eb="9">
      <t>ドウ</t>
    </rPh>
    <rPh sb="10" eb="11">
      <t>クルマ</t>
    </rPh>
    <rPh sb="12" eb="13">
      <t>ミチ</t>
    </rPh>
    <phoneticPr fontId="2"/>
  </si>
  <si>
    <t>近　畿　自　動　車　道</t>
    <rPh sb="0" eb="1">
      <t>コン</t>
    </rPh>
    <rPh sb="2" eb="3">
      <t>ミヤコ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</si>
  <si>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関　西　空　港　自　動　車　道</t>
    <rPh sb="0" eb="1">
      <t>セキ</t>
    </rPh>
    <rPh sb="2" eb="3">
      <t>ニシ</t>
    </rPh>
    <rPh sb="4" eb="5">
      <t>カラ</t>
    </rPh>
    <rPh sb="6" eb="7">
      <t>ミナト</t>
    </rPh>
    <rPh sb="8" eb="9">
      <t>ジ</t>
    </rPh>
    <rPh sb="10" eb="11">
      <t>ドウ</t>
    </rPh>
    <rPh sb="12" eb="13">
      <t>クルマ</t>
    </rPh>
    <rPh sb="14" eb="15">
      <t>ミチ</t>
    </rPh>
    <phoneticPr fontId="2"/>
  </si>
  <si>
    <t>中　国　自　動　車　道</t>
    <rPh sb="0" eb="1">
      <t>ナカ</t>
    </rPh>
    <rPh sb="2" eb="3">
      <t>クニ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</si>
  <si>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米　子　自　動　車　道</t>
    <rPh sb="0" eb="1">
      <t>ベイ</t>
    </rPh>
    <rPh sb="2" eb="3">
      <t>コ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</si>
  <si>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浜　田　自　動　車　道</t>
    <rPh sb="0" eb="1">
      <t>ハマ</t>
    </rPh>
    <rPh sb="2" eb="3">
      <t>タ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</si>
  <si>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広　島　自　動　車　道</t>
    <rPh sb="0" eb="1">
      <t>ヒロ</t>
    </rPh>
    <rPh sb="2" eb="3">
      <t>シマ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</si>
  <si>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岡　山　自　動　車　道</t>
    <rPh sb="0" eb="1">
      <t>オカ</t>
    </rPh>
    <rPh sb="2" eb="3">
      <t>ヤマ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</si>
  <si>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山　陰　自　動　車　道</t>
    <rPh sb="0" eb="1">
      <t>ヤマ</t>
    </rPh>
    <rPh sb="2" eb="3">
      <t>カゲ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</si>
  <si>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松　山　自　動　車　道</t>
    <rPh sb="0" eb="1">
      <t>マツ</t>
    </rPh>
    <rPh sb="2" eb="3">
      <t>ヤマ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</si>
  <si>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徳　島　自　動　車　道</t>
    <rPh sb="0" eb="1">
      <t>トク</t>
    </rPh>
    <rPh sb="2" eb="3">
      <t>シマ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</si>
  <si>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九　州　自　動　車　道</t>
    <rPh sb="0" eb="1">
      <t>キュウ</t>
    </rPh>
    <rPh sb="2" eb="3">
      <t>シュウ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</si>
  <si>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大　分　自　動　車　道</t>
    <rPh sb="0" eb="1">
      <t>ダイ</t>
    </rPh>
    <rPh sb="2" eb="3">
      <t>ブン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</si>
  <si>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東　九　州　自　動　車　道</t>
    <rPh sb="0" eb="1">
      <t>ヒガシ</t>
    </rPh>
    <rPh sb="2" eb="3">
      <t>キュウ</t>
    </rPh>
    <rPh sb="4" eb="5">
      <t>シュウ</t>
    </rPh>
    <rPh sb="6" eb="7">
      <t>ジ</t>
    </rPh>
    <rPh sb="8" eb="9">
      <t>ドウ</t>
    </rPh>
    <rPh sb="10" eb="11">
      <t>クルマ</t>
    </rPh>
    <rPh sb="12" eb="13">
      <t>ミチ</t>
    </rPh>
    <phoneticPr fontId="2"/>
  </si>
  <si>
    <t>沖　縄　自　動　車　道</t>
    <rPh sb="0" eb="1">
      <t>オキ</t>
    </rPh>
    <rPh sb="2" eb="3">
      <t>ナワ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</si>
  <si>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上  信  越  自  動  車  道</t>
    <rPh sb="0" eb="1">
      <t>ウエ</t>
    </rPh>
    <rPh sb="3" eb="4">
      <t>シン</t>
    </rPh>
    <rPh sb="6" eb="7">
      <t>コシ</t>
    </rPh>
    <rPh sb="9" eb="10">
      <t>ジ</t>
    </rPh>
    <rPh sb="12" eb="13">
      <t>ドウ</t>
    </rPh>
    <rPh sb="15" eb="16">
      <t>クルマ</t>
    </rPh>
    <rPh sb="18" eb="19">
      <t>ミチ</t>
    </rPh>
    <phoneticPr fontId="2"/>
  </si>
  <si>
    <t>北  関  東  自  動  車  道</t>
    <rPh sb="0" eb="1">
      <t>キタ</t>
    </rPh>
    <rPh sb="3" eb="4">
      <t>セキ</t>
    </rPh>
    <rPh sb="6" eb="7">
      <t>ヒガシ</t>
    </rPh>
    <rPh sb="9" eb="10">
      <t>ジ</t>
    </rPh>
    <rPh sb="12" eb="13">
      <t>ドウ</t>
    </rPh>
    <rPh sb="15" eb="16">
      <t>クルマ</t>
    </rPh>
    <rPh sb="18" eb="19">
      <t>ドウ</t>
    </rPh>
    <phoneticPr fontId="2"/>
  </si>
  <si>
    <t>蒜山</t>
    <rPh sb="0" eb="1">
      <t>ヒル</t>
    </rPh>
    <rPh sb="1" eb="2">
      <t>ヤマ</t>
    </rPh>
    <phoneticPr fontId="2"/>
  </si>
  <si>
    <t>八戸北</t>
    <rPh sb="0" eb="2">
      <t>ハチノヘ</t>
    </rPh>
    <rPh sb="2" eb="3">
      <t>キタ</t>
    </rPh>
    <phoneticPr fontId="2"/>
  </si>
  <si>
    <t>釜　石　自　動　車　道</t>
    <rPh sb="0" eb="1">
      <t>カマ</t>
    </rPh>
    <rPh sb="2" eb="3">
      <t>イシ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</si>
  <si>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花巻ＪＣＴ</t>
    <rPh sb="0" eb="2">
      <t>ハナマキ</t>
    </rPh>
    <phoneticPr fontId="2"/>
  </si>
  <si>
    <t>花巻空港</t>
    <rPh sb="0" eb="2">
      <t>ハナマキ</t>
    </rPh>
    <rPh sb="2" eb="4">
      <t>クウコウ</t>
    </rPh>
    <phoneticPr fontId="2"/>
  </si>
  <si>
    <t>東和</t>
    <rPh sb="0" eb="2">
      <t>トウワ</t>
    </rPh>
    <phoneticPr fontId="2"/>
  </si>
  <si>
    <t>帯広ＪＣＴ</t>
    <rPh sb="0" eb="2">
      <t>オビヒロ</t>
    </rPh>
    <phoneticPr fontId="2"/>
  </si>
  <si>
    <t>八戸ＪＣＴ</t>
    <rPh sb="0" eb="2">
      <t>ハチノヘ</t>
    </rPh>
    <phoneticPr fontId="2"/>
  </si>
  <si>
    <t>盛岡</t>
    <rPh sb="0" eb="2">
      <t>モリオカ</t>
    </rPh>
    <phoneticPr fontId="2"/>
  </si>
  <si>
    <t>安代</t>
    <rPh sb="0" eb="2">
      <t>アシロ</t>
    </rPh>
    <phoneticPr fontId="2"/>
  </si>
  <si>
    <t>砂川ハイウェイオアシス</t>
    <rPh sb="0" eb="2">
      <t>スナガワ</t>
    </rPh>
    <phoneticPr fontId="2"/>
  </si>
  <si>
    <t>札　樽　自　動　車　道</t>
    <rPh sb="0" eb="1">
      <t>サツ</t>
    </rPh>
    <rPh sb="2" eb="3">
      <t>タル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</si>
  <si>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山形ＪＣＴ</t>
    <rPh sb="0" eb="2">
      <t>ヤマガタ</t>
    </rPh>
    <phoneticPr fontId="2"/>
  </si>
  <si>
    <t>天童</t>
    <rPh sb="0" eb="2">
      <t>テンドウ</t>
    </rPh>
    <phoneticPr fontId="2"/>
  </si>
  <si>
    <t>東根</t>
    <rPh sb="0" eb="2">
      <t>ヒガシネ</t>
    </rPh>
    <phoneticPr fontId="2"/>
  </si>
  <si>
    <t>昭和男鹿半島</t>
    <rPh sb="0" eb="2">
      <t>ショウワ</t>
    </rPh>
    <rPh sb="2" eb="4">
      <t>オガ</t>
    </rPh>
    <rPh sb="4" eb="6">
      <t>ハントウ</t>
    </rPh>
    <phoneticPr fontId="2"/>
  </si>
  <si>
    <t>五城目八郎潟</t>
    <rPh sb="0" eb="3">
      <t>ゴジョウメ</t>
    </rPh>
    <rPh sb="3" eb="6">
      <t>ハチロウガタ</t>
    </rPh>
    <phoneticPr fontId="2"/>
  </si>
  <si>
    <t>琴丘森岳</t>
    <rPh sb="0" eb="2">
      <t>コトオカ</t>
    </rPh>
    <rPh sb="2" eb="4">
      <t>モリタケ</t>
    </rPh>
    <phoneticPr fontId="2"/>
  </si>
  <si>
    <t>日 本 海 東 北 自 動 車 道</t>
    <rPh sb="0" eb="1">
      <t>ヒ</t>
    </rPh>
    <rPh sb="2" eb="3">
      <t>ホン</t>
    </rPh>
    <rPh sb="4" eb="5">
      <t>ウミ</t>
    </rPh>
    <rPh sb="6" eb="7">
      <t>ヒガシ</t>
    </rPh>
    <rPh sb="8" eb="9">
      <t>キタ</t>
    </rPh>
    <rPh sb="10" eb="11">
      <t>ジ</t>
    </rPh>
    <rPh sb="12" eb="13">
      <t>ドウ</t>
    </rPh>
    <rPh sb="14" eb="15">
      <t>クルマ</t>
    </rPh>
    <rPh sb="16" eb="17">
      <t>ミチ</t>
    </rPh>
    <phoneticPr fontId="2"/>
  </si>
  <si>
    <t>河辺ＪＣＴ</t>
    <rPh sb="0" eb="2">
      <t>カワベ</t>
    </rPh>
    <phoneticPr fontId="2"/>
  </si>
  <si>
    <t>新潟亀田</t>
    <rPh sb="0" eb="2">
      <t>ニイガタ</t>
    </rPh>
    <rPh sb="2" eb="4">
      <t>カメダ</t>
    </rPh>
    <phoneticPr fontId="2"/>
  </si>
  <si>
    <t>豊栄新潟東港</t>
    <rPh sb="0" eb="2">
      <t>トヨサカ</t>
    </rPh>
    <rPh sb="2" eb="4">
      <t>ニイガタ</t>
    </rPh>
    <rPh sb="4" eb="6">
      <t>トウコウ</t>
    </rPh>
    <phoneticPr fontId="2"/>
  </si>
  <si>
    <t>聖籠新発田</t>
    <rPh sb="0" eb="2">
      <t>セイロウ</t>
    </rPh>
    <rPh sb="2" eb="5">
      <t>シバタ</t>
    </rPh>
    <phoneticPr fontId="2"/>
  </si>
  <si>
    <t>中条</t>
    <rPh sb="0" eb="2">
      <t>ナカジョウ</t>
    </rPh>
    <phoneticPr fontId="2"/>
  </si>
  <si>
    <t>相良牧之原</t>
    <rPh sb="0" eb="2">
      <t>サガラ</t>
    </rPh>
    <rPh sb="2" eb="3">
      <t>マキ</t>
    </rPh>
    <rPh sb="3" eb="4">
      <t>ノ</t>
    </rPh>
    <rPh sb="4" eb="5">
      <t>ハラ</t>
    </rPh>
    <phoneticPr fontId="2"/>
  </si>
  <si>
    <t>豊田ＪＣＴ</t>
    <rPh sb="0" eb="2">
      <t>トヨタ</t>
    </rPh>
    <phoneticPr fontId="2"/>
  </si>
  <si>
    <t>新潟西第二</t>
    <rPh sb="0" eb="2">
      <t>ニイガタ</t>
    </rPh>
    <rPh sb="2" eb="3">
      <t>ニシ</t>
    </rPh>
    <rPh sb="3" eb="4">
      <t>ダイ</t>
    </rPh>
    <rPh sb="4" eb="5">
      <t>ニ</t>
    </rPh>
    <phoneticPr fontId="2"/>
  </si>
  <si>
    <t>新潟西第一</t>
    <rPh sb="0" eb="2">
      <t>ニイガタ</t>
    </rPh>
    <rPh sb="2" eb="3">
      <t>ニシ</t>
    </rPh>
    <rPh sb="3" eb="4">
      <t>ダイ</t>
    </rPh>
    <rPh sb="4" eb="5">
      <t>イチ</t>
    </rPh>
    <phoneticPr fontId="2"/>
  </si>
  <si>
    <t>金沢東第一</t>
    <rPh sb="0" eb="2">
      <t>カナザワ</t>
    </rPh>
    <rPh sb="2" eb="3">
      <t>ヒガシ</t>
    </rPh>
    <rPh sb="3" eb="5">
      <t>ダイイチ</t>
    </rPh>
    <phoneticPr fontId="2"/>
  </si>
  <si>
    <t>金沢東第二</t>
    <rPh sb="0" eb="2">
      <t>カナザワ</t>
    </rPh>
    <rPh sb="2" eb="3">
      <t>ヒガシ</t>
    </rPh>
    <rPh sb="3" eb="5">
      <t>ダイニ</t>
    </rPh>
    <phoneticPr fontId="2"/>
  </si>
  <si>
    <t>金沢西第二</t>
    <rPh sb="0" eb="2">
      <t>カナザワ</t>
    </rPh>
    <rPh sb="2" eb="3">
      <t>ニシ</t>
    </rPh>
    <rPh sb="3" eb="5">
      <t>ダイニ</t>
    </rPh>
    <phoneticPr fontId="2"/>
  </si>
  <si>
    <t>金沢西第一</t>
    <rPh sb="0" eb="2">
      <t>カナザワ</t>
    </rPh>
    <rPh sb="2" eb="3">
      <t>ニシ</t>
    </rPh>
    <rPh sb="3" eb="5">
      <t>ダイイチ</t>
    </rPh>
    <phoneticPr fontId="2"/>
  </si>
  <si>
    <t>白川郷</t>
    <rPh sb="0" eb="3">
      <t>シラカワゴウ</t>
    </rPh>
    <phoneticPr fontId="2"/>
  </si>
  <si>
    <t>名古屋南第一</t>
    <rPh sb="0" eb="3">
      <t>ナゴヤ</t>
    </rPh>
    <rPh sb="3" eb="4">
      <t>ミナミ</t>
    </rPh>
    <rPh sb="4" eb="6">
      <t>ダイイチ</t>
    </rPh>
    <phoneticPr fontId="2"/>
  </si>
  <si>
    <t>みえ朝日</t>
    <rPh sb="2" eb="4">
      <t>アサヒ</t>
    </rPh>
    <phoneticPr fontId="2"/>
  </si>
  <si>
    <t>四日市ＪＣＴ</t>
    <rPh sb="0" eb="3">
      <t>ヨッカイチ</t>
    </rPh>
    <phoneticPr fontId="2"/>
  </si>
  <si>
    <t>大飯高浜</t>
    <rPh sb="0" eb="3">
      <t>オオイイダカ</t>
    </rPh>
    <rPh sb="3" eb="4">
      <t>ハマ</t>
    </rPh>
    <phoneticPr fontId="2"/>
  </si>
  <si>
    <t>小浜西</t>
    <rPh sb="0" eb="2">
      <t>オバマ</t>
    </rPh>
    <rPh sb="2" eb="3">
      <t>ニシ</t>
    </rPh>
    <phoneticPr fontId="2"/>
  </si>
  <si>
    <t>小郡</t>
    <rPh sb="0" eb="2">
      <t>オゴオリ</t>
    </rPh>
    <phoneticPr fontId="2"/>
  </si>
  <si>
    <t>播磨ＪＣＴ</t>
    <rPh sb="0" eb="2">
      <t>ハリマ</t>
    </rPh>
    <phoneticPr fontId="2"/>
  </si>
  <si>
    <t>播磨新宮</t>
    <rPh sb="0" eb="4">
      <t>ハリマシングウ</t>
    </rPh>
    <phoneticPr fontId="2"/>
  </si>
  <si>
    <t>北房ＪＣＴ</t>
    <rPh sb="0" eb="2">
      <t>ホクボウ</t>
    </rPh>
    <phoneticPr fontId="2"/>
  </si>
  <si>
    <t>有漢</t>
    <rPh sb="0" eb="2">
      <t>ウカン</t>
    </rPh>
    <phoneticPr fontId="2"/>
  </si>
  <si>
    <t>宍道ＪＣＴ</t>
    <rPh sb="0" eb="2">
      <t>シンジ</t>
    </rPh>
    <phoneticPr fontId="2"/>
  </si>
  <si>
    <t>三刀屋木次</t>
    <rPh sb="0" eb="3">
      <t>ミトヤ</t>
    </rPh>
    <rPh sb="3" eb="5">
      <t>キスキ</t>
    </rPh>
    <phoneticPr fontId="2"/>
  </si>
  <si>
    <t>土佐</t>
    <rPh sb="0" eb="2">
      <t>トサ</t>
    </rPh>
    <phoneticPr fontId="2"/>
  </si>
  <si>
    <t>須崎東</t>
    <rPh sb="0" eb="2">
      <t>スサキ</t>
    </rPh>
    <rPh sb="2" eb="3">
      <t>ヒガシ</t>
    </rPh>
    <phoneticPr fontId="2"/>
  </si>
  <si>
    <t>播    　　　磨　　  　  道</t>
    <rPh sb="0" eb="1">
      <t>ハリ</t>
    </rPh>
    <rPh sb="8" eb="9">
      <t>ミガ</t>
    </rPh>
    <rPh sb="16" eb="17">
      <t>ドウ</t>
    </rPh>
    <phoneticPr fontId="2"/>
  </si>
  <si>
    <t>小樽　　　　　　　　</t>
    <rPh sb="0" eb="2">
      <t>オタル</t>
    </rPh>
    <phoneticPr fontId="2"/>
  </si>
  <si>
    <t>区間別日平均 交通量（台）</t>
    <rPh sb="0" eb="2">
      <t>クカン</t>
    </rPh>
    <rPh sb="2" eb="3">
      <t>ベツ</t>
    </rPh>
    <rPh sb="3" eb="4">
      <t>ヒ</t>
    </rPh>
    <rPh sb="4" eb="6">
      <t>ヘイキン</t>
    </rPh>
    <rPh sb="7" eb="10">
      <t>コウツウリョウ</t>
    </rPh>
    <rPh sb="11" eb="12">
      <t>ダイ</t>
    </rPh>
    <phoneticPr fontId="2"/>
  </si>
  <si>
    <t>塩沢石打</t>
    <rPh sb="0" eb="2">
      <t>シオザワ</t>
    </rPh>
    <rPh sb="2" eb="4">
      <t>イシウチ</t>
    </rPh>
    <phoneticPr fontId="2"/>
  </si>
  <si>
    <t>長崎多良見</t>
    <rPh sb="0" eb="2">
      <t>ナガサキ</t>
    </rPh>
    <rPh sb="2" eb="5">
      <t>タラミ</t>
    </rPh>
    <phoneticPr fontId="2"/>
  </si>
  <si>
    <t>臼杵</t>
    <rPh sb="0" eb="1">
      <t>ウス</t>
    </rPh>
    <rPh sb="1" eb="2">
      <t>キネ</t>
    </rPh>
    <phoneticPr fontId="2"/>
  </si>
  <si>
    <t>弥富木曾岬</t>
    <rPh sb="0" eb="2">
      <t>ヤトミ</t>
    </rPh>
    <rPh sb="2" eb="4">
      <t>キソ</t>
    </rPh>
    <rPh sb="4" eb="5">
      <t>ミサキ</t>
    </rPh>
    <phoneticPr fontId="2"/>
  </si>
  <si>
    <t>インタ-チェンジ名</t>
    <rPh sb="8" eb="9">
      <t>メイ</t>
    </rPh>
    <phoneticPr fontId="2"/>
  </si>
  <si>
    <t>比布ＪＣＴ</t>
    <rPh sb="0" eb="2">
      <t>ピップ</t>
    </rPh>
    <phoneticPr fontId="2"/>
  </si>
  <si>
    <t>士別剣淵</t>
    <rPh sb="0" eb="2">
      <t>シベツ</t>
    </rPh>
    <rPh sb="2" eb="4">
      <t>ケンブチ</t>
    </rPh>
    <phoneticPr fontId="2"/>
  </si>
  <si>
    <t>本別ＪＣＴ</t>
    <rPh sb="0" eb="2">
      <t>ホンベツ</t>
    </rPh>
    <phoneticPr fontId="2"/>
  </si>
  <si>
    <t>本別</t>
    <rPh sb="0" eb="2">
      <t>ホンベツ</t>
    </rPh>
    <phoneticPr fontId="2"/>
  </si>
  <si>
    <t>足寄　</t>
    <rPh sb="0" eb="1">
      <t>アシ</t>
    </rPh>
    <rPh sb="1" eb="2">
      <t>ヨ</t>
    </rPh>
    <phoneticPr fontId="2"/>
  </si>
  <si>
    <t>栃木</t>
  </si>
  <si>
    <t>栃木都賀ＪＣＴ</t>
  </si>
  <si>
    <t>鹿沼</t>
  </si>
  <si>
    <t>宇都宮</t>
  </si>
  <si>
    <t>青森ＪＣＴ</t>
    <rPh sb="0" eb="2">
      <t>アオモリ</t>
    </rPh>
    <phoneticPr fontId="2"/>
  </si>
  <si>
    <t>東 北 中 央 自 動 車 道</t>
  </si>
  <si>
    <t>山形上山</t>
  </si>
  <si>
    <t>山形中央</t>
  </si>
  <si>
    <t>嵐山小川</t>
  </si>
  <si>
    <t>前橋</t>
  </si>
  <si>
    <t>佐野藤岡</t>
  </si>
  <si>
    <t>酒田</t>
  </si>
  <si>
    <t>酒田みなと</t>
  </si>
  <si>
    <t>全線平均交通量</t>
  </si>
  <si>
    <t>花園</t>
  </si>
  <si>
    <t>本庄児玉</t>
  </si>
  <si>
    <t>藤岡ＪＣＴ</t>
  </si>
  <si>
    <t>東  関  東  自  動  車  道</t>
  </si>
  <si>
    <t>湾岸市川</t>
  </si>
  <si>
    <t>湾岸千葉</t>
  </si>
  <si>
    <t>宮野木ＪＣＴ</t>
  </si>
  <si>
    <t>木更津南ＪＣＴ</t>
    <rPh sb="0" eb="3">
      <t>キサラヅ</t>
    </rPh>
    <rPh sb="3" eb="4">
      <t>ミナミ</t>
    </rPh>
    <phoneticPr fontId="2"/>
  </si>
  <si>
    <t>君津</t>
    <rPh sb="0" eb="2">
      <t>キミツ</t>
    </rPh>
    <phoneticPr fontId="2"/>
  </si>
  <si>
    <t>豊明</t>
    <rPh sb="0" eb="2">
      <t>トヨアケ</t>
    </rPh>
    <phoneticPr fontId="2"/>
  </si>
  <si>
    <t>大府第一</t>
    <rPh sb="0" eb="2">
      <t>オオブ</t>
    </rPh>
    <rPh sb="2" eb="4">
      <t>ダイイチ</t>
    </rPh>
    <phoneticPr fontId="2"/>
  </si>
  <si>
    <t>大府第二</t>
    <rPh sb="0" eb="2">
      <t>オオブ</t>
    </rPh>
    <rPh sb="2" eb="4">
      <t>ダイニ</t>
    </rPh>
    <phoneticPr fontId="2"/>
  </si>
  <si>
    <t>南アルプス</t>
    <rPh sb="0" eb="1">
      <t>ミナミ</t>
    </rPh>
    <phoneticPr fontId="2"/>
  </si>
  <si>
    <t>全線平均交通量</t>
    <rPh sb="0" eb="2">
      <t>ゼンセン</t>
    </rPh>
    <rPh sb="2" eb="4">
      <t>ヘイキン</t>
    </rPh>
    <rPh sb="4" eb="6">
      <t>コウツウ</t>
    </rPh>
    <rPh sb="6" eb="7">
      <t>リョウ</t>
    </rPh>
    <phoneticPr fontId="2"/>
  </si>
  <si>
    <t>阪　和　自　動　車　道</t>
    <rPh sb="0" eb="1">
      <t>ハン</t>
    </rPh>
    <rPh sb="2" eb="3">
      <t>ワ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</si>
  <si>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御坊</t>
    <rPh sb="0" eb="2">
      <t>オボウ</t>
    </rPh>
    <phoneticPr fontId="2"/>
  </si>
  <si>
    <t>御坊南</t>
    <rPh sb="0" eb="2">
      <t>オボウ</t>
    </rPh>
    <rPh sb="2" eb="3">
      <t>ミナミ</t>
    </rPh>
    <phoneticPr fontId="2"/>
  </si>
  <si>
    <t>印南</t>
    <rPh sb="0" eb="2">
      <t>インナン</t>
    </rPh>
    <phoneticPr fontId="2"/>
  </si>
  <si>
    <t>西宮山口本線</t>
  </si>
  <si>
    <t>浜田ＪＣＴ</t>
    <rPh sb="0" eb="2">
      <t>ハマダ</t>
    </rPh>
    <phoneticPr fontId="2"/>
  </si>
  <si>
    <t>長崎芒塚</t>
    <rPh sb="0" eb="2">
      <t>ナガサキ</t>
    </rPh>
    <rPh sb="2" eb="3">
      <t>ノギ</t>
    </rPh>
    <rPh sb="3" eb="4">
      <t>ツカ</t>
    </rPh>
    <phoneticPr fontId="2"/>
  </si>
  <si>
    <t>長崎</t>
    <rPh sb="0" eb="2">
      <t>ナガサキ</t>
    </rPh>
    <phoneticPr fontId="2"/>
  </si>
  <si>
    <t>甲府南</t>
  </si>
  <si>
    <t>甲府昭和</t>
  </si>
  <si>
    <t>双葉ＪＣＴ</t>
  </si>
  <si>
    <t>韮崎</t>
  </si>
  <si>
    <t>須玉</t>
  </si>
  <si>
    <t>長坂</t>
  </si>
  <si>
    <t>小淵沢</t>
  </si>
  <si>
    <t>諏訪南</t>
  </si>
  <si>
    <t>諏訪</t>
  </si>
  <si>
    <t>糸魚川</t>
  </si>
  <si>
    <t>親不知</t>
  </si>
  <si>
    <t>朝日</t>
  </si>
  <si>
    <t>黒部</t>
  </si>
  <si>
    <t>魚津</t>
  </si>
  <si>
    <t>滑川</t>
  </si>
  <si>
    <t>立山</t>
  </si>
  <si>
    <t>富山西</t>
  </si>
  <si>
    <t>小杉</t>
  </si>
  <si>
    <t>砺波</t>
  </si>
  <si>
    <t>東　名　阪　自　動　車　道</t>
  </si>
  <si>
    <t>名古屋西</t>
  </si>
  <si>
    <t>長島</t>
  </si>
  <si>
    <t>桑名東</t>
  </si>
  <si>
    <t>桑名</t>
  </si>
  <si>
    <t>四日市東</t>
  </si>
  <si>
    <t>四日市</t>
  </si>
  <si>
    <t>鈴鹿</t>
  </si>
  <si>
    <t>亀山</t>
  </si>
  <si>
    <t>伊　勢　自　動　車　道</t>
  </si>
  <si>
    <t>中国豊中</t>
  </si>
  <si>
    <t>中国池田</t>
  </si>
  <si>
    <t>宝塚</t>
  </si>
  <si>
    <t>西宮北</t>
  </si>
  <si>
    <t>神戸ＪＣＴ</t>
  </si>
  <si>
    <t>神戸三田</t>
  </si>
  <si>
    <t>吉川ＪＣＴ</t>
  </si>
  <si>
    <t>吉川</t>
  </si>
  <si>
    <t>ひょうご東条</t>
  </si>
  <si>
    <t>滝野社</t>
  </si>
  <si>
    <t>加西</t>
  </si>
  <si>
    <t>福崎</t>
  </si>
  <si>
    <t>山崎</t>
  </si>
  <si>
    <t>佐用</t>
  </si>
  <si>
    <t>美作</t>
  </si>
  <si>
    <t>津山</t>
  </si>
  <si>
    <t>院庄</t>
  </si>
  <si>
    <t>落合ＪＣＴ</t>
  </si>
  <si>
    <t>落合</t>
  </si>
  <si>
    <t>北房ＪＣＴ</t>
  </si>
  <si>
    <t>北房</t>
  </si>
  <si>
    <t>新見</t>
  </si>
  <si>
    <t>東城</t>
  </si>
  <si>
    <t>庄原</t>
  </si>
  <si>
    <t>三次</t>
  </si>
  <si>
    <t>高田</t>
  </si>
  <si>
    <t>山　陽　自　動　車　道</t>
  </si>
  <si>
    <t>神戸北</t>
  </si>
  <si>
    <t>三木ＪＣＴ</t>
  </si>
  <si>
    <t>三木東</t>
  </si>
  <si>
    <t>三木小野</t>
  </si>
  <si>
    <t>加古川北</t>
  </si>
  <si>
    <t>山陽姫路東</t>
  </si>
  <si>
    <t>山陽姫路西</t>
  </si>
  <si>
    <t>播磨ＪＣＴ</t>
  </si>
  <si>
    <t>赤穂</t>
  </si>
  <si>
    <t>備前</t>
  </si>
  <si>
    <t>和気</t>
  </si>
  <si>
    <t>山陽</t>
  </si>
  <si>
    <t>岡山</t>
  </si>
  <si>
    <t>岡山ＪＣＴ</t>
  </si>
  <si>
    <t>倉敷ＪＣＴ</t>
  </si>
  <si>
    <t>倉敷</t>
  </si>
  <si>
    <t>玉島</t>
  </si>
  <si>
    <t>鴨方</t>
  </si>
  <si>
    <t>笠岡</t>
  </si>
  <si>
    <t>福山東</t>
  </si>
  <si>
    <t>福山西</t>
  </si>
  <si>
    <t>尾道</t>
  </si>
  <si>
    <t>三原久井</t>
  </si>
  <si>
    <t>本郷</t>
  </si>
  <si>
    <t>河内</t>
  </si>
  <si>
    <t>松山</t>
  </si>
  <si>
    <t>伊予</t>
  </si>
  <si>
    <t>内子五十崎</t>
  </si>
  <si>
    <t>大洲</t>
  </si>
  <si>
    <t>高　松　自　動　車　道</t>
  </si>
  <si>
    <t>川之江ＪＣＴ</t>
  </si>
  <si>
    <t>大野原</t>
  </si>
  <si>
    <t>さぬき豊中</t>
  </si>
  <si>
    <t>善通寺</t>
  </si>
  <si>
    <t>坂出ＪＣＴ</t>
  </si>
  <si>
    <t>高松檀紙</t>
  </si>
  <si>
    <t>高松中央</t>
  </si>
  <si>
    <t>高松東</t>
  </si>
  <si>
    <t>坂出</t>
  </si>
  <si>
    <t>坂出本線</t>
  </si>
  <si>
    <t>鳴門本線</t>
  </si>
  <si>
    <t>鳴門</t>
  </si>
  <si>
    <t>板野</t>
  </si>
  <si>
    <t>引田</t>
  </si>
  <si>
    <t>白鳥大内</t>
  </si>
  <si>
    <t>津田東</t>
  </si>
  <si>
    <t>高　知　自　動　車　道</t>
  </si>
  <si>
    <t>川之江東ＪＣＴ</t>
  </si>
  <si>
    <t>鳥栖第一</t>
  </si>
  <si>
    <t>えびのＪＣＴ</t>
  </si>
  <si>
    <t>栗野</t>
  </si>
  <si>
    <t>横川</t>
  </si>
  <si>
    <t>溝辺鹿児島空港</t>
  </si>
  <si>
    <t>加治木ＪＣＴ</t>
  </si>
  <si>
    <t>姶良</t>
  </si>
  <si>
    <t>薩摩吉田</t>
  </si>
  <si>
    <t>鹿児島本線</t>
  </si>
  <si>
    <t>加治木</t>
  </si>
  <si>
    <t>宮　崎　自　動　車　道</t>
  </si>
  <si>
    <t>えびの</t>
  </si>
  <si>
    <t>小林</t>
  </si>
  <si>
    <t>高原</t>
  </si>
  <si>
    <t>都城</t>
  </si>
  <si>
    <t>田野</t>
  </si>
  <si>
    <t>清武ＪＣＴ</t>
  </si>
  <si>
    <t>宮崎</t>
  </si>
  <si>
    <t>長　崎　自　動　車　道</t>
  </si>
  <si>
    <t>鳥栖第二</t>
  </si>
  <si>
    <t>東脊振</t>
  </si>
  <si>
    <t>佐賀大和</t>
  </si>
  <si>
    <t>多久</t>
  </si>
  <si>
    <t>沖縄北</t>
  </si>
  <si>
    <t>沖縄南</t>
  </si>
  <si>
    <t>西原</t>
  </si>
  <si>
    <t>那覇</t>
  </si>
  <si>
    <t>青森東</t>
    <rPh sb="0" eb="2">
      <t>アオモリ</t>
    </rPh>
    <rPh sb="2" eb="3">
      <t>ヒガシ</t>
    </rPh>
    <phoneticPr fontId="2"/>
  </si>
  <si>
    <t>青森中央</t>
    <rPh sb="0" eb="2">
      <t>アオモリ</t>
    </rPh>
    <rPh sb="2" eb="4">
      <t>チュウオウ</t>
    </rPh>
    <phoneticPr fontId="2"/>
  </si>
  <si>
    <t>久喜</t>
  </si>
  <si>
    <t>加須</t>
  </si>
  <si>
    <t>羽生</t>
  </si>
  <si>
    <t>館林</t>
  </si>
  <si>
    <t>鶴ヶ島</t>
  </si>
  <si>
    <t>東松山</t>
  </si>
  <si>
    <t>東  京  外  環  自  動  車  道</t>
  </si>
  <si>
    <t>勝沼</t>
  </si>
  <si>
    <t>一宮御坂</t>
  </si>
  <si>
    <t>名立谷浜</t>
  </si>
  <si>
    <t>道  東　自　動　車　道</t>
    <rPh sb="0" eb="1">
      <t>ミチ</t>
    </rPh>
    <rPh sb="3" eb="4">
      <t>ヒガシ</t>
    </rPh>
    <rPh sb="5" eb="6">
      <t>ジ</t>
    </rPh>
    <rPh sb="7" eb="8">
      <t>ドウ</t>
    </rPh>
    <rPh sb="9" eb="10">
      <t>クルマ</t>
    </rPh>
    <rPh sb="11" eb="12">
      <t>ミチ</t>
    </rPh>
    <phoneticPr fontId="2"/>
  </si>
  <si>
    <t>常磐富岡</t>
    <rPh sb="0" eb="2">
      <t>ジョウバン</t>
    </rPh>
    <rPh sb="2" eb="4">
      <t>トミオカ</t>
    </rPh>
    <phoneticPr fontId="2"/>
  </si>
  <si>
    <t>富津中央</t>
    <rPh sb="0" eb="2">
      <t>フッツ</t>
    </rPh>
    <rPh sb="2" eb="4">
      <t>チュウオウ</t>
    </rPh>
    <phoneticPr fontId="2"/>
  </si>
  <si>
    <t>富津竹岡</t>
    <rPh sb="0" eb="2">
      <t>フッツ</t>
    </rPh>
    <rPh sb="2" eb="4">
      <t>タケオカ</t>
    </rPh>
    <phoneticPr fontId="2"/>
  </si>
  <si>
    <t>土岐ＪＣＴ</t>
    <rPh sb="0" eb="2">
      <t>トキ</t>
    </rPh>
    <phoneticPr fontId="2"/>
  </si>
  <si>
    <t>草津ＪＣＴ</t>
    <rPh sb="0" eb="2">
      <t>クサツ</t>
    </rPh>
    <phoneticPr fontId="2"/>
  </si>
  <si>
    <t>豊田東ＪＣＴ</t>
    <rPh sb="0" eb="2">
      <t>トヨダ</t>
    </rPh>
    <rPh sb="2" eb="3">
      <t>ヒガシ</t>
    </rPh>
    <phoneticPr fontId="2"/>
  </si>
  <si>
    <t>豊田東</t>
    <rPh sb="0" eb="2">
      <t>トヨダ</t>
    </rPh>
    <rPh sb="2" eb="3">
      <t>ヒガシ</t>
    </rPh>
    <phoneticPr fontId="2"/>
  </si>
  <si>
    <t>豊田ＪＣＴ</t>
    <rPh sb="0" eb="2">
      <t>トヨダ</t>
    </rPh>
    <phoneticPr fontId="2"/>
  </si>
  <si>
    <t>豊田南第一</t>
    <rPh sb="0" eb="2">
      <t>トヨダ</t>
    </rPh>
    <rPh sb="2" eb="3">
      <t>ミナミ</t>
    </rPh>
    <rPh sb="3" eb="5">
      <t>ダイイチ</t>
    </rPh>
    <phoneticPr fontId="2"/>
  </si>
  <si>
    <t>豊田南第二</t>
    <rPh sb="0" eb="2">
      <t>トヨダ</t>
    </rPh>
    <rPh sb="2" eb="3">
      <t>ミナミ</t>
    </rPh>
    <rPh sb="3" eb="5">
      <t>ダイニ</t>
    </rPh>
    <phoneticPr fontId="2"/>
  </si>
  <si>
    <t>亀山南ＪＣＴ</t>
    <rPh sb="2" eb="3">
      <t>ミナミ</t>
    </rPh>
    <phoneticPr fontId="2"/>
  </si>
  <si>
    <t>伊勢関</t>
    <rPh sb="0" eb="2">
      <t>イセ</t>
    </rPh>
    <rPh sb="2" eb="3">
      <t>セキ</t>
    </rPh>
    <phoneticPr fontId="2"/>
  </si>
  <si>
    <t>亀山南ＪＣＴ</t>
    <rPh sb="0" eb="2">
      <t>カメヤマ</t>
    </rPh>
    <rPh sb="2" eb="3">
      <t>ミナミ</t>
    </rPh>
    <phoneticPr fontId="2"/>
  </si>
  <si>
    <t>大洲北只</t>
    <rPh sb="2" eb="3">
      <t>キタ</t>
    </rPh>
    <rPh sb="3" eb="4">
      <t>タダ</t>
    </rPh>
    <phoneticPr fontId="2"/>
  </si>
  <si>
    <t>西予宇和</t>
    <rPh sb="0" eb="1">
      <t>セイ</t>
    </rPh>
    <rPh sb="1" eb="2">
      <t>ヨ</t>
    </rPh>
    <rPh sb="2" eb="4">
      <t>ウワ</t>
    </rPh>
    <phoneticPr fontId="2"/>
  </si>
  <si>
    <t>美濃関ＪＣＴ</t>
    <rPh sb="0" eb="2">
      <t>ミノ</t>
    </rPh>
    <rPh sb="2" eb="3">
      <t>セキ</t>
    </rPh>
    <phoneticPr fontId="2"/>
  </si>
  <si>
    <t>紀　勢　自　動　車　道</t>
    <rPh sb="0" eb="1">
      <t>オサム</t>
    </rPh>
    <rPh sb="2" eb="3">
      <t>ゼイ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</si>
  <si>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大宮大台</t>
    <rPh sb="0" eb="2">
      <t>オオミヤ</t>
    </rPh>
    <rPh sb="2" eb="4">
      <t>オオダイ</t>
    </rPh>
    <phoneticPr fontId="2"/>
  </si>
  <si>
    <t>下津</t>
    <rPh sb="0" eb="2">
      <t>シモツ</t>
    </rPh>
    <phoneticPr fontId="2"/>
  </si>
  <si>
    <t>吹田本線</t>
    <rPh sb="0" eb="2">
      <t>スイタ</t>
    </rPh>
    <rPh sb="2" eb="4">
      <t>ホンセン</t>
    </rPh>
    <phoneticPr fontId="2"/>
  </si>
  <si>
    <t>三豊鳥坂</t>
    <rPh sb="0" eb="1">
      <t>ミ</t>
    </rPh>
    <rPh sb="1" eb="2">
      <t>ユタカ</t>
    </rPh>
    <rPh sb="2" eb="3">
      <t>トリ</t>
    </rPh>
    <rPh sb="3" eb="4">
      <t>サカ</t>
    </rPh>
    <phoneticPr fontId="2"/>
  </si>
  <si>
    <t>北九州ＪＣＴ</t>
    <rPh sb="0" eb="3">
      <t>キタキュウシュウ</t>
    </rPh>
    <phoneticPr fontId="2"/>
  </si>
  <si>
    <t>苅田北九州空港</t>
    <rPh sb="0" eb="2">
      <t>カンダ</t>
    </rPh>
    <rPh sb="2" eb="5">
      <t>キタキュウシュウ</t>
    </rPh>
    <rPh sb="5" eb="7">
      <t>クウコウ</t>
    </rPh>
    <phoneticPr fontId="2"/>
  </si>
  <si>
    <t>松　江　自　動　車　道</t>
    <rPh sb="0" eb="1">
      <t>マツ</t>
    </rPh>
    <rPh sb="2" eb="3">
      <t>エ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</si>
  <si>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>（％）</t>
    <phoneticPr fontId="2"/>
  </si>
  <si>
    <t>つくばＪＣＴ</t>
    <phoneticPr fontId="2"/>
  </si>
  <si>
    <t>いわきＪＣＴ</t>
    <phoneticPr fontId="2"/>
  </si>
  <si>
    <t>能生</t>
    <phoneticPr fontId="2"/>
  </si>
  <si>
    <t>蟹江</t>
    <phoneticPr fontId="2"/>
  </si>
  <si>
    <t>青　森　自　動　車　道</t>
    <rPh sb="0" eb="1">
      <t>アオ</t>
    </rPh>
    <rPh sb="2" eb="3">
      <t>モリ</t>
    </rPh>
    <rPh sb="4" eb="5">
      <t>ジ</t>
    </rPh>
    <rPh sb="6" eb="7">
      <t>ドウ</t>
    </rPh>
    <rPh sb="8" eb="9">
      <t>クルマ</t>
    </rPh>
    <rPh sb="10" eb="11">
      <t>ミチ</t>
    </rPh>
    <phoneticPr fontId="2"/>
  </si>
  <si>
    <t xml:space="preserve"> 附2</t>
    <rPh sb="1" eb="2">
      <t>フ</t>
    </rPh>
    <phoneticPr fontId="3"/>
  </si>
  <si>
    <t>国縫</t>
    <rPh sb="0" eb="1">
      <t>クニ</t>
    </rPh>
    <rPh sb="1" eb="2">
      <t>ヌ</t>
    </rPh>
    <phoneticPr fontId="2"/>
  </si>
  <si>
    <t>八雲</t>
    <rPh sb="0" eb="2">
      <t>ヤクモ</t>
    </rPh>
    <phoneticPr fontId="2"/>
  </si>
  <si>
    <t>須賀川</t>
    <rPh sb="0" eb="3">
      <t>スカガワ</t>
    </rPh>
    <phoneticPr fontId="2"/>
  </si>
  <si>
    <t>高崎ＪＣＴ</t>
    <phoneticPr fontId="2"/>
  </si>
  <si>
    <t>笠間西</t>
    <rPh sb="0" eb="2">
      <t>カサマ</t>
    </rPh>
    <rPh sb="2" eb="3">
      <t>ニシ</t>
    </rPh>
    <phoneticPr fontId="2"/>
  </si>
  <si>
    <t>太田薮塚</t>
    <rPh sb="0" eb="2">
      <t>オオタ</t>
    </rPh>
    <rPh sb="2" eb="4">
      <t>ヤブツカ</t>
    </rPh>
    <phoneticPr fontId="2"/>
  </si>
  <si>
    <t>太田桐生</t>
    <rPh sb="0" eb="2">
      <t>オオタ</t>
    </rPh>
    <rPh sb="2" eb="4">
      <t>キリュウ</t>
    </rPh>
    <phoneticPr fontId="2"/>
  </si>
  <si>
    <t>水戸北スマート</t>
    <rPh sb="0" eb="2">
      <t>ミト</t>
    </rPh>
    <rPh sb="2" eb="3">
      <t>キタ</t>
    </rPh>
    <phoneticPr fontId="2"/>
  </si>
  <si>
    <t>日立南太田</t>
    <rPh sb="0" eb="2">
      <t>ヒタチ</t>
    </rPh>
    <rPh sb="2" eb="5">
      <t>ミナミオオタ</t>
    </rPh>
    <phoneticPr fontId="2"/>
  </si>
  <si>
    <t>相模湖東</t>
    <rPh sb="0" eb="3">
      <t>サガミコ</t>
    </rPh>
    <rPh sb="3" eb="4">
      <t>ヒガシ</t>
    </rPh>
    <phoneticPr fontId="2"/>
  </si>
  <si>
    <t>八王子ＪＣＴ</t>
    <rPh sb="0" eb="3">
      <t>ハチオウジ</t>
    </rPh>
    <phoneticPr fontId="2"/>
  </si>
  <si>
    <t>荘川</t>
    <rPh sb="0" eb="1">
      <t>ソウ</t>
    </rPh>
    <rPh sb="1" eb="2">
      <t>カワ</t>
    </rPh>
    <phoneticPr fontId="2"/>
  </si>
  <si>
    <t>岸和田本線</t>
    <rPh sb="0" eb="3">
      <t>キシワダ</t>
    </rPh>
    <rPh sb="3" eb="5">
      <t>ホンセン</t>
    </rPh>
    <phoneticPr fontId="2"/>
  </si>
  <si>
    <t>有田</t>
    <rPh sb="0" eb="2">
      <t>アリタ</t>
    </rPh>
    <phoneticPr fontId="2"/>
  </si>
  <si>
    <t>作東</t>
    <rPh sb="0" eb="1">
      <t>サク</t>
    </rPh>
    <rPh sb="1" eb="2">
      <t>ヒガシ</t>
    </rPh>
    <phoneticPr fontId="2"/>
  </si>
  <si>
    <t>斐川</t>
    <rPh sb="0" eb="1">
      <t>アヤル</t>
    </rPh>
    <rPh sb="1" eb="2">
      <t>カワ</t>
    </rPh>
    <phoneticPr fontId="2"/>
  </si>
  <si>
    <t>高松西</t>
    <rPh sb="0" eb="2">
      <t>タカマツ</t>
    </rPh>
    <rPh sb="2" eb="3">
      <t>ニシ</t>
    </rPh>
    <phoneticPr fontId="2"/>
  </si>
  <si>
    <t>北中城</t>
    <rPh sb="0" eb="1">
      <t>キタ</t>
    </rPh>
    <rPh sb="1" eb="2">
      <t>ナカ</t>
    </rPh>
    <rPh sb="2" eb="3">
      <t>シロ</t>
    </rPh>
    <phoneticPr fontId="2"/>
  </si>
  <si>
    <t>トマム</t>
    <phoneticPr fontId="2"/>
  </si>
  <si>
    <t>宮野木</t>
    <phoneticPr fontId="2"/>
  </si>
  <si>
    <t>千葉北</t>
    <rPh sb="0" eb="2">
      <t>チバ</t>
    </rPh>
    <rPh sb="2" eb="3">
      <t>キタ</t>
    </rPh>
    <phoneticPr fontId="2"/>
  </si>
  <si>
    <t>南紀田辺</t>
    <rPh sb="0" eb="2">
      <t>ナンキ</t>
    </rPh>
    <rPh sb="2" eb="4">
      <t>タナベ</t>
    </rPh>
    <phoneticPr fontId="2"/>
  </si>
  <si>
    <t>新　名　神　高　速　道　路</t>
    <rPh sb="0" eb="1">
      <t>シン</t>
    </rPh>
    <rPh sb="2" eb="3">
      <t>メイ</t>
    </rPh>
    <rPh sb="4" eb="5">
      <t>カミ</t>
    </rPh>
    <rPh sb="6" eb="7">
      <t>タカ</t>
    </rPh>
    <rPh sb="8" eb="9">
      <t>ハヤシ</t>
    </rPh>
    <rPh sb="10" eb="11">
      <t>ミチ</t>
    </rPh>
    <rPh sb="12" eb="13">
      <t>ロ</t>
    </rPh>
    <phoneticPr fontId="2"/>
  </si>
  <si>
    <t>亀山ＪＣＴ</t>
    <rPh sb="0" eb="2">
      <t>カメヤマ</t>
    </rPh>
    <phoneticPr fontId="2"/>
  </si>
  <si>
    <t>甲賀土山</t>
    <rPh sb="0" eb="1">
      <t>コウ</t>
    </rPh>
    <rPh sb="1" eb="2">
      <t>ガ</t>
    </rPh>
    <rPh sb="2" eb="4">
      <t>ツチヤマ</t>
    </rPh>
    <phoneticPr fontId="2"/>
  </si>
  <si>
    <t>信楽</t>
    <rPh sb="0" eb="2">
      <t>シガラキ</t>
    </rPh>
    <phoneticPr fontId="2"/>
  </si>
  <si>
    <t>草津田上</t>
    <rPh sb="0" eb="2">
      <t>クサツ</t>
    </rPh>
    <rPh sb="2" eb="4">
      <t>タウエ</t>
    </rPh>
    <phoneticPr fontId="2"/>
  </si>
  <si>
    <t>甲南</t>
    <rPh sb="0" eb="2">
      <t>コウナン</t>
    </rPh>
    <phoneticPr fontId="2"/>
  </si>
  <si>
    <t>みやま柳川</t>
    <rPh sb="3" eb="5">
      <t>ヤナガワ</t>
    </rPh>
    <phoneticPr fontId="2"/>
  </si>
  <si>
    <t>大分光吉第二</t>
    <rPh sb="0" eb="2">
      <t>オオイタ</t>
    </rPh>
    <rPh sb="2" eb="4">
      <t>ミツヨシ</t>
    </rPh>
    <rPh sb="4" eb="6">
      <t>ダイニ</t>
    </rPh>
    <phoneticPr fontId="2"/>
  </si>
  <si>
    <t>佐伯</t>
    <rPh sb="0" eb="2">
      <t>サエキ</t>
    </rPh>
    <phoneticPr fontId="2"/>
  </si>
  <si>
    <t>黒磯板室</t>
    <rPh sb="0" eb="2">
      <t>クロイソ</t>
    </rPh>
    <rPh sb="2" eb="4">
      <t>イタムロ</t>
    </rPh>
    <phoneticPr fontId="2"/>
  </si>
  <si>
    <t>東海スマート</t>
    <rPh sb="0" eb="2">
      <t>トウカイ</t>
    </rPh>
    <phoneticPr fontId="2"/>
  </si>
  <si>
    <t>（アクア連絡道接続点）</t>
    <rPh sb="4" eb="7">
      <t>レンラクドウ</t>
    </rPh>
    <rPh sb="7" eb="10">
      <t>セツゾクテン</t>
    </rPh>
    <phoneticPr fontId="2"/>
  </si>
  <si>
    <t>久御山淀</t>
    <rPh sb="0" eb="3">
      <t>クミヤマ</t>
    </rPh>
    <rPh sb="3" eb="4">
      <t>ヨド</t>
    </rPh>
    <phoneticPr fontId="2"/>
  </si>
  <si>
    <t>大山崎</t>
    <rPh sb="0" eb="3">
      <t>オオヤマザキ</t>
    </rPh>
    <phoneticPr fontId="2"/>
  </si>
  <si>
    <t>紀勢大内山</t>
    <rPh sb="0" eb="2">
      <t>キセイ</t>
    </rPh>
    <rPh sb="2" eb="5">
      <t>オオウチヤマ</t>
    </rPh>
    <phoneticPr fontId="2"/>
  </si>
  <si>
    <t>落部</t>
    <rPh sb="0" eb="1">
      <t>オ</t>
    </rPh>
    <rPh sb="1" eb="2">
      <t>ベ</t>
    </rPh>
    <phoneticPr fontId="2"/>
  </si>
  <si>
    <t>黒松内ＪＣＴ</t>
    <rPh sb="0" eb="3">
      <t>クロマツナイ</t>
    </rPh>
    <phoneticPr fontId="2"/>
  </si>
  <si>
    <t>輪厚スマート</t>
    <rPh sb="0" eb="1">
      <t>ワ</t>
    </rPh>
    <rPh sb="1" eb="2">
      <t>アツ</t>
    </rPh>
    <phoneticPr fontId="2"/>
  </si>
  <si>
    <t>占冠</t>
    <rPh sb="0" eb="2">
      <t>シムカップ</t>
    </rPh>
    <phoneticPr fontId="2"/>
  </si>
  <si>
    <t>上河内スマート</t>
    <rPh sb="0" eb="1">
      <t>カミ</t>
    </rPh>
    <rPh sb="1" eb="3">
      <t>カワウチ</t>
    </rPh>
    <phoneticPr fontId="2"/>
  </si>
  <si>
    <t>那須高原スマート</t>
    <rPh sb="0" eb="2">
      <t>ナス</t>
    </rPh>
    <rPh sb="2" eb="4">
      <t>コウゲン</t>
    </rPh>
    <phoneticPr fontId="2"/>
  </si>
  <si>
    <t>白河中央スマート</t>
    <rPh sb="0" eb="2">
      <t>シラカワ</t>
    </rPh>
    <rPh sb="2" eb="4">
      <t>チュウオウ</t>
    </rPh>
    <phoneticPr fontId="2"/>
  </si>
  <si>
    <t>鏡石スマート</t>
    <rPh sb="0" eb="2">
      <t>カガミイシ</t>
    </rPh>
    <phoneticPr fontId="2"/>
  </si>
  <si>
    <t>福島松川スマート</t>
    <rPh sb="0" eb="2">
      <t>フクシマ</t>
    </rPh>
    <rPh sb="2" eb="4">
      <t>マツカワ</t>
    </rPh>
    <phoneticPr fontId="2"/>
  </si>
  <si>
    <t>富谷ＪＣＴ</t>
    <rPh sb="0" eb="2">
      <t>トミヤ</t>
    </rPh>
    <phoneticPr fontId="2"/>
  </si>
  <si>
    <t>三本木スマート</t>
    <rPh sb="0" eb="1">
      <t>サン</t>
    </rPh>
    <phoneticPr fontId="2"/>
  </si>
  <si>
    <t>長者原スマート</t>
    <rPh sb="0" eb="2">
      <t>チョウジャ</t>
    </rPh>
    <rPh sb="2" eb="3">
      <t>ハラ</t>
    </rPh>
    <phoneticPr fontId="2"/>
  </si>
  <si>
    <t>新鶴スマート</t>
    <rPh sb="0" eb="2">
      <t>ニイツル</t>
    </rPh>
    <phoneticPr fontId="2"/>
  </si>
  <si>
    <t>佐久平スマート</t>
    <rPh sb="0" eb="2">
      <t>サク</t>
    </rPh>
    <rPh sb="2" eb="3">
      <t>タイラ</t>
    </rPh>
    <phoneticPr fontId="2"/>
  </si>
  <si>
    <t>小布施スマート</t>
    <rPh sb="0" eb="3">
      <t>オブセ</t>
    </rPh>
    <phoneticPr fontId="2"/>
  </si>
  <si>
    <t>新井スマート</t>
    <rPh sb="0" eb="2">
      <t>アライ</t>
    </rPh>
    <phoneticPr fontId="2"/>
  </si>
  <si>
    <t>三芳スマート</t>
    <rPh sb="0" eb="2">
      <t>ミヨシ</t>
    </rPh>
    <phoneticPr fontId="2"/>
  </si>
  <si>
    <t>駒寄スマート</t>
    <rPh sb="0" eb="1">
      <t>コマ</t>
    </rPh>
    <rPh sb="1" eb="2">
      <t>ヤドリキ</t>
    </rPh>
    <phoneticPr fontId="2"/>
  </si>
  <si>
    <t>大和スマート</t>
    <rPh sb="0" eb="2">
      <t>ヤマト</t>
    </rPh>
    <phoneticPr fontId="2"/>
  </si>
  <si>
    <t>長岡南越路スマート</t>
    <rPh sb="0" eb="2">
      <t>ナガオカ</t>
    </rPh>
    <rPh sb="2" eb="3">
      <t>ミナミ</t>
    </rPh>
    <rPh sb="3" eb="4">
      <t>エツ</t>
    </rPh>
    <rPh sb="4" eb="5">
      <t>ロ</t>
    </rPh>
    <phoneticPr fontId="2"/>
  </si>
  <si>
    <t>栃木都賀ＪＣＴ</t>
    <rPh sb="0" eb="2">
      <t>トチギ</t>
    </rPh>
    <rPh sb="2" eb="3">
      <t>ト</t>
    </rPh>
    <rPh sb="3" eb="4">
      <t>ガ</t>
    </rPh>
    <phoneticPr fontId="2"/>
  </si>
  <si>
    <t>都賀</t>
    <rPh sb="0" eb="2">
      <t>トガ</t>
    </rPh>
    <phoneticPr fontId="2"/>
  </si>
  <si>
    <t>宇都宮上三川</t>
    <rPh sb="0" eb="3">
      <t>ウツノミヤ</t>
    </rPh>
    <rPh sb="3" eb="4">
      <t>ウエ</t>
    </rPh>
    <rPh sb="4" eb="6">
      <t>ミカワ</t>
    </rPh>
    <phoneticPr fontId="2"/>
  </si>
  <si>
    <t>真岡</t>
    <rPh sb="0" eb="1">
      <t>シン</t>
    </rPh>
    <rPh sb="1" eb="2">
      <t>オカ</t>
    </rPh>
    <phoneticPr fontId="2"/>
  </si>
  <si>
    <t>桜川筑西</t>
    <rPh sb="0" eb="2">
      <t>サクラガワ</t>
    </rPh>
    <rPh sb="2" eb="3">
      <t>チク</t>
    </rPh>
    <rPh sb="3" eb="4">
      <t>ニシ</t>
    </rPh>
    <phoneticPr fontId="2"/>
  </si>
  <si>
    <t>波志江スマート</t>
    <rPh sb="0" eb="1">
      <t>ナミ</t>
    </rPh>
    <rPh sb="1" eb="2">
      <t>シ</t>
    </rPh>
    <rPh sb="2" eb="3">
      <t>エ</t>
    </rPh>
    <phoneticPr fontId="2"/>
  </si>
  <si>
    <t>豊栄スマート</t>
    <rPh sb="0" eb="2">
      <t>トヨサカ</t>
    </rPh>
    <phoneticPr fontId="2"/>
  </si>
  <si>
    <t>荒川胎内</t>
    <rPh sb="0" eb="2">
      <t>アラカワ</t>
    </rPh>
    <rPh sb="2" eb="4">
      <t>タイナイ</t>
    </rPh>
    <phoneticPr fontId="2"/>
  </si>
  <si>
    <t>山元</t>
    <rPh sb="0" eb="2">
      <t>ヤマモト</t>
    </rPh>
    <phoneticPr fontId="2"/>
  </si>
  <si>
    <t>亘理</t>
    <rPh sb="0" eb="1">
      <t>セン</t>
    </rPh>
    <rPh sb="1" eb="2">
      <t>リ</t>
    </rPh>
    <phoneticPr fontId="2"/>
  </si>
  <si>
    <t>成田スマート</t>
    <rPh sb="0" eb="2">
      <t>ナリタ</t>
    </rPh>
    <phoneticPr fontId="2"/>
  </si>
  <si>
    <t>君津ＰＡスマート</t>
    <rPh sb="0" eb="2">
      <t>キミツ</t>
    </rPh>
    <phoneticPr fontId="2"/>
  </si>
  <si>
    <t>海老名ＪＣＴ</t>
    <rPh sb="0" eb="3">
      <t>エビナ</t>
    </rPh>
    <phoneticPr fontId="2"/>
  </si>
  <si>
    <t>富士川スマート</t>
    <rPh sb="0" eb="3">
      <t>フジカワ</t>
    </rPh>
    <phoneticPr fontId="2"/>
  </si>
  <si>
    <t>遠州豊田スマート</t>
    <rPh sb="0" eb="2">
      <t>エンシュウ</t>
    </rPh>
    <rPh sb="2" eb="4">
      <t>トヨダ</t>
    </rPh>
    <phoneticPr fontId="2"/>
  </si>
  <si>
    <t>日進ＪＣＴ</t>
    <rPh sb="0" eb="2">
      <t>ニッシン</t>
    </rPh>
    <phoneticPr fontId="2"/>
  </si>
  <si>
    <t>海老名</t>
    <rPh sb="0" eb="3">
      <t>エビナ</t>
    </rPh>
    <phoneticPr fontId="2"/>
  </si>
  <si>
    <t>飯田山本</t>
    <rPh sb="0" eb="2">
      <t>イイダ</t>
    </rPh>
    <rPh sb="2" eb="4">
      <t>ヤマモト</t>
    </rPh>
    <phoneticPr fontId="2"/>
  </si>
  <si>
    <t>姨捨スマート</t>
    <rPh sb="0" eb="1">
      <t>イ</t>
    </rPh>
    <rPh sb="1" eb="2">
      <t>ス</t>
    </rPh>
    <phoneticPr fontId="2"/>
  </si>
  <si>
    <t>黒埼スマート</t>
    <rPh sb="0" eb="1">
      <t>クロ</t>
    </rPh>
    <rPh sb="1" eb="2">
      <t>サキ</t>
    </rPh>
    <phoneticPr fontId="2"/>
  </si>
  <si>
    <t>大潟スマート</t>
    <rPh sb="0" eb="1">
      <t>ダイ</t>
    </rPh>
    <rPh sb="1" eb="2">
      <t>カタ</t>
    </rPh>
    <phoneticPr fontId="2"/>
  </si>
  <si>
    <t>入善スマート</t>
    <rPh sb="0" eb="1">
      <t>ニュウ</t>
    </rPh>
    <rPh sb="1" eb="2">
      <t>ゼン</t>
    </rPh>
    <phoneticPr fontId="2"/>
  </si>
  <si>
    <t>流杉スマート</t>
    <rPh sb="0" eb="1">
      <t>ナガ</t>
    </rPh>
    <rPh sb="1" eb="2">
      <t>スギ</t>
    </rPh>
    <phoneticPr fontId="2"/>
  </si>
  <si>
    <t>徳光スマート</t>
    <rPh sb="0" eb="2">
      <t>トクミツ</t>
    </rPh>
    <phoneticPr fontId="2"/>
  </si>
  <si>
    <t>安宅スマート</t>
    <rPh sb="0" eb="2">
      <t>アタカ</t>
    </rPh>
    <phoneticPr fontId="2"/>
  </si>
  <si>
    <t>南条スマート</t>
    <rPh sb="0" eb="2">
      <t>ナンジョウ</t>
    </rPh>
    <phoneticPr fontId="2"/>
  </si>
  <si>
    <t>ひるがの高原スマート</t>
    <rPh sb="4" eb="6">
      <t>コウゲン</t>
    </rPh>
    <phoneticPr fontId="2"/>
  </si>
  <si>
    <t>和歌山北</t>
    <rPh sb="0" eb="3">
      <t>ワカヤマ</t>
    </rPh>
    <rPh sb="3" eb="4">
      <t>キタ</t>
    </rPh>
    <phoneticPr fontId="2"/>
  </si>
  <si>
    <t>佐用ＪＣＴ</t>
    <rPh sb="0" eb="1">
      <t>サ</t>
    </rPh>
    <rPh sb="1" eb="2">
      <t>ヨウ</t>
    </rPh>
    <phoneticPr fontId="2"/>
  </si>
  <si>
    <t>大佐スマート</t>
    <rPh sb="0" eb="2">
      <t>タイサ</t>
    </rPh>
    <phoneticPr fontId="2"/>
  </si>
  <si>
    <t>加計スマート</t>
    <rPh sb="0" eb="1">
      <t>クワ</t>
    </rPh>
    <rPh sb="1" eb="2">
      <t>ケイ</t>
    </rPh>
    <phoneticPr fontId="2"/>
  </si>
  <si>
    <t>美祢東</t>
    <rPh sb="0" eb="2">
      <t>ミネ</t>
    </rPh>
    <rPh sb="2" eb="3">
      <t>ヒガシ</t>
    </rPh>
    <phoneticPr fontId="2"/>
  </si>
  <si>
    <t>美弥西</t>
    <rPh sb="0" eb="1">
      <t>ビ</t>
    </rPh>
    <rPh sb="1" eb="2">
      <t>ヤ</t>
    </rPh>
    <rPh sb="2" eb="3">
      <t>ニシ</t>
    </rPh>
    <phoneticPr fontId="2"/>
  </si>
  <si>
    <t>佐用ＪＣＴ</t>
    <rPh sb="0" eb="2">
      <t>サヨウ</t>
    </rPh>
    <phoneticPr fontId="2"/>
  </si>
  <si>
    <t>佐用本線</t>
    <rPh sb="0" eb="2">
      <t>サヨウ</t>
    </rPh>
    <rPh sb="2" eb="4">
      <t>ホンセン</t>
    </rPh>
    <phoneticPr fontId="2"/>
  </si>
  <si>
    <t>金城スマート</t>
    <rPh sb="0" eb="2">
      <t>キンジョウ</t>
    </rPh>
    <phoneticPr fontId="2"/>
  </si>
  <si>
    <t>龍野</t>
    <rPh sb="0" eb="1">
      <t>タツ</t>
    </rPh>
    <phoneticPr fontId="2"/>
  </si>
  <si>
    <t>龍野西</t>
    <rPh sb="0" eb="1">
      <t>タツ</t>
    </rPh>
    <phoneticPr fontId="2"/>
  </si>
  <si>
    <t>吉備スマート</t>
    <rPh sb="0" eb="2">
      <t>キビ</t>
    </rPh>
    <phoneticPr fontId="2"/>
  </si>
  <si>
    <t>府中湖スマート</t>
    <rPh sb="0" eb="2">
      <t>フチュウ</t>
    </rPh>
    <rPh sb="2" eb="3">
      <t>ミズウミ</t>
    </rPh>
    <phoneticPr fontId="2"/>
  </si>
  <si>
    <t>吉野川スマート</t>
    <rPh sb="0" eb="2">
      <t>ヨシノ</t>
    </rPh>
    <rPh sb="2" eb="3">
      <t>ガワ</t>
    </rPh>
    <phoneticPr fontId="2"/>
  </si>
  <si>
    <t>別府湾スマート</t>
    <rPh sb="0" eb="2">
      <t>ベップ</t>
    </rPh>
    <rPh sb="2" eb="3">
      <t>ワン</t>
    </rPh>
    <phoneticPr fontId="2"/>
  </si>
  <si>
    <t>大分光吉第一</t>
    <rPh sb="0" eb="2">
      <t>オオイタ</t>
    </rPh>
    <rPh sb="2" eb="4">
      <t>ミツヨシ</t>
    </rPh>
    <rPh sb="4" eb="6">
      <t>ダイイチ</t>
    </rPh>
    <phoneticPr fontId="2"/>
  </si>
  <si>
    <t>西原本線</t>
    <rPh sb="2" eb="4">
      <t>ホンセン</t>
    </rPh>
    <phoneticPr fontId="2"/>
  </si>
  <si>
    <t>岩舟ＪＣＴ</t>
    <rPh sb="0" eb="2">
      <t>イワフネ</t>
    </rPh>
    <phoneticPr fontId="2"/>
  </si>
  <si>
    <t>佐久小諸ＪＣＴ</t>
    <rPh sb="0" eb="2">
      <t>サク</t>
    </rPh>
    <rPh sb="2" eb="4">
      <t>コモロ</t>
    </rPh>
    <phoneticPr fontId="2"/>
  </si>
  <si>
    <t>小諸御影</t>
    <rPh sb="0" eb="2">
      <t>コモロ</t>
    </rPh>
    <rPh sb="2" eb="4">
      <t>ミカゲ</t>
    </rPh>
    <phoneticPr fontId="2"/>
  </si>
  <si>
    <t>足利</t>
    <rPh sb="0" eb="2">
      <t>アシカガ</t>
    </rPh>
    <phoneticPr fontId="2"/>
  </si>
  <si>
    <t>佐野田沼</t>
    <rPh sb="0" eb="2">
      <t>サノ</t>
    </rPh>
    <rPh sb="2" eb="4">
      <t>タヌマ</t>
    </rPh>
    <phoneticPr fontId="2"/>
  </si>
  <si>
    <t>石岡小美玉スマート</t>
    <rPh sb="0" eb="2">
      <t>イシオカ</t>
    </rPh>
    <rPh sb="2" eb="3">
      <t>チイ</t>
    </rPh>
    <rPh sb="3" eb="4">
      <t>ウツク</t>
    </rPh>
    <rPh sb="4" eb="5">
      <t>タマ</t>
    </rPh>
    <phoneticPr fontId="2"/>
  </si>
  <si>
    <t>茨城町ＪＣＴ</t>
    <rPh sb="0" eb="2">
      <t>イバラキ</t>
    </rPh>
    <rPh sb="2" eb="3">
      <t>マチ</t>
    </rPh>
    <phoneticPr fontId="2"/>
  </si>
  <si>
    <t>茨城空港北</t>
    <rPh sb="0" eb="2">
      <t>イバラキ</t>
    </rPh>
    <rPh sb="2" eb="4">
      <t>クウコウ</t>
    </rPh>
    <rPh sb="4" eb="5">
      <t>キタ</t>
    </rPh>
    <phoneticPr fontId="2"/>
  </si>
  <si>
    <t>梓川スマート</t>
    <rPh sb="0" eb="2">
      <t>アズサガワ</t>
    </rPh>
    <phoneticPr fontId="2"/>
  </si>
  <si>
    <t>名  古  屋  第  二  環  状  自  動  車  道</t>
    <rPh sb="0" eb="1">
      <t>ナ</t>
    </rPh>
    <rPh sb="3" eb="4">
      <t>イニシエ</t>
    </rPh>
    <rPh sb="6" eb="7">
      <t>ヤ</t>
    </rPh>
    <rPh sb="9" eb="10">
      <t>ダイ</t>
    </rPh>
    <rPh sb="12" eb="13">
      <t>ニ</t>
    </rPh>
    <rPh sb="15" eb="16">
      <t>ワ</t>
    </rPh>
    <rPh sb="18" eb="19">
      <t>ジョウ</t>
    </rPh>
    <phoneticPr fontId="2"/>
  </si>
  <si>
    <t>名古屋西ＪＣＴ</t>
    <rPh sb="0" eb="3">
      <t>ナゴヤ</t>
    </rPh>
    <rPh sb="3" eb="4">
      <t>ニシ</t>
    </rPh>
    <phoneticPr fontId="2"/>
  </si>
  <si>
    <t>名古屋南ＪＣＴ</t>
    <rPh sb="0" eb="3">
      <t>ナゴヤ</t>
    </rPh>
    <rPh sb="3" eb="4">
      <t>ミナミ</t>
    </rPh>
    <phoneticPr fontId="2"/>
  </si>
  <si>
    <t>尾道本線</t>
    <rPh sb="0" eb="2">
      <t>オノミチ</t>
    </rPh>
    <rPh sb="2" eb="4">
      <t>ホンセン</t>
    </rPh>
    <phoneticPr fontId="2"/>
  </si>
  <si>
    <t>斐川本線</t>
    <rPh sb="0" eb="1">
      <t>アヤル</t>
    </rPh>
    <rPh sb="1" eb="2">
      <t>カワ</t>
    </rPh>
    <rPh sb="2" eb="4">
      <t>ホンセン</t>
    </rPh>
    <phoneticPr fontId="2"/>
  </si>
  <si>
    <t>鞍手</t>
    <rPh sb="0" eb="2">
      <t>クラテ</t>
    </rPh>
    <phoneticPr fontId="2"/>
  </si>
  <si>
    <t>高鍋</t>
    <rPh sb="0" eb="2">
      <t>タカナベ</t>
    </rPh>
    <phoneticPr fontId="2"/>
  </si>
  <si>
    <t>日向</t>
    <rPh sb="0" eb="2">
      <t>ヒュウガ</t>
    </rPh>
    <phoneticPr fontId="2"/>
  </si>
  <si>
    <t>泉ＰＡスマート</t>
    <rPh sb="0" eb="1">
      <t>イズミ</t>
    </rPh>
    <phoneticPr fontId="2"/>
  </si>
  <si>
    <t>大衡</t>
    <rPh sb="0" eb="1">
      <t>ダイ</t>
    </rPh>
    <phoneticPr fontId="2"/>
  </si>
  <si>
    <t>寒河江ＳＡスマート</t>
    <rPh sb="0" eb="3">
      <t>サガエ</t>
    </rPh>
    <phoneticPr fontId="2"/>
  </si>
  <si>
    <t>西仙北スマート</t>
    <rPh sb="0" eb="3">
      <t>ニシセンボク</t>
    </rPh>
    <phoneticPr fontId="2"/>
  </si>
  <si>
    <t>三郷料金所スマート</t>
    <rPh sb="0" eb="2">
      <t>ミサト</t>
    </rPh>
    <rPh sb="2" eb="5">
      <t>リョウキンショ</t>
    </rPh>
    <phoneticPr fontId="2"/>
  </si>
  <si>
    <t>友部ＳＡスマート</t>
    <rPh sb="0" eb="2">
      <t>トモベ</t>
    </rPh>
    <phoneticPr fontId="2"/>
  </si>
  <si>
    <t>増穂</t>
    <rPh sb="0" eb="2">
      <t>マスホ</t>
    </rPh>
    <phoneticPr fontId="2"/>
  </si>
  <si>
    <t>舞　鶴　若　狭　自　動　車　道</t>
    <rPh sb="0" eb="1">
      <t>マイ</t>
    </rPh>
    <rPh sb="2" eb="3">
      <t>ツル</t>
    </rPh>
    <rPh sb="4" eb="5">
      <t>ワカ</t>
    </rPh>
    <rPh sb="6" eb="7">
      <t>セマ</t>
    </rPh>
    <rPh sb="8" eb="9">
      <t>ジ</t>
    </rPh>
    <rPh sb="10" eb="11">
      <t>ドウ</t>
    </rPh>
    <rPh sb="12" eb="13">
      <t>クルマ</t>
    </rPh>
    <rPh sb="14" eb="15">
      <t>ミチ</t>
    </rPh>
    <phoneticPr fontId="2"/>
  </si>
  <si>
    <t>土佐ＰＡスマート</t>
    <rPh sb="0" eb="2">
      <t>トサ</t>
    </rPh>
    <phoneticPr fontId="2"/>
  </si>
  <si>
    <t>札幌南</t>
    <rPh sb="0" eb="2">
      <t>サッポロ</t>
    </rPh>
    <rPh sb="2" eb="3">
      <t>ミナミ</t>
    </rPh>
    <phoneticPr fontId="2"/>
  </si>
  <si>
    <t>（総交通量）</t>
    <rPh sb="1" eb="2">
      <t>ソウ</t>
    </rPh>
    <rPh sb="2" eb="5">
      <t>コウツウリョウ</t>
    </rPh>
    <phoneticPr fontId="2"/>
  </si>
  <si>
    <t>札幌西</t>
    <rPh sb="0" eb="2">
      <t>サッポロ</t>
    </rPh>
    <rPh sb="2" eb="3">
      <t>ニシ</t>
    </rPh>
    <phoneticPr fontId="2"/>
  </si>
  <si>
    <t>（総交通量）</t>
    <phoneticPr fontId="2"/>
  </si>
  <si>
    <t>大泉</t>
    <phoneticPr fontId="2"/>
  </si>
  <si>
    <t>高井戸</t>
    <rPh sb="0" eb="3">
      <t>タカイド</t>
    </rPh>
    <phoneticPr fontId="2"/>
  </si>
  <si>
    <t>　※八王子～河口湖間の平均</t>
    <rPh sb="2" eb="5">
      <t>ハチオウジ</t>
    </rPh>
    <rPh sb="6" eb="9">
      <t>カワグチコ</t>
    </rPh>
    <rPh sb="9" eb="10">
      <t>カン</t>
    </rPh>
    <rPh sb="11" eb="13">
      <t>ヘイキン</t>
    </rPh>
    <phoneticPr fontId="2"/>
  </si>
  <si>
    <t>全線平均交通量※</t>
    <rPh sb="0" eb="2">
      <t>ゼンセン</t>
    </rPh>
    <rPh sb="2" eb="4">
      <t>ヘイキン</t>
    </rPh>
    <rPh sb="4" eb="7">
      <t>コウツウリョウ</t>
    </rPh>
    <phoneticPr fontId="2"/>
  </si>
  <si>
    <t>全線平均交通量（道央１）※</t>
    <rPh sb="0" eb="2">
      <t>ゼンセン</t>
    </rPh>
    <rPh sb="2" eb="4">
      <t>ヘイキン</t>
    </rPh>
    <rPh sb="4" eb="7">
      <t>コウツウリョウ</t>
    </rPh>
    <rPh sb="8" eb="10">
      <t>ドウオウ</t>
    </rPh>
    <phoneticPr fontId="2"/>
  </si>
  <si>
    <t>全線平均交通量（道央２）※</t>
    <rPh sb="0" eb="2">
      <t>ゼンセン</t>
    </rPh>
    <rPh sb="2" eb="4">
      <t>ヘイキン</t>
    </rPh>
    <rPh sb="4" eb="7">
      <t>コウツウリョウ</t>
    </rPh>
    <rPh sb="8" eb="10">
      <t>ドウオウ</t>
    </rPh>
    <phoneticPr fontId="2"/>
  </si>
  <si>
    <t>　※道央１：落部～札幌南</t>
    <rPh sb="2" eb="4">
      <t>ドウオウ</t>
    </rPh>
    <rPh sb="6" eb="7">
      <t>オ</t>
    </rPh>
    <rPh sb="7" eb="8">
      <t>ベ</t>
    </rPh>
    <rPh sb="9" eb="11">
      <t>サッポロ</t>
    </rPh>
    <rPh sb="11" eb="12">
      <t>ミナミ</t>
    </rPh>
    <phoneticPr fontId="2"/>
  </si>
  <si>
    <t>　※道央２：札幌～士別剣淵</t>
    <rPh sb="2" eb="4">
      <t>ドウオウ</t>
    </rPh>
    <rPh sb="6" eb="8">
      <t>サッポロ</t>
    </rPh>
    <rPh sb="9" eb="11">
      <t>シベツ</t>
    </rPh>
    <rPh sb="11" eb="13">
      <t>ケンブチ</t>
    </rPh>
    <phoneticPr fontId="2"/>
  </si>
  <si>
    <t>　※小樽～札幌西間の平均</t>
    <rPh sb="2" eb="4">
      <t>オタル</t>
    </rPh>
    <rPh sb="5" eb="7">
      <t>サッポロ</t>
    </rPh>
    <rPh sb="7" eb="9">
      <t>ニシマ</t>
    </rPh>
    <rPh sb="10" eb="12">
      <t>ヘイキン</t>
    </rPh>
    <phoneticPr fontId="2"/>
  </si>
  <si>
    <t>天理</t>
    <rPh sb="0" eb="2">
      <t>テンリ</t>
    </rPh>
    <phoneticPr fontId="2"/>
  </si>
  <si>
    <t>香芝</t>
    <rPh sb="0" eb="2">
      <t>カシバ</t>
    </rPh>
    <phoneticPr fontId="2"/>
  </si>
  <si>
    <t>松原</t>
    <rPh sb="0" eb="2">
      <t>マツバラ</t>
    </rPh>
    <phoneticPr fontId="2"/>
  </si>
  <si>
    <t>全線平均交通量（阪和２）※</t>
    <rPh sb="0" eb="2">
      <t>ゼンセン</t>
    </rPh>
    <rPh sb="2" eb="4">
      <t>ヘイキン</t>
    </rPh>
    <rPh sb="4" eb="7">
      <t>コウツウリョウ</t>
    </rPh>
    <rPh sb="8" eb="10">
      <t>ハンワ</t>
    </rPh>
    <phoneticPr fontId="2"/>
  </si>
  <si>
    <t>全線平均交通量（阪和３）※</t>
    <rPh sb="0" eb="2">
      <t>ゼンセン</t>
    </rPh>
    <rPh sb="2" eb="4">
      <t>ヘイキン</t>
    </rPh>
    <rPh sb="4" eb="7">
      <t>コウツウリョウ</t>
    </rPh>
    <rPh sb="8" eb="10">
      <t>ハンワ</t>
    </rPh>
    <phoneticPr fontId="2"/>
  </si>
  <si>
    <t>　※阪和２：岸和田和泉～有田</t>
    <rPh sb="2" eb="4">
      <t>ハンワ</t>
    </rPh>
    <rPh sb="6" eb="9">
      <t>キシワダ</t>
    </rPh>
    <rPh sb="9" eb="11">
      <t>イズミ</t>
    </rPh>
    <rPh sb="12" eb="14">
      <t>アリタ</t>
    </rPh>
    <phoneticPr fontId="2"/>
  </si>
  <si>
    <t>　※阪和３：御坊～南紀田辺</t>
    <rPh sb="2" eb="4">
      <t>ハンワ</t>
    </rPh>
    <rPh sb="6" eb="7">
      <t>オン</t>
    </rPh>
    <rPh sb="9" eb="11">
      <t>ナンキ</t>
    </rPh>
    <rPh sb="11" eb="13">
      <t>タナベ</t>
    </rPh>
    <phoneticPr fontId="2"/>
  </si>
  <si>
    <t>-</t>
    <phoneticPr fontId="2"/>
  </si>
  <si>
    <t>新津西スマート</t>
    <rPh sb="0" eb="2">
      <t>ニイツ</t>
    </rPh>
    <rPh sb="2" eb="3">
      <t>ニシ</t>
    </rPh>
    <phoneticPr fontId="2"/>
  </si>
  <si>
    <t>むかわ穂別</t>
    <rPh sb="3" eb="5">
      <t>ホベツ</t>
    </rPh>
    <phoneticPr fontId="2"/>
  </si>
  <si>
    <t>宇部本線</t>
    <rPh sb="0" eb="2">
      <t>ウベ</t>
    </rPh>
    <rPh sb="2" eb="4">
      <t>ホンセン</t>
    </rPh>
    <phoneticPr fontId="2"/>
  </si>
  <si>
    <t>小浜</t>
    <rPh sb="0" eb="2">
      <t>オバマ</t>
    </rPh>
    <phoneticPr fontId="2"/>
  </si>
  <si>
    <t>佐野SAスマート</t>
    <rPh sb="0" eb="2">
      <t>サノ</t>
    </rPh>
    <phoneticPr fontId="2"/>
  </si>
  <si>
    <t>大山高原スマート</t>
    <rPh sb="0" eb="2">
      <t>オオヤマ</t>
    </rPh>
    <rPh sb="2" eb="4">
      <t>コウゲン</t>
    </rPh>
    <phoneticPr fontId="2"/>
  </si>
  <si>
    <t>久喜白岡JCT</t>
    <rPh sb="0" eb="2">
      <t>クキ</t>
    </rPh>
    <rPh sb="2" eb="3">
      <t>シロ</t>
    </rPh>
    <rPh sb="3" eb="4">
      <t>オカ</t>
    </rPh>
    <phoneticPr fontId="2"/>
  </si>
  <si>
    <t>蓮田スマート</t>
    <rPh sb="0" eb="2">
      <t>ハスダ</t>
    </rPh>
    <phoneticPr fontId="2"/>
  </si>
  <si>
    <t>森</t>
    <rPh sb="0" eb="1">
      <t>モリ</t>
    </rPh>
    <phoneticPr fontId="2"/>
  </si>
  <si>
    <t>大沼公園</t>
    <rPh sb="0" eb="2">
      <t>オオヌマ</t>
    </rPh>
    <rPh sb="2" eb="4">
      <t>コウエン</t>
    </rPh>
    <phoneticPr fontId="2"/>
  </si>
  <si>
    <t>御殿場ＪＣＴ</t>
    <rPh sb="0" eb="3">
      <t>ゴテンバ</t>
    </rPh>
    <phoneticPr fontId="2"/>
  </si>
  <si>
    <t>三ヶ日ＪＣＴ</t>
    <rPh sb="0" eb="3">
      <t>ミッカビ</t>
    </rPh>
    <phoneticPr fontId="2"/>
  </si>
  <si>
    <t>清水ＪＣＴ</t>
    <rPh sb="0" eb="2">
      <t>シミズ</t>
    </rPh>
    <phoneticPr fontId="2"/>
  </si>
  <si>
    <t>養老ＪＣＴ</t>
    <rPh sb="0" eb="2">
      <t>ヨウロウ</t>
    </rPh>
    <phoneticPr fontId="2"/>
  </si>
  <si>
    <t>栄スマート</t>
    <rPh sb="0" eb="1">
      <t>サカエ</t>
    </rPh>
    <phoneticPr fontId="2"/>
  </si>
  <si>
    <t>白山</t>
    <rPh sb="0" eb="2">
      <t>ハクサン</t>
    </rPh>
    <phoneticPr fontId="2"/>
  </si>
  <si>
    <t>紀伊長島</t>
    <rPh sb="0" eb="4">
      <t>キイナガシマ</t>
    </rPh>
    <phoneticPr fontId="2"/>
  </si>
  <si>
    <t>清武南本線</t>
    <rPh sb="0" eb="2">
      <t>キヨタケ</t>
    </rPh>
    <rPh sb="2" eb="3">
      <t>ミナミ</t>
    </rPh>
    <rPh sb="3" eb="5">
      <t>ホンセン</t>
    </rPh>
    <phoneticPr fontId="2"/>
  </si>
  <si>
    <t>都農</t>
    <rPh sb="0" eb="1">
      <t>ミヤコ</t>
    </rPh>
    <rPh sb="1" eb="2">
      <t>ノウ</t>
    </rPh>
    <phoneticPr fontId="2"/>
  </si>
  <si>
    <t>新　東　名　高　速　道　路</t>
    <rPh sb="0" eb="1">
      <t>シン</t>
    </rPh>
    <rPh sb="2" eb="3">
      <t>ヒガシ</t>
    </rPh>
    <rPh sb="4" eb="5">
      <t>ナ</t>
    </rPh>
    <rPh sb="6" eb="7">
      <t>コウ</t>
    </rPh>
    <rPh sb="8" eb="9">
      <t>ハヤミ</t>
    </rPh>
    <rPh sb="10" eb="11">
      <t>ミチ</t>
    </rPh>
    <rPh sb="12" eb="13">
      <t>ロ</t>
    </rPh>
    <phoneticPr fontId="2"/>
  </si>
  <si>
    <t>長泉沼津</t>
    <rPh sb="0" eb="2">
      <t>ナガイズミ</t>
    </rPh>
    <rPh sb="2" eb="4">
      <t>ヌマヅ</t>
    </rPh>
    <phoneticPr fontId="2"/>
  </si>
  <si>
    <t>新富士</t>
    <rPh sb="0" eb="3">
      <t>シンフジ</t>
    </rPh>
    <phoneticPr fontId="2"/>
  </si>
  <si>
    <t>新清水</t>
    <rPh sb="0" eb="3">
      <t>シンシミズ</t>
    </rPh>
    <phoneticPr fontId="2"/>
  </si>
  <si>
    <t>新静岡</t>
    <rPh sb="0" eb="3">
      <t>シンシズオカ</t>
    </rPh>
    <phoneticPr fontId="2"/>
  </si>
  <si>
    <t>静岡スマート</t>
    <rPh sb="0" eb="2">
      <t>シズオカ</t>
    </rPh>
    <phoneticPr fontId="2"/>
  </si>
  <si>
    <t>藤枝岡部</t>
    <rPh sb="0" eb="2">
      <t>フジエダ</t>
    </rPh>
    <rPh sb="2" eb="4">
      <t>オカベ</t>
    </rPh>
    <phoneticPr fontId="2"/>
  </si>
  <si>
    <t>島田金谷</t>
    <rPh sb="0" eb="2">
      <t>シマダ</t>
    </rPh>
    <rPh sb="2" eb="4">
      <t>カナヤ</t>
    </rPh>
    <phoneticPr fontId="2"/>
  </si>
  <si>
    <t>森掛川</t>
    <rPh sb="0" eb="1">
      <t>モリ</t>
    </rPh>
    <rPh sb="1" eb="3">
      <t>カケガワ</t>
    </rPh>
    <phoneticPr fontId="2"/>
  </si>
  <si>
    <t>浜松浜北</t>
    <rPh sb="0" eb="2">
      <t>ハママツ</t>
    </rPh>
    <rPh sb="2" eb="4">
      <t>ハマキタ</t>
    </rPh>
    <phoneticPr fontId="2"/>
  </si>
  <si>
    <t>浜松スマート</t>
    <rPh sb="0" eb="2">
      <t>ハママツ</t>
    </rPh>
    <phoneticPr fontId="2"/>
  </si>
  <si>
    <t>浜松いなさ</t>
    <rPh sb="0" eb="2">
      <t>ハママツ</t>
    </rPh>
    <phoneticPr fontId="2"/>
  </si>
  <si>
    <t>浜松いなさ北</t>
    <rPh sb="0" eb="2">
      <t>ハママツ</t>
    </rPh>
    <rPh sb="5" eb="6">
      <t>キタ</t>
    </rPh>
    <phoneticPr fontId="2"/>
  </si>
  <si>
    <t>清水いはら</t>
    <rPh sb="0" eb="2">
      <t>シミズ</t>
    </rPh>
    <phoneticPr fontId="2"/>
  </si>
  <si>
    <t>全線平均交通量①※</t>
    <phoneticPr fontId="2"/>
  </si>
  <si>
    <t>全線平均交通量②※</t>
    <phoneticPr fontId="2"/>
  </si>
  <si>
    <t>相馬</t>
    <rPh sb="0" eb="2">
      <t>ソウマ</t>
    </rPh>
    <phoneticPr fontId="2"/>
  </si>
  <si>
    <t>八戸ＪＣＴ本線</t>
    <rPh sb="0" eb="2">
      <t>ハチノヘ</t>
    </rPh>
    <rPh sb="5" eb="7">
      <t>ホンセン</t>
    </rPh>
    <phoneticPr fontId="2"/>
  </si>
  <si>
    <t>小坂ＪＣＴ</t>
    <rPh sb="0" eb="2">
      <t>コサカ</t>
    </rPh>
    <phoneticPr fontId="2"/>
  </si>
  <si>
    <t>小坂ＪＣＴ本線</t>
    <rPh sb="0" eb="2">
      <t>コサカ</t>
    </rPh>
    <rPh sb="5" eb="7">
      <t>ホンセン</t>
    </rPh>
    <phoneticPr fontId="2"/>
  </si>
  <si>
    <t>月山</t>
    <rPh sb="0" eb="2">
      <t>ツキヤマ</t>
    </rPh>
    <phoneticPr fontId="2"/>
  </si>
  <si>
    <t>西川本線（月山）</t>
    <rPh sb="0" eb="2">
      <t>ニシカワ</t>
    </rPh>
    <rPh sb="2" eb="4">
      <t>ホンセン</t>
    </rPh>
    <rPh sb="5" eb="7">
      <t>ツキヤマ</t>
    </rPh>
    <phoneticPr fontId="2"/>
  </si>
  <si>
    <t>坂戸西スマート</t>
    <rPh sb="0" eb="1">
      <t>サカ</t>
    </rPh>
    <rPh sb="1" eb="2">
      <t>ト</t>
    </rPh>
    <rPh sb="2" eb="3">
      <t>ニシ</t>
    </rPh>
    <phoneticPr fontId="2"/>
  </si>
  <si>
    <t>高崎玉村スマート</t>
    <rPh sb="0" eb="2">
      <t>タカサキ</t>
    </rPh>
    <rPh sb="2" eb="4">
      <t>タマムラ</t>
    </rPh>
    <phoneticPr fontId="2"/>
  </si>
  <si>
    <t>谷津船橋</t>
    <rPh sb="0" eb="2">
      <t>タニヅ</t>
    </rPh>
    <rPh sb="2" eb="4">
      <t>フナバシ</t>
    </rPh>
    <phoneticPr fontId="2"/>
  </si>
  <si>
    <t>酒々井</t>
    <rPh sb="0" eb="3">
      <t>シスイ</t>
    </rPh>
    <phoneticPr fontId="2"/>
  </si>
  <si>
    <t>湖東三山スマート</t>
    <rPh sb="0" eb="1">
      <t>コ</t>
    </rPh>
    <rPh sb="1" eb="2">
      <t>トウ</t>
    </rPh>
    <rPh sb="2" eb="4">
      <t>ミヤマ</t>
    </rPh>
    <phoneticPr fontId="2"/>
  </si>
  <si>
    <t>蒲生スマート</t>
    <rPh sb="0" eb="2">
      <t>ガモウ</t>
    </rPh>
    <phoneticPr fontId="2"/>
  </si>
  <si>
    <t>遠州森町スマート</t>
    <rPh sb="0" eb="1">
      <t>トオ</t>
    </rPh>
    <rPh sb="1" eb="2">
      <t>シュウ</t>
    </rPh>
    <rPh sb="2" eb="4">
      <t>モリマチ</t>
    </rPh>
    <phoneticPr fontId="2"/>
  </si>
  <si>
    <t>宮田スマート</t>
    <rPh sb="0" eb="1">
      <t>ミヤ</t>
    </rPh>
    <rPh sb="1" eb="2">
      <t>タ</t>
    </rPh>
    <phoneticPr fontId="2"/>
  </si>
  <si>
    <t>嘉島ＪＣＴ</t>
    <rPh sb="0" eb="2">
      <t>カジマ</t>
    </rPh>
    <phoneticPr fontId="2"/>
  </si>
  <si>
    <t>宇城氷川スマート</t>
    <rPh sb="0" eb="2">
      <t>ウキ</t>
    </rPh>
    <rPh sb="2" eb="4">
      <t>ヒカワ</t>
    </rPh>
    <phoneticPr fontId="2"/>
  </si>
  <si>
    <t>嘉島ＪＣＴ</t>
    <rPh sb="0" eb="2">
      <t>カシマ</t>
    </rPh>
    <phoneticPr fontId="2"/>
  </si>
  <si>
    <t>益城本線</t>
    <rPh sb="0" eb="1">
      <t>マ</t>
    </rPh>
    <rPh sb="1" eb="2">
      <t>シロ</t>
    </rPh>
    <rPh sb="2" eb="4">
      <t>ホンセン</t>
    </rPh>
    <phoneticPr fontId="2"/>
  </si>
  <si>
    <t>門川本線</t>
    <rPh sb="0" eb="2">
      <t>カドカワ</t>
    </rPh>
    <rPh sb="2" eb="4">
      <t>ホンセン</t>
    </rPh>
    <phoneticPr fontId="2"/>
  </si>
  <si>
    <t>新千歳空港</t>
    <rPh sb="0" eb="3">
      <t>シンチトセ</t>
    </rPh>
    <rPh sb="3" eb="5">
      <t>クウコウ</t>
    </rPh>
    <phoneticPr fontId="2"/>
  </si>
  <si>
    <t>浪江</t>
    <rPh sb="0" eb="2">
      <t>ナミエ</t>
    </rPh>
    <phoneticPr fontId="2"/>
  </si>
  <si>
    <t>南相馬鹿島スマート</t>
    <rPh sb="0" eb="3">
      <t>ミナミソウマ</t>
    </rPh>
    <rPh sb="3" eb="5">
      <t>カシマ</t>
    </rPh>
    <phoneticPr fontId="2"/>
  </si>
  <si>
    <t>南相馬</t>
    <rPh sb="0" eb="3">
      <t>ミナミソウマ</t>
    </rPh>
    <phoneticPr fontId="2"/>
  </si>
  <si>
    <t>新地</t>
    <rPh sb="0" eb="2">
      <t>シンチ</t>
    </rPh>
    <phoneticPr fontId="2"/>
  </si>
  <si>
    <t>海老名南ＪＣＴ</t>
    <rPh sb="0" eb="3">
      <t>エビナ</t>
    </rPh>
    <rPh sb="3" eb="4">
      <t>ミナミ</t>
    </rPh>
    <phoneticPr fontId="2"/>
  </si>
  <si>
    <t>敦賀ＪＣＴ</t>
    <rPh sb="0" eb="2">
      <t>ツルガ</t>
    </rPh>
    <phoneticPr fontId="2"/>
  </si>
  <si>
    <t>新清水ＪＣＴ</t>
    <rPh sb="0" eb="3">
      <t>シンシミズ</t>
    </rPh>
    <phoneticPr fontId="2"/>
  </si>
  <si>
    <t>若狭美浜</t>
    <rPh sb="0" eb="2">
      <t>ワカサ</t>
    </rPh>
    <rPh sb="2" eb="4">
      <t>ミハマ</t>
    </rPh>
    <phoneticPr fontId="2"/>
  </si>
  <si>
    <t>若狭三方</t>
    <rPh sb="0" eb="2">
      <t>ワカサ</t>
    </rPh>
    <rPh sb="2" eb="4">
      <t>ミカタ</t>
    </rPh>
    <phoneticPr fontId="2"/>
  </si>
  <si>
    <t>若狭上中</t>
    <rPh sb="0" eb="2">
      <t>ワカサ</t>
    </rPh>
    <rPh sb="2" eb="4">
      <t>カミナカ</t>
    </rPh>
    <phoneticPr fontId="2"/>
  </si>
  <si>
    <t>宮島ＳＡスマート</t>
    <rPh sb="0" eb="2">
      <t>ミヤジマ</t>
    </rPh>
    <phoneticPr fontId="2"/>
  </si>
  <si>
    <t>鳴門ＪＣＴ</t>
    <rPh sb="0" eb="2">
      <t>ナルト</t>
    </rPh>
    <phoneticPr fontId="2"/>
  </si>
  <si>
    <t>松茂ＰＡスマート</t>
    <rPh sb="0" eb="2">
      <t>マツシゲ</t>
    </rPh>
    <phoneticPr fontId="2"/>
  </si>
  <si>
    <t>須恵ＰＡスマート</t>
    <rPh sb="0" eb="2">
      <t>スエ</t>
    </rPh>
    <phoneticPr fontId="2"/>
  </si>
  <si>
    <t>行橋</t>
    <rPh sb="0" eb="2">
      <t>ユクハシ</t>
    </rPh>
    <phoneticPr fontId="2"/>
  </si>
  <si>
    <t>今川ＰＡスマート</t>
    <rPh sb="0" eb="2">
      <t>イマガワ</t>
    </rPh>
    <phoneticPr fontId="2"/>
  </si>
  <si>
    <t>みやこ豊津</t>
    <rPh sb="3" eb="5">
      <t>トヨツ</t>
    </rPh>
    <phoneticPr fontId="2"/>
  </si>
  <si>
    <t>豊前</t>
    <rPh sb="0" eb="2">
      <t>トヨマエ</t>
    </rPh>
    <phoneticPr fontId="2"/>
  </si>
  <si>
    <t>上毛ＰＡスマート</t>
    <rPh sb="0" eb="2">
      <t>ジョウモウ</t>
    </rPh>
    <phoneticPr fontId="2"/>
  </si>
  <si>
    <t>中津</t>
    <rPh sb="0" eb="2">
      <t>ナカツ</t>
    </rPh>
    <phoneticPr fontId="2"/>
  </si>
  <si>
    <t>宇佐</t>
    <rPh sb="0" eb="2">
      <t>ウサ</t>
    </rPh>
    <phoneticPr fontId="2"/>
  </si>
  <si>
    <t>鶴岡ＪＣＴ本線</t>
    <rPh sb="0" eb="2">
      <t>ツルオカ</t>
    </rPh>
    <rPh sb="5" eb="7">
      <t>ホンセン</t>
    </rPh>
    <phoneticPr fontId="2"/>
  </si>
  <si>
    <t>鶴岡ＪＣＴ</t>
    <rPh sb="0" eb="2">
      <t>ツルオカ</t>
    </rPh>
    <phoneticPr fontId="2"/>
  </si>
  <si>
    <t>酒田中央</t>
    <rPh sb="2" eb="4">
      <t>チュウオウ</t>
    </rPh>
    <phoneticPr fontId="2"/>
  </si>
  <si>
    <t>上里スマート</t>
    <rPh sb="0" eb="2">
      <t>カミサト</t>
    </rPh>
    <phoneticPr fontId="2"/>
  </si>
  <si>
    <t>新潟東スマート</t>
    <rPh sb="0" eb="2">
      <t>ニイガタ</t>
    </rPh>
    <rPh sb="2" eb="3">
      <t>ヒガシ</t>
    </rPh>
    <phoneticPr fontId="2"/>
  </si>
  <si>
    <t>鳥の海スマート</t>
    <rPh sb="0" eb="1">
      <t>トリ</t>
    </rPh>
    <rPh sb="2" eb="3">
      <t>ウミ</t>
    </rPh>
    <phoneticPr fontId="2"/>
  </si>
  <si>
    <t>愛鷹スマート</t>
    <rPh sb="0" eb="1">
      <t>アイ</t>
    </rPh>
    <rPh sb="1" eb="2">
      <t>タカ</t>
    </rPh>
    <phoneticPr fontId="2"/>
  </si>
  <si>
    <t>大井川焼津藤枝スマート</t>
    <rPh sb="0" eb="3">
      <t>オオイガワ</t>
    </rPh>
    <rPh sb="3" eb="5">
      <t>ヤイヅ</t>
    </rPh>
    <rPh sb="5" eb="7">
      <t>フジエダ</t>
    </rPh>
    <phoneticPr fontId="2"/>
  </si>
  <si>
    <t>栗東湖南</t>
    <rPh sb="0" eb="1">
      <t>クリ</t>
    </rPh>
    <rPh sb="1" eb="2">
      <t>トウ</t>
    </rPh>
    <rPh sb="2" eb="3">
      <t>ミズウミ</t>
    </rPh>
    <rPh sb="3" eb="4">
      <t>ミナミ</t>
    </rPh>
    <phoneticPr fontId="2"/>
  </si>
  <si>
    <t>高岡砺波スマート</t>
    <rPh sb="0" eb="2">
      <t>タカオカ</t>
    </rPh>
    <rPh sb="2" eb="4">
      <t>トナミ</t>
    </rPh>
    <phoneticPr fontId="2"/>
  </si>
  <si>
    <t>新城</t>
    <rPh sb="0" eb="2">
      <t>シンシロ</t>
    </rPh>
    <phoneticPr fontId="2"/>
  </si>
  <si>
    <t>岡崎東</t>
    <rPh sb="0" eb="2">
      <t>オカザキ</t>
    </rPh>
    <rPh sb="2" eb="3">
      <t>ヒガシ</t>
    </rPh>
    <phoneticPr fontId="2"/>
  </si>
  <si>
    <t>豊田東ＪＣＴ</t>
    <rPh sb="0" eb="2">
      <t>トヨタ</t>
    </rPh>
    <rPh sb="2" eb="3">
      <t>ヒガシ</t>
    </rPh>
    <phoneticPr fontId="2"/>
  </si>
  <si>
    <t>南砺スマート</t>
    <rPh sb="0" eb="2">
      <t>ナント</t>
    </rPh>
    <phoneticPr fontId="2"/>
  </si>
  <si>
    <t>弥富</t>
    <rPh sb="0" eb="2">
      <t>ヤトミ</t>
    </rPh>
    <phoneticPr fontId="2"/>
  </si>
  <si>
    <t>南紀田辺本線</t>
    <rPh sb="0" eb="2">
      <t>ナンキ</t>
    </rPh>
    <rPh sb="2" eb="4">
      <t>タナベ</t>
    </rPh>
    <rPh sb="4" eb="6">
      <t>ホンセン</t>
    </rPh>
    <phoneticPr fontId="2"/>
  </si>
  <si>
    <t>夢前スマート</t>
    <rPh sb="0" eb="1">
      <t>ユメ</t>
    </rPh>
    <rPh sb="1" eb="2">
      <t>マエ</t>
    </rPh>
    <phoneticPr fontId="2"/>
  </si>
  <si>
    <t>勝央</t>
    <rPh sb="0" eb="1">
      <t>カツ</t>
    </rPh>
    <rPh sb="1" eb="2">
      <t>オウ</t>
    </rPh>
    <phoneticPr fontId="2"/>
  </si>
  <si>
    <t>高屋</t>
    <rPh sb="0" eb="2">
      <t>タカヤ</t>
    </rPh>
    <phoneticPr fontId="2"/>
  </si>
  <si>
    <t>喜舎場ＢＳスマート</t>
    <rPh sb="0" eb="1">
      <t>ヨロコ</t>
    </rPh>
    <rPh sb="1" eb="2">
      <t>シャ</t>
    </rPh>
    <rPh sb="2" eb="3">
      <t>バ</t>
    </rPh>
    <phoneticPr fontId="2"/>
  </si>
  <si>
    <t>※全線平均交通量①：湯殿山～鶴岡JCT</t>
    <rPh sb="10" eb="12">
      <t>ユドノ</t>
    </rPh>
    <rPh sb="12" eb="13">
      <t>ヤマ</t>
    </rPh>
    <rPh sb="14" eb="16">
      <t>ツルオカ</t>
    </rPh>
    <phoneticPr fontId="2"/>
  </si>
  <si>
    <t>※全線平均交通量②：鶴岡JCT～酒田みなと</t>
    <rPh sb="10" eb="12">
      <t>ツルオカ</t>
    </rPh>
    <rPh sb="16" eb="18">
      <t>サカタ</t>
    </rPh>
    <phoneticPr fontId="2"/>
  </si>
  <si>
    <t>岩城</t>
    <phoneticPr fontId="2"/>
  </si>
  <si>
    <t>湾岸習志野</t>
    <phoneticPr fontId="2"/>
  </si>
  <si>
    <t>福島ＪＣＴ</t>
    <rPh sb="0" eb="2">
      <t>フクシマ</t>
    </rPh>
    <phoneticPr fontId="2"/>
  </si>
  <si>
    <t>福島ＪＣＴ本線</t>
    <rPh sb="0" eb="2">
      <t>フクシマ</t>
    </rPh>
    <rPh sb="5" eb="7">
      <t>ホンセン</t>
    </rPh>
    <phoneticPr fontId="2"/>
  </si>
  <si>
    <t>大栄ＪＣＴ</t>
    <rPh sb="0" eb="2">
      <t>タイエイ</t>
    </rPh>
    <phoneticPr fontId="2"/>
  </si>
  <si>
    <t>安曇野</t>
    <rPh sb="0" eb="3">
      <t>アズミノ</t>
    </rPh>
    <phoneticPr fontId="2"/>
  </si>
  <si>
    <t>長岡スマート</t>
    <rPh sb="0" eb="2">
      <t>ナガオカ</t>
    </rPh>
    <phoneticPr fontId="2"/>
  </si>
  <si>
    <t>三方原スマート</t>
    <rPh sb="0" eb="1">
      <t>サン</t>
    </rPh>
    <rPh sb="1" eb="2">
      <t>カタ</t>
    </rPh>
    <rPh sb="2" eb="3">
      <t>ハラ</t>
    </rPh>
    <phoneticPr fontId="2"/>
  </si>
  <si>
    <t>笛吹八代スマート</t>
    <phoneticPr fontId="2"/>
  </si>
  <si>
    <t>双葉スマート</t>
    <phoneticPr fontId="2"/>
  </si>
  <si>
    <t>小矢部砺波ＪＣＴ</t>
    <rPh sb="2" eb="3">
      <t>ベ</t>
    </rPh>
    <rPh sb="3" eb="5">
      <t>トナミ</t>
    </rPh>
    <phoneticPr fontId="2"/>
  </si>
  <si>
    <t>金沢森本</t>
    <phoneticPr fontId="2"/>
  </si>
  <si>
    <t>富山</t>
    <phoneticPr fontId="2"/>
  </si>
  <si>
    <t>小谷城スマート</t>
    <rPh sb="0" eb="2">
      <t>コタニ</t>
    </rPh>
    <rPh sb="2" eb="3">
      <t>シロ</t>
    </rPh>
    <phoneticPr fontId="2"/>
  </si>
  <si>
    <t>駿河湾沼津スマート</t>
    <rPh sb="0" eb="3">
      <t>スルガワン</t>
    </rPh>
    <rPh sb="3" eb="5">
      <t>ヌマヅ</t>
    </rPh>
    <phoneticPr fontId="2"/>
  </si>
  <si>
    <t>東海合併</t>
    <rPh sb="0" eb="2">
      <t>トウカイ</t>
    </rPh>
    <rPh sb="2" eb="4">
      <t>ガッペイ</t>
    </rPh>
    <phoneticPr fontId="2"/>
  </si>
  <si>
    <t>四日市ＪＣＴ</t>
    <phoneticPr fontId="2"/>
  </si>
  <si>
    <t>亀山ＪＣＴ</t>
    <phoneticPr fontId="2"/>
  </si>
  <si>
    <t>亀山ＰＡスマート</t>
    <phoneticPr fontId="2"/>
  </si>
  <si>
    <t>全線平均交通量※</t>
    <phoneticPr fontId="2"/>
  </si>
  <si>
    <t>※名古屋西～亀山間の平均</t>
    <rPh sb="1" eb="4">
      <t>ナゴヤ</t>
    </rPh>
    <rPh sb="4" eb="5">
      <t>ニシ</t>
    </rPh>
    <rPh sb="6" eb="8">
      <t>カメヤマ</t>
    </rPh>
    <rPh sb="8" eb="9">
      <t>カン</t>
    </rPh>
    <rPh sb="10" eb="12">
      <t>ヘイキン</t>
    </rPh>
    <phoneticPr fontId="2"/>
  </si>
  <si>
    <t>富士川本線</t>
    <rPh sb="0" eb="3">
      <t>フジガワ</t>
    </rPh>
    <rPh sb="3" eb="5">
      <t>ホンセン</t>
    </rPh>
    <phoneticPr fontId="2"/>
  </si>
  <si>
    <t>新四日市ＪＣＴ</t>
    <rPh sb="0" eb="1">
      <t>シン</t>
    </rPh>
    <rPh sb="1" eb="4">
      <t>ヨッカイチ</t>
    </rPh>
    <phoneticPr fontId="2"/>
  </si>
  <si>
    <t>りんくうＪＣＴ</t>
    <phoneticPr fontId="2"/>
  </si>
  <si>
    <t>みなべ</t>
    <phoneticPr fontId="2"/>
  </si>
  <si>
    <t>敦賀南スマート</t>
    <rPh sb="0" eb="2">
      <t>ツルガ</t>
    </rPh>
    <rPh sb="2" eb="3">
      <t>ミナミ</t>
    </rPh>
    <phoneticPr fontId="2"/>
  </si>
  <si>
    <t>岩出根来本線</t>
    <phoneticPr fontId="2"/>
  </si>
  <si>
    <t>武雄北方</t>
    <phoneticPr fontId="2"/>
  </si>
  <si>
    <t>関　　　　門　　　　橋</t>
    <phoneticPr fontId="2"/>
  </si>
  <si>
    <t>由布岳ＰＡスマート</t>
    <rPh sb="0" eb="3">
      <t>ユフダケ</t>
    </rPh>
    <phoneticPr fontId="2"/>
  </si>
  <si>
    <t>えびの</t>
    <phoneticPr fontId="2"/>
  </si>
  <si>
    <t>門川南スマート</t>
    <rPh sb="0" eb="2">
      <t>カドカワ</t>
    </rPh>
    <rPh sb="2" eb="3">
      <t>ミナミ</t>
    </rPh>
    <phoneticPr fontId="2"/>
  </si>
  <si>
    <t>尾道ＪＣＴ</t>
    <phoneticPr fontId="2"/>
  </si>
  <si>
    <t>椎田南</t>
    <rPh sb="0" eb="2">
      <t>シイダ</t>
    </rPh>
    <rPh sb="2" eb="3">
      <t>ミナミ</t>
    </rPh>
    <phoneticPr fontId="2"/>
  </si>
  <si>
    <t>山之口ＳＡスマート</t>
    <rPh sb="0" eb="3">
      <t>ヤマノグチ</t>
    </rPh>
    <phoneticPr fontId="2"/>
  </si>
  <si>
    <t>矢巾スマート</t>
    <rPh sb="0" eb="2">
      <t>ヤハバ</t>
    </rPh>
    <phoneticPr fontId="2"/>
  </si>
  <si>
    <t>山元南スマート</t>
    <rPh sb="0" eb="2">
      <t>ヤマモト</t>
    </rPh>
    <rPh sb="2" eb="3">
      <t>ミナミ</t>
    </rPh>
    <phoneticPr fontId="2"/>
  </si>
  <si>
    <t>鉾田</t>
    <rPh sb="0" eb="2">
      <t>ホコタ</t>
    </rPh>
    <phoneticPr fontId="2"/>
  </si>
  <si>
    <t>高槻ＪＣＴ</t>
    <rPh sb="0" eb="2">
      <t>タカツキ</t>
    </rPh>
    <phoneticPr fontId="2"/>
  </si>
  <si>
    <t>城陽</t>
    <rPh sb="0" eb="2">
      <t>ジョウヨウ</t>
    </rPh>
    <phoneticPr fontId="2"/>
  </si>
  <si>
    <t>八幡京田辺</t>
    <rPh sb="0" eb="2">
      <t>ヤハタ</t>
    </rPh>
    <rPh sb="2" eb="5">
      <t>キョウタナベ</t>
    </rPh>
    <phoneticPr fontId="2"/>
  </si>
  <si>
    <t>高槻</t>
    <rPh sb="0" eb="2">
      <t>タカツキ</t>
    </rPh>
    <phoneticPr fontId="2"/>
  </si>
  <si>
    <t>茨木千提寺</t>
    <rPh sb="0" eb="2">
      <t>イバラキ</t>
    </rPh>
    <rPh sb="2" eb="3">
      <t>セン</t>
    </rPh>
    <phoneticPr fontId="2"/>
  </si>
  <si>
    <t>箕面とどろみ</t>
    <rPh sb="0" eb="2">
      <t>ミノオ</t>
    </rPh>
    <phoneticPr fontId="2"/>
  </si>
  <si>
    <t>川西</t>
    <rPh sb="0" eb="2">
      <t>カワニシ</t>
    </rPh>
    <phoneticPr fontId="2"/>
  </si>
  <si>
    <t>宝塚北スマート</t>
    <rPh sb="0" eb="2">
      <t>タカラヅカ</t>
    </rPh>
    <rPh sb="2" eb="3">
      <t>キタ</t>
    </rPh>
    <phoneticPr fontId="2"/>
  </si>
  <si>
    <t>神戸ＪＣＴ</t>
    <rPh sb="0" eb="2">
      <t>コウベ</t>
    </rPh>
    <phoneticPr fontId="2"/>
  </si>
  <si>
    <t>福山ＳＡスマート</t>
    <phoneticPr fontId="2"/>
  </si>
  <si>
    <t>沼田ＰＡスマート</t>
    <rPh sb="0" eb="2">
      <t>ヌマタ</t>
    </rPh>
    <phoneticPr fontId="2"/>
  </si>
  <si>
    <t>津田東</t>
    <phoneticPr fontId="2"/>
  </si>
  <si>
    <t>津田寒川</t>
    <rPh sb="0" eb="2">
      <t>ツダ</t>
    </rPh>
    <rPh sb="2" eb="4">
      <t>サムカワ</t>
    </rPh>
    <phoneticPr fontId="2"/>
  </si>
  <si>
    <t>志度</t>
    <rPh sb="0" eb="2">
      <t>シド</t>
    </rPh>
    <phoneticPr fontId="2"/>
  </si>
  <si>
    <t>さぬき三木</t>
    <rPh sb="3" eb="5">
      <t>ミキ</t>
    </rPh>
    <phoneticPr fontId="2"/>
  </si>
  <si>
    <t>高松東</t>
    <rPh sb="0" eb="2">
      <t>タカマツ</t>
    </rPh>
    <rPh sb="2" eb="3">
      <t>ヒガシ</t>
    </rPh>
    <phoneticPr fontId="2"/>
  </si>
  <si>
    <t>城南スマート</t>
    <phoneticPr fontId="2"/>
  </si>
  <si>
    <t>小城スマート</t>
    <phoneticPr fontId="2"/>
  </si>
  <si>
    <t>木場スマート</t>
    <phoneticPr fontId="2"/>
  </si>
  <si>
    <t>守山スマート</t>
    <rPh sb="0" eb="2">
      <t>モリヤマ</t>
    </rPh>
    <phoneticPr fontId="2"/>
  </si>
  <si>
    <t>調布</t>
    <rPh sb="0" eb="2">
      <t>チョウフ</t>
    </rPh>
    <phoneticPr fontId="2"/>
  </si>
  <si>
    <t>稲城</t>
    <rPh sb="0" eb="2">
      <t>イナギ</t>
    </rPh>
    <phoneticPr fontId="2"/>
  </si>
  <si>
    <t>府中スマート</t>
    <rPh sb="0" eb="2">
      <t>フチュウ</t>
    </rPh>
    <phoneticPr fontId="2"/>
  </si>
  <si>
    <t>国立府中</t>
    <rPh sb="0" eb="2">
      <t>クニタチ</t>
    </rPh>
    <rPh sb="2" eb="4">
      <t>フチュウ</t>
    </rPh>
    <phoneticPr fontId="2"/>
  </si>
  <si>
    <t>小黒川スマート</t>
    <rPh sb="0" eb="2">
      <t>コグロ</t>
    </rPh>
    <rPh sb="2" eb="3">
      <t>カワ</t>
    </rPh>
    <phoneticPr fontId="2"/>
  </si>
  <si>
    <t>駒ヶ根スマート</t>
    <rPh sb="0" eb="3">
      <t>コマガネ</t>
    </rPh>
    <phoneticPr fontId="2"/>
  </si>
  <si>
    <t>安八スマート</t>
    <rPh sb="0" eb="2">
      <t>アンパチ</t>
    </rPh>
    <phoneticPr fontId="2"/>
  </si>
  <si>
    <t>能美根上スマート</t>
    <rPh sb="0" eb="2">
      <t>ノウミ</t>
    </rPh>
    <rPh sb="2" eb="3">
      <t>ネ</t>
    </rPh>
    <rPh sb="3" eb="4">
      <t>ア</t>
    </rPh>
    <phoneticPr fontId="2"/>
  </si>
  <si>
    <t>厚木南</t>
    <rPh sb="0" eb="2">
      <t>アツギ</t>
    </rPh>
    <rPh sb="2" eb="3">
      <t>ミナミ</t>
    </rPh>
    <phoneticPr fontId="2"/>
  </si>
  <si>
    <t>※御殿場ＪＣＴ～豊田東ＪＣＴの平均</t>
    <rPh sb="1" eb="4">
      <t>ゴテンバ</t>
    </rPh>
    <rPh sb="8" eb="10">
      <t>トヨタ</t>
    </rPh>
    <rPh sb="10" eb="11">
      <t>ヒガシ</t>
    </rPh>
    <rPh sb="15" eb="17">
      <t>ヘイキン</t>
    </rPh>
    <phoneticPr fontId="2"/>
  </si>
  <si>
    <t>三方五湖スマート</t>
    <rPh sb="0" eb="2">
      <t>ミカタ</t>
    </rPh>
    <phoneticPr fontId="2"/>
  </si>
  <si>
    <t>小樽ＪＣＴ</t>
    <rPh sb="0" eb="2">
      <t>オタル</t>
    </rPh>
    <phoneticPr fontId="2"/>
  </si>
  <si>
    <t>後　志　自　動　車　道</t>
    <rPh sb="0" eb="1">
      <t>アト</t>
    </rPh>
    <rPh sb="2" eb="3">
      <t>ココロザシ</t>
    </rPh>
    <rPh sb="4" eb="5">
      <t>ジ</t>
    </rPh>
    <rPh sb="6" eb="7">
      <t>ドウ</t>
    </rPh>
    <rPh sb="8" eb="9">
      <t>クルマ</t>
    </rPh>
    <rPh sb="10" eb="11">
      <t>ドウ</t>
    </rPh>
    <phoneticPr fontId="2"/>
  </si>
  <si>
    <t>余市</t>
    <rPh sb="0" eb="2">
      <t>ヨイチ</t>
    </rPh>
    <phoneticPr fontId="2"/>
  </si>
  <si>
    <t>小樽塩谷</t>
    <rPh sb="0" eb="2">
      <t>オタル</t>
    </rPh>
    <rPh sb="2" eb="4">
      <t>シオヤ</t>
    </rPh>
    <phoneticPr fontId="2"/>
  </si>
  <si>
    <t>小樽ＪＣＴ</t>
    <rPh sb="0" eb="2">
      <t>オタル</t>
    </rPh>
    <phoneticPr fontId="2"/>
  </si>
  <si>
    <t>八戸西スマート</t>
    <rPh sb="0" eb="2">
      <t>ハチノヘ</t>
    </rPh>
    <rPh sb="2" eb="3">
      <t>ニシ</t>
    </rPh>
    <phoneticPr fontId="2"/>
  </si>
  <si>
    <t>郡山中央スマート</t>
    <rPh sb="0" eb="2">
      <t>コオリヤマ</t>
    </rPh>
    <rPh sb="2" eb="4">
      <t>チュウオウ</t>
    </rPh>
    <phoneticPr fontId="2"/>
  </si>
  <si>
    <t>奥州スマート</t>
    <rPh sb="0" eb="2">
      <t>オウシュウ</t>
    </rPh>
    <phoneticPr fontId="2"/>
  </si>
  <si>
    <t>田村スマート</t>
    <rPh sb="0" eb="2">
      <t>タムラ</t>
    </rPh>
    <phoneticPr fontId="2"/>
  </si>
  <si>
    <t>太田強戸スマート</t>
    <rPh sb="0" eb="2">
      <t>オオタ</t>
    </rPh>
    <rPh sb="2" eb="4">
      <t>ゴウド</t>
    </rPh>
    <phoneticPr fontId="2"/>
  </si>
  <si>
    <t>ならはスマート</t>
    <phoneticPr fontId="2"/>
  </si>
  <si>
    <t>大熊</t>
    <rPh sb="0" eb="2">
      <t>オオクマ</t>
    </rPh>
    <phoneticPr fontId="2"/>
  </si>
  <si>
    <t>高谷ＪＣＴ</t>
    <rPh sb="0" eb="2">
      <t>コウヤ</t>
    </rPh>
    <phoneticPr fontId="2"/>
  </si>
  <si>
    <t>伊勢原ＪＣＴ</t>
    <rPh sb="0" eb="3">
      <t>イセハラ</t>
    </rPh>
    <phoneticPr fontId="2"/>
  </si>
  <si>
    <t>足柄スマート</t>
    <rPh sb="0" eb="2">
      <t>アシガラ</t>
    </rPh>
    <phoneticPr fontId="2"/>
  </si>
  <si>
    <t>舘山寺スマート</t>
    <rPh sb="0" eb="3">
      <t>カンザンジ</t>
    </rPh>
    <phoneticPr fontId="2"/>
  </si>
  <si>
    <t>養老スマート</t>
    <rPh sb="0" eb="2">
      <t>ヨウロウ</t>
    </rPh>
    <phoneticPr fontId="2"/>
  </si>
  <si>
    <t>伊勢原ＪＴＣ</t>
    <rPh sb="0" eb="3">
      <t>イセハラ</t>
    </rPh>
    <phoneticPr fontId="2"/>
  </si>
  <si>
    <t>富沢本線</t>
    <rPh sb="0" eb="2">
      <t>トミザワ</t>
    </rPh>
    <rPh sb="2" eb="4">
      <t>ホンセン</t>
    </rPh>
    <rPh sb="3" eb="4">
      <t>カワモト</t>
    </rPh>
    <phoneticPr fontId="2"/>
  </si>
  <si>
    <t>新清水ＪＣＴ</t>
  </si>
  <si>
    <t>菰野</t>
    <rPh sb="0" eb="2">
      <t>コモノ</t>
    </rPh>
    <phoneticPr fontId="2"/>
  </si>
  <si>
    <t>鈴鹿ＰＡスマート</t>
    <rPh sb="0" eb="2">
      <t>スズカ</t>
    </rPh>
    <phoneticPr fontId="2"/>
  </si>
  <si>
    <t>亀山西ＪＣＴ</t>
    <rPh sb="0" eb="2">
      <t>カメヤマ</t>
    </rPh>
    <rPh sb="2" eb="3">
      <t>ニシ</t>
    </rPh>
    <phoneticPr fontId="2"/>
  </si>
  <si>
    <t>三次東</t>
    <phoneticPr fontId="2"/>
  </si>
  <si>
    <t>城陽ＪＣＴ</t>
    <rPh sb="0" eb="2">
      <t>ジョウヨウ</t>
    </rPh>
    <phoneticPr fontId="2"/>
  </si>
  <si>
    <t>和歌山南スマート</t>
  </si>
  <si>
    <t>北熊本スマート</t>
  </si>
  <si>
    <t>桜島スマート</t>
  </si>
  <si>
    <t>滝沢中央スマート</t>
    <rPh sb="0" eb="2">
      <t>タキザワ</t>
    </rPh>
    <rPh sb="2" eb="4">
      <t>チュウオウ</t>
    </rPh>
    <phoneticPr fontId="2"/>
  </si>
  <si>
    <t>―</t>
    <phoneticPr fontId="2"/>
  </si>
  <si>
    <t>南陽高畠</t>
    <rPh sb="0" eb="4">
      <t>ナンヨウタカハタ</t>
    </rPh>
    <phoneticPr fontId="2"/>
  </si>
  <si>
    <t>かみのやま温泉</t>
    <rPh sb="5" eb="7">
      <t>オンセン</t>
    </rPh>
    <phoneticPr fontId="2"/>
  </si>
  <si>
    <t>ー</t>
    <phoneticPr fontId="2"/>
  </si>
  <si>
    <t>横手北スマート</t>
    <rPh sb="0" eb="2">
      <t>ヨコテ</t>
    </rPh>
    <rPh sb="2" eb="3">
      <t>キタ</t>
    </rPh>
    <phoneticPr fontId="2"/>
  </si>
  <si>
    <t>寄居スマート</t>
    <rPh sb="0" eb="2">
      <t>ヨリイ</t>
    </rPh>
    <phoneticPr fontId="2"/>
  </si>
  <si>
    <t>常磐双葉</t>
    <rPh sb="0" eb="4">
      <t>ジョウバンフタバ</t>
    </rPh>
    <phoneticPr fontId="2"/>
  </si>
  <si>
    <t>駒門スマート</t>
    <rPh sb="0" eb="2">
      <t>コマカド</t>
    </rPh>
    <phoneticPr fontId="2"/>
  </si>
  <si>
    <t>日本平久能山スマート</t>
    <rPh sb="0" eb="2">
      <t>ニホン</t>
    </rPh>
    <rPh sb="2" eb="3">
      <t>タイラ</t>
    </rPh>
    <rPh sb="3" eb="5">
      <t>クノウ</t>
    </rPh>
    <rPh sb="5" eb="6">
      <t>ヤマ</t>
    </rPh>
    <phoneticPr fontId="4"/>
  </si>
  <si>
    <t>富士吉田西桂スマート</t>
    <rPh sb="0" eb="4">
      <t>フジヨシダ</t>
    </rPh>
    <rPh sb="4" eb="5">
      <t>ニシ</t>
    </rPh>
    <rPh sb="5" eb="6">
      <t>カツラ</t>
    </rPh>
    <phoneticPr fontId="4"/>
  </si>
  <si>
    <t>伊勢原大山</t>
    <rPh sb="0" eb="3">
      <t>イセハラ</t>
    </rPh>
    <rPh sb="3" eb="5">
      <t>オオヤマ</t>
    </rPh>
    <phoneticPr fontId="2"/>
  </si>
  <si>
    <t>一宮木曽川</t>
    <rPh sb="0" eb="2">
      <t>イチノミヤ</t>
    </rPh>
    <rPh sb="2" eb="5">
      <t>キソガワ</t>
    </rPh>
    <phoneticPr fontId="4"/>
  </si>
  <si>
    <t>飛騨河合スマート</t>
    <rPh sb="0" eb="2">
      <t>ヒダ</t>
    </rPh>
    <rPh sb="2" eb="4">
      <t>カワイ</t>
    </rPh>
    <phoneticPr fontId="4"/>
  </si>
  <si>
    <t>城端ＳＡスマート</t>
    <rPh sb="0" eb="1">
      <t>シロ</t>
    </rPh>
    <rPh sb="1" eb="2">
      <t>ハ</t>
    </rPh>
    <phoneticPr fontId="4"/>
  </si>
  <si>
    <t>湯田温泉スマート</t>
  </si>
  <si>
    <t>中山スマート</t>
  </si>
  <si>
    <t>人吉球磨スマート</t>
  </si>
  <si>
    <t>国富スマート</t>
  </si>
  <si>
    <t>苫小牧中央</t>
    <rPh sb="0" eb="5">
      <t>トマコマイチュウオウ</t>
    </rPh>
    <phoneticPr fontId="2"/>
  </si>
  <si>
    <t>桑折ＪＣＴ</t>
    <rPh sb="0" eb="2">
      <t>クワオリ</t>
    </rPh>
    <phoneticPr fontId="2"/>
  </si>
  <si>
    <t>矢板北スマート</t>
    <rPh sb="0" eb="2">
      <t>ヤイタ</t>
    </rPh>
    <rPh sb="2" eb="3">
      <t>キタ</t>
    </rPh>
    <phoneticPr fontId="2"/>
  </si>
  <si>
    <t>-</t>
    <phoneticPr fontId="2"/>
  </si>
  <si>
    <t>-</t>
    <phoneticPr fontId="2"/>
  </si>
  <si>
    <t>綾瀬スマート</t>
    <rPh sb="0" eb="2">
      <t>アヤセ</t>
    </rPh>
    <phoneticPr fontId="2"/>
  </si>
  <si>
    <t>豊田上郷スマート</t>
    <rPh sb="0" eb="2">
      <t>トヨタ</t>
    </rPh>
    <rPh sb="2" eb="4">
      <t>カミゴウ</t>
    </rPh>
    <phoneticPr fontId="2"/>
  </si>
  <si>
    <t>談合坂スマート</t>
    <rPh sb="0" eb="2">
      <t>ダンゴウ</t>
    </rPh>
    <rPh sb="2" eb="3">
      <t>ザカ</t>
    </rPh>
    <phoneticPr fontId="2"/>
  </si>
  <si>
    <t>座光寺スマート</t>
    <rPh sb="0" eb="3">
      <t>ザコウジ</t>
    </rPh>
    <phoneticPr fontId="2"/>
  </si>
  <si>
    <t>上市スマート</t>
    <rPh sb="0" eb="1">
      <t>ウエ</t>
    </rPh>
    <rPh sb="1" eb="2">
      <t>イチ</t>
    </rPh>
    <phoneticPr fontId="2"/>
  </si>
  <si>
    <t>一宮稲沢北</t>
    <rPh sb="0" eb="2">
      <t>イチノミヤ</t>
    </rPh>
    <rPh sb="2" eb="4">
      <t>イナザワ</t>
    </rPh>
    <rPh sb="4" eb="5">
      <t>キタ</t>
    </rPh>
    <phoneticPr fontId="2"/>
  </si>
  <si>
    <t>-</t>
  </si>
  <si>
    <t>高速自動車国道における交通量（令和元年度）</t>
    <rPh sb="0" eb="2">
      <t>コウソク</t>
    </rPh>
    <rPh sb="2" eb="5">
      <t>ジドウシャ</t>
    </rPh>
    <rPh sb="5" eb="7">
      <t>コクドウ</t>
    </rPh>
    <rPh sb="11" eb="14">
      <t>コウツウリョウ</t>
    </rPh>
    <rPh sb="15" eb="17">
      <t>レイワ</t>
    </rPh>
    <rPh sb="17" eb="19">
      <t>ガンネン</t>
    </rPh>
    <rPh sb="18" eb="20">
      <t>ネンド</t>
    </rPh>
    <phoneticPr fontId="3"/>
  </si>
  <si>
    <t>高速自動車国道における交通量（令和２年度）</t>
    <rPh sb="0" eb="2">
      <t>コウソク</t>
    </rPh>
    <rPh sb="2" eb="5">
      <t>ジドウシャ</t>
    </rPh>
    <rPh sb="5" eb="7">
      <t>コクドウ</t>
    </rPh>
    <rPh sb="11" eb="14">
      <t>コウツウリョウ</t>
    </rPh>
    <rPh sb="15" eb="17">
      <t>レイワ</t>
    </rPh>
    <rPh sb="18" eb="20">
      <t>ネンド</t>
    </rPh>
    <rPh sb="19" eb="20">
      <t>ガンネン</t>
    </rPh>
    <phoneticPr fontId="3"/>
  </si>
  <si>
    <t>高速自動車国道における交通量（令和３年度）</t>
    <rPh sb="0" eb="2">
      <t>コウソク</t>
    </rPh>
    <rPh sb="2" eb="5">
      <t>ジドウシャ</t>
    </rPh>
    <rPh sb="5" eb="7">
      <t>コクドウ</t>
    </rPh>
    <rPh sb="11" eb="14">
      <t>コウツウリョウ</t>
    </rPh>
    <rPh sb="15" eb="17">
      <t>レイワ</t>
    </rPh>
    <rPh sb="18" eb="20">
      <t>ネンド</t>
    </rPh>
    <rPh sb="19" eb="20">
      <t>ガンネン</t>
    </rPh>
    <phoneticPr fontId="3"/>
  </si>
  <si>
    <t>平泉スマート</t>
    <rPh sb="0" eb="2">
      <t>ヒライズミ</t>
    </rPh>
    <phoneticPr fontId="2"/>
  </si>
  <si>
    <t>　※道央１：大沼公園～札幌南</t>
    <rPh sb="2" eb="4">
      <t>ドウオウ</t>
    </rPh>
    <rPh sb="6" eb="10">
      <t>オオヌマコウエン</t>
    </rPh>
    <rPh sb="11" eb="13">
      <t>サッポロ</t>
    </rPh>
    <rPh sb="13" eb="14">
      <t>ミナミ</t>
    </rPh>
    <phoneticPr fontId="2"/>
  </si>
  <si>
    <t>新磐田スマート</t>
    <rPh sb="0" eb="1">
      <t>シン</t>
    </rPh>
    <rPh sb="1" eb="3">
      <t>イワタ</t>
    </rPh>
    <phoneticPr fontId="2"/>
  </si>
  <si>
    <t>宍粟ＪＣＴ</t>
    <rPh sb="0" eb="2">
      <t>シソウ</t>
    </rPh>
    <phoneticPr fontId="2"/>
  </si>
  <si>
    <t>徳島ＪＣＴ</t>
    <rPh sb="0" eb="2">
      <t>トクシマ</t>
    </rPh>
    <phoneticPr fontId="2"/>
  </si>
  <si>
    <t>徳　島　南　部　自　動　車　道</t>
    <rPh sb="0" eb="1">
      <t>トク</t>
    </rPh>
    <rPh sb="2" eb="3">
      <t>シマ</t>
    </rPh>
    <rPh sb="4" eb="5">
      <t>ミナミ</t>
    </rPh>
    <rPh sb="6" eb="7">
      <t>ブ</t>
    </rPh>
    <rPh sb="8" eb="9">
      <t>ジ</t>
    </rPh>
    <rPh sb="10" eb="11">
      <t>ドウ</t>
    </rPh>
    <rPh sb="12" eb="13">
      <t>クルマ</t>
    </rPh>
    <rPh sb="14" eb="15">
      <t>ミチ</t>
    </rPh>
    <phoneticPr fontId="2"/>
  </si>
  <si>
    <t>徳島本線</t>
    <rPh sb="0" eb="2">
      <t>トクシマ</t>
    </rPh>
    <rPh sb="2" eb="4">
      <t>ホンセン</t>
    </rPh>
    <phoneticPr fontId="2"/>
  </si>
  <si>
    <t>高速自動車国道における交通量（令和４年度）</t>
    <rPh sb="0" eb="2">
      <t>コウソク</t>
    </rPh>
    <rPh sb="2" eb="5">
      <t>ジドウシャ</t>
    </rPh>
    <rPh sb="5" eb="7">
      <t>コクドウ</t>
    </rPh>
    <rPh sb="11" eb="14">
      <t>コウツウリョウ</t>
    </rPh>
    <rPh sb="15" eb="17">
      <t>レイワ</t>
    </rPh>
    <rPh sb="18" eb="20">
      <t>ネンド</t>
    </rPh>
    <rPh sb="19" eb="20">
      <t>ガンネン</t>
    </rPh>
    <phoneticPr fontId="3"/>
  </si>
  <si>
    <t>胎内スマート</t>
    <rPh sb="0" eb="2">
      <t>タイナイ</t>
    </rPh>
    <phoneticPr fontId="2"/>
  </si>
  <si>
    <t>菅生スマート</t>
    <rPh sb="0" eb="2">
      <t>スゴウ</t>
    </rPh>
    <phoneticPr fontId="2"/>
  </si>
  <si>
    <t>出流原スマート</t>
    <rPh sb="0" eb="3">
      <t>イズルハラ</t>
    </rPh>
    <phoneticPr fontId="2"/>
  </si>
  <si>
    <t>甘楽スマート</t>
    <rPh sb="0" eb="2">
      <t>カンラ</t>
    </rPh>
    <phoneticPr fontId="2"/>
  </si>
  <si>
    <t>雲南加茂スマート</t>
    <phoneticPr fontId="2"/>
  </si>
  <si>
    <t>高速自動車国道における交通量（令和５年度）</t>
    <rPh sb="0" eb="2">
      <t>コウソク</t>
    </rPh>
    <rPh sb="2" eb="5">
      <t>ジドウシャ</t>
    </rPh>
    <rPh sb="5" eb="7">
      <t>コクドウ</t>
    </rPh>
    <rPh sb="11" eb="14">
      <t>コウツウリョウ</t>
    </rPh>
    <rPh sb="15" eb="17">
      <t>レイワ</t>
    </rPh>
    <rPh sb="18" eb="20">
      <t>ネンド</t>
    </rPh>
    <rPh sb="19" eb="20">
      <t>ガンネン</t>
    </rPh>
    <phoneticPr fontId="3"/>
  </si>
  <si>
    <t>都賀西方スマート</t>
    <rPh sb="0" eb="2">
      <t>ツガ</t>
    </rPh>
    <rPh sb="2" eb="4">
      <t>ニシカタ</t>
    </rPh>
    <phoneticPr fontId="2"/>
  </si>
  <si>
    <t>花巻PAスマート</t>
    <rPh sb="0" eb="2">
      <t>ハナマキ</t>
    </rPh>
    <phoneticPr fontId="2"/>
  </si>
  <si>
    <t>山形PAスマート</t>
    <phoneticPr fontId="2"/>
  </si>
  <si>
    <t>筑北スマート</t>
    <rPh sb="0" eb="1">
      <t>チク</t>
    </rPh>
    <rPh sb="1" eb="2">
      <t>ホク</t>
    </rPh>
    <phoneticPr fontId="2"/>
  </si>
  <si>
    <t>多賀スマート</t>
    <rPh sb="0" eb="2">
      <t>タガ</t>
    </rPh>
    <phoneticPr fontId="2"/>
  </si>
  <si>
    <t>城端スマート</t>
    <rPh sb="0" eb="2">
      <t>ジョウハナ</t>
    </rPh>
    <phoneticPr fontId="2"/>
  </si>
  <si>
    <t>東温スマート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</si>
</sst>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.0;[Red]\-#,##0.0"/>
    <numFmt numFmtId="177" formatCode="#,##0.0_);[Red]\(#,##0.0\)"/>
    <numFmt numFmtId="178" formatCode="#,##0_);[Red]\(#,##0\)"/>
    <numFmt numFmtId="179" formatCode="0.0_);[Red]\(0.0\)"/>
    <numFmt numFmtId="180" formatCode="0.0\_x000a_%"/>
    <numFmt numFmtId="181" formatCode="0_);[Red]\(0\)"/>
    <numFmt numFmtId="182" formatCode="0.0%"/>
  </numFmts>
  <fonts count="28" x14ac:knownFonts="1"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6"/>
      <name val="ＭＳ Ｐ明朝"/>
      <family val="1"/>
      <charset val="128"/>
    </font>
    <font>
      <b/>
      <sz val="9"/>
      <color indexed="81"/>
      <name val="ＭＳ Ｐゴシック"/>
      <family val="3"/>
      <charset val="128"/>
    </font>
    <font>
      <b/>
      <sz val="11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b/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24"/>
      <name val="ＭＳ Ｐ明朝"/>
      <family val="1"/>
      <charset val="128"/>
    </font>
    <font>
      <sz val="20"/>
      <name val="ＭＳ Ｐ明朝"/>
      <family val="1"/>
      <charset val="128"/>
    </font>
    <font>
      <b/>
      <sz val="14"/>
      <name val="ＭＳ Ｐ明朝"/>
      <family val="1"/>
      <charset val="128"/>
    </font>
    <font>
      <sz val="8"/>
      <name val="ＭＳ Ｐ明朝"/>
      <family val="1"/>
      <charset val="128"/>
    </font>
    <font>
      <b/>
      <sz val="11"/>
      <name val="ＭＳ ゴシック"/>
      <family val="3"/>
      <charset val="128"/>
    </font>
    <font>
      <sz val="10"/>
      <color rgb="FFFF0000"/>
      <name val="ＭＳ Ｐ明朝"/>
      <family val="1"/>
      <charset val="128"/>
    </font>
    <font>
      <b/>
      <sz val="10"/>
      <color rgb="FFFF0000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24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11"/>
      <color theme="1"/>
      <name val="ＭＳ ゴシック"/>
      <family val="3"/>
      <charset val="128"/>
    </font>
    <font>
      <sz val="9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b/>
      <sz val="11"/>
      <color theme="1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" fillId="0" borderId="0"/>
  </cellStyleXfs>
  <cellXfs count="628">
    <xf numFmtId="0" fontId="0" fillId="0" borderId="0" xfId="0"/>
    <xf numFmtId="178" fontId="5" fillId="0" borderId="0" xfId="2" applyNumberFormat="1" applyFont="1" applyFill="1" applyBorder="1" applyAlignment="1">
      <alignment vertical="center"/>
    </xf>
    <xf numFmtId="0" fontId="8" fillId="0" borderId="3" xfId="0" applyFont="1" applyBorder="1" applyAlignment="1">
      <alignment vertical="center"/>
    </xf>
    <xf numFmtId="179" fontId="7" fillId="0" borderId="0" xfId="2" applyNumberFormat="1" applyFont="1" applyFill="1" applyBorder="1" applyAlignment="1">
      <alignment horizontal="center" vertical="center"/>
    </xf>
    <xf numFmtId="177" fontId="6" fillId="0" borderId="0" xfId="0" applyNumberFormat="1" applyFont="1" applyAlignment="1">
      <alignment vertical="center"/>
    </xf>
    <xf numFmtId="177" fontId="6" fillId="0" borderId="0" xfId="2" applyNumberFormat="1" applyFont="1" applyFill="1"/>
    <xf numFmtId="0" fontId="8" fillId="0" borderId="0" xfId="0" applyFont="1" applyAlignment="1">
      <alignment vertical="center" shrinkToFit="1"/>
    </xf>
    <xf numFmtId="179" fontId="6" fillId="0" borderId="0" xfId="0" applyNumberFormat="1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8" fontId="6" fillId="0" borderId="0" xfId="2" applyNumberFormat="1" applyFont="1" applyFill="1" applyBorder="1" applyAlignment="1">
      <alignment horizontal="center" vertical="center"/>
    </xf>
    <xf numFmtId="178" fontId="7" fillId="0" borderId="3" xfId="2" applyNumberFormat="1" applyFont="1" applyFill="1" applyBorder="1" applyAlignment="1">
      <alignment vertical="center"/>
    </xf>
    <xf numFmtId="178" fontId="6" fillId="0" borderId="0" xfId="0" applyNumberFormat="1" applyFont="1" applyAlignment="1">
      <alignment horizontal="center" vertical="center"/>
    </xf>
    <xf numFmtId="178" fontId="7" fillId="0" borderId="0" xfId="2" applyNumberFormat="1" applyFont="1" applyFill="1" applyBorder="1" applyAlignment="1">
      <alignment vertical="center"/>
    </xf>
    <xf numFmtId="178" fontId="6" fillId="0" borderId="0" xfId="2" applyNumberFormat="1" applyFont="1" applyFill="1"/>
    <xf numFmtId="178" fontId="6" fillId="0" borderId="0" xfId="0" applyNumberFormat="1" applyFont="1"/>
    <xf numFmtId="178" fontId="6" fillId="0" borderId="0" xfId="2" applyNumberFormat="1" applyFont="1" applyFill="1" applyAlignment="1">
      <alignment vertical="center"/>
    </xf>
    <xf numFmtId="177" fontId="6" fillId="0" borderId="0" xfId="0" applyNumberFormat="1" applyFont="1"/>
    <xf numFmtId="0" fontId="6" fillId="0" borderId="3" xfId="0" applyFont="1" applyBorder="1" applyAlignment="1">
      <alignment horizontal="center" vertical="center"/>
    </xf>
    <xf numFmtId="178" fontId="6" fillId="0" borderId="7" xfId="0" applyNumberFormat="1" applyFont="1" applyBorder="1" applyAlignment="1">
      <alignment horizontal="center" vertical="center"/>
    </xf>
    <xf numFmtId="178" fontId="6" fillId="0" borderId="3" xfId="0" applyNumberFormat="1" applyFont="1" applyBorder="1"/>
    <xf numFmtId="178" fontId="6" fillId="0" borderId="8" xfId="2" applyNumberFormat="1" applyFont="1" applyFill="1" applyBorder="1" applyAlignment="1">
      <alignment vertical="center"/>
    </xf>
    <xf numFmtId="179" fontId="6" fillId="0" borderId="7" xfId="2" applyNumberFormat="1" applyFont="1" applyFill="1" applyBorder="1" applyAlignment="1">
      <alignment vertical="center"/>
    </xf>
    <xf numFmtId="178" fontId="7" fillId="0" borderId="7" xfId="2" applyNumberFormat="1" applyFont="1" applyFill="1" applyBorder="1" applyAlignment="1">
      <alignment vertical="center"/>
    </xf>
    <xf numFmtId="178" fontId="6" fillId="0" borderId="0" xfId="0" applyNumberFormat="1" applyFont="1" applyAlignment="1">
      <alignment vertical="center"/>
    </xf>
    <xf numFmtId="38" fontId="11" fillId="0" borderId="0" xfId="2" applyFont="1" applyFill="1" applyBorder="1" applyAlignment="1">
      <alignment vertical="center"/>
    </xf>
    <xf numFmtId="38" fontId="12" fillId="0" borderId="0" xfId="2" applyFont="1" applyFill="1" applyBorder="1" applyAlignment="1">
      <alignment vertical="center"/>
    </xf>
    <xf numFmtId="38" fontId="6" fillId="0" borderId="0" xfId="2" applyFont="1" applyFill="1" applyBorder="1" applyAlignment="1">
      <alignment vertical="center"/>
    </xf>
    <xf numFmtId="176" fontId="6" fillId="0" borderId="0" xfId="2" applyNumberFormat="1" applyFont="1" applyFill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/>
    <xf numFmtId="0" fontId="6" fillId="0" borderId="7" xfId="0" applyFont="1" applyBorder="1" applyAlignment="1">
      <alignment horizontal="center" vertical="center"/>
    </xf>
    <xf numFmtId="178" fontId="6" fillId="0" borderId="8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178" fontId="7" fillId="0" borderId="0" xfId="2" applyNumberFormat="1" applyFont="1" applyFill="1" applyBorder="1" applyAlignment="1">
      <alignment horizontal="center" vertical="center" wrapText="1"/>
    </xf>
    <xf numFmtId="177" fontId="7" fillId="0" borderId="0" xfId="2" applyNumberFormat="1" applyFont="1" applyFill="1" applyBorder="1" applyAlignment="1">
      <alignment horizontal="center" vertical="center"/>
    </xf>
    <xf numFmtId="177" fontId="6" fillId="0" borderId="7" xfId="2" applyNumberFormat="1" applyFont="1" applyFill="1" applyBorder="1" applyAlignment="1">
      <alignment vertical="center"/>
    </xf>
    <xf numFmtId="0" fontId="6" fillId="0" borderId="13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38" fontId="1" fillId="0" borderId="13" xfId="2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38" fontId="1" fillId="0" borderId="0" xfId="2" applyFont="1" applyFill="1" applyBorder="1" applyAlignment="1">
      <alignment horizontal="center" vertical="center"/>
    </xf>
    <xf numFmtId="0" fontId="7" fillId="0" borderId="14" xfId="0" applyFont="1" applyBorder="1" applyAlignment="1">
      <alignment horizontal="distributed" vertical="center"/>
    </xf>
    <xf numFmtId="0" fontId="1" fillId="0" borderId="13" xfId="0" applyFont="1" applyBorder="1" applyAlignment="1">
      <alignment vertical="center"/>
    </xf>
    <xf numFmtId="0" fontId="7" fillId="0" borderId="16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38" fontId="1" fillId="0" borderId="11" xfId="2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178" fontId="7" fillId="0" borderId="3" xfId="2" applyNumberFormat="1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distributed" vertical="center"/>
    </xf>
    <xf numFmtId="0" fontId="7" fillId="0" borderId="15" xfId="0" applyFont="1" applyBorder="1" applyAlignment="1">
      <alignment horizontal="center" vertical="center"/>
    </xf>
    <xf numFmtId="177" fontId="6" fillId="0" borderId="6" xfId="0" applyNumberFormat="1" applyFont="1" applyBorder="1" applyAlignment="1">
      <alignment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" fillId="0" borderId="16" xfId="0" applyFont="1" applyBorder="1"/>
    <xf numFmtId="0" fontId="7" fillId="0" borderId="11" xfId="0" applyFont="1" applyBorder="1"/>
    <xf numFmtId="178" fontId="6" fillId="0" borderId="2" xfId="2" applyNumberFormat="1" applyFont="1" applyFill="1" applyBorder="1" applyAlignment="1">
      <alignment horizontal="center" vertical="center"/>
    </xf>
    <xf numFmtId="38" fontId="6" fillId="0" borderId="3" xfId="2" applyFont="1" applyFill="1" applyBorder="1" applyAlignment="1">
      <alignment horizontal="right" vertical="center"/>
    </xf>
    <xf numFmtId="0" fontId="8" fillId="0" borderId="1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78" fontId="7" fillId="0" borderId="2" xfId="2" applyNumberFormat="1" applyFont="1" applyFill="1" applyBorder="1" applyAlignment="1">
      <alignment vertical="center"/>
    </xf>
    <xf numFmtId="178" fontId="6" fillId="0" borderId="7" xfId="0" applyNumberFormat="1" applyFont="1" applyBorder="1" applyAlignment="1">
      <alignment vertical="center"/>
    </xf>
    <xf numFmtId="0" fontId="7" fillId="0" borderId="14" xfId="0" applyFont="1" applyBorder="1"/>
    <xf numFmtId="0" fontId="6" fillId="0" borderId="0" xfId="0" applyFont="1"/>
    <xf numFmtId="178" fontId="7" fillId="0" borderId="0" xfId="2" applyNumberFormat="1" applyFont="1" applyFill="1" applyAlignment="1">
      <alignment vertical="center"/>
    </xf>
    <xf numFmtId="0" fontId="6" fillId="0" borderId="0" xfId="0" applyFont="1" applyAlignment="1">
      <alignment vertical="center"/>
    </xf>
    <xf numFmtId="0" fontId="6" fillId="0" borderId="6" xfId="0" applyFont="1" applyBorder="1"/>
    <xf numFmtId="0" fontId="7" fillId="0" borderId="3" xfId="0" applyFont="1" applyBorder="1"/>
    <xf numFmtId="0" fontId="1" fillId="0" borderId="0" xfId="0" applyFont="1" applyAlignment="1">
      <alignment horizontal="center" vertical="center"/>
    </xf>
    <xf numFmtId="0" fontId="1" fillId="0" borderId="13" xfId="0" applyFont="1" applyBorder="1"/>
    <xf numFmtId="0" fontId="6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distributed" vertical="center"/>
    </xf>
    <xf numFmtId="0" fontId="1" fillId="0" borderId="0" xfId="0" applyFont="1"/>
    <xf numFmtId="0" fontId="9" fillId="0" borderId="7" xfId="0" applyFont="1" applyBorder="1" applyAlignment="1">
      <alignment vertical="top"/>
    </xf>
    <xf numFmtId="0" fontId="9" fillId="0" borderId="0" xfId="0" applyFont="1" applyAlignment="1">
      <alignment vertical="top"/>
    </xf>
    <xf numFmtId="179" fontId="6" fillId="0" borderId="0" xfId="0" applyNumberFormat="1" applyFont="1" applyAlignment="1">
      <alignment vertical="center"/>
    </xf>
    <xf numFmtId="178" fontId="6" fillId="0" borderId="3" xfId="0" applyNumberFormat="1" applyFont="1" applyBorder="1" applyAlignment="1">
      <alignment horizontal="center" vertical="center"/>
    </xf>
    <xf numFmtId="178" fontId="6" fillId="0" borderId="4" xfId="0" applyNumberFormat="1" applyFont="1" applyBorder="1" applyAlignment="1">
      <alignment horizontal="center" vertical="center"/>
    </xf>
    <xf numFmtId="179" fontId="6" fillId="0" borderId="5" xfId="2" applyNumberFormat="1" applyFont="1" applyFill="1" applyBorder="1" applyAlignment="1">
      <alignment horizontal="center" vertical="center"/>
    </xf>
    <xf numFmtId="177" fontId="6" fillId="0" borderId="6" xfId="2" applyNumberFormat="1" applyFont="1" applyFill="1" applyBorder="1" applyAlignment="1">
      <alignment vertical="center"/>
    </xf>
    <xf numFmtId="178" fontId="6" fillId="0" borderId="6" xfId="2" applyNumberFormat="1" applyFont="1" applyFill="1" applyBorder="1" applyAlignment="1">
      <alignment vertical="center"/>
    </xf>
    <xf numFmtId="178" fontId="6" fillId="0" borderId="4" xfId="0" applyNumberFormat="1" applyFont="1" applyBorder="1" applyAlignment="1">
      <alignment vertical="center"/>
    </xf>
    <xf numFmtId="179" fontId="6" fillId="0" borderId="5" xfId="2" applyNumberFormat="1" applyFont="1" applyFill="1" applyBorder="1" applyAlignment="1">
      <alignment vertical="center"/>
    </xf>
    <xf numFmtId="178" fontId="6" fillId="0" borderId="4" xfId="2" applyNumberFormat="1" applyFont="1" applyFill="1" applyBorder="1" applyAlignment="1">
      <alignment vertical="center"/>
    </xf>
    <xf numFmtId="180" fontId="6" fillId="0" borderId="6" xfId="0" applyNumberFormat="1" applyFont="1" applyBorder="1" applyAlignment="1">
      <alignment vertical="top" wrapText="1"/>
    </xf>
    <xf numFmtId="180" fontId="6" fillId="0" borderId="0" xfId="0" applyNumberFormat="1" applyFont="1" applyAlignment="1">
      <alignment vertical="top" wrapText="1"/>
    </xf>
    <xf numFmtId="177" fontId="1" fillId="0" borderId="0" xfId="0" applyNumberFormat="1" applyFont="1" applyAlignment="1">
      <alignment vertical="center"/>
    </xf>
    <xf numFmtId="180" fontId="6" fillId="0" borderId="6" xfId="2" applyNumberFormat="1" applyFont="1" applyFill="1" applyBorder="1" applyAlignment="1">
      <alignment vertical="top" wrapText="1"/>
    </xf>
    <xf numFmtId="180" fontId="6" fillId="0" borderId="5" xfId="2" applyNumberFormat="1" applyFont="1" applyFill="1" applyBorder="1" applyAlignment="1">
      <alignment vertical="top" wrapText="1"/>
    </xf>
    <xf numFmtId="178" fontId="6" fillId="0" borderId="2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177" fontId="6" fillId="0" borderId="0" xfId="0" applyNumberFormat="1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8" fontId="6" fillId="0" borderId="7" xfId="2" applyNumberFormat="1" applyFont="1" applyFill="1" applyBorder="1" applyAlignment="1">
      <alignment vertical="center"/>
    </xf>
    <xf numFmtId="178" fontId="7" fillId="0" borderId="5" xfId="2" applyNumberFormat="1" applyFont="1" applyFill="1" applyBorder="1" applyAlignment="1">
      <alignment vertical="center"/>
    </xf>
    <xf numFmtId="0" fontId="7" fillId="0" borderId="0" xfId="0" applyFont="1" applyAlignment="1">
      <alignment horizontal="center"/>
    </xf>
    <xf numFmtId="178" fontId="6" fillId="0" borderId="3" xfId="2" applyNumberFormat="1" applyFont="1" applyFill="1" applyBorder="1" applyAlignment="1">
      <alignment horizontal="center" vertical="center"/>
    </xf>
    <xf numFmtId="177" fontId="6" fillId="0" borderId="0" xfId="0" applyNumberFormat="1" applyFont="1" applyAlignment="1">
      <alignment horizontal="center"/>
    </xf>
    <xf numFmtId="178" fontId="6" fillId="0" borderId="3" xfId="0" applyNumberFormat="1" applyFont="1" applyBorder="1" applyAlignment="1">
      <alignment vertical="center"/>
    </xf>
    <xf numFmtId="178" fontId="6" fillId="0" borderId="3" xfId="2" applyNumberFormat="1" applyFont="1" applyFill="1" applyBorder="1" applyAlignment="1">
      <alignment vertical="center"/>
    </xf>
    <xf numFmtId="178" fontId="6" fillId="0" borderId="2" xfId="2" applyNumberFormat="1" applyFont="1" applyFill="1" applyBorder="1" applyAlignment="1">
      <alignment vertical="center"/>
    </xf>
    <xf numFmtId="178" fontId="6" fillId="0" borderId="0" xfId="2" applyNumberFormat="1" applyFont="1" applyFill="1" applyBorder="1" applyAlignment="1">
      <alignment vertical="center"/>
    </xf>
    <xf numFmtId="180" fontId="6" fillId="0" borderId="0" xfId="2" applyNumberFormat="1" applyFont="1" applyFill="1" applyBorder="1" applyAlignment="1">
      <alignment vertical="top" wrapText="1"/>
    </xf>
    <xf numFmtId="180" fontId="6" fillId="0" borderId="0" xfId="2" applyNumberFormat="1" applyFont="1" applyFill="1" applyBorder="1" applyAlignment="1">
      <alignment horizontal="center" vertical="top" wrapText="1"/>
    </xf>
    <xf numFmtId="10" fontId="7" fillId="0" borderId="0" xfId="0" applyNumberFormat="1" applyFont="1"/>
    <xf numFmtId="177" fontId="6" fillId="0" borderId="0" xfId="2" applyNumberFormat="1" applyFont="1" applyFill="1" applyBorder="1" applyAlignment="1">
      <alignment vertical="center"/>
    </xf>
    <xf numFmtId="177" fontId="7" fillId="0" borderId="1" xfId="2" applyNumberFormat="1" applyFont="1" applyFill="1" applyBorder="1" applyAlignment="1">
      <alignment horizontal="center" vertical="center"/>
    </xf>
    <xf numFmtId="177" fontId="7" fillId="0" borderId="2" xfId="2" applyNumberFormat="1" applyFont="1" applyFill="1" applyBorder="1" applyAlignment="1">
      <alignment horizontal="center" vertical="center"/>
    </xf>
    <xf numFmtId="177" fontId="7" fillId="0" borderId="0" xfId="2" applyNumberFormat="1" applyFont="1" applyFill="1" applyBorder="1" applyAlignment="1">
      <alignment vertical="center"/>
    </xf>
    <xf numFmtId="177" fontId="6" fillId="0" borderId="0" xfId="2" applyNumberFormat="1" applyFont="1" applyFill="1" applyAlignment="1">
      <alignment vertical="center"/>
    </xf>
    <xf numFmtId="179" fontId="6" fillId="0" borderId="0" xfId="2" applyNumberFormat="1" applyFont="1" applyFill="1" applyAlignment="1">
      <alignment horizontal="center" vertical="center"/>
    </xf>
    <xf numFmtId="38" fontId="6" fillId="0" borderId="0" xfId="2" applyFont="1" applyFill="1" applyAlignment="1">
      <alignment vertical="center"/>
    </xf>
    <xf numFmtId="38" fontId="5" fillId="0" borderId="0" xfId="2" applyFont="1" applyFill="1" applyBorder="1" applyAlignment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3" xfId="0" applyFont="1" applyBorder="1" applyAlignment="1">
      <alignment horizontal="distributed" vertical="center"/>
    </xf>
    <xf numFmtId="38" fontId="7" fillId="0" borderId="0" xfId="2" applyFont="1" applyFill="1" applyBorder="1" applyAlignment="1">
      <alignment horizontal="center" vertical="center"/>
    </xf>
    <xf numFmtId="38" fontId="7" fillId="0" borderId="3" xfId="2" applyFont="1" applyFill="1" applyBorder="1" applyAlignment="1">
      <alignment horizontal="right" vertical="center"/>
    </xf>
    <xf numFmtId="177" fontId="7" fillId="0" borderId="0" xfId="2" applyNumberFormat="1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38" fontId="7" fillId="0" borderId="0" xfId="2" applyFont="1" applyFill="1" applyAlignment="1">
      <alignment vertical="center"/>
    </xf>
    <xf numFmtId="0" fontId="8" fillId="0" borderId="15" xfId="0" applyFont="1" applyBorder="1" applyAlignment="1">
      <alignment horizontal="center" vertical="center"/>
    </xf>
    <xf numFmtId="0" fontId="7" fillId="0" borderId="11" xfId="0" applyFont="1" applyBorder="1" applyAlignment="1">
      <alignment horizontal="distributed" vertical="center"/>
    </xf>
    <xf numFmtId="0" fontId="7" fillId="0" borderId="13" xfId="0" applyFont="1" applyBorder="1"/>
    <xf numFmtId="0" fontId="8" fillId="0" borderId="6" xfId="0" applyFont="1" applyBorder="1" applyAlignment="1">
      <alignment horizontal="center" vertical="center"/>
    </xf>
    <xf numFmtId="0" fontId="7" fillId="0" borderId="16" xfId="0" applyFont="1" applyBorder="1" applyAlignment="1">
      <alignment horizontal="distributed" vertical="center"/>
    </xf>
    <xf numFmtId="38" fontId="7" fillId="0" borderId="3" xfId="2" applyFont="1" applyFill="1" applyBorder="1" applyAlignment="1">
      <alignment vertical="center"/>
    </xf>
    <xf numFmtId="0" fontId="6" fillId="0" borderId="15" xfId="0" applyFont="1" applyBorder="1" applyAlignment="1">
      <alignment horizontal="center" vertical="center"/>
    </xf>
    <xf numFmtId="0" fontId="7" fillId="0" borderId="13" xfId="0" applyFont="1" applyBorder="1" applyAlignment="1">
      <alignment vertical="center"/>
    </xf>
    <xf numFmtId="38" fontId="6" fillId="0" borderId="0" xfId="2" applyFont="1" applyFill="1"/>
    <xf numFmtId="38" fontId="7" fillId="0" borderId="0" xfId="2" applyFont="1" applyFill="1" applyBorder="1" applyAlignment="1">
      <alignment horizontal="right" vertical="center"/>
    </xf>
    <xf numFmtId="38" fontId="6" fillId="0" borderId="3" xfId="2" applyFont="1" applyFill="1" applyBorder="1"/>
    <xf numFmtId="38" fontId="7" fillId="0" borderId="3" xfId="2" applyFont="1" applyFill="1" applyBorder="1" applyAlignment="1">
      <alignment horizontal="center" vertical="center"/>
    </xf>
    <xf numFmtId="0" fontId="6" fillId="0" borderId="11" xfId="0" applyFont="1" applyBorder="1"/>
    <xf numFmtId="0" fontId="6" fillId="0" borderId="13" xfId="0" applyFont="1" applyBorder="1"/>
    <xf numFmtId="0" fontId="7" fillId="0" borderId="6" xfId="0" applyFont="1" applyBorder="1"/>
    <xf numFmtId="38" fontId="6" fillId="0" borderId="0" xfId="2" applyFont="1" applyFill="1" applyBorder="1"/>
    <xf numFmtId="38" fontId="7" fillId="0" borderId="0" xfId="2" applyFont="1" applyFill="1" applyBorder="1" applyAlignment="1">
      <alignment vertical="center"/>
    </xf>
    <xf numFmtId="38" fontId="7" fillId="0" borderId="0" xfId="2" applyFont="1" applyFill="1" applyBorder="1"/>
    <xf numFmtId="177" fontId="7" fillId="0" borderId="0" xfId="0" applyNumberFormat="1" applyFont="1"/>
    <xf numFmtId="179" fontId="6" fillId="0" borderId="6" xfId="2" applyNumberFormat="1" applyFont="1" applyFill="1" applyBorder="1" applyAlignment="1">
      <alignment vertical="center"/>
    </xf>
    <xf numFmtId="179" fontId="6" fillId="0" borderId="0" xfId="2" applyNumberFormat="1" applyFont="1" applyFill="1" applyBorder="1" applyAlignment="1">
      <alignment vertical="center"/>
    </xf>
    <xf numFmtId="179" fontId="6" fillId="0" borderId="6" xfId="2" applyNumberFormat="1" applyFont="1" applyFill="1" applyBorder="1" applyAlignment="1">
      <alignment horizontal="center" vertical="center"/>
    </xf>
    <xf numFmtId="179" fontId="6" fillId="0" borderId="0" xfId="2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distributed" vertical="center"/>
    </xf>
    <xf numFmtId="0" fontId="7" fillId="0" borderId="15" xfId="0" applyFont="1" applyBorder="1" applyAlignment="1">
      <alignment horizontal="distributed" vertical="center"/>
    </xf>
    <xf numFmtId="0" fontId="7" fillId="0" borderId="6" xfId="0" applyFont="1" applyBorder="1" applyAlignment="1">
      <alignment horizontal="distributed" vertical="center"/>
    </xf>
    <xf numFmtId="0" fontId="7" fillId="0" borderId="5" xfId="0" applyFont="1" applyBorder="1" applyAlignment="1">
      <alignment horizontal="distributed" vertical="center"/>
    </xf>
    <xf numFmtId="0" fontId="8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distributed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178" fontId="6" fillId="0" borderId="3" xfId="0" applyNumberFormat="1" applyFont="1" applyBorder="1" applyAlignment="1">
      <alignment horizontal="right" vertical="center"/>
    </xf>
    <xf numFmtId="180" fontId="6" fillId="0" borderId="0" xfId="0" applyNumberFormat="1" applyFont="1" applyAlignment="1">
      <alignment horizontal="right" vertical="top" wrapText="1"/>
    </xf>
    <xf numFmtId="0" fontId="1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7" xfId="0" applyFont="1" applyBorder="1" applyAlignment="1">
      <alignment vertical="center"/>
    </xf>
    <xf numFmtId="0" fontId="8" fillId="0" borderId="0" xfId="0" applyFont="1" applyAlignment="1">
      <alignment horizontal="center" vertical="center" shrinkToFit="1"/>
    </xf>
    <xf numFmtId="180" fontId="6" fillId="0" borderId="5" xfId="0" applyNumberFormat="1" applyFont="1" applyBorder="1" applyAlignment="1">
      <alignment vertical="top" wrapText="1"/>
    </xf>
    <xf numFmtId="179" fontId="6" fillId="0" borderId="0" xfId="2" applyNumberFormat="1" applyFont="1" applyFill="1" applyBorder="1" applyAlignment="1">
      <alignment horizontal="right" vertical="center"/>
    </xf>
    <xf numFmtId="178" fontId="6" fillId="0" borderId="5" xfId="2" applyNumberFormat="1" applyFont="1" applyFill="1" applyBorder="1" applyAlignment="1">
      <alignment vertical="center"/>
    </xf>
    <xf numFmtId="178" fontId="6" fillId="0" borderId="4" xfId="2" applyNumberFormat="1" applyFont="1" applyFill="1" applyBorder="1"/>
    <xf numFmtId="179" fontId="6" fillId="0" borderId="5" xfId="0" applyNumberFormat="1" applyFont="1" applyBorder="1" applyAlignment="1">
      <alignment horizontal="center" vertical="center"/>
    </xf>
    <xf numFmtId="182" fontId="6" fillId="0" borderId="0" xfId="2" applyNumberFormat="1" applyFont="1" applyFill="1" applyBorder="1" applyAlignment="1">
      <alignment vertical="center"/>
    </xf>
    <xf numFmtId="182" fontId="7" fillId="0" borderId="1" xfId="2" applyNumberFormat="1" applyFont="1" applyFill="1" applyBorder="1" applyAlignment="1">
      <alignment horizontal="center" vertical="center"/>
    </xf>
    <xf numFmtId="182" fontId="7" fillId="0" borderId="2" xfId="2" applyNumberFormat="1" applyFont="1" applyFill="1" applyBorder="1" applyAlignment="1">
      <alignment horizontal="center" vertical="center"/>
    </xf>
    <xf numFmtId="182" fontId="7" fillId="0" borderId="0" xfId="2" applyNumberFormat="1" applyFont="1" applyFill="1" applyBorder="1" applyAlignment="1">
      <alignment horizontal="center" vertical="center"/>
    </xf>
    <xf numFmtId="182" fontId="6" fillId="0" borderId="0" xfId="0" applyNumberFormat="1" applyFont="1" applyAlignment="1">
      <alignment vertical="center"/>
    </xf>
    <xf numFmtId="182" fontId="1" fillId="0" borderId="0" xfId="0" applyNumberFormat="1" applyFont="1" applyAlignment="1">
      <alignment vertical="center"/>
    </xf>
    <xf numFmtId="182" fontId="7" fillId="0" borderId="0" xfId="2" applyNumberFormat="1" applyFont="1" applyFill="1" applyBorder="1" applyAlignment="1">
      <alignment vertical="center"/>
    </xf>
    <xf numFmtId="182" fontId="6" fillId="0" borderId="0" xfId="2" applyNumberFormat="1" applyFont="1" applyFill="1"/>
    <xf numFmtId="182" fontId="6" fillId="0" borderId="0" xfId="0" applyNumberFormat="1" applyFont="1" applyAlignment="1">
      <alignment horizontal="center" vertical="center"/>
    </xf>
    <xf numFmtId="182" fontId="6" fillId="0" borderId="0" xfId="2" applyNumberFormat="1" applyFont="1" applyFill="1" applyBorder="1" applyAlignment="1">
      <alignment horizontal="center" vertical="center"/>
    </xf>
    <xf numFmtId="182" fontId="7" fillId="0" borderId="0" xfId="0" applyNumberFormat="1" applyFont="1"/>
    <xf numFmtId="182" fontId="7" fillId="0" borderId="0" xfId="0" applyNumberFormat="1" applyFont="1" applyAlignment="1">
      <alignment horizontal="center"/>
    </xf>
    <xf numFmtId="182" fontId="6" fillId="0" borderId="6" xfId="2" applyNumberFormat="1" applyFont="1" applyFill="1" applyBorder="1" applyAlignment="1">
      <alignment vertical="center"/>
    </xf>
    <xf numFmtId="182" fontId="6" fillId="0" borderId="5" xfId="0" applyNumberFormat="1" applyFont="1" applyBorder="1" applyAlignment="1">
      <alignment horizontal="center" vertical="center"/>
    </xf>
    <xf numFmtId="182" fontId="6" fillId="0" borderId="0" xfId="0" applyNumberFormat="1" applyFont="1"/>
    <xf numFmtId="182" fontId="6" fillId="0" borderId="5" xfId="2" applyNumberFormat="1" applyFont="1" applyFill="1" applyBorder="1" applyAlignment="1">
      <alignment vertical="center"/>
    </xf>
    <xf numFmtId="182" fontId="6" fillId="0" borderId="0" xfId="2" applyNumberFormat="1" applyFont="1" applyFill="1" applyAlignment="1">
      <alignment vertical="center"/>
    </xf>
    <xf numFmtId="182" fontId="9" fillId="0" borderId="0" xfId="0" applyNumberFormat="1" applyFont="1" applyAlignment="1">
      <alignment horizontal="left" vertical="center"/>
    </xf>
    <xf numFmtId="182" fontId="8" fillId="0" borderId="0" xfId="0" applyNumberFormat="1" applyFont="1" applyAlignment="1">
      <alignment horizontal="center" vertical="center"/>
    </xf>
    <xf numFmtId="182" fontId="6" fillId="0" borderId="7" xfId="2" applyNumberFormat="1" applyFont="1" applyFill="1" applyBorder="1" applyAlignment="1">
      <alignment vertical="center"/>
    </xf>
    <xf numFmtId="182" fontId="6" fillId="0" borderId="5" xfId="2" applyNumberFormat="1" applyFont="1" applyFill="1" applyBorder="1" applyAlignment="1">
      <alignment horizontal="center" vertical="center"/>
    </xf>
    <xf numFmtId="182" fontId="6" fillId="0" borderId="6" xfId="2" applyNumberFormat="1" applyFont="1" applyFill="1" applyBorder="1" applyAlignment="1">
      <alignment horizontal="center" vertical="center"/>
    </xf>
    <xf numFmtId="182" fontId="6" fillId="0" borderId="0" xfId="2" applyNumberFormat="1" applyFont="1" applyFill="1" applyBorder="1" applyAlignment="1">
      <alignment vertical="top" wrapText="1"/>
    </xf>
    <xf numFmtId="182" fontId="6" fillId="0" borderId="0" xfId="0" applyNumberFormat="1" applyFont="1" applyAlignment="1">
      <alignment horizontal="right" vertical="top" wrapText="1"/>
    </xf>
    <xf numFmtId="182" fontId="8" fillId="0" borderId="0" xfId="0" applyNumberFormat="1" applyFont="1" applyAlignment="1">
      <alignment vertical="center"/>
    </xf>
    <xf numFmtId="182" fontId="6" fillId="0" borderId="0" xfId="2" applyNumberFormat="1" applyFont="1" applyFill="1" applyBorder="1" applyAlignment="1">
      <alignment horizontal="center" vertical="top" wrapText="1"/>
    </xf>
    <xf numFmtId="182" fontId="6" fillId="0" borderId="5" xfId="2" applyNumberFormat="1" applyFont="1" applyFill="1" applyBorder="1" applyAlignment="1">
      <alignment vertical="top" wrapText="1"/>
    </xf>
    <xf numFmtId="178" fontId="6" fillId="0" borderId="25" xfId="2" applyNumberFormat="1" applyFont="1" applyFill="1" applyBorder="1" applyAlignment="1">
      <alignment vertical="center"/>
    </xf>
    <xf numFmtId="182" fontId="6" fillId="0" borderId="5" xfId="0" applyNumberFormat="1" applyFont="1" applyBorder="1" applyAlignment="1">
      <alignment vertical="center"/>
    </xf>
    <xf numFmtId="182" fontId="6" fillId="0" borderId="0" xfId="1" applyNumberFormat="1" applyFont="1" applyFill="1" applyAlignment="1">
      <alignment horizontal="center" vertical="center"/>
    </xf>
    <xf numFmtId="182" fontId="6" fillId="0" borderId="0" xfId="1" applyNumberFormat="1" applyFont="1" applyFill="1" applyBorder="1" applyAlignment="1">
      <alignment horizontal="center" vertical="center"/>
    </xf>
    <xf numFmtId="182" fontId="6" fillId="0" borderId="0" xfId="1" applyNumberFormat="1" applyFont="1" applyFill="1" applyBorder="1" applyAlignment="1">
      <alignment vertical="center"/>
    </xf>
    <xf numFmtId="182" fontId="6" fillId="0" borderId="6" xfId="1" applyNumberFormat="1" applyFont="1" applyFill="1" applyBorder="1" applyAlignment="1">
      <alignment horizontal="center" vertical="center"/>
    </xf>
    <xf numFmtId="182" fontId="6" fillId="0" borderId="6" xfId="1" applyNumberFormat="1" applyFont="1" applyFill="1" applyBorder="1" applyAlignment="1">
      <alignment vertical="center"/>
    </xf>
    <xf numFmtId="182" fontId="6" fillId="0" borderId="0" xfId="1" applyNumberFormat="1" applyFont="1" applyFill="1" applyBorder="1" applyAlignment="1">
      <alignment vertical="top" wrapText="1"/>
    </xf>
    <xf numFmtId="182" fontId="6" fillId="0" borderId="0" xfId="1" applyNumberFormat="1" applyFont="1" applyFill="1"/>
    <xf numFmtId="182" fontId="7" fillId="0" borderId="0" xfId="1" applyNumberFormat="1" applyFont="1" applyFill="1"/>
    <xf numFmtId="182" fontId="6" fillId="0" borderId="0" xfId="1" applyNumberFormat="1" applyFont="1" applyFill="1" applyBorder="1" applyAlignment="1">
      <alignment horizontal="right" vertical="center"/>
    </xf>
    <xf numFmtId="182" fontId="7" fillId="0" borderId="0" xfId="1" applyNumberFormat="1" applyFont="1"/>
    <xf numFmtId="178" fontId="19" fillId="0" borderId="3" xfId="2" applyNumberFormat="1" applyFont="1" applyFill="1" applyBorder="1" applyAlignment="1">
      <alignment vertical="center"/>
    </xf>
    <xf numFmtId="182" fontId="19" fillId="0" borderId="0" xfId="1" applyNumberFormat="1" applyFont="1" applyFill="1" applyBorder="1" applyAlignment="1">
      <alignment vertical="center"/>
    </xf>
    <xf numFmtId="182" fontId="19" fillId="0" borderId="0" xfId="1" applyNumberFormat="1" applyFont="1" applyFill="1" applyBorder="1" applyAlignment="1">
      <alignment horizontal="center" vertical="center"/>
    </xf>
    <xf numFmtId="178" fontId="17" fillId="0" borderId="3" xfId="2" applyNumberFormat="1" applyFont="1" applyFill="1" applyBorder="1" applyAlignment="1">
      <alignment vertical="center"/>
    </xf>
    <xf numFmtId="178" fontId="19" fillId="0" borderId="2" xfId="2" applyNumberFormat="1" applyFont="1" applyFill="1" applyBorder="1" applyAlignment="1">
      <alignment vertical="center"/>
    </xf>
    <xf numFmtId="182" fontId="19" fillId="0" borderId="6" xfId="1" applyNumberFormat="1" applyFont="1" applyFill="1" applyBorder="1" applyAlignment="1">
      <alignment vertical="center"/>
    </xf>
    <xf numFmtId="38" fontId="19" fillId="0" borderId="0" xfId="2" applyFont="1" applyFill="1"/>
    <xf numFmtId="182" fontId="19" fillId="0" borderId="0" xfId="1" applyNumberFormat="1" applyFont="1" applyFill="1"/>
    <xf numFmtId="182" fontId="17" fillId="0" borderId="0" xfId="1" applyNumberFormat="1" applyFont="1" applyFill="1"/>
    <xf numFmtId="38" fontId="19" fillId="0" borderId="3" xfId="2" applyFont="1" applyFill="1" applyBorder="1"/>
    <xf numFmtId="38" fontId="17" fillId="0" borderId="3" xfId="2" applyFont="1" applyFill="1" applyBorder="1" applyAlignment="1">
      <alignment horizontal="right" vertical="center"/>
    </xf>
    <xf numFmtId="0" fontId="17" fillId="0" borderId="0" xfId="0" applyFont="1" applyFill="1" applyAlignment="1">
      <alignment horizontal="distributed" vertical="center"/>
    </xf>
    <xf numFmtId="0" fontId="17" fillId="0" borderId="15" xfId="0" applyFont="1" applyFill="1" applyBorder="1" applyAlignment="1">
      <alignment horizontal="distributed" vertical="center"/>
    </xf>
    <xf numFmtId="0" fontId="17" fillId="0" borderId="6" xfId="0" applyFont="1" applyFill="1" applyBorder="1" applyAlignment="1">
      <alignment horizontal="distributed" vertical="center"/>
    </xf>
    <xf numFmtId="0" fontId="17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178" fontId="19" fillId="0" borderId="3" xfId="0" applyNumberFormat="1" applyFont="1" applyFill="1" applyBorder="1" applyAlignment="1">
      <alignment vertical="center"/>
    </xf>
    <xf numFmtId="0" fontId="17" fillId="0" borderId="0" xfId="0" applyFont="1" applyFill="1"/>
    <xf numFmtId="0" fontId="18" fillId="0" borderId="15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178" fontId="19" fillId="0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0" xfId="0" applyFont="1" applyFill="1"/>
    <xf numFmtId="0" fontId="19" fillId="0" borderId="15" xfId="0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distributed" vertical="center"/>
    </xf>
    <xf numFmtId="0" fontId="19" fillId="0" borderId="13" xfId="0" applyFont="1" applyFill="1" applyBorder="1"/>
    <xf numFmtId="0" fontId="19" fillId="0" borderId="11" xfId="0" applyFont="1" applyFill="1" applyBorder="1"/>
    <xf numFmtId="178" fontId="19" fillId="0" borderId="0" xfId="0" applyNumberFormat="1" applyFont="1" applyFill="1" applyAlignment="1">
      <alignment vertical="center"/>
    </xf>
    <xf numFmtId="38" fontId="19" fillId="0" borderId="0" xfId="2" applyFont="1" applyFill="1" applyAlignment="1">
      <alignment vertical="center"/>
    </xf>
    <xf numFmtId="178" fontId="19" fillId="0" borderId="0" xfId="2" applyNumberFormat="1" applyFont="1" applyFill="1" applyAlignment="1">
      <alignment vertical="center"/>
    </xf>
    <xf numFmtId="182" fontId="19" fillId="0" borderId="0" xfId="2" applyNumberFormat="1" applyFont="1" applyFill="1" applyAlignment="1">
      <alignment vertical="center"/>
    </xf>
    <xf numFmtId="177" fontId="19" fillId="0" borderId="0" xfId="2" applyNumberFormat="1" applyFont="1" applyFill="1" applyAlignment="1">
      <alignment vertical="center"/>
    </xf>
    <xf numFmtId="38" fontId="21" fillId="0" borderId="0" xfId="2" applyFont="1" applyFill="1" applyBorder="1" applyAlignment="1">
      <alignment vertical="center"/>
    </xf>
    <xf numFmtId="38" fontId="22" fillId="0" borderId="0" xfId="2" applyFont="1" applyFill="1" applyBorder="1" applyAlignment="1">
      <alignment vertical="center"/>
    </xf>
    <xf numFmtId="178" fontId="23" fillId="0" borderId="0" xfId="2" applyNumberFormat="1" applyFont="1" applyFill="1" applyBorder="1" applyAlignment="1">
      <alignment vertical="center"/>
    </xf>
    <xf numFmtId="182" fontId="19" fillId="0" borderId="0" xfId="2" applyNumberFormat="1" applyFont="1" applyFill="1" applyBorder="1" applyAlignment="1">
      <alignment vertical="center"/>
    </xf>
    <xf numFmtId="38" fontId="19" fillId="0" borderId="0" xfId="2" applyFont="1" applyFill="1" applyBorder="1" applyAlignment="1">
      <alignment vertical="center"/>
    </xf>
    <xf numFmtId="176" fontId="19" fillId="0" borderId="0" xfId="2" applyNumberFormat="1" applyFont="1" applyFill="1" applyBorder="1" applyAlignment="1">
      <alignment vertical="center"/>
    </xf>
    <xf numFmtId="177" fontId="19" fillId="0" borderId="0" xfId="2" applyNumberFormat="1" applyFont="1" applyFill="1" applyBorder="1" applyAlignment="1">
      <alignment vertical="center"/>
    </xf>
    <xf numFmtId="38" fontId="23" fillId="0" borderId="0" xfId="2" applyFont="1" applyFill="1" applyBorder="1" applyAlignment="1">
      <alignment vertical="center"/>
    </xf>
    <xf numFmtId="0" fontId="17" fillId="0" borderId="9" xfId="0" applyFont="1" applyFill="1" applyBorder="1" applyAlignment="1">
      <alignment horizontal="center" vertical="center"/>
    </xf>
    <xf numFmtId="182" fontId="17" fillId="0" borderId="1" xfId="2" applyNumberFormat="1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177" fontId="17" fillId="0" borderId="1" xfId="2" applyNumberFormat="1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182" fontId="17" fillId="0" borderId="2" xfId="2" applyNumberFormat="1" applyFont="1" applyFill="1" applyBorder="1" applyAlignment="1">
      <alignment horizontal="center" vertical="center"/>
    </xf>
    <xf numFmtId="177" fontId="17" fillId="0" borderId="2" xfId="2" applyNumberFormat="1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178" fontId="19" fillId="0" borderId="8" xfId="2" applyNumberFormat="1" applyFont="1" applyFill="1" applyBorder="1" applyAlignment="1">
      <alignment vertical="center"/>
    </xf>
    <xf numFmtId="182" fontId="19" fillId="0" borderId="7" xfId="2" applyNumberFormat="1" applyFont="1" applyFill="1" applyBorder="1" applyAlignment="1">
      <alignment vertical="center"/>
    </xf>
    <xf numFmtId="178" fontId="19" fillId="0" borderId="8" xfId="0" applyNumberFormat="1" applyFont="1" applyFill="1" applyBorder="1" applyAlignment="1">
      <alignment horizontal="center" vertical="center"/>
    </xf>
    <xf numFmtId="182" fontId="19" fillId="0" borderId="0" xfId="2" applyNumberFormat="1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178" fontId="17" fillId="0" borderId="0" xfId="2" applyNumberFormat="1" applyFont="1" applyFill="1" applyBorder="1" applyAlignment="1">
      <alignment horizontal="center" vertical="center" wrapText="1"/>
    </xf>
    <xf numFmtId="182" fontId="17" fillId="0" borderId="0" xfId="2" applyNumberFormat="1" applyFont="1" applyFill="1" applyBorder="1" applyAlignment="1">
      <alignment horizontal="center" vertical="center"/>
    </xf>
    <xf numFmtId="177" fontId="19" fillId="0" borderId="7" xfId="2" applyNumberFormat="1" applyFont="1" applyFill="1" applyBorder="1" applyAlignment="1">
      <alignment vertical="center"/>
    </xf>
    <xf numFmtId="0" fontId="19" fillId="0" borderId="13" xfId="0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8" fillId="0" borderId="3" xfId="0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38" fontId="24" fillId="0" borderId="13" xfId="2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179" fontId="19" fillId="0" borderId="0" xfId="2" applyNumberFormat="1" applyFont="1" applyFill="1" applyBorder="1" applyAlignment="1">
      <alignment horizontal="center" vertical="center"/>
    </xf>
    <xf numFmtId="38" fontId="17" fillId="0" borderId="0" xfId="2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177" fontId="17" fillId="0" borderId="0" xfId="2" applyNumberFormat="1" applyFont="1" applyFill="1" applyBorder="1" applyAlignment="1">
      <alignment vertical="center"/>
    </xf>
    <xf numFmtId="177" fontId="17" fillId="0" borderId="0" xfId="2" applyNumberFormat="1" applyFont="1" applyFill="1" applyAlignment="1">
      <alignment vertical="center"/>
    </xf>
    <xf numFmtId="182" fontId="19" fillId="0" borderId="0" xfId="0" applyNumberFormat="1" applyFont="1" applyFill="1" applyAlignment="1">
      <alignment vertical="center"/>
    </xf>
    <xf numFmtId="0" fontId="18" fillId="0" borderId="13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38" fontId="24" fillId="0" borderId="0" xfId="2" applyFont="1" applyFill="1" applyBorder="1" applyAlignment="1">
      <alignment horizontal="center" vertical="center"/>
    </xf>
    <xf numFmtId="38" fontId="17" fillId="0" borderId="0" xfId="2" applyFont="1" applyFill="1" applyAlignment="1">
      <alignment vertical="center"/>
    </xf>
    <xf numFmtId="0" fontId="17" fillId="0" borderId="14" xfId="0" applyFont="1" applyFill="1" applyBorder="1" applyAlignment="1">
      <alignment horizontal="distributed" vertical="center"/>
    </xf>
    <xf numFmtId="178" fontId="19" fillId="0" borderId="4" xfId="2" applyNumberFormat="1" applyFont="1" applyFill="1" applyBorder="1" applyAlignment="1">
      <alignment vertical="center"/>
    </xf>
    <xf numFmtId="182" fontId="19" fillId="0" borderId="5" xfId="0" applyNumberFormat="1" applyFont="1" applyFill="1" applyBorder="1" applyAlignment="1">
      <alignment vertical="center"/>
    </xf>
    <xf numFmtId="0" fontId="24" fillId="0" borderId="13" xfId="0" applyFont="1" applyFill="1" applyBorder="1" applyAlignment="1">
      <alignment vertical="center"/>
    </xf>
    <xf numFmtId="0" fontId="17" fillId="0" borderId="11" xfId="0" applyFont="1" applyFill="1" applyBorder="1" applyAlignment="1">
      <alignment horizontal="distributed" vertical="center"/>
    </xf>
    <xf numFmtId="0" fontId="17" fillId="0" borderId="13" xfId="0" applyFont="1" applyFill="1" applyBorder="1"/>
    <xf numFmtId="0" fontId="17" fillId="0" borderId="16" xfId="0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center" vertical="center"/>
    </xf>
    <xf numFmtId="178" fontId="19" fillId="0" borderId="0" xfId="2" applyNumberFormat="1" applyFont="1" applyFill="1" applyBorder="1" applyAlignment="1">
      <alignment vertical="center"/>
    </xf>
    <xf numFmtId="182" fontId="19" fillId="0" borderId="0" xfId="2" applyNumberFormat="1" applyFont="1" applyFill="1" applyBorder="1" applyAlignment="1">
      <alignment vertical="top" wrapText="1"/>
    </xf>
    <xf numFmtId="178" fontId="19" fillId="0" borderId="0" xfId="0" applyNumberFormat="1" applyFont="1" applyFill="1"/>
    <xf numFmtId="38" fontId="24" fillId="0" borderId="11" xfId="2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179" fontId="19" fillId="0" borderId="0" xfId="2" applyNumberFormat="1" applyFont="1" applyFill="1" applyAlignment="1">
      <alignment horizontal="center" vertical="center"/>
    </xf>
    <xf numFmtId="0" fontId="17" fillId="0" borderId="5" xfId="0" applyFont="1" applyFill="1" applyBorder="1" applyAlignment="1">
      <alignment horizontal="distributed" vertical="center"/>
    </xf>
    <xf numFmtId="0" fontId="17" fillId="0" borderId="16" xfId="0" applyFont="1" applyFill="1" applyBorder="1" applyAlignment="1">
      <alignment horizontal="distributed" vertical="center"/>
    </xf>
    <xf numFmtId="179" fontId="19" fillId="0" borderId="0" xfId="2" applyNumberFormat="1" applyFont="1" applyFill="1" applyBorder="1" applyAlignment="1">
      <alignment vertical="center"/>
    </xf>
    <xf numFmtId="182" fontId="19" fillId="0" borderId="6" xfId="2" applyNumberFormat="1" applyFont="1" applyFill="1" applyBorder="1" applyAlignment="1">
      <alignment vertical="center"/>
    </xf>
    <xf numFmtId="182" fontId="19" fillId="0" borderId="0" xfId="0" applyNumberFormat="1" applyFont="1" applyFill="1"/>
    <xf numFmtId="38" fontId="17" fillId="0" borderId="3" xfId="2" applyFont="1" applyFill="1" applyBorder="1" applyAlignment="1">
      <alignment vertical="center"/>
    </xf>
    <xf numFmtId="0" fontId="18" fillId="0" borderId="5" xfId="0" applyFont="1" applyFill="1" applyBorder="1" applyAlignment="1">
      <alignment horizontal="center" vertical="center"/>
    </xf>
    <xf numFmtId="180" fontId="19" fillId="0" borderId="0" xfId="2" applyNumberFormat="1" applyFont="1" applyFill="1" applyBorder="1" applyAlignment="1">
      <alignment vertical="top" wrapText="1"/>
    </xf>
    <xf numFmtId="178" fontId="17" fillId="0" borderId="3" xfId="2" applyNumberFormat="1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distributed" vertical="center"/>
    </xf>
    <xf numFmtId="0" fontId="25" fillId="0" borderId="0" xfId="0" applyFont="1" applyFill="1" applyAlignment="1">
      <alignment vertical="center"/>
    </xf>
    <xf numFmtId="182" fontId="25" fillId="0" borderId="0" xfId="0" applyNumberFormat="1" applyFont="1" applyFill="1" applyAlignment="1">
      <alignment horizontal="left" vertical="center"/>
    </xf>
    <xf numFmtId="0" fontId="17" fillId="0" borderId="13" xfId="0" applyFont="1" applyFill="1" applyBorder="1" applyAlignment="1">
      <alignment vertical="center"/>
    </xf>
    <xf numFmtId="182" fontId="18" fillId="0" borderId="0" xfId="0" applyNumberFormat="1" applyFont="1" applyFill="1" applyAlignment="1">
      <alignment horizontal="center" vertical="center"/>
    </xf>
    <xf numFmtId="38" fontId="17" fillId="0" borderId="0" xfId="2" applyFont="1" applyFill="1" applyBorder="1" applyAlignment="1">
      <alignment horizontal="right" vertical="center"/>
    </xf>
    <xf numFmtId="0" fontId="17" fillId="0" borderId="15" xfId="0" applyFont="1" applyFill="1" applyBorder="1" applyAlignment="1">
      <alignment horizontal="center" vertical="center"/>
    </xf>
    <xf numFmtId="178" fontId="19" fillId="0" borderId="3" xfId="0" applyNumberFormat="1" applyFont="1" applyFill="1" applyBorder="1" applyAlignment="1">
      <alignment horizontal="right" vertical="center"/>
    </xf>
    <xf numFmtId="180" fontId="19" fillId="0" borderId="0" xfId="0" applyNumberFormat="1" applyFont="1" applyFill="1" applyAlignment="1">
      <alignment horizontal="right" vertical="top" wrapText="1"/>
    </xf>
    <xf numFmtId="182" fontId="18" fillId="0" borderId="0" xfId="0" applyNumberFormat="1" applyFont="1" applyFill="1" applyAlignment="1">
      <alignment vertical="center"/>
    </xf>
    <xf numFmtId="178" fontId="19" fillId="0" borderId="0" xfId="2" applyNumberFormat="1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center" vertical="center"/>
    </xf>
    <xf numFmtId="178" fontId="19" fillId="0" borderId="7" xfId="0" applyNumberFormat="1" applyFont="1" applyFill="1" applyBorder="1" applyAlignment="1">
      <alignment horizontal="center" vertical="center"/>
    </xf>
    <xf numFmtId="182" fontId="19" fillId="0" borderId="0" xfId="0" applyNumberFormat="1" applyFont="1" applyFill="1" applyAlignment="1">
      <alignment horizontal="center" vertical="center"/>
    </xf>
    <xf numFmtId="180" fontId="19" fillId="0" borderId="6" xfId="0" applyNumberFormat="1" applyFont="1" applyFill="1" applyBorder="1" applyAlignment="1">
      <alignment vertical="top" wrapText="1"/>
    </xf>
    <xf numFmtId="182" fontId="19" fillId="0" borderId="0" xfId="2" applyNumberFormat="1" applyFont="1" applyFill="1" applyBorder="1" applyAlignment="1">
      <alignment horizontal="center" vertical="top" wrapText="1"/>
    </xf>
    <xf numFmtId="0" fontId="17" fillId="0" borderId="7" xfId="0" applyFont="1" applyFill="1" applyBorder="1" applyAlignment="1">
      <alignment horizontal="distributed" vertical="center"/>
    </xf>
    <xf numFmtId="180" fontId="19" fillId="0" borderId="0" xfId="0" applyNumberFormat="1" applyFont="1" applyFill="1" applyAlignment="1">
      <alignment vertical="top" wrapText="1"/>
    </xf>
    <xf numFmtId="0" fontId="17" fillId="0" borderId="14" xfId="0" applyFont="1" applyFill="1" applyBorder="1" applyAlignment="1">
      <alignment horizontal="center" vertical="center"/>
    </xf>
    <xf numFmtId="182" fontId="24" fillId="0" borderId="0" xfId="0" applyNumberFormat="1" applyFont="1" applyFill="1" applyAlignment="1">
      <alignment vertical="center"/>
    </xf>
    <xf numFmtId="38" fontId="17" fillId="0" borderId="3" xfId="2" applyFont="1" applyFill="1" applyBorder="1" applyAlignment="1">
      <alignment horizontal="center" vertical="center"/>
    </xf>
    <xf numFmtId="0" fontId="19" fillId="0" borderId="16" xfId="0" applyFont="1" applyFill="1" applyBorder="1"/>
    <xf numFmtId="0" fontId="25" fillId="0" borderId="7" xfId="0" applyFont="1" applyFill="1" applyBorder="1" applyAlignment="1">
      <alignment vertical="center"/>
    </xf>
    <xf numFmtId="180" fontId="19" fillId="0" borderId="6" xfId="2" applyNumberFormat="1" applyFont="1" applyFill="1" applyBorder="1" applyAlignment="1">
      <alignment vertical="top" wrapText="1"/>
    </xf>
    <xf numFmtId="182" fontId="17" fillId="0" borderId="0" xfId="2" applyNumberFormat="1" applyFont="1" applyFill="1" applyBorder="1" applyAlignment="1">
      <alignment vertical="center"/>
    </xf>
    <xf numFmtId="182" fontId="19" fillId="0" borderId="0" xfId="2" applyNumberFormat="1" applyFont="1" applyFill="1"/>
    <xf numFmtId="0" fontId="18" fillId="0" borderId="0" xfId="0" applyFont="1" applyFill="1" applyAlignment="1">
      <alignment vertical="center" shrinkToFit="1"/>
    </xf>
    <xf numFmtId="0" fontId="18" fillId="0" borderId="0" xfId="0" applyFont="1" applyFill="1" applyAlignment="1">
      <alignment horizontal="center" vertical="center" shrinkToFit="1"/>
    </xf>
    <xf numFmtId="182" fontId="19" fillId="0" borderId="5" xfId="2" applyNumberFormat="1" applyFont="1" applyFill="1" applyBorder="1" applyAlignment="1">
      <alignment vertical="top" wrapText="1"/>
    </xf>
    <xf numFmtId="0" fontId="17" fillId="0" borderId="3" xfId="0" applyFont="1" applyFill="1" applyBorder="1" applyAlignment="1">
      <alignment horizontal="center" vertical="center"/>
    </xf>
    <xf numFmtId="0" fontId="17" fillId="0" borderId="11" xfId="0" applyFont="1" applyFill="1" applyBorder="1"/>
    <xf numFmtId="178" fontId="17" fillId="0" borderId="7" xfId="2" applyNumberFormat="1" applyFont="1" applyFill="1" applyBorder="1" applyAlignment="1">
      <alignment vertical="center"/>
    </xf>
    <xf numFmtId="0" fontId="17" fillId="0" borderId="3" xfId="0" applyFont="1" applyFill="1" applyBorder="1"/>
    <xf numFmtId="182" fontId="17" fillId="0" borderId="0" xfId="0" applyNumberFormat="1" applyFont="1" applyFill="1"/>
    <xf numFmtId="0" fontId="17" fillId="0" borderId="6" xfId="0" applyFont="1" applyFill="1" applyBorder="1" applyAlignment="1">
      <alignment horizontal="center" vertical="center"/>
    </xf>
    <xf numFmtId="178" fontId="19" fillId="0" borderId="2" xfId="0" applyNumberFormat="1" applyFont="1" applyFill="1" applyBorder="1" applyAlignment="1">
      <alignment vertical="center"/>
    </xf>
    <xf numFmtId="178" fontId="19" fillId="0" borderId="4" xfId="0" applyNumberFormat="1" applyFont="1" applyFill="1" applyBorder="1" applyAlignment="1">
      <alignment horizontal="center" vertical="center"/>
    </xf>
    <xf numFmtId="178" fontId="19" fillId="0" borderId="3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182" fontId="19" fillId="0" borderId="6" xfId="2" applyNumberFormat="1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vertical="center"/>
    </xf>
    <xf numFmtId="179" fontId="19" fillId="0" borderId="5" xfId="2" applyNumberFormat="1" applyFont="1" applyFill="1" applyBorder="1" applyAlignment="1">
      <alignment vertical="center"/>
    </xf>
    <xf numFmtId="182" fontId="17" fillId="0" borderId="0" xfId="0" applyNumberFormat="1" applyFont="1" applyFill="1" applyAlignment="1">
      <alignment horizontal="center"/>
    </xf>
    <xf numFmtId="38" fontId="19" fillId="0" borderId="3" xfId="2" applyFont="1" applyFill="1" applyBorder="1" applyAlignment="1">
      <alignment horizontal="right" vertical="center"/>
    </xf>
    <xf numFmtId="182" fontId="19" fillId="0" borderId="0" xfId="1" applyNumberFormat="1" applyFont="1" applyFill="1" applyBorder="1" applyAlignment="1">
      <alignment vertical="top" wrapText="1"/>
    </xf>
    <xf numFmtId="178" fontId="19" fillId="0" borderId="3" xfId="2" applyNumberFormat="1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/>
    </xf>
    <xf numFmtId="10" fontId="17" fillId="0" borderId="0" xfId="0" applyNumberFormat="1" applyFont="1" applyFill="1"/>
    <xf numFmtId="0" fontId="27" fillId="0" borderId="0" xfId="0" applyFont="1" applyFill="1" applyAlignment="1">
      <alignment horizontal="center" vertical="center"/>
    </xf>
    <xf numFmtId="177" fontId="19" fillId="0" borderId="0" xfId="0" applyNumberFormat="1" applyFont="1" applyFill="1" applyAlignment="1">
      <alignment horizontal="center"/>
    </xf>
    <xf numFmtId="178" fontId="19" fillId="0" borderId="6" xfId="2" applyNumberFormat="1" applyFont="1" applyFill="1" applyBorder="1" applyAlignment="1">
      <alignment vertical="center"/>
    </xf>
    <xf numFmtId="179" fontId="19" fillId="0" borderId="6" xfId="2" applyNumberFormat="1" applyFont="1" applyFill="1" applyBorder="1" applyAlignment="1">
      <alignment vertical="center"/>
    </xf>
    <xf numFmtId="0" fontId="17" fillId="0" borderId="6" xfId="0" applyFont="1" applyFill="1" applyBorder="1"/>
    <xf numFmtId="178" fontId="19" fillId="0" borderId="7" xfId="0" applyNumberFormat="1" applyFont="1" applyFill="1" applyBorder="1" applyAlignment="1">
      <alignment vertical="center"/>
    </xf>
    <xf numFmtId="0" fontId="18" fillId="0" borderId="3" xfId="0" applyFont="1" applyFill="1" applyBorder="1" applyAlignment="1">
      <alignment horizontal="center" vertical="center"/>
    </xf>
    <xf numFmtId="182" fontId="19" fillId="0" borderId="0" xfId="1" applyNumberFormat="1" applyFont="1" applyFill="1" applyAlignment="1">
      <alignment horizontal="center" vertical="center"/>
    </xf>
    <xf numFmtId="182" fontId="19" fillId="0" borderId="0" xfId="1" applyNumberFormat="1" applyFont="1" applyFill="1" applyBorder="1" applyAlignment="1">
      <alignment horizontal="right" vertical="center"/>
    </xf>
    <xf numFmtId="178" fontId="19" fillId="0" borderId="7" xfId="2" applyNumberFormat="1" applyFont="1" applyFill="1" applyBorder="1" applyAlignment="1">
      <alignment vertical="center"/>
    </xf>
    <xf numFmtId="0" fontId="17" fillId="0" borderId="14" xfId="0" applyFont="1" applyFill="1" applyBorder="1"/>
    <xf numFmtId="178" fontId="17" fillId="0" borderId="2" xfId="2" applyNumberFormat="1" applyFont="1" applyFill="1" applyBorder="1" applyAlignment="1">
      <alignment vertical="center"/>
    </xf>
    <xf numFmtId="182" fontId="19" fillId="0" borderId="6" xfId="1" applyNumberFormat="1" applyFont="1" applyFill="1" applyBorder="1" applyAlignment="1">
      <alignment horizontal="center" vertical="center"/>
    </xf>
    <xf numFmtId="178" fontId="17" fillId="0" borderId="0" xfId="2" applyNumberFormat="1" applyFont="1" applyFill="1" applyBorder="1" applyAlignment="1">
      <alignment vertical="center"/>
    </xf>
    <xf numFmtId="179" fontId="19" fillId="0" borderId="0" xfId="0" applyNumberFormat="1" applyFont="1" applyFill="1" applyAlignment="1">
      <alignment horizontal="center" vertical="center"/>
    </xf>
    <xf numFmtId="178" fontId="17" fillId="0" borderId="5" xfId="2" applyNumberFormat="1" applyFont="1" applyFill="1" applyBorder="1" applyAlignment="1">
      <alignment vertical="center"/>
    </xf>
    <xf numFmtId="182" fontId="19" fillId="0" borderId="5" xfId="2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177" fontId="19" fillId="0" borderId="0" xfId="0" applyNumberFormat="1" applyFont="1" applyFill="1"/>
    <xf numFmtId="178" fontId="17" fillId="0" borderId="0" xfId="2" applyNumberFormat="1" applyFont="1" applyFill="1" applyAlignment="1">
      <alignment vertical="center"/>
    </xf>
    <xf numFmtId="179" fontId="19" fillId="0" borderId="0" xfId="0" applyNumberFormat="1" applyFont="1" applyFill="1" applyAlignment="1">
      <alignment vertical="center"/>
    </xf>
    <xf numFmtId="0" fontId="19" fillId="0" borderId="6" xfId="0" applyFont="1" applyFill="1" applyBorder="1"/>
    <xf numFmtId="178" fontId="19" fillId="0" borderId="5" xfId="2" applyNumberFormat="1" applyFont="1" applyFill="1" applyBorder="1" applyAlignment="1">
      <alignment vertical="center"/>
    </xf>
    <xf numFmtId="38" fontId="19" fillId="0" borderId="0" xfId="2" applyFont="1" applyFill="1" applyBorder="1"/>
    <xf numFmtId="178" fontId="19" fillId="0" borderId="3" xfId="0" applyNumberFormat="1" applyFont="1" applyFill="1" applyBorder="1"/>
    <xf numFmtId="0" fontId="24" fillId="0" borderId="0" xfId="0" applyFont="1" applyFill="1" applyAlignment="1">
      <alignment horizontal="center" vertical="center"/>
    </xf>
    <xf numFmtId="178" fontId="19" fillId="0" borderId="4" xfId="0" applyNumberFormat="1" applyFont="1" applyFill="1" applyBorder="1" applyAlignment="1">
      <alignment vertical="center"/>
    </xf>
    <xf numFmtId="182" fontId="19" fillId="0" borderId="5" xfId="2" applyNumberFormat="1" applyFont="1" applyFill="1" applyBorder="1" applyAlignment="1">
      <alignment vertical="center"/>
    </xf>
    <xf numFmtId="178" fontId="19" fillId="0" borderId="4" xfId="2" applyNumberFormat="1" applyFont="1" applyFill="1" applyBorder="1"/>
    <xf numFmtId="0" fontId="19" fillId="0" borderId="14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distributed" vertical="center"/>
    </xf>
    <xf numFmtId="0" fontId="24" fillId="0" borderId="0" xfId="0" applyFont="1" applyFill="1"/>
    <xf numFmtId="182" fontId="19" fillId="0" borderId="5" xfId="0" applyNumberFormat="1" applyFont="1" applyFill="1" applyBorder="1" applyAlignment="1">
      <alignment horizontal="center" vertical="center"/>
    </xf>
    <xf numFmtId="179" fontId="19" fillId="0" borderId="6" xfId="2" applyNumberFormat="1" applyFont="1" applyFill="1" applyBorder="1" applyAlignment="1">
      <alignment horizontal="center" vertical="center"/>
    </xf>
    <xf numFmtId="178" fontId="19" fillId="0" borderId="0" xfId="2" applyNumberFormat="1" applyFont="1" applyFill="1"/>
    <xf numFmtId="182" fontId="19" fillId="0" borderId="0" xfId="0" applyNumberFormat="1" applyFont="1" applyFill="1" applyAlignment="1">
      <alignment horizontal="right" vertical="top" wrapText="1"/>
    </xf>
    <xf numFmtId="38" fontId="17" fillId="0" borderId="0" xfId="2" applyFont="1" applyFill="1" applyBorder="1" applyAlignment="1">
      <alignment vertical="center"/>
    </xf>
    <xf numFmtId="38" fontId="17" fillId="0" borderId="0" xfId="2" applyFont="1" applyFill="1" applyBorder="1"/>
    <xf numFmtId="177" fontId="17" fillId="0" borderId="0" xfId="0" applyNumberFormat="1" applyFont="1" applyFill="1"/>
    <xf numFmtId="0" fontId="25" fillId="0" borderId="7" xfId="0" applyFont="1" applyFill="1" applyBorder="1" applyAlignment="1">
      <alignment vertical="top"/>
    </xf>
    <xf numFmtId="0" fontId="25" fillId="0" borderId="0" xfId="0" applyFont="1" applyFill="1" applyAlignment="1">
      <alignment vertical="top"/>
    </xf>
    <xf numFmtId="0" fontId="18" fillId="0" borderId="0" xfId="0" applyFont="1" applyFill="1" applyAlignment="1">
      <alignment horizontal="center" vertical="center"/>
    </xf>
    <xf numFmtId="178" fontId="19" fillId="0" borderId="3" xfId="2" applyNumberFormat="1" applyFont="1" applyFill="1" applyBorder="1" applyAlignment="1">
      <alignment vertical="center"/>
    </xf>
    <xf numFmtId="182" fontId="19" fillId="0" borderId="0" xfId="0" applyNumberFormat="1" applyFont="1" applyFill="1" applyAlignment="1">
      <alignment horizontal="right" vertical="top" wrapText="1"/>
    </xf>
    <xf numFmtId="0" fontId="17" fillId="0" borderId="15" xfId="0" applyFont="1" applyFill="1" applyBorder="1" applyAlignment="1">
      <alignment horizontal="distributed" vertical="center"/>
    </xf>
    <xf numFmtId="0" fontId="17" fillId="0" borderId="6" xfId="0" applyFont="1" applyFill="1" applyBorder="1" applyAlignment="1">
      <alignment horizontal="distributed" vertical="center"/>
    </xf>
    <xf numFmtId="178" fontId="19" fillId="0" borderId="17" xfId="2" applyNumberFormat="1" applyFont="1" applyFill="1" applyBorder="1" applyAlignment="1">
      <alignment vertical="center"/>
    </xf>
    <xf numFmtId="178" fontId="19" fillId="0" borderId="2" xfId="0" applyNumberFormat="1" applyFont="1" applyFill="1" applyBorder="1" applyAlignment="1">
      <alignment vertical="center"/>
    </xf>
    <xf numFmtId="182" fontId="19" fillId="0" borderId="15" xfId="0" applyNumberFormat="1" applyFont="1" applyFill="1" applyBorder="1" applyAlignment="1">
      <alignment horizontal="right" vertical="center"/>
    </xf>
    <xf numFmtId="182" fontId="19" fillId="0" borderId="6" xfId="0" applyNumberFormat="1" applyFont="1" applyFill="1" applyBorder="1" applyAlignment="1">
      <alignment horizontal="right" vertical="center"/>
    </xf>
    <xf numFmtId="178" fontId="19" fillId="0" borderId="0" xfId="2" applyNumberFormat="1" applyFont="1" applyFill="1" applyBorder="1" applyAlignment="1">
      <alignment vertical="center"/>
    </xf>
    <xf numFmtId="178" fontId="19" fillId="0" borderId="0" xfId="0" applyNumberFormat="1" applyFont="1" applyFill="1" applyAlignment="1">
      <alignment vertical="center"/>
    </xf>
    <xf numFmtId="182" fontId="19" fillId="0" borderId="0" xfId="0" applyNumberFormat="1" applyFont="1" applyFill="1" applyAlignment="1">
      <alignment horizontal="right" vertical="center"/>
    </xf>
    <xf numFmtId="178" fontId="19" fillId="0" borderId="3" xfId="0" applyNumberFormat="1" applyFont="1" applyFill="1" applyBorder="1" applyAlignment="1">
      <alignment vertical="center"/>
    </xf>
    <xf numFmtId="182" fontId="19" fillId="0" borderId="0" xfId="1" applyNumberFormat="1" applyFont="1" applyFill="1" applyAlignment="1">
      <alignment horizontal="right" vertical="center"/>
    </xf>
    <xf numFmtId="182" fontId="19" fillId="0" borderId="15" xfId="1" applyNumberFormat="1" applyFont="1" applyFill="1" applyBorder="1" applyAlignment="1">
      <alignment horizontal="right" vertical="center"/>
    </xf>
    <xf numFmtId="182" fontId="19" fillId="0" borderId="6" xfId="1" applyNumberFormat="1" applyFont="1" applyFill="1" applyBorder="1" applyAlignment="1">
      <alignment horizontal="right" vertical="center"/>
    </xf>
    <xf numFmtId="0" fontId="17" fillId="0" borderId="0" xfId="0" applyFont="1" applyFill="1" applyAlignment="1">
      <alignment horizontal="distributed" vertical="center"/>
    </xf>
    <xf numFmtId="182" fontId="19" fillId="0" borderId="15" xfId="1" applyNumberFormat="1" applyFont="1" applyFill="1" applyBorder="1" applyAlignment="1">
      <alignment vertical="center"/>
    </xf>
    <xf numFmtId="182" fontId="19" fillId="0" borderId="6" xfId="1" applyNumberFormat="1" applyFont="1" applyFill="1" applyBorder="1" applyAlignment="1">
      <alignment vertical="center"/>
    </xf>
    <xf numFmtId="0" fontId="17" fillId="0" borderId="7" xfId="0" applyFont="1" applyFill="1" applyBorder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182" fontId="19" fillId="0" borderId="0" xfId="1" applyNumberFormat="1" applyFont="1" applyFill="1" applyAlignment="1">
      <alignment vertical="center"/>
    </xf>
    <xf numFmtId="178" fontId="19" fillId="0" borderId="3" xfId="0" applyNumberFormat="1" applyFont="1" applyFill="1" applyBorder="1" applyAlignment="1">
      <alignment horizontal="right" vertical="center"/>
    </xf>
    <xf numFmtId="0" fontId="17" fillId="0" borderId="5" xfId="0" applyFont="1" applyFill="1" applyBorder="1" applyAlignment="1">
      <alignment horizontal="distributed" vertical="center"/>
    </xf>
    <xf numFmtId="178" fontId="19" fillId="0" borderId="2" xfId="2" applyNumberFormat="1" applyFont="1" applyFill="1" applyBorder="1" applyAlignment="1">
      <alignment vertical="center"/>
    </xf>
    <xf numFmtId="178" fontId="19" fillId="0" borderId="17" xfId="0" applyNumberFormat="1" applyFont="1" applyFill="1" applyBorder="1" applyAlignment="1">
      <alignment horizontal="right" vertical="center"/>
    </xf>
    <xf numFmtId="178" fontId="19" fillId="0" borderId="2" xfId="0" applyNumberFormat="1" applyFont="1" applyFill="1" applyBorder="1" applyAlignment="1">
      <alignment horizontal="right" vertical="center"/>
    </xf>
    <xf numFmtId="178" fontId="19" fillId="0" borderId="3" xfId="2" applyNumberFormat="1" applyFont="1" applyFill="1" applyBorder="1" applyAlignment="1">
      <alignment horizontal="right" vertical="center"/>
    </xf>
    <xf numFmtId="38" fontId="19" fillId="0" borderId="3" xfId="2" applyFont="1" applyFill="1" applyBorder="1" applyAlignment="1">
      <alignment horizontal="right" vertical="center"/>
    </xf>
    <xf numFmtId="182" fontId="19" fillId="0" borderId="0" xfId="1" applyNumberFormat="1" applyFont="1" applyFill="1" applyBorder="1" applyAlignment="1">
      <alignment horizontal="right" vertical="center"/>
    </xf>
    <xf numFmtId="0" fontId="18" fillId="0" borderId="7" xfId="0" applyFont="1" applyFill="1" applyBorder="1" applyAlignment="1">
      <alignment horizontal="center" vertical="center"/>
    </xf>
    <xf numFmtId="178" fontId="19" fillId="0" borderId="6" xfId="0" applyNumberFormat="1" applyFont="1" applyFill="1" applyBorder="1" applyAlignment="1">
      <alignment vertical="center"/>
    </xf>
    <xf numFmtId="0" fontId="25" fillId="0" borderId="7" xfId="0" applyFont="1" applyFill="1" applyBorder="1" applyAlignment="1">
      <alignment vertical="center"/>
    </xf>
    <xf numFmtId="0" fontId="25" fillId="0" borderId="0" xfId="0" applyFont="1" applyFill="1" applyAlignment="1">
      <alignment vertical="center"/>
    </xf>
    <xf numFmtId="0" fontId="17" fillId="0" borderId="0" xfId="0" applyFont="1" applyFill="1" applyAlignment="1">
      <alignment horizontal="distributed" vertical="distributed"/>
    </xf>
    <xf numFmtId="0" fontId="24" fillId="0" borderId="0" xfId="0" applyFont="1" applyFill="1" applyAlignment="1">
      <alignment horizontal="distributed" vertical="center"/>
    </xf>
    <xf numFmtId="0" fontId="24" fillId="0" borderId="0" xfId="0" applyFont="1" applyFill="1" applyAlignment="1">
      <alignment vertical="center"/>
    </xf>
    <xf numFmtId="178" fontId="17" fillId="0" borderId="13" xfId="2" applyNumberFormat="1" applyFont="1" applyFill="1" applyBorder="1" applyAlignment="1">
      <alignment horizontal="right" vertical="center" wrapText="1"/>
    </xf>
    <xf numFmtId="182" fontId="19" fillId="0" borderId="15" xfId="1" applyNumberFormat="1" applyFont="1" applyFill="1" applyBorder="1" applyAlignment="1">
      <alignment vertical="top" wrapText="1"/>
    </xf>
    <xf numFmtId="182" fontId="19" fillId="0" borderId="6" xfId="1" applyNumberFormat="1" applyFont="1" applyFill="1" applyBorder="1" applyAlignment="1">
      <alignment vertical="top" wrapText="1"/>
    </xf>
    <xf numFmtId="178" fontId="19" fillId="0" borderId="15" xfId="2" applyNumberFormat="1" applyFont="1" applyFill="1" applyBorder="1" applyAlignment="1">
      <alignment vertical="center"/>
    </xf>
    <xf numFmtId="178" fontId="19" fillId="0" borderId="6" xfId="2" applyNumberFormat="1" applyFont="1" applyFill="1" applyBorder="1" applyAlignment="1">
      <alignment vertical="center"/>
    </xf>
    <xf numFmtId="0" fontId="17" fillId="0" borderId="0" xfId="0" applyFont="1" applyFill="1" applyAlignment="1">
      <alignment horizontal="distributed" vertical="center" wrapText="1"/>
    </xf>
    <xf numFmtId="0" fontId="18" fillId="0" borderId="0" xfId="0" applyFont="1" applyFill="1" applyAlignment="1">
      <alignment horizontal="distributed" vertical="center"/>
    </xf>
    <xf numFmtId="0" fontId="18" fillId="0" borderId="0" xfId="0" applyFont="1" applyFill="1" applyAlignment="1">
      <alignment horizontal="center" vertical="center" shrinkToFit="1"/>
    </xf>
    <xf numFmtId="38" fontId="19" fillId="0" borderId="17" xfId="2" applyFont="1" applyFill="1" applyBorder="1" applyAlignment="1">
      <alignment horizontal="right" vertical="center"/>
    </xf>
    <xf numFmtId="38" fontId="19" fillId="0" borderId="3" xfId="0" applyNumberFormat="1" applyFont="1" applyFill="1" applyBorder="1" applyAlignment="1">
      <alignment horizontal="right" vertical="center"/>
    </xf>
    <xf numFmtId="0" fontId="17" fillId="0" borderId="0" xfId="0" applyFont="1" applyFill="1" applyAlignment="1">
      <alignment horizontal="distributed"/>
    </xf>
    <xf numFmtId="0" fontId="26" fillId="0" borderId="7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178" fontId="19" fillId="0" borderId="4" xfId="2" applyNumberFormat="1" applyFont="1" applyFill="1" applyBorder="1" applyAlignment="1">
      <alignment vertical="center"/>
    </xf>
    <xf numFmtId="180" fontId="19" fillId="0" borderId="0" xfId="0" applyNumberFormat="1" applyFont="1" applyFill="1" applyAlignment="1">
      <alignment horizontal="right" vertical="top" wrapText="1"/>
    </xf>
    <xf numFmtId="38" fontId="19" fillId="0" borderId="17" xfId="2" applyFont="1" applyFill="1" applyBorder="1" applyAlignment="1">
      <alignment vertical="center"/>
    </xf>
    <xf numFmtId="38" fontId="19" fillId="0" borderId="2" xfId="2" applyFont="1" applyFill="1" applyBorder="1" applyAlignment="1">
      <alignment vertical="center"/>
    </xf>
    <xf numFmtId="0" fontId="25" fillId="0" borderId="0" xfId="0" applyFont="1" applyFill="1" applyAlignment="1">
      <alignment horizontal="left" vertical="center"/>
    </xf>
    <xf numFmtId="0" fontId="17" fillId="0" borderId="7" xfId="0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178" fontId="19" fillId="0" borderId="20" xfId="0" applyNumberFormat="1" applyFont="1" applyFill="1" applyBorder="1" applyAlignment="1">
      <alignment vertical="center"/>
    </xf>
    <xf numFmtId="178" fontId="19" fillId="0" borderId="4" xfId="2" applyNumberFormat="1" applyFont="1" applyFill="1" applyBorder="1" applyAlignment="1">
      <alignment horizontal="center" vertical="center"/>
    </xf>
    <xf numFmtId="178" fontId="19" fillId="0" borderId="5" xfId="2" applyNumberFormat="1" applyFont="1" applyFill="1" applyBorder="1" applyAlignment="1">
      <alignment horizontal="center" vertical="center"/>
    </xf>
    <xf numFmtId="182" fontId="19" fillId="0" borderId="0" xfId="2" applyNumberFormat="1" applyFont="1" applyFill="1" applyBorder="1" applyAlignment="1">
      <alignment horizontal="right" vertical="center"/>
    </xf>
    <xf numFmtId="178" fontId="19" fillId="0" borderId="0" xfId="2" applyNumberFormat="1" applyFont="1" applyFill="1" applyBorder="1" applyAlignment="1">
      <alignment horizontal="right" vertical="center"/>
    </xf>
    <xf numFmtId="178" fontId="17" fillId="0" borderId="21" xfId="2" applyNumberFormat="1" applyFont="1" applyFill="1" applyBorder="1" applyAlignment="1">
      <alignment horizontal="center" vertical="center" wrapText="1"/>
    </xf>
    <xf numFmtId="178" fontId="17" fillId="0" borderId="22" xfId="2" applyNumberFormat="1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38" fontId="20" fillId="0" borderId="0" xfId="2" applyFont="1" applyFill="1" applyAlignment="1">
      <alignment horizontal="center" vertical="center"/>
    </xf>
    <xf numFmtId="38" fontId="17" fillId="0" borderId="21" xfId="2" applyFont="1" applyFill="1" applyBorder="1" applyAlignment="1">
      <alignment horizontal="center" vertical="center" wrapText="1"/>
    </xf>
    <xf numFmtId="38" fontId="17" fillId="0" borderId="22" xfId="2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distributed" vertical="center"/>
    </xf>
    <xf numFmtId="178" fontId="6" fillId="2" borderId="3" xfId="2" applyNumberFormat="1" applyFont="1" applyFill="1" applyBorder="1" applyAlignment="1">
      <alignment vertical="center"/>
    </xf>
    <xf numFmtId="182" fontId="6" fillId="2" borderId="0" xfId="0" applyNumberFormat="1" applyFont="1" applyFill="1" applyAlignment="1">
      <alignment horizontal="right" vertical="center"/>
    </xf>
    <xf numFmtId="178" fontId="6" fillId="3" borderId="3" xfId="2" applyNumberFormat="1" applyFont="1" applyFill="1" applyBorder="1" applyAlignment="1">
      <alignment vertical="center"/>
    </xf>
    <xf numFmtId="182" fontId="6" fillId="3" borderId="0" xfId="0" applyNumberFormat="1" applyFont="1" applyFill="1" applyAlignment="1">
      <alignment horizontal="right" vertical="center"/>
    </xf>
    <xf numFmtId="0" fontId="7" fillId="0" borderId="0" xfId="0" applyFont="1" applyAlignment="1">
      <alignment horizontal="distributed" vertical="center"/>
    </xf>
    <xf numFmtId="38" fontId="6" fillId="4" borderId="17" xfId="2" applyFont="1" applyFill="1" applyBorder="1" applyAlignment="1">
      <alignment vertical="center"/>
    </xf>
    <xf numFmtId="38" fontId="6" fillId="4" borderId="2" xfId="2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distributed" vertical="center"/>
    </xf>
    <xf numFmtId="0" fontId="7" fillId="0" borderId="15" xfId="0" applyFont="1" applyBorder="1" applyAlignment="1">
      <alignment horizontal="distributed" vertical="center"/>
    </xf>
    <xf numFmtId="178" fontId="6" fillId="2" borderId="17" xfId="2" applyNumberFormat="1" applyFont="1" applyFill="1" applyBorder="1" applyAlignment="1">
      <alignment vertical="center"/>
    </xf>
    <xf numFmtId="178" fontId="6" fillId="2" borderId="2" xfId="2" applyNumberFormat="1" applyFont="1" applyFill="1" applyBorder="1" applyAlignment="1">
      <alignment vertical="center"/>
    </xf>
    <xf numFmtId="178" fontId="6" fillId="2" borderId="0" xfId="0" applyNumberFormat="1" applyFont="1" applyFill="1" applyAlignment="1">
      <alignment vertical="center"/>
    </xf>
    <xf numFmtId="178" fontId="6" fillId="2" borderId="2" xfId="0" applyNumberFormat="1" applyFont="1" applyFill="1" applyBorder="1" applyAlignment="1">
      <alignment vertical="center"/>
    </xf>
    <xf numFmtId="178" fontId="6" fillId="2" borderId="0" xfId="2" applyNumberFormat="1" applyFont="1" applyFill="1" applyBorder="1" applyAlignment="1">
      <alignment vertical="center"/>
    </xf>
    <xf numFmtId="178" fontId="6" fillId="2" borderId="24" xfId="2" applyNumberFormat="1" applyFont="1" applyFill="1" applyBorder="1" applyAlignment="1">
      <alignment horizontal="right" vertical="center"/>
    </xf>
    <xf numFmtId="178" fontId="6" fillId="2" borderId="20" xfId="0" applyNumberFormat="1" applyFont="1" applyFill="1" applyBorder="1" applyAlignment="1">
      <alignment vertical="center"/>
    </xf>
    <xf numFmtId="178" fontId="7" fillId="0" borderId="13" xfId="2" applyNumberFormat="1" applyFont="1" applyFill="1" applyBorder="1" applyAlignment="1">
      <alignment horizontal="right" vertical="center" wrapText="1"/>
    </xf>
    <xf numFmtId="178" fontId="6" fillId="4" borderId="3" xfId="2" applyNumberFormat="1" applyFont="1" applyFill="1" applyBorder="1" applyAlignment="1">
      <alignment vertical="center"/>
    </xf>
    <xf numFmtId="178" fontId="6" fillId="4" borderId="3" xfId="0" applyNumberFormat="1" applyFont="1" applyFill="1" applyBorder="1" applyAlignment="1">
      <alignment vertical="center"/>
    </xf>
    <xf numFmtId="182" fontId="6" fillId="4" borderId="0" xfId="1" applyNumberFormat="1" applyFont="1" applyFill="1" applyAlignment="1">
      <alignment horizontal="right" vertical="center"/>
    </xf>
    <xf numFmtId="178" fontId="6" fillId="3" borderId="17" xfId="2" applyNumberFormat="1" applyFont="1" applyFill="1" applyBorder="1" applyAlignment="1">
      <alignment vertical="center"/>
    </xf>
    <xf numFmtId="178" fontId="6" fillId="3" borderId="2" xfId="0" applyNumberFormat="1" applyFont="1" applyFill="1" applyBorder="1" applyAlignment="1">
      <alignment vertical="center"/>
    </xf>
    <xf numFmtId="182" fontId="6" fillId="3" borderId="15" xfId="0" applyNumberFormat="1" applyFont="1" applyFill="1" applyBorder="1" applyAlignment="1">
      <alignment horizontal="right" vertical="center"/>
    </xf>
    <xf numFmtId="182" fontId="6" fillId="3" borderId="6" xfId="0" applyNumberFormat="1" applyFont="1" applyFill="1" applyBorder="1" applyAlignment="1">
      <alignment horizontal="right" vertical="center"/>
    </xf>
    <xf numFmtId="182" fontId="6" fillId="4" borderId="15" xfId="1" applyNumberFormat="1" applyFont="1" applyFill="1" applyBorder="1" applyAlignment="1">
      <alignment vertical="center"/>
    </xf>
    <xf numFmtId="182" fontId="6" fillId="4" borderId="6" xfId="1" applyNumberFormat="1" applyFont="1" applyFill="1" applyBorder="1" applyAlignment="1">
      <alignment vertical="center"/>
    </xf>
    <xf numFmtId="178" fontId="6" fillId="4" borderId="17" xfId="2" applyNumberFormat="1" applyFont="1" applyFill="1" applyBorder="1" applyAlignment="1">
      <alignment vertical="center"/>
    </xf>
    <xf numFmtId="178" fontId="6" fillId="4" borderId="2" xfId="0" applyNumberFormat="1" applyFont="1" applyFill="1" applyBorder="1" applyAlignment="1">
      <alignment vertical="center"/>
    </xf>
    <xf numFmtId="182" fontId="6" fillId="0" borderId="0" xfId="1" applyNumberFormat="1" applyFont="1" applyFill="1" applyBorder="1" applyAlignment="1">
      <alignment horizontal="right" vertical="center"/>
    </xf>
    <xf numFmtId="178" fontId="6" fillId="4" borderId="0" xfId="2" applyNumberFormat="1" applyFont="1" applyFill="1" applyBorder="1" applyAlignment="1">
      <alignment vertical="center"/>
    </xf>
    <xf numFmtId="178" fontId="6" fillId="4" borderId="0" xfId="0" applyNumberFormat="1" applyFont="1" applyFill="1" applyAlignment="1">
      <alignment vertical="center"/>
    </xf>
    <xf numFmtId="0" fontId="7" fillId="0" borderId="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182" fontId="6" fillId="4" borderId="0" xfId="1" applyNumberFormat="1" applyFont="1" applyFill="1" applyAlignment="1">
      <alignment vertical="center"/>
    </xf>
    <xf numFmtId="178" fontId="6" fillId="3" borderId="3" xfId="0" applyNumberFormat="1" applyFont="1" applyFill="1" applyBorder="1" applyAlignment="1">
      <alignment horizontal="right" vertical="center"/>
    </xf>
    <xf numFmtId="178" fontId="6" fillId="2" borderId="17" xfId="0" applyNumberFormat="1" applyFont="1" applyFill="1" applyBorder="1" applyAlignment="1">
      <alignment horizontal="right" vertical="center"/>
    </xf>
    <xf numFmtId="178" fontId="6" fillId="2" borderId="2" xfId="0" applyNumberFormat="1" applyFont="1" applyFill="1" applyBorder="1" applyAlignment="1">
      <alignment horizontal="right" vertical="center"/>
    </xf>
    <xf numFmtId="0" fontId="7" fillId="0" borderId="5" xfId="0" applyFont="1" applyBorder="1" applyAlignment="1">
      <alignment horizontal="distributed" vertical="center"/>
    </xf>
    <xf numFmtId="178" fontId="6" fillId="3" borderId="3" xfId="2" applyNumberFormat="1" applyFont="1" applyFill="1" applyBorder="1" applyAlignment="1">
      <alignment horizontal="right" vertical="center"/>
    </xf>
    <xf numFmtId="178" fontId="6" fillId="2" borderId="3" xfId="0" applyNumberFormat="1" applyFont="1" applyFill="1" applyBorder="1" applyAlignment="1">
      <alignment vertical="center"/>
    </xf>
    <xf numFmtId="0" fontId="17" fillId="0" borderId="0" xfId="0" applyFont="1" applyAlignment="1">
      <alignment horizontal="distributed" vertical="center"/>
    </xf>
    <xf numFmtId="178" fontId="6" fillId="2" borderId="3" xfId="2" applyNumberFormat="1" applyFont="1" applyFill="1" applyBorder="1" applyAlignment="1">
      <alignment horizontal="right" vertical="center"/>
    </xf>
    <xf numFmtId="178" fontId="6" fillId="2" borderId="6" xfId="0" applyNumberFormat="1" applyFont="1" applyFill="1" applyBorder="1" applyAlignment="1">
      <alignment vertical="center"/>
    </xf>
    <xf numFmtId="0" fontId="8" fillId="0" borderId="7" xfId="0" applyFont="1" applyBorder="1" applyAlignment="1">
      <alignment horizontal="center" vertical="center"/>
    </xf>
    <xf numFmtId="0" fontId="7" fillId="6" borderId="15" xfId="0" applyFont="1" applyFill="1" applyBorder="1" applyAlignment="1">
      <alignment horizontal="distributed" vertical="center"/>
    </xf>
    <xf numFmtId="0" fontId="7" fillId="6" borderId="6" xfId="0" applyFont="1" applyFill="1" applyBorder="1" applyAlignment="1">
      <alignment horizontal="distributed" vertical="center"/>
    </xf>
    <xf numFmtId="0" fontId="9" fillId="0" borderId="7" xfId="0" applyFont="1" applyBorder="1" applyAlignment="1">
      <alignment vertical="center"/>
    </xf>
    <xf numFmtId="0" fontId="9" fillId="0" borderId="0" xfId="0" applyFont="1" applyAlignment="1">
      <alignment vertical="center"/>
    </xf>
    <xf numFmtId="178" fontId="6" fillId="4" borderId="2" xfId="2" applyNumberFormat="1" applyFont="1" applyFill="1" applyBorder="1" applyAlignment="1">
      <alignment vertical="center"/>
    </xf>
    <xf numFmtId="0" fontId="7" fillId="0" borderId="0" xfId="0" applyFont="1" applyAlignment="1">
      <alignment horizontal="distributed" vertical="distributed"/>
    </xf>
    <xf numFmtId="182" fontId="6" fillId="3" borderId="0" xfId="0" applyNumberFormat="1" applyFont="1" applyFill="1" applyAlignment="1">
      <alignment horizontal="right" vertical="top" wrapText="1"/>
    </xf>
    <xf numFmtId="182" fontId="6" fillId="4" borderId="15" xfId="1" applyNumberFormat="1" applyFont="1" applyFill="1" applyBorder="1" applyAlignment="1">
      <alignment vertical="top" wrapText="1"/>
    </xf>
    <xf numFmtId="182" fontId="6" fillId="4" borderId="6" xfId="1" applyNumberFormat="1" applyFont="1" applyFill="1" applyBorder="1" applyAlignment="1">
      <alignment vertical="top" wrapText="1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distributed" vertical="center"/>
    </xf>
    <xf numFmtId="178" fontId="6" fillId="2" borderId="15" xfId="2" applyNumberFormat="1" applyFont="1" applyFill="1" applyBorder="1" applyAlignment="1">
      <alignment vertical="center"/>
    </xf>
    <xf numFmtId="178" fontId="6" fillId="2" borderId="6" xfId="2" applyNumberFormat="1" applyFont="1" applyFill="1" applyBorder="1" applyAlignment="1">
      <alignment vertical="center"/>
    </xf>
    <xf numFmtId="0" fontId="7" fillId="0" borderId="0" xfId="0" applyFont="1" applyAlignment="1">
      <alignment horizontal="distributed" vertical="center" wrapText="1"/>
    </xf>
    <xf numFmtId="178" fontId="6" fillId="3" borderId="3" xfId="0" applyNumberFormat="1" applyFont="1" applyFill="1" applyBorder="1" applyAlignment="1">
      <alignment vertical="center"/>
    </xf>
    <xf numFmtId="0" fontId="8" fillId="0" borderId="0" xfId="0" applyFont="1" applyAlignment="1">
      <alignment horizontal="center" vertical="center" shrinkToFit="1"/>
    </xf>
    <xf numFmtId="38" fontId="6" fillId="3" borderId="17" xfId="2" applyFont="1" applyFill="1" applyBorder="1" applyAlignment="1">
      <alignment horizontal="right" vertical="center"/>
    </xf>
    <xf numFmtId="38" fontId="6" fillId="3" borderId="3" xfId="0" applyNumberFormat="1" applyFont="1" applyFill="1" applyBorder="1" applyAlignment="1">
      <alignment horizontal="right" vertical="center"/>
    </xf>
    <xf numFmtId="0" fontId="7" fillId="0" borderId="0" xfId="0" applyFont="1" applyAlignment="1">
      <alignment horizontal="distributed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78" fontId="6" fillId="3" borderId="2" xfId="2" applyNumberFormat="1" applyFont="1" applyFill="1" applyBorder="1" applyAlignment="1">
      <alignment vertical="center"/>
    </xf>
    <xf numFmtId="0" fontId="15" fillId="0" borderId="0" xfId="0" applyFont="1" applyAlignment="1">
      <alignment horizontal="distributed" vertical="center"/>
    </xf>
    <xf numFmtId="178" fontId="6" fillId="3" borderId="0" xfId="2" applyNumberFormat="1" applyFont="1" applyFill="1" applyBorder="1" applyAlignment="1">
      <alignment vertical="center"/>
    </xf>
    <xf numFmtId="178" fontId="6" fillId="2" borderId="4" xfId="2" applyNumberFormat="1" applyFont="1" applyFill="1" applyBorder="1" applyAlignment="1">
      <alignment vertical="center"/>
    </xf>
    <xf numFmtId="178" fontId="6" fillId="0" borderId="3" xfId="0" applyNumberFormat="1" applyFont="1" applyBorder="1" applyAlignment="1">
      <alignment horizontal="right" vertical="center"/>
    </xf>
    <xf numFmtId="180" fontId="6" fillId="0" borderId="0" xfId="0" applyNumberFormat="1" applyFont="1" applyAlignment="1">
      <alignment horizontal="right" vertical="top" wrapText="1"/>
    </xf>
    <xf numFmtId="182" fontId="6" fillId="4" borderId="15" xfId="0" applyNumberFormat="1" applyFont="1" applyFill="1" applyBorder="1" applyAlignment="1">
      <alignment horizontal="right" vertical="center"/>
    </xf>
    <xf numFmtId="182" fontId="6" fillId="4" borderId="6" xfId="0" applyNumberFormat="1" applyFont="1" applyFill="1" applyBorder="1" applyAlignment="1">
      <alignment horizontal="right" vertical="center"/>
    </xf>
    <xf numFmtId="0" fontId="7" fillId="6" borderId="0" xfId="0" applyFont="1" applyFill="1" applyAlignment="1">
      <alignment horizontal="distributed" vertical="center"/>
    </xf>
    <xf numFmtId="0" fontId="9" fillId="0" borderId="0" xfId="0" applyFont="1" applyAlignment="1">
      <alignment horizontal="left" vertical="center"/>
    </xf>
    <xf numFmtId="178" fontId="6" fillId="2" borderId="3" xfId="0" applyNumberFormat="1" applyFont="1" applyFill="1" applyBorder="1" applyAlignment="1">
      <alignment horizontal="right" vertical="center"/>
    </xf>
    <xf numFmtId="178" fontId="6" fillId="3" borderId="6" xfId="2" applyNumberFormat="1" applyFont="1" applyFill="1" applyBorder="1" applyAlignment="1">
      <alignment vertical="center"/>
    </xf>
    <xf numFmtId="178" fontId="6" fillId="3" borderId="20" xfId="0" applyNumberFormat="1" applyFont="1" applyFill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0" xfId="0" applyFont="1" applyAlignment="1">
      <alignment vertical="center"/>
    </xf>
    <xf numFmtId="178" fontId="6" fillId="0" borderId="4" xfId="2" applyNumberFormat="1" applyFont="1" applyFill="1" applyBorder="1" applyAlignment="1">
      <alignment horizontal="center" vertical="center"/>
    </xf>
    <xf numFmtId="178" fontId="6" fillId="0" borderId="5" xfId="2" applyNumberFormat="1" applyFont="1" applyFill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182" fontId="6" fillId="0" borderId="0" xfId="2" applyNumberFormat="1" applyFont="1" applyFill="1" applyBorder="1" applyAlignment="1">
      <alignment horizontal="right" vertical="center"/>
    </xf>
    <xf numFmtId="178" fontId="6" fillId="0" borderId="3" xfId="2" applyNumberFormat="1" applyFont="1" applyFill="1" applyBorder="1" applyAlignment="1">
      <alignment horizontal="right" vertical="center"/>
    </xf>
    <xf numFmtId="178" fontId="6" fillId="3" borderId="0" xfId="2" applyNumberFormat="1" applyFont="1" applyFill="1" applyBorder="1" applyAlignment="1">
      <alignment horizontal="right" vertical="center"/>
    </xf>
    <xf numFmtId="38" fontId="6" fillId="3" borderId="3" xfId="2" applyFont="1" applyFill="1" applyBorder="1" applyAlignment="1">
      <alignment horizontal="right" vertical="center"/>
    </xf>
    <xf numFmtId="178" fontId="7" fillId="0" borderId="21" xfId="2" applyNumberFormat="1" applyFont="1" applyFill="1" applyBorder="1" applyAlignment="1">
      <alignment horizontal="center" vertical="center" wrapText="1"/>
    </xf>
    <xf numFmtId="178" fontId="7" fillId="0" borderId="22" xfId="2" applyNumberFormat="1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38" fontId="10" fillId="0" borderId="0" xfId="2" applyFont="1" applyFill="1" applyAlignment="1">
      <alignment horizontal="center" vertical="center"/>
    </xf>
    <xf numFmtId="38" fontId="7" fillId="0" borderId="21" xfId="2" applyFont="1" applyFill="1" applyBorder="1" applyAlignment="1">
      <alignment horizontal="center" vertical="center" wrapText="1"/>
    </xf>
    <xf numFmtId="38" fontId="7" fillId="0" borderId="22" xfId="2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distributed" vertical="center"/>
    </xf>
    <xf numFmtId="178" fontId="6" fillId="3" borderId="0" xfId="0" applyNumberFormat="1" applyFont="1" applyFill="1" applyAlignment="1">
      <alignment vertical="center"/>
    </xf>
    <xf numFmtId="182" fontId="6" fillId="4" borderId="15" xfId="1" applyNumberFormat="1" applyFont="1" applyFill="1" applyBorder="1" applyAlignment="1">
      <alignment horizontal="right" vertical="center"/>
    </xf>
    <xf numFmtId="182" fontId="6" fillId="4" borderId="6" xfId="1" applyNumberFormat="1" applyFont="1" applyFill="1" applyBorder="1" applyAlignment="1">
      <alignment horizontal="right" vertical="center"/>
    </xf>
    <xf numFmtId="179" fontId="6" fillId="4" borderId="15" xfId="2" applyNumberFormat="1" applyFont="1" applyFill="1" applyBorder="1" applyAlignment="1">
      <alignment vertical="center"/>
    </xf>
    <xf numFmtId="179" fontId="6" fillId="4" borderId="0" xfId="0" applyNumberFormat="1" applyFont="1" applyFill="1" applyAlignment="1">
      <alignment vertical="center"/>
    </xf>
    <xf numFmtId="179" fontId="6" fillId="4" borderId="6" xfId="2" applyNumberFormat="1" applyFont="1" applyFill="1" applyBorder="1" applyAlignment="1">
      <alignment vertical="center"/>
    </xf>
    <xf numFmtId="177" fontId="6" fillId="4" borderId="0" xfId="0" applyNumberFormat="1" applyFont="1" applyFill="1" applyAlignment="1">
      <alignment horizontal="right" vertical="center"/>
    </xf>
    <xf numFmtId="177" fontId="6" fillId="0" borderId="0" xfId="0" applyNumberFormat="1" applyFont="1" applyAlignment="1">
      <alignment horizontal="right" vertical="center"/>
    </xf>
    <xf numFmtId="179" fontId="6" fillId="4" borderId="15" xfId="2" applyNumberFormat="1" applyFont="1" applyFill="1" applyBorder="1" applyAlignment="1">
      <alignment horizontal="right" vertical="center"/>
    </xf>
    <xf numFmtId="179" fontId="6" fillId="4" borderId="6" xfId="2" applyNumberFormat="1" applyFont="1" applyFill="1" applyBorder="1" applyAlignment="1">
      <alignment horizontal="right" vertical="center"/>
    </xf>
    <xf numFmtId="179" fontId="6" fillId="4" borderId="6" xfId="0" applyNumberFormat="1" applyFont="1" applyFill="1" applyBorder="1" applyAlignment="1">
      <alignment vertical="center"/>
    </xf>
    <xf numFmtId="176" fontId="6" fillId="4" borderId="15" xfId="2" applyNumberFormat="1" applyFont="1" applyFill="1" applyBorder="1" applyAlignment="1">
      <alignment vertical="top" wrapText="1"/>
    </xf>
    <xf numFmtId="176" fontId="6" fillId="4" borderId="6" xfId="2" applyNumberFormat="1" applyFont="1" applyFill="1" applyBorder="1" applyAlignment="1">
      <alignment vertical="top" wrapText="1"/>
    </xf>
    <xf numFmtId="0" fontId="7" fillId="5" borderId="0" xfId="0" applyFont="1" applyFill="1" applyAlignment="1">
      <alignment horizontal="distributed" vertical="center"/>
    </xf>
    <xf numFmtId="178" fontId="6" fillId="5" borderId="3" xfId="2" applyNumberFormat="1" applyFont="1" applyFill="1" applyBorder="1" applyAlignment="1">
      <alignment vertical="center"/>
    </xf>
    <xf numFmtId="182" fontId="6" fillId="5" borderId="0" xfId="0" applyNumberFormat="1" applyFont="1" applyFill="1" applyAlignment="1">
      <alignment horizontal="right" vertical="center"/>
    </xf>
    <xf numFmtId="0" fontId="16" fillId="0" borderId="7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78" fontId="6" fillId="0" borderId="3" xfId="2" applyNumberFormat="1" applyFont="1" applyFill="1" applyBorder="1" applyAlignment="1">
      <alignment vertical="center"/>
    </xf>
    <xf numFmtId="178" fontId="6" fillId="0" borderId="3" xfId="0" applyNumberFormat="1" applyFont="1" applyBorder="1" applyAlignment="1">
      <alignment vertical="center"/>
    </xf>
    <xf numFmtId="179" fontId="6" fillId="0" borderId="15" xfId="2" applyNumberFormat="1" applyFont="1" applyFill="1" applyBorder="1" applyAlignment="1">
      <alignment vertical="center"/>
    </xf>
    <xf numFmtId="179" fontId="6" fillId="0" borderId="6" xfId="2" applyNumberFormat="1" applyFont="1" applyFill="1" applyBorder="1" applyAlignment="1">
      <alignment vertical="center"/>
    </xf>
    <xf numFmtId="178" fontId="6" fillId="0" borderId="17" xfId="2" applyNumberFormat="1" applyFont="1" applyFill="1" applyBorder="1" applyAlignment="1">
      <alignment vertical="center"/>
    </xf>
    <xf numFmtId="178" fontId="6" fillId="0" borderId="2" xfId="0" applyNumberFormat="1" applyFont="1" applyBorder="1" applyAlignment="1">
      <alignment vertical="center"/>
    </xf>
    <xf numFmtId="178" fontId="6" fillId="0" borderId="2" xfId="2" applyNumberFormat="1" applyFont="1" applyFill="1" applyBorder="1" applyAlignment="1">
      <alignment vertical="center"/>
    </xf>
    <xf numFmtId="38" fontId="6" fillId="0" borderId="17" xfId="2" applyFont="1" applyFill="1" applyBorder="1" applyAlignment="1">
      <alignment horizontal="right" vertical="center"/>
    </xf>
    <xf numFmtId="38" fontId="6" fillId="0" borderId="3" xfId="0" applyNumberFormat="1" applyFont="1" applyBorder="1" applyAlignment="1">
      <alignment horizontal="right" vertical="center"/>
    </xf>
    <xf numFmtId="176" fontId="6" fillId="0" borderId="15" xfId="2" applyNumberFormat="1" applyFont="1" applyFill="1" applyBorder="1" applyAlignment="1">
      <alignment vertical="top" wrapText="1"/>
    </xf>
    <xf numFmtId="176" fontId="6" fillId="0" borderId="6" xfId="2" applyNumberFormat="1" applyFont="1" applyFill="1" applyBorder="1" applyAlignment="1">
      <alignment vertical="top" wrapText="1"/>
    </xf>
    <xf numFmtId="179" fontId="6" fillId="0" borderId="0" xfId="0" applyNumberFormat="1" applyFont="1" applyAlignment="1">
      <alignment vertical="center"/>
    </xf>
    <xf numFmtId="177" fontId="6" fillId="0" borderId="15" xfId="0" applyNumberFormat="1" applyFont="1" applyBorder="1" applyAlignment="1">
      <alignment horizontal="right" vertical="center"/>
    </xf>
    <xf numFmtId="177" fontId="6" fillId="0" borderId="6" xfId="0" applyNumberFormat="1" applyFont="1" applyBorder="1" applyAlignment="1">
      <alignment horizontal="right" vertical="center"/>
    </xf>
    <xf numFmtId="178" fontId="6" fillId="0" borderId="0" xfId="2" applyNumberFormat="1" applyFont="1" applyFill="1" applyBorder="1" applyAlignment="1">
      <alignment vertical="center"/>
    </xf>
    <xf numFmtId="178" fontId="6" fillId="0" borderId="0" xfId="0" applyNumberFormat="1" applyFont="1" applyAlignment="1">
      <alignment vertical="center"/>
    </xf>
    <xf numFmtId="178" fontId="6" fillId="0" borderId="17" xfId="0" applyNumberFormat="1" applyFont="1" applyBorder="1" applyAlignment="1">
      <alignment horizontal="right" vertical="center"/>
    </xf>
    <xf numFmtId="178" fontId="6" fillId="0" borderId="2" xfId="0" applyNumberFormat="1" applyFont="1" applyBorder="1" applyAlignment="1">
      <alignment horizontal="right" vertical="center"/>
    </xf>
    <xf numFmtId="179" fontId="6" fillId="0" borderId="15" xfId="2" applyNumberFormat="1" applyFont="1" applyFill="1" applyBorder="1" applyAlignment="1">
      <alignment horizontal="right" vertical="center"/>
    </xf>
    <xf numFmtId="179" fontId="6" fillId="0" borderId="6" xfId="2" applyNumberFormat="1" applyFont="1" applyFill="1" applyBorder="1" applyAlignment="1">
      <alignment horizontal="right" vertical="center"/>
    </xf>
    <xf numFmtId="179" fontId="6" fillId="0" borderId="0" xfId="2" applyNumberFormat="1" applyFont="1" applyFill="1" applyBorder="1" applyAlignment="1">
      <alignment vertical="center"/>
    </xf>
    <xf numFmtId="179" fontId="6" fillId="0" borderId="6" xfId="0" applyNumberFormat="1" applyFont="1" applyBorder="1" applyAlignment="1">
      <alignment vertical="center"/>
    </xf>
    <xf numFmtId="177" fontId="6" fillId="0" borderId="0" xfId="0" applyNumberFormat="1" applyFont="1" applyAlignment="1">
      <alignment vertical="center"/>
    </xf>
    <xf numFmtId="178" fontId="6" fillId="0" borderId="6" xfId="0" applyNumberFormat="1" applyFont="1" applyBorder="1" applyAlignment="1">
      <alignment vertical="center"/>
    </xf>
    <xf numFmtId="178" fontId="6" fillId="0" borderId="15" xfId="2" applyNumberFormat="1" applyFont="1" applyFill="1" applyBorder="1" applyAlignment="1">
      <alignment vertical="center"/>
    </xf>
    <xf numFmtId="178" fontId="6" fillId="0" borderId="6" xfId="2" applyNumberFormat="1" applyFont="1" applyFill="1" applyBorder="1" applyAlignment="1">
      <alignment vertical="center"/>
    </xf>
    <xf numFmtId="177" fontId="6" fillId="0" borderId="0" xfId="2" applyNumberFormat="1" applyFont="1" applyFill="1" applyBorder="1" applyAlignment="1">
      <alignment horizontal="right" vertical="center"/>
    </xf>
    <xf numFmtId="178" fontId="6" fillId="0" borderId="20" xfId="0" applyNumberFormat="1" applyFont="1" applyBorder="1" applyAlignment="1">
      <alignment vertical="center"/>
    </xf>
    <xf numFmtId="178" fontId="6" fillId="0" borderId="0" xfId="2" applyNumberFormat="1" applyFont="1" applyFill="1" applyBorder="1" applyAlignment="1">
      <alignment horizontal="right" vertical="center"/>
    </xf>
    <xf numFmtId="179" fontId="6" fillId="0" borderId="19" xfId="2" applyNumberFormat="1" applyFont="1" applyFill="1" applyBorder="1" applyAlignment="1">
      <alignment vertical="center"/>
    </xf>
    <xf numFmtId="38" fontId="6" fillId="0" borderId="3" xfId="2" applyFont="1" applyFill="1" applyBorder="1" applyAlignment="1">
      <alignment horizontal="right" vertical="center"/>
    </xf>
    <xf numFmtId="178" fontId="6" fillId="0" borderId="4" xfId="2" applyNumberFormat="1" applyFont="1" applyFill="1" applyBorder="1" applyAlignment="1">
      <alignment vertical="center"/>
    </xf>
    <xf numFmtId="179" fontId="6" fillId="0" borderId="5" xfId="2" applyNumberFormat="1" applyFont="1" applyFill="1" applyBorder="1" applyAlignment="1">
      <alignment vertical="center"/>
    </xf>
    <xf numFmtId="180" fontId="6" fillId="0" borderId="0" xfId="2" applyNumberFormat="1" applyFont="1" applyFill="1" applyBorder="1" applyAlignment="1">
      <alignment horizontal="right" vertical="top" wrapText="1"/>
    </xf>
    <xf numFmtId="180" fontId="6" fillId="0" borderId="15" xfId="2" applyNumberFormat="1" applyFont="1" applyFill="1" applyBorder="1" applyAlignment="1">
      <alignment vertical="top" wrapText="1"/>
    </xf>
    <xf numFmtId="180" fontId="6" fillId="0" borderId="6" xfId="2" applyNumberFormat="1" applyFont="1" applyFill="1" applyBorder="1" applyAlignment="1">
      <alignment vertical="top" wrapText="1"/>
    </xf>
    <xf numFmtId="180" fontId="6" fillId="0" borderId="19" xfId="2" applyNumberFormat="1" applyFont="1" applyFill="1" applyBorder="1" applyAlignment="1">
      <alignment vertical="top" wrapText="1"/>
    </xf>
    <xf numFmtId="180" fontId="6" fillId="0" borderId="0" xfId="2" applyNumberFormat="1" applyFont="1" applyFill="1" applyBorder="1" applyAlignment="1">
      <alignment horizontal="center" vertical="top" wrapText="1"/>
    </xf>
    <xf numFmtId="181" fontId="6" fillId="0" borderId="3" xfId="2" applyNumberFormat="1" applyFont="1" applyFill="1" applyBorder="1" applyAlignment="1">
      <alignment vertical="center"/>
    </xf>
    <xf numFmtId="180" fontId="6" fillId="0" borderId="18" xfId="2" applyNumberFormat="1" applyFont="1" applyFill="1" applyBorder="1" applyAlignment="1">
      <alignment horizontal="right" vertical="top" wrapText="1"/>
    </xf>
    <xf numFmtId="180" fontId="6" fillId="0" borderId="6" xfId="2" applyNumberFormat="1" applyFont="1" applyFill="1" applyBorder="1" applyAlignment="1">
      <alignment horizontal="right" vertical="top" wrapText="1"/>
    </xf>
    <xf numFmtId="180" fontId="6" fillId="0" borderId="0" xfId="2" applyNumberFormat="1" applyFont="1" applyFill="1" applyBorder="1" applyAlignment="1">
      <alignment vertical="top" wrapText="1"/>
    </xf>
    <xf numFmtId="180" fontId="6" fillId="0" borderId="15" xfId="2" applyNumberFormat="1" applyFont="1" applyFill="1" applyBorder="1" applyAlignment="1">
      <alignment horizontal="right" vertical="top" wrapText="1"/>
    </xf>
    <xf numFmtId="180" fontId="6" fillId="0" borderId="15" xfId="1" applyNumberFormat="1" applyFont="1" applyFill="1" applyBorder="1" applyAlignment="1">
      <alignment horizontal="right" vertical="top" wrapText="1"/>
    </xf>
    <xf numFmtId="180" fontId="6" fillId="0" borderId="6" xfId="1" applyNumberFormat="1" applyFont="1" applyFill="1" applyBorder="1" applyAlignment="1">
      <alignment horizontal="right" vertical="top" wrapText="1"/>
    </xf>
    <xf numFmtId="180" fontId="6" fillId="0" borderId="23" xfId="0" applyNumberFormat="1" applyFont="1" applyBorder="1" applyAlignment="1">
      <alignment horizontal="right" vertical="top" wrapText="1"/>
    </xf>
    <xf numFmtId="180" fontId="6" fillId="0" borderId="6" xfId="0" applyNumberFormat="1" applyFont="1" applyBorder="1" applyAlignment="1">
      <alignment horizontal="right" vertical="top" wrapText="1"/>
    </xf>
    <xf numFmtId="180" fontId="6" fillId="0" borderId="0" xfId="1" applyNumberFormat="1" applyFont="1" applyFill="1" applyBorder="1" applyAlignment="1">
      <alignment horizontal="right" vertical="top" wrapText="1"/>
    </xf>
    <xf numFmtId="38" fontId="6" fillId="0" borderId="3" xfId="2" applyFont="1" applyFill="1" applyBorder="1" applyAlignment="1">
      <alignment vertical="center"/>
    </xf>
  </cellXfs>
  <cellStyles count="4">
    <cellStyle name="パーセント" xfId="1" builtinId="5"/>
    <cellStyle name="桁区切り" xfId="2" builtinId="6"/>
    <cellStyle name="標準" xfId="0" builtinId="0"/>
    <cellStyle name="標準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0.0.8.38\&#20849;&#26377;&#25991;&#26360;&#65298;\&#26377;&#26009;&#36947;&#36335;&#35506;\&#9670;&#38450;&#28797;&#12539;&#25216;&#34899;&#20418;\&#9678;&#30740;&#20462;&#21729;\&#39640;&#36895;&#36947;&#36335;&#20415;&#35239;\&#36947;&#36335;&#32113;&#35336;&#24180;&#22577;2024&#24180;&#29256;\02_&#22238;&#31572;\&#20013;\22_&#12304;N&#20013;&#12305;&#38468;&#65298;&#12288;&#39640;&#36895;&#33258;&#21205;&#36554;&#22269;&#36947;&#12395;&#12362;&#12369;&#12427;&#20132;&#36890;&#37327;&#65288;R4&#24180;&#24230;&#65289;.xlsx" TargetMode="External"/><Relationship Id="rId1" Type="http://schemas.openxmlformats.org/officeDocument/2006/relationships/externalLinkPath" Target="file:///\\10.0.8.38\&#20849;&#26377;&#25991;&#26360;&#65298;\&#26377;&#26009;&#36947;&#36335;&#35506;\&#9670;&#38450;&#28797;&#12539;&#25216;&#34899;&#20418;\&#9678;&#30740;&#20462;&#21729;\&#39640;&#36895;&#36947;&#36335;&#20415;&#35239;\&#36947;&#36335;&#32113;&#35336;&#24180;&#22577;2024&#24180;&#29256;\02_&#22238;&#31572;\&#20013;\22_&#12304;N&#20013;&#12305;&#38468;&#65298;&#12288;&#39640;&#36895;&#33258;&#21205;&#36554;&#22269;&#36947;&#12395;&#12362;&#12369;&#12427;&#20132;&#36890;&#37327;&#65288;R4&#24180;&#24230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0.0.8.38\&#20849;&#26377;&#25991;&#26360;&#65298;\&#26377;&#26009;&#36947;&#36335;&#35506;\&#9670;&#38450;&#28797;&#12539;&#25216;&#34899;&#20418;\&#9678;&#30740;&#20462;&#21729;\&#39640;&#36895;&#36947;&#36335;&#20415;&#35239;\&#36947;&#36335;&#32113;&#35336;&#24180;&#22577;2024&#24180;&#29256;\02_&#22238;&#31572;\&#35199;\22_&#12304;&#35199;&#26085;&#26412;&#12305;&#38468;&#65298;&#12288;&#39640;&#36895;&#33258;&#21205;&#36554;&#22269;&#36947;&#12395;&#12362;&#12369;&#12427;&#20132;&#36890;&#37327;&#65288;R4&#24180;&#24230;&#65289;.xlsx" TargetMode="External"/><Relationship Id="rId1" Type="http://schemas.openxmlformats.org/officeDocument/2006/relationships/externalLinkPath" Target="file:///\\10.0.8.38\&#20849;&#26377;&#25991;&#26360;&#65298;\&#26377;&#26009;&#36947;&#36335;&#35506;\&#9670;&#38450;&#28797;&#12539;&#25216;&#34899;&#20418;\&#9678;&#30740;&#20462;&#21729;\&#39640;&#36895;&#36947;&#36335;&#20415;&#35239;\&#36947;&#36335;&#32113;&#35336;&#24180;&#22577;2024&#24180;&#29256;\02_&#22238;&#31572;\&#35199;\22_&#12304;&#35199;&#26085;&#26412;&#12305;&#38468;&#65298;&#12288;&#39640;&#36895;&#33258;&#21205;&#36554;&#22269;&#36947;&#12395;&#12362;&#12369;&#12427;&#20132;&#36890;&#37327;&#65288;R4&#24180;&#24230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8.38\&#20849;&#26377;&#25991;&#26360;&#65298;\&#26377;&#26009;&#36947;&#36335;&#35506;\&#9670;&#38450;&#28797;&#12539;&#25216;&#34899;&#20418;\&#9678;&#30740;&#20462;&#21729;\&#39640;&#36895;&#36947;&#36335;&#20415;&#35239;\&#36947;&#36335;&#32113;&#35336;&#24180;&#22577;2023&#24180;&#29256;\02_&#22238;&#31572;\&#35199;\25_&#12304;&#35199;&#26085;&#26412;&#12305;&#38468;&#65298;&#12288;&#39640;&#36895;&#33258;&#21205;&#36554;&#22269;&#36947;&#12395;&#12362;&#12369;&#12427;&#20132;&#36890;&#37327;&#65288;R3&#24180;&#24230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8.38\&#20849;&#26377;&#25991;&#26360;&#65298;\&#26377;&#26009;&#36947;&#36335;&#35506;\&#9670;&#38450;&#28797;&#12539;&#25216;&#34899;&#20418;\&#9678;&#30740;&#20462;&#21729;\&#39640;&#36895;&#36947;&#36335;&#20415;&#35239;\&#36947;&#36335;&#32113;&#35336;&#24180;&#22577;2023&#24180;&#29256;\02_&#22238;&#31572;\&#20013;\25_&#12304;&#20013;&#26085;&#26412;&#12305;&#38468;&#65298;&#12288;&#39640;&#36895;&#33258;&#21205;&#36554;&#22269;&#36947;&#12395;&#12362;&#12369;&#12427;&#20132;&#36890;&#37327;&#65288;R3&#24180;&#24230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4年度"/>
      <sheetName val="参考→"/>
      <sheetName val="R3年度"/>
      <sheetName val="R2年度"/>
      <sheetName val="R1年度"/>
    </sheetNames>
    <sheetDataSet>
      <sheetData sheetId="0"/>
      <sheetData sheetId="1"/>
      <sheetData sheetId="2">
        <row r="6">
          <cell r="AI6">
            <v>21218</v>
          </cell>
        </row>
        <row r="7">
          <cell r="AI7"/>
        </row>
        <row r="8">
          <cell r="AD8">
            <v>49149</v>
          </cell>
          <cell r="AI8">
            <v>22340</v>
          </cell>
          <cell r="AM8">
            <v>47981</v>
          </cell>
        </row>
        <row r="9">
          <cell r="AD9"/>
          <cell r="AI9"/>
          <cell r="AM9"/>
        </row>
        <row r="10">
          <cell r="AD10">
            <v>75788</v>
          </cell>
          <cell r="AI10">
            <v>24343</v>
          </cell>
          <cell r="AM10">
            <v>54458</v>
          </cell>
        </row>
        <row r="11">
          <cell r="AD11"/>
          <cell r="AI11"/>
          <cell r="AM11"/>
        </row>
        <row r="12">
          <cell r="AD12">
            <v>53854</v>
          </cell>
          <cell r="AI12">
            <v>23424</v>
          </cell>
          <cell r="AM12">
            <v>50935</v>
          </cell>
        </row>
        <row r="13">
          <cell r="AD13"/>
          <cell r="AI13"/>
          <cell r="AM13"/>
        </row>
        <row r="14">
          <cell r="AD14">
            <v>45051</v>
          </cell>
          <cell r="AI14">
            <v>23187</v>
          </cell>
          <cell r="AM14">
            <v>48671</v>
          </cell>
        </row>
        <row r="15">
          <cell r="AD15"/>
          <cell r="AI15"/>
          <cell r="AM15"/>
        </row>
        <row r="16">
          <cell r="AD16">
            <v>41745</v>
          </cell>
          <cell r="AI16">
            <v>23161</v>
          </cell>
          <cell r="AM16">
            <v>48304</v>
          </cell>
        </row>
        <row r="17">
          <cell r="Z17">
            <v>95275</v>
          </cell>
          <cell r="AD17"/>
          <cell r="AI17"/>
          <cell r="AM17"/>
        </row>
        <row r="18">
          <cell r="Z18"/>
          <cell r="AD18">
            <v>35794</v>
          </cell>
          <cell r="AI18">
            <v>23530</v>
          </cell>
          <cell r="AM18">
            <v>45098</v>
          </cell>
        </row>
        <row r="19">
          <cell r="Z19">
            <v>114680</v>
          </cell>
          <cell r="AD19"/>
          <cell r="AI19"/>
          <cell r="AM19"/>
        </row>
        <row r="20">
          <cell r="Z20"/>
          <cell r="AD20">
            <v>34217</v>
          </cell>
          <cell r="AI20">
            <v>20132</v>
          </cell>
          <cell r="AM20">
            <v>47558</v>
          </cell>
        </row>
        <row r="21">
          <cell r="Z21">
            <v>132662</v>
          </cell>
          <cell r="AD21"/>
          <cell r="AI21"/>
          <cell r="AM21"/>
        </row>
        <row r="22">
          <cell r="Z22"/>
          <cell r="AD22">
            <v>32922</v>
          </cell>
          <cell r="AI22">
            <v>16931</v>
          </cell>
          <cell r="AM22">
            <v>60008</v>
          </cell>
        </row>
        <row r="23">
          <cell r="Z23">
            <v>131575</v>
          </cell>
          <cell r="AD23"/>
          <cell r="AI23"/>
          <cell r="AM23"/>
        </row>
        <row r="24">
          <cell r="Z24"/>
          <cell r="AD24">
            <v>32595</v>
          </cell>
          <cell r="AI24">
            <v>18322</v>
          </cell>
          <cell r="AM24">
            <v>56360</v>
          </cell>
        </row>
        <row r="25">
          <cell r="Z25">
            <v>137438</v>
          </cell>
          <cell r="AD25"/>
          <cell r="AI25"/>
          <cell r="AM25"/>
        </row>
        <row r="26">
          <cell r="Z26"/>
          <cell r="AD26">
            <v>38070</v>
          </cell>
          <cell r="AI26">
            <v>18763</v>
          </cell>
          <cell r="AM26">
            <v>53327</v>
          </cell>
        </row>
        <row r="27">
          <cell r="Z27">
            <v>94769</v>
          </cell>
          <cell r="AD27"/>
          <cell r="AI27"/>
          <cell r="AM27"/>
        </row>
        <row r="28">
          <cell r="Z28"/>
          <cell r="AD28">
            <v>38198</v>
          </cell>
          <cell r="AI28">
            <v>21777</v>
          </cell>
          <cell r="AM28">
            <v>48675</v>
          </cell>
        </row>
        <row r="29">
          <cell r="Z29">
            <v>99726</v>
          </cell>
          <cell r="AD29"/>
          <cell r="AI29"/>
          <cell r="AM29"/>
        </row>
        <row r="30">
          <cell r="Z30"/>
          <cell r="AD30">
            <v>39815</v>
          </cell>
          <cell r="AI30">
            <v>24799</v>
          </cell>
          <cell r="AM30">
            <v>51231</v>
          </cell>
          <cell r="AR30">
            <v>6079</v>
          </cell>
        </row>
        <row r="31">
          <cell r="Z31">
            <v>91624</v>
          </cell>
          <cell r="AD31"/>
          <cell r="AI31"/>
          <cell r="AM31"/>
          <cell r="AR31"/>
        </row>
        <row r="32">
          <cell r="Z32"/>
          <cell r="AM32">
            <v>50832</v>
          </cell>
          <cell r="AR32">
            <v>6416</v>
          </cell>
        </row>
        <row r="33">
          <cell r="Z33">
            <v>82547</v>
          </cell>
          <cell r="AI33">
            <v>20155</v>
          </cell>
          <cell r="AM33"/>
          <cell r="AR33"/>
        </row>
        <row r="34">
          <cell r="Z34"/>
          <cell r="AI34"/>
          <cell r="AM34">
            <v>27794</v>
          </cell>
          <cell r="AR34">
            <v>6514</v>
          </cell>
        </row>
        <row r="35">
          <cell r="Z35">
            <v>80584</v>
          </cell>
          <cell r="AM35"/>
          <cell r="AR35"/>
        </row>
        <row r="36">
          <cell r="Z36"/>
          <cell r="AR36">
            <v>6705</v>
          </cell>
        </row>
        <row r="37">
          <cell r="Z37">
            <v>73648</v>
          </cell>
          <cell r="AM37">
            <v>50718</v>
          </cell>
          <cell r="AR37"/>
        </row>
        <row r="38">
          <cell r="Z38"/>
          <cell r="AM38"/>
          <cell r="AR38">
            <v>5696</v>
          </cell>
        </row>
        <row r="39">
          <cell r="Z39">
            <v>75674</v>
          </cell>
          <cell r="AI39">
            <v>9517</v>
          </cell>
          <cell r="AR39"/>
        </row>
        <row r="40">
          <cell r="Z40"/>
          <cell r="AI40"/>
          <cell r="AR40">
            <v>5681</v>
          </cell>
        </row>
        <row r="41">
          <cell r="Z41">
            <v>27184</v>
          </cell>
          <cell r="AI41">
            <v>9224</v>
          </cell>
          <cell r="AR41"/>
        </row>
        <row r="42">
          <cell r="Z42"/>
          <cell r="AI42"/>
        </row>
        <row r="43">
          <cell r="Z43">
            <v>27308</v>
          </cell>
          <cell r="AI43">
            <v>4266</v>
          </cell>
        </row>
        <row r="44">
          <cell r="Z44"/>
          <cell r="AI44"/>
          <cell r="AM44">
            <v>6235</v>
          </cell>
        </row>
        <row r="45">
          <cell r="Z45">
            <v>26185</v>
          </cell>
          <cell r="AM45"/>
        </row>
        <row r="46">
          <cell r="Z46"/>
          <cell r="AI46">
            <v>7826</v>
          </cell>
          <cell r="AM46">
            <v>34028</v>
          </cell>
        </row>
        <row r="47">
          <cell r="Z47">
            <v>32051</v>
          </cell>
          <cell r="AI47"/>
          <cell r="AM47"/>
        </row>
        <row r="48">
          <cell r="Z48"/>
          <cell r="AM48">
            <v>31862</v>
          </cell>
        </row>
        <row r="49">
          <cell r="Z49">
            <v>32555</v>
          </cell>
          <cell r="AI49">
            <v>52919</v>
          </cell>
          <cell r="AM49"/>
        </row>
        <row r="50">
          <cell r="Z50"/>
          <cell r="AI50"/>
          <cell r="AM50">
            <v>29190</v>
          </cell>
        </row>
        <row r="51">
          <cell r="Z51">
            <v>29248</v>
          </cell>
          <cell r="AI51">
            <v>55716</v>
          </cell>
          <cell r="AM51"/>
        </row>
        <row r="52">
          <cell r="Z52"/>
          <cell r="AI52"/>
          <cell r="AM52">
            <v>24421</v>
          </cell>
        </row>
        <row r="53">
          <cell r="Z53">
            <v>29628</v>
          </cell>
          <cell r="AI53">
            <v>54240</v>
          </cell>
          <cell r="AM53"/>
        </row>
        <row r="54">
          <cell r="Z54"/>
          <cell r="AI54"/>
          <cell r="AM54">
            <v>23650</v>
          </cell>
        </row>
        <row r="55">
          <cell r="Z55">
            <v>35971</v>
          </cell>
          <cell r="AI55">
            <v>54331</v>
          </cell>
          <cell r="AM55"/>
        </row>
        <row r="56">
          <cell r="Z56"/>
          <cell r="AI56"/>
          <cell r="AM56">
            <v>19141</v>
          </cell>
        </row>
        <row r="57">
          <cell r="Z57">
            <v>30111</v>
          </cell>
          <cell r="AI57">
            <v>55429</v>
          </cell>
          <cell r="AM57"/>
        </row>
        <row r="58">
          <cell r="Z58"/>
          <cell r="AI58"/>
          <cell r="AM58">
            <v>13197</v>
          </cell>
        </row>
        <row r="59">
          <cell r="Z59">
            <v>29982</v>
          </cell>
          <cell r="AI59">
            <v>55694</v>
          </cell>
          <cell r="AM59"/>
        </row>
        <row r="60">
          <cell r="Z60"/>
          <cell r="AI60"/>
          <cell r="AM60">
            <v>10407</v>
          </cell>
        </row>
        <row r="61">
          <cell r="Z61">
            <v>35772</v>
          </cell>
          <cell r="AI61">
            <v>53852</v>
          </cell>
          <cell r="AM61"/>
        </row>
        <row r="62">
          <cell r="Z62"/>
          <cell r="AI62"/>
        </row>
        <row r="63">
          <cell r="Z63">
            <v>35259</v>
          </cell>
          <cell r="AI63">
            <v>54120</v>
          </cell>
          <cell r="AM63">
            <v>21622</v>
          </cell>
        </row>
        <row r="64">
          <cell r="Z64"/>
          <cell r="AI64"/>
          <cell r="AM64"/>
        </row>
        <row r="65">
          <cell r="Z65">
            <v>33126</v>
          </cell>
          <cell r="AI65">
            <v>54614</v>
          </cell>
        </row>
        <row r="66">
          <cell r="Z66"/>
          <cell r="AI66"/>
        </row>
        <row r="67">
          <cell r="Z67">
            <v>31140</v>
          </cell>
          <cell r="AI67">
            <v>54048</v>
          </cell>
        </row>
        <row r="68">
          <cell r="Z68"/>
          <cell r="AI68"/>
        </row>
        <row r="69">
          <cell r="Z69">
            <v>31990</v>
          </cell>
          <cell r="AI69">
            <v>53752</v>
          </cell>
          <cell r="AM69">
            <v>5685</v>
          </cell>
        </row>
        <row r="70">
          <cell r="Z70"/>
          <cell r="AI70"/>
          <cell r="AM70"/>
        </row>
        <row r="71">
          <cell r="Z71">
            <v>31353</v>
          </cell>
          <cell r="AI71">
            <v>53853</v>
          </cell>
          <cell r="AM71">
            <v>5262</v>
          </cell>
        </row>
        <row r="72">
          <cell r="Z72"/>
          <cell r="AI72"/>
          <cell r="AM72"/>
        </row>
        <row r="73">
          <cell r="Z73">
            <v>30029</v>
          </cell>
          <cell r="AI73">
            <v>53803</v>
          </cell>
          <cell r="AM73">
            <v>5151</v>
          </cell>
        </row>
        <row r="74">
          <cell r="Z74"/>
          <cell r="AI74"/>
          <cell r="AM74"/>
        </row>
        <row r="75">
          <cell r="Z75">
            <v>31348</v>
          </cell>
          <cell r="AI75">
            <v>51373</v>
          </cell>
          <cell r="AM75">
            <v>5609</v>
          </cell>
        </row>
        <row r="76">
          <cell r="Z76"/>
          <cell r="AI76"/>
          <cell r="AM76"/>
        </row>
        <row r="77">
          <cell r="Z77">
            <v>31215</v>
          </cell>
          <cell r="AI77">
            <v>51211</v>
          </cell>
        </row>
        <row r="78">
          <cell r="Z78"/>
          <cell r="AI78"/>
          <cell r="AM78">
            <v>5476</v>
          </cell>
        </row>
        <row r="79">
          <cell r="Z79">
            <v>31793</v>
          </cell>
          <cell r="AI79">
            <v>46231</v>
          </cell>
          <cell r="AM79"/>
        </row>
        <row r="80">
          <cell r="Z80"/>
          <cell r="AD80">
            <v>36522</v>
          </cell>
          <cell r="AI80"/>
        </row>
        <row r="81">
          <cell r="Z81">
            <v>29888</v>
          </cell>
          <cell r="AD81"/>
          <cell r="AI81">
            <v>47632</v>
          </cell>
        </row>
        <row r="82">
          <cell r="Z82"/>
          <cell r="AD82">
            <v>37606</v>
          </cell>
          <cell r="AI82"/>
        </row>
        <row r="83">
          <cell r="Z83">
            <v>28221</v>
          </cell>
          <cell r="AD83"/>
          <cell r="AI83">
            <v>50234</v>
          </cell>
          <cell r="AM83">
            <v>4741</v>
          </cell>
        </row>
        <row r="84">
          <cell r="Z84"/>
          <cell r="AD84">
            <v>34014</v>
          </cell>
          <cell r="AI84"/>
          <cell r="AM84"/>
        </row>
        <row r="85">
          <cell r="Z85">
            <v>27349</v>
          </cell>
          <cell r="AD85"/>
        </row>
        <row r="86">
          <cell r="Z86"/>
          <cell r="AD86">
            <v>31100</v>
          </cell>
          <cell r="AM86">
            <v>4741</v>
          </cell>
        </row>
        <row r="87">
          <cell r="Z87">
            <v>27693</v>
          </cell>
          <cell r="AD87"/>
          <cell r="AM87"/>
        </row>
        <row r="88">
          <cell r="Z88"/>
          <cell r="AD88">
            <v>29604</v>
          </cell>
          <cell r="AI88">
            <v>10700</v>
          </cell>
        </row>
        <row r="89">
          <cell r="Z89">
            <v>26509</v>
          </cell>
          <cell r="AD89"/>
          <cell r="AI89"/>
        </row>
        <row r="90">
          <cell r="Z90"/>
          <cell r="AD90">
            <v>28500</v>
          </cell>
          <cell r="AI90">
            <v>10069</v>
          </cell>
        </row>
        <row r="91">
          <cell r="Z91">
            <v>30100</v>
          </cell>
          <cell r="AD91"/>
          <cell r="AI91"/>
        </row>
        <row r="92">
          <cell r="Z92"/>
          <cell r="AM92">
            <v>7671</v>
          </cell>
        </row>
        <row r="93">
          <cell r="Z93">
            <v>39644</v>
          </cell>
          <cell r="AM93"/>
        </row>
        <row r="94">
          <cell r="Z94"/>
          <cell r="AM94">
            <v>7042</v>
          </cell>
        </row>
        <row r="95">
          <cell r="Z95">
            <v>52275</v>
          </cell>
          <cell r="AI95">
            <v>5658</v>
          </cell>
          <cell r="AM95"/>
        </row>
        <row r="96">
          <cell r="Z96"/>
          <cell r="AI96"/>
          <cell r="AM96">
            <v>6352</v>
          </cell>
        </row>
        <row r="97">
          <cell r="Z97">
            <v>63468</v>
          </cell>
          <cell r="AI97">
            <v>5651</v>
          </cell>
          <cell r="AM97"/>
        </row>
        <row r="98">
          <cell r="Z98"/>
          <cell r="AI98"/>
        </row>
        <row r="99">
          <cell r="Z99">
            <v>51119</v>
          </cell>
          <cell r="AM99">
            <v>7081</v>
          </cell>
        </row>
        <row r="100">
          <cell r="Z100"/>
          <cell r="AI100">
            <v>47391</v>
          </cell>
          <cell r="AM100"/>
        </row>
        <row r="101">
          <cell r="Z101">
            <v>51884</v>
          </cell>
          <cell r="AD101">
            <v>23992</v>
          </cell>
          <cell r="AI101"/>
        </row>
        <row r="102">
          <cell r="Z102"/>
          <cell r="AD102"/>
        </row>
        <row r="103">
          <cell r="Z103">
            <v>59430</v>
          </cell>
        </row>
        <row r="104">
          <cell r="Z104"/>
        </row>
        <row r="105">
          <cell r="Z105">
            <v>63365</v>
          </cell>
          <cell r="AM105">
            <v>45524</v>
          </cell>
        </row>
        <row r="106">
          <cell r="Z106"/>
          <cell r="AM106"/>
        </row>
        <row r="107">
          <cell r="Z107">
            <v>69609</v>
          </cell>
          <cell r="AI107">
            <v>2215</v>
          </cell>
          <cell r="AM107">
            <v>40894</v>
          </cell>
        </row>
        <row r="108">
          <cell r="Z108"/>
          <cell r="AI108"/>
          <cell r="AM108"/>
        </row>
        <row r="109">
          <cell r="Z109">
            <v>51637</v>
          </cell>
          <cell r="AI109">
            <v>40323</v>
          </cell>
          <cell r="AM109">
            <v>40042</v>
          </cell>
        </row>
        <row r="110">
          <cell r="Z110"/>
          <cell r="AI110"/>
          <cell r="AM110"/>
        </row>
        <row r="111">
          <cell r="Z111">
            <v>51064</v>
          </cell>
          <cell r="AI111">
            <v>29474</v>
          </cell>
          <cell r="AM111">
            <v>39912</v>
          </cell>
        </row>
        <row r="112">
          <cell r="Z112"/>
          <cell r="AI112"/>
          <cell r="AM112"/>
        </row>
        <row r="113">
          <cell r="Z113">
            <v>50557</v>
          </cell>
          <cell r="AI113">
            <v>31446</v>
          </cell>
        </row>
        <row r="114">
          <cell r="Z114"/>
          <cell r="AI114"/>
          <cell r="AM114">
            <v>41150</v>
          </cell>
        </row>
        <row r="115">
          <cell r="Z115">
            <v>62749</v>
          </cell>
          <cell r="AI115">
            <v>28637</v>
          </cell>
          <cell r="AM115"/>
        </row>
        <row r="116">
          <cell r="Z116"/>
          <cell r="AI116"/>
        </row>
        <row r="117">
          <cell r="AI117">
            <v>22137</v>
          </cell>
        </row>
        <row r="118">
          <cell r="AI118"/>
          <cell r="AM118">
            <v>8307</v>
          </cell>
        </row>
        <row r="119">
          <cell r="AI119">
            <v>18214</v>
          </cell>
          <cell r="AM119"/>
        </row>
        <row r="120">
          <cell r="Z120">
            <v>30919</v>
          </cell>
          <cell r="AI120"/>
          <cell r="AM120">
            <v>46618</v>
          </cell>
        </row>
        <row r="121">
          <cell r="Z121"/>
          <cell r="AI121">
            <v>19038</v>
          </cell>
          <cell r="AM121"/>
        </row>
        <row r="122">
          <cell r="Z122">
            <v>77611</v>
          </cell>
          <cell r="AI122"/>
        </row>
        <row r="123">
          <cell r="Z123"/>
          <cell r="AI123">
            <v>16765</v>
          </cell>
        </row>
        <row r="124">
          <cell r="AI124"/>
        </row>
        <row r="125">
          <cell r="Z125">
            <v>53329</v>
          </cell>
          <cell r="AI125">
            <v>15823</v>
          </cell>
        </row>
        <row r="126">
          <cell r="Z126"/>
          <cell r="AI126"/>
        </row>
        <row r="127">
          <cell r="AI127">
            <v>13101</v>
          </cell>
        </row>
        <row r="128">
          <cell r="AI128"/>
        </row>
        <row r="129">
          <cell r="AI129">
            <v>12250</v>
          </cell>
        </row>
        <row r="130">
          <cell r="AI130"/>
        </row>
        <row r="131">
          <cell r="Z131">
            <v>79495</v>
          </cell>
          <cell r="AI131">
            <v>11058</v>
          </cell>
        </row>
        <row r="132">
          <cell r="Z132"/>
          <cell r="AI132"/>
        </row>
        <row r="133">
          <cell r="Z133">
            <v>79347</v>
          </cell>
          <cell r="AI133">
            <v>9794</v>
          </cell>
        </row>
        <row r="134">
          <cell r="Z134"/>
          <cell r="AI134"/>
        </row>
        <row r="135">
          <cell r="Z135">
            <v>68504</v>
          </cell>
          <cell r="AI135">
            <v>9227</v>
          </cell>
        </row>
        <row r="136">
          <cell r="Z136"/>
          <cell r="AI136"/>
        </row>
        <row r="137">
          <cell r="Z137">
            <v>75725</v>
          </cell>
          <cell r="AI137">
            <v>8996</v>
          </cell>
        </row>
        <row r="138">
          <cell r="Z138"/>
          <cell r="AI138"/>
        </row>
        <row r="139">
          <cell r="Z139">
            <v>63715</v>
          </cell>
          <cell r="AI139">
            <v>5892</v>
          </cell>
        </row>
        <row r="140">
          <cell r="Z140"/>
          <cell r="AI140"/>
          <cell r="AM140">
            <v>14317</v>
          </cell>
        </row>
        <row r="141">
          <cell r="Z141">
            <v>43152</v>
          </cell>
          <cell r="AI141">
            <v>5299</v>
          </cell>
          <cell r="AM141"/>
        </row>
        <row r="142">
          <cell r="Z142"/>
          <cell r="AI142"/>
        </row>
        <row r="143">
          <cell r="Z143">
            <v>50734</v>
          </cell>
          <cell r="AI143">
            <v>5817</v>
          </cell>
        </row>
        <row r="144">
          <cell r="Z144"/>
          <cell r="AI144"/>
        </row>
        <row r="145">
          <cell r="Z145">
            <v>50061</v>
          </cell>
          <cell r="AI145">
            <v>6008</v>
          </cell>
        </row>
        <row r="146">
          <cell r="Z146"/>
          <cell r="AI146"/>
        </row>
        <row r="147">
          <cell r="Z147">
            <v>49132</v>
          </cell>
          <cell r="AI147">
            <v>6526</v>
          </cell>
        </row>
        <row r="148">
          <cell r="Z148"/>
          <cell r="AI148"/>
        </row>
        <row r="149">
          <cell r="Z149">
            <v>46008</v>
          </cell>
          <cell r="AD149">
            <v>11679</v>
          </cell>
        </row>
        <row r="150">
          <cell r="Z150"/>
          <cell r="AD150"/>
          <cell r="AI150">
            <v>12138</v>
          </cell>
        </row>
        <row r="151">
          <cell r="Z151">
            <v>45912</v>
          </cell>
          <cell r="AD151">
            <v>12499</v>
          </cell>
          <cell r="AI151"/>
        </row>
        <row r="152">
          <cell r="Z152"/>
          <cell r="AD152"/>
        </row>
        <row r="153">
          <cell r="Z153">
            <v>46418</v>
          </cell>
          <cell r="AD153">
            <v>14365</v>
          </cell>
        </row>
        <row r="154">
          <cell r="Z154"/>
          <cell r="AD154"/>
        </row>
        <row r="155">
          <cell r="Z155">
            <v>16802</v>
          </cell>
          <cell r="AD155">
            <v>16728</v>
          </cell>
        </row>
        <row r="156">
          <cell r="Z156"/>
          <cell r="AD156"/>
          <cell r="AI156">
            <v>54925</v>
          </cell>
        </row>
        <row r="157">
          <cell r="Z157">
            <v>14691</v>
          </cell>
          <cell r="AD157">
            <v>17300</v>
          </cell>
          <cell r="AI157"/>
        </row>
        <row r="158">
          <cell r="Z158"/>
          <cell r="AD158"/>
          <cell r="AI158">
            <v>62961</v>
          </cell>
        </row>
        <row r="159">
          <cell r="Z159">
            <v>12764</v>
          </cell>
          <cell r="AD159">
            <v>17400</v>
          </cell>
          <cell r="AI159"/>
        </row>
        <row r="160">
          <cell r="Z160"/>
          <cell r="AD160"/>
          <cell r="AI160">
            <v>80849</v>
          </cell>
        </row>
        <row r="161">
          <cell r="AD161">
            <v>18138</v>
          </cell>
          <cell r="AI161"/>
        </row>
        <row r="162">
          <cell r="Z162">
            <v>36101</v>
          </cell>
          <cell r="AD162"/>
          <cell r="AI162">
            <v>69538</v>
          </cell>
        </row>
        <row r="163">
          <cell r="Z163"/>
          <cell r="AD163">
            <v>19218</v>
          </cell>
          <cell r="AI163"/>
        </row>
        <row r="164">
          <cell r="AD164"/>
          <cell r="AI164">
            <v>82486</v>
          </cell>
        </row>
        <row r="165">
          <cell r="AD165">
            <v>23998</v>
          </cell>
          <cell r="AI165"/>
        </row>
        <row r="166">
          <cell r="AD166"/>
          <cell r="AI166">
            <v>92549</v>
          </cell>
        </row>
        <row r="167">
          <cell r="Z167">
            <v>35887</v>
          </cell>
          <cell r="AD167">
            <v>25758</v>
          </cell>
          <cell r="AI167"/>
        </row>
        <row r="168">
          <cell r="Z168"/>
          <cell r="AD168"/>
          <cell r="AI168">
            <v>95160</v>
          </cell>
        </row>
        <row r="169">
          <cell r="Z169">
            <v>30331</v>
          </cell>
          <cell r="AD169">
            <v>24912</v>
          </cell>
          <cell r="AI169"/>
        </row>
        <row r="170">
          <cell r="Z170"/>
          <cell r="AD170"/>
          <cell r="AI170">
            <v>78827</v>
          </cell>
        </row>
        <row r="171">
          <cell r="Z171">
            <v>30438</v>
          </cell>
          <cell r="AD171">
            <v>24894</v>
          </cell>
          <cell r="AI171"/>
        </row>
        <row r="172">
          <cell r="Z172"/>
          <cell r="AD172"/>
          <cell r="AI172">
            <v>87583</v>
          </cell>
        </row>
        <row r="173">
          <cell r="Z173">
            <v>30479</v>
          </cell>
          <cell r="AD173">
            <v>24801</v>
          </cell>
          <cell r="AI173"/>
        </row>
        <row r="174">
          <cell r="Z174"/>
          <cell r="AD174"/>
          <cell r="AI174">
            <v>76847</v>
          </cell>
        </row>
        <row r="175">
          <cell r="Z175">
            <v>27169</v>
          </cell>
          <cell r="AD175">
            <v>25348</v>
          </cell>
          <cell r="AI175"/>
        </row>
        <row r="176">
          <cell r="Z176"/>
          <cell r="AD176"/>
        </row>
        <row r="177">
          <cell r="Z177">
            <v>25799</v>
          </cell>
          <cell r="AD177">
            <v>25856</v>
          </cell>
          <cell r="AI177">
            <v>81039</v>
          </cell>
        </row>
        <row r="178">
          <cell r="Z178"/>
          <cell r="AD178"/>
          <cell r="AI178"/>
        </row>
        <row r="179">
          <cell r="Z179">
            <v>27195</v>
          </cell>
          <cell r="AD179">
            <v>23604</v>
          </cell>
        </row>
        <row r="180">
          <cell r="Z180"/>
          <cell r="AD180"/>
        </row>
        <row r="181">
          <cell r="Z181">
            <v>29829</v>
          </cell>
          <cell r="AD181">
            <v>16612</v>
          </cell>
          <cell r="AI181">
            <v>79354</v>
          </cell>
        </row>
        <row r="182">
          <cell r="Z182"/>
          <cell r="AD182"/>
          <cell r="AI182"/>
        </row>
        <row r="183">
          <cell r="Z183">
            <v>28220</v>
          </cell>
          <cell r="AD183">
            <v>20900</v>
          </cell>
          <cell r="AI183">
            <v>74800</v>
          </cell>
        </row>
        <row r="184">
          <cell r="Z184"/>
          <cell r="AD184"/>
          <cell r="AI184"/>
        </row>
        <row r="185">
          <cell r="Z185">
            <v>24503</v>
          </cell>
          <cell r="AD185">
            <v>16430</v>
          </cell>
          <cell r="AI185">
            <v>76867</v>
          </cell>
        </row>
        <row r="186">
          <cell r="Z186"/>
          <cell r="AD186"/>
          <cell r="AI186"/>
        </row>
        <row r="187">
          <cell r="Z187">
            <v>21641</v>
          </cell>
          <cell r="AD187">
            <v>25773</v>
          </cell>
          <cell r="AI187">
            <v>74047</v>
          </cell>
        </row>
        <row r="188">
          <cell r="Z188"/>
          <cell r="AD188"/>
          <cell r="AI188"/>
        </row>
        <row r="189">
          <cell r="Z189">
            <v>20534</v>
          </cell>
          <cell r="AD189">
            <v>26676</v>
          </cell>
          <cell r="AI189">
            <v>69312</v>
          </cell>
        </row>
        <row r="190">
          <cell r="Z190"/>
          <cell r="AD190"/>
          <cell r="AI190"/>
        </row>
        <row r="191">
          <cell r="Z191">
            <v>21359</v>
          </cell>
          <cell r="AD191">
            <v>26858</v>
          </cell>
          <cell r="AI191">
            <v>59295</v>
          </cell>
        </row>
        <row r="192">
          <cell r="Z192"/>
          <cell r="AD192"/>
          <cell r="AI192"/>
        </row>
        <row r="193">
          <cell r="Z193">
            <v>28038</v>
          </cell>
          <cell r="AD193">
            <v>26219</v>
          </cell>
          <cell r="AI193">
            <v>60980</v>
          </cell>
        </row>
        <row r="194">
          <cell r="Z194"/>
          <cell r="AD194"/>
          <cell r="AI194"/>
        </row>
        <row r="195">
          <cell r="Z195">
            <v>29340</v>
          </cell>
          <cell r="AD195">
            <v>25321</v>
          </cell>
        </row>
        <row r="196">
          <cell r="Z196"/>
          <cell r="AD196"/>
          <cell r="AI196">
            <v>71083</v>
          </cell>
        </row>
        <row r="197">
          <cell r="Z197">
            <v>26531</v>
          </cell>
          <cell r="AD197">
            <v>21972</v>
          </cell>
          <cell r="AI197"/>
        </row>
        <row r="198">
          <cell r="Z198"/>
          <cell r="AD198"/>
        </row>
        <row r="199">
          <cell r="Z199">
            <v>24857</v>
          </cell>
          <cell r="AD199">
            <v>22248</v>
          </cell>
        </row>
        <row r="200">
          <cell r="Z200"/>
          <cell r="AD200"/>
        </row>
        <row r="201">
          <cell r="Z201">
            <v>24930</v>
          </cell>
          <cell r="AD201">
            <v>20526</v>
          </cell>
        </row>
        <row r="202">
          <cell r="Z202"/>
          <cell r="AD202"/>
        </row>
        <row r="203">
          <cell r="Z203">
            <v>23532</v>
          </cell>
          <cell r="AD203">
            <v>20736</v>
          </cell>
          <cell r="AI203">
            <v>173059</v>
          </cell>
        </row>
        <row r="204">
          <cell r="Z204"/>
          <cell r="AD204"/>
          <cell r="AI204"/>
        </row>
        <row r="205">
          <cell r="Z205">
            <v>23331</v>
          </cell>
          <cell r="AD205">
            <v>20951</v>
          </cell>
        </row>
        <row r="206">
          <cell r="Z206"/>
          <cell r="AD206"/>
        </row>
        <row r="207">
          <cell r="Z207">
            <v>21759</v>
          </cell>
        </row>
        <row r="208">
          <cell r="Z208"/>
        </row>
        <row r="209">
          <cell r="Z209">
            <v>20515</v>
          </cell>
        </row>
        <row r="210">
          <cell r="Z210"/>
        </row>
        <row r="211">
          <cell r="Z211">
            <v>19265</v>
          </cell>
        </row>
        <row r="212">
          <cell r="Z212"/>
        </row>
        <row r="213">
          <cell r="Z213">
            <v>18523</v>
          </cell>
        </row>
        <row r="214">
          <cell r="Z214"/>
        </row>
        <row r="215">
          <cell r="Z215">
            <v>19368</v>
          </cell>
        </row>
        <row r="216">
          <cell r="Z216"/>
        </row>
        <row r="217">
          <cell r="Z217">
            <v>24085</v>
          </cell>
        </row>
        <row r="218">
          <cell r="Z218"/>
        </row>
        <row r="219">
          <cell r="Z219">
            <v>29389</v>
          </cell>
        </row>
        <row r="220">
          <cell r="Z220"/>
        </row>
        <row r="221">
          <cell r="Z221">
            <v>33669</v>
          </cell>
        </row>
        <row r="222">
          <cell r="Z222"/>
        </row>
        <row r="223">
          <cell r="Z223">
            <v>36000</v>
          </cell>
        </row>
        <row r="224">
          <cell r="Z224"/>
        </row>
        <row r="225">
          <cell r="Z225">
            <v>31309</v>
          </cell>
        </row>
        <row r="226">
          <cell r="Z226"/>
        </row>
        <row r="227">
          <cell r="Z227">
            <v>36588</v>
          </cell>
        </row>
        <row r="228">
          <cell r="Z228"/>
        </row>
        <row r="229">
          <cell r="Z229">
            <v>38724</v>
          </cell>
        </row>
        <row r="230">
          <cell r="Z230"/>
        </row>
        <row r="232">
          <cell r="Z232">
            <v>26467</v>
          </cell>
        </row>
        <row r="233">
          <cell r="Z233"/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4年度"/>
      <sheetName val="参考→"/>
      <sheetName val="R3年度"/>
      <sheetName val="R2年度"/>
      <sheetName val="R1年度"/>
    </sheetNames>
    <sheetDataSet>
      <sheetData sheetId="0"/>
      <sheetData sheetId="1"/>
      <sheetData sheetId="2">
        <row r="32">
          <cell r="AD32">
            <v>43503</v>
          </cell>
        </row>
        <row r="34">
          <cell r="AD34">
            <v>44750</v>
          </cell>
        </row>
        <row r="36">
          <cell r="AD36">
            <v>51862</v>
          </cell>
        </row>
        <row r="38">
          <cell r="AD38">
            <v>58485</v>
          </cell>
        </row>
        <row r="40">
          <cell r="AD40">
            <v>67637</v>
          </cell>
        </row>
        <row r="42">
          <cell r="AD42">
            <v>109851</v>
          </cell>
        </row>
        <row r="44">
          <cell r="AD44">
            <v>66871</v>
          </cell>
        </row>
        <row r="46">
          <cell r="AD46">
            <v>72786</v>
          </cell>
        </row>
        <row r="48">
          <cell r="AD48">
            <v>73703</v>
          </cell>
        </row>
        <row r="50">
          <cell r="AD50">
            <v>70866</v>
          </cell>
        </row>
        <row r="52">
          <cell r="AD52">
            <v>76203</v>
          </cell>
        </row>
        <row r="54">
          <cell r="AD54">
            <v>106583</v>
          </cell>
        </row>
        <row r="56">
          <cell r="AD56">
            <v>82712</v>
          </cell>
        </row>
        <row r="58">
          <cell r="AD58">
            <v>89821</v>
          </cell>
        </row>
        <row r="60">
          <cell r="AD60">
            <v>77987</v>
          </cell>
        </row>
        <row r="62">
          <cell r="AD62">
            <v>61039</v>
          </cell>
        </row>
        <row r="64">
          <cell r="AD64">
            <v>47330</v>
          </cell>
        </row>
        <row r="66">
          <cell r="AD66">
            <v>39927</v>
          </cell>
        </row>
        <row r="71">
          <cell r="AD71">
            <v>37263</v>
          </cell>
        </row>
        <row r="74">
          <cell r="AD74">
            <v>55132</v>
          </cell>
        </row>
      </sheetData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3年度"/>
      <sheetName val="参考→"/>
      <sheetName val="R2年度"/>
      <sheetName val="R1年度"/>
    </sheetNames>
    <sheetDataSet>
      <sheetData sheetId="0"/>
      <sheetData sheetId="1"/>
      <sheetData sheetId="2">
        <row r="6">
          <cell r="BA6">
            <v>28821</v>
          </cell>
        </row>
        <row r="8">
          <cell r="AR8">
            <v>18299</v>
          </cell>
          <cell r="AV8">
            <v>7145</v>
          </cell>
          <cell r="BA8">
            <v>27378</v>
          </cell>
          <cell r="BE8">
            <v>7213</v>
          </cell>
          <cell r="BJ8">
            <v>29452</v>
          </cell>
        </row>
        <row r="10">
          <cell r="AR10">
            <v>17461</v>
          </cell>
          <cell r="AV10">
            <v>7354</v>
          </cell>
          <cell r="BA10">
            <v>26366</v>
          </cell>
          <cell r="BE10">
            <v>6601</v>
          </cell>
          <cell r="BJ10">
            <v>26390</v>
          </cell>
        </row>
        <row r="12">
          <cell r="AR12">
            <v>15145</v>
          </cell>
          <cell r="AV12">
            <v>5959</v>
          </cell>
          <cell r="BA12">
            <v>26772</v>
          </cell>
          <cell r="BE12">
            <v>6982</v>
          </cell>
          <cell r="BJ12">
            <v>22565</v>
          </cell>
        </row>
        <row r="14">
          <cell r="AR14">
            <v>8989</v>
          </cell>
          <cell r="AV14">
            <v>5069</v>
          </cell>
          <cell r="BA14">
            <v>27410</v>
          </cell>
          <cell r="BE14">
            <v>9188</v>
          </cell>
          <cell r="BJ14">
            <v>22082</v>
          </cell>
        </row>
        <row r="16">
          <cell r="AR16">
            <v>7609</v>
          </cell>
          <cell r="AV16">
            <v>4941</v>
          </cell>
          <cell r="BA16">
            <v>28851</v>
          </cell>
          <cell r="BE16">
            <v>9230</v>
          </cell>
          <cell r="BJ16">
            <v>19883</v>
          </cell>
        </row>
        <row r="18">
          <cell r="AR18">
            <v>7818</v>
          </cell>
          <cell r="AV18">
            <v>4740</v>
          </cell>
          <cell r="BA18">
            <v>23332</v>
          </cell>
          <cell r="BE18">
            <v>8342</v>
          </cell>
          <cell r="BJ18">
            <v>16299</v>
          </cell>
        </row>
        <row r="20">
          <cell r="AR20">
            <v>8144</v>
          </cell>
          <cell r="AV20">
            <v>4713</v>
          </cell>
          <cell r="BA20">
            <v>25652</v>
          </cell>
          <cell r="BE20">
            <v>7509</v>
          </cell>
          <cell r="BJ20">
            <v>13946</v>
          </cell>
        </row>
        <row r="22">
          <cell r="AR22">
            <v>6162</v>
          </cell>
          <cell r="BA22">
            <v>18202</v>
          </cell>
          <cell r="BE22">
            <v>7367</v>
          </cell>
          <cell r="BJ22">
            <v>14245</v>
          </cell>
        </row>
        <row r="23">
          <cell r="AV23">
            <v>5772</v>
          </cell>
        </row>
        <row r="24">
          <cell r="AR24">
            <v>4531</v>
          </cell>
          <cell r="BE24">
            <v>6728</v>
          </cell>
          <cell r="BJ24">
            <v>16976</v>
          </cell>
        </row>
        <row r="25">
          <cell r="BA25">
            <v>26720</v>
          </cell>
        </row>
        <row r="26">
          <cell r="AR26">
            <v>4226</v>
          </cell>
          <cell r="BJ26">
            <v>20517</v>
          </cell>
        </row>
        <row r="27">
          <cell r="BE27">
            <v>7829</v>
          </cell>
        </row>
        <row r="28">
          <cell r="AR28">
            <v>4748</v>
          </cell>
          <cell r="BJ28">
            <v>22592</v>
          </cell>
        </row>
        <row r="29">
          <cell r="AV29">
            <v>3548</v>
          </cell>
          <cell r="BA29">
            <v>5386</v>
          </cell>
        </row>
        <row r="30">
          <cell r="BJ30">
            <v>21743</v>
          </cell>
        </row>
        <row r="31">
          <cell r="AV31">
            <v>2836</v>
          </cell>
          <cell r="BA31">
            <v>5508</v>
          </cell>
        </row>
        <row r="32">
          <cell r="AD32">
            <v>42064</v>
          </cell>
          <cell r="BJ32">
            <v>12385</v>
          </cell>
        </row>
        <row r="33">
          <cell r="AV33">
            <v>2677</v>
          </cell>
          <cell r="BA33">
            <v>5481</v>
          </cell>
          <cell r="BE33">
            <v>30808</v>
          </cell>
        </row>
        <row r="34">
          <cell r="AD34">
            <v>43118</v>
          </cell>
          <cell r="BJ34">
            <v>10461</v>
          </cell>
        </row>
        <row r="35">
          <cell r="AV35">
            <v>2514</v>
          </cell>
          <cell r="BA35">
            <v>5254</v>
          </cell>
          <cell r="BE35">
            <v>28509</v>
          </cell>
        </row>
        <row r="36">
          <cell r="AD36">
            <v>50148</v>
          </cell>
        </row>
        <row r="37">
          <cell r="AV37">
            <v>2484</v>
          </cell>
          <cell r="BJ37">
            <v>20098</v>
          </cell>
        </row>
        <row r="38">
          <cell r="AD38">
            <v>56356</v>
          </cell>
          <cell r="BA38">
            <v>5436</v>
          </cell>
          <cell r="BE38">
            <v>29561</v>
          </cell>
        </row>
        <row r="39">
          <cell r="AV39">
            <v>3696</v>
          </cell>
        </row>
        <row r="40">
          <cell r="AD40">
            <v>65263</v>
          </cell>
        </row>
        <row r="42">
          <cell r="AD42">
            <v>103260</v>
          </cell>
          <cell r="AV42">
            <v>2876</v>
          </cell>
        </row>
        <row r="43">
          <cell r="AR43">
            <v>8642</v>
          </cell>
          <cell r="BJ43">
            <v>24161</v>
          </cell>
        </row>
        <row r="44">
          <cell r="AD44">
            <v>63074</v>
          </cell>
          <cell r="BA44">
            <v>18051</v>
          </cell>
          <cell r="BE44">
            <v>23141</v>
          </cell>
        </row>
        <row r="45">
          <cell r="BJ45">
            <v>20364</v>
          </cell>
        </row>
        <row r="46">
          <cell r="AD46">
            <v>68704</v>
          </cell>
          <cell r="BA46">
            <v>17857</v>
          </cell>
          <cell r="BE46">
            <v>26836</v>
          </cell>
        </row>
        <row r="47">
          <cell r="BJ47">
            <v>16888</v>
          </cell>
        </row>
        <row r="48">
          <cell r="AD48">
            <v>69649</v>
          </cell>
          <cell r="AV48">
            <v>16608</v>
          </cell>
          <cell r="BA48">
            <v>17579</v>
          </cell>
          <cell r="BE48">
            <v>35409</v>
          </cell>
        </row>
        <row r="49">
          <cell r="AR49">
            <v>33085</v>
          </cell>
          <cell r="BJ49">
            <v>14695</v>
          </cell>
        </row>
        <row r="50">
          <cell r="AD50">
            <v>67578</v>
          </cell>
          <cell r="AV50">
            <v>15949</v>
          </cell>
          <cell r="BA50">
            <v>16375</v>
          </cell>
          <cell r="BE50">
            <v>33461</v>
          </cell>
        </row>
        <row r="51">
          <cell r="AR51">
            <v>40629</v>
          </cell>
          <cell r="BJ51">
            <v>12996</v>
          </cell>
        </row>
        <row r="52">
          <cell r="AD52">
            <v>72966</v>
          </cell>
          <cell r="BA52">
            <v>17477</v>
          </cell>
          <cell r="BE52">
            <v>36801</v>
          </cell>
        </row>
        <row r="53">
          <cell r="AR53">
            <v>31594</v>
          </cell>
          <cell r="AV53">
            <v>16425</v>
          </cell>
          <cell r="BJ53">
            <v>11059</v>
          </cell>
        </row>
        <row r="54">
          <cell r="AD54">
            <v>101222</v>
          </cell>
          <cell r="BA54">
            <v>18771</v>
          </cell>
          <cell r="BE54">
            <v>49623</v>
          </cell>
        </row>
        <row r="55">
          <cell r="AR55">
            <v>59256</v>
          </cell>
          <cell r="BJ55">
            <v>10931</v>
          </cell>
        </row>
        <row r="56">
          <cell r="AD56">
            <v>80501</v>
          </cell>
          <cell r="BA56">
            <v>14666</v>
          </cell>
          <cell r="BE56">
            <v>51125</v>
          </cell>
        </row>
        <row r="57">
          <cell r="AR57">
            <v>71247</v>
          </cell>
          <cell r="BJ57">
            <v>10598</v>
          </cell>
        </row>
        <row r="58">
          <cell r="AD58">
            <v>87974</v>
          </cell>
          <cell r="BA58">
            <v>8646</v>
          </cell>
          <cell r="BE58">
            <v>49581</v>
          </cell>
        </row>
        <row r="59">
          <cell r="AR59">
            <v>60290</v>
          </cell>
          <cell r="AV59">
            <v>7286</v>
          </cell>
          <cell r="BJ59">
            <v>11268</v>
          </cell>
        </row>
        <row r="60">
          <cell r="AD60">
            <v>71718</v>
          </cell>
          <cell r="BA60">
            <v>10812</v>
          </cell>
          <cell r="BE60">
            <v>51311</v>
          </cell>
        </row>
        <row r="61">
          <cell r="AR61">
            <v>54878</v>
          </cell>
          <cell r="AV61">
            <v>7243</v>
          </cell>
          <cell r="BJ61">
            <v>10761</v>
          </cell>
        </row>
        <row r="62">
          <cell r="AD62">
            <v>56373</v>
          </cell>
          <cell r="BA62">
            <v>10640</v>
          </cell>
          <cell r="BE62">
            <v>54380</v>
          </cell>
        </row>
        <row r="63">
          <cell r="AR63">
            <v>40771</v>
          </cell>
          <cell r="AV63">
            <v>8490</v>
          </cell>
          <cell r="BJ63">
            <v>10826</v>
          </cell>
        </row>
        <row r="64">
          <cell r="AD64">
            <v>44310</v>
          </cell>
          <cell r="BA64">
            <v>9333</v>
          </cell>
          <cell r="BE64">
            <v>45257</v>
          </cell>
        </row>
        <row r="65">
          <cell r="AR65">
            <v>40217</v>
          </cell>
          <cell r="BJ65">
            <v>21049</v>
          </cell>
        </row>
        <row r="66">
          <cell r="AD66">
            <v>37663</v>
          </cell>
          <cell r="AV66">
            <v>7854</v>
          </cell>
          <cell r="BE66">
            <v>45486</v>
          </cell>
        </row>
        <row r="67">
          <cell r="AR67">
            <v>26290</v>
          </cell>
          <cell r="BJ67">
            <v>21066</v>
          </cell>
        </row>
        <row r="68">
          <cell r="BE68">
            <v>83059</v>
          </cell>
        </row>
        <row r="69">
          <cell r="AR69">
            <v>23031</v>
          </cell>
          <cell r="BA69">
            <v>6422</v>
          </cell>
          <cell r="BJ69">
            <v>20146</v>
          </cell>
        </row>
        <row r="70">
          <cell r="BE70">
            <v>84047</v>
          </cell>
        </row>
        <row r="71">
          <cell r="AD71">
            <v>34567</v>
          </cell>
          <cell r="AR71">
            <v>20412</v>
          </cell>
          <cell r="BJ71">
            <v>15986</v>
          </cell>
        </row>
        <row r="72">
          <cell r="AV72">
            <v>46448</v>
          </cell>
          <cell r="BA72">
            <v>14925</v>
          </cell>
          <cell r="BE72">
            <v>55990</v>
          </cell>
        </row>
        <row r="73">
          <cell r="AR73">
            <v>16742</v>
          </cell>
          <cell r="BJ73">
            <v>12562</v>
          </cell>
        </row>
        <row r="74">
          <cell r="AV74">
            <v>46383</v>
          </cell>
          <cell r="BE74">
            <v>49733</v>
          </cell>
        </row>
        <row r="75">
          <cell r="AR75">
            <v>16060</v>
          </cell>
          <cell r="BJ75">
            <v>17627</v>
          </cell>
        </row>
        <row r="76">
          <cell r="AV76">
            <v>43420</v>
          </cell>
          <cell r="BE76">
            <v>45150</v>
          </cell>
        </row>
        <row r="77">
          <cell r="AR77">
            <v>13648</v>
          </cell>
        </row>
        <row r="78">
          <cell r="AV78">
            <v>40349</v>
          </cell>
          <cell r="BA78">
            <v>3342</v>
          </cell>
          <cell r="BE78">
            <v>39807</v>
          </cell>
        </row>
        <row r="79">
          <cell r="AR79">
            <v>13099</v>
          </cell>
        </row>
        <row r="80">
          <cell r="AV80">
            <v>35938</v>
          </cell>
          <cell r="BA80">
            <v>7046</v>
          </cell>
          <cell r="BE80">
            <v>36996</v>
          </cell>
          <cell r="BJ80">
            <v>13313</v>
          </cell>
        </row>
        <row r="81">
          <cell r="AR81">
            <v>11573</v>
          </cell>
        </row>
        <row r="82">
          <cell r="AV82">
            <v>35390</v>
          </cell>
          <cell r="BA82">
            <v>9328</v>
          </cell>
          <cell r="BE82">
            <v>32191</v>
          </cell>
        </row>
        <row r="83">
          <cell r="AR83">
            <v>9061</v>
          </cell>
          <cell r="BJ83">
            <v>14510</v>
          </cell>
        </row>
        <row r="84">
          <cell r="AV84">
            <v>33062</v>
          </cell>
          <cell r="BA84">
            <v>10473</v>
          </cell>
          <cell r="BE84">
            <v>31890</v>
          </cell>
        </row>
        <row r="85">
          <cell r="AR85">
            <v>8458</v>
          </cell>
        </row>
        <row r="86">
          <cell r="AV86">
            <v>33882</v>
          </cell>
          <cell r="BE86">
            <v>31634</v>
          </cell>
        </row>
        <row r="87">
          <cell r="AR87">
            <v>8557</v>
          </cell>
          <cell r="BA87">
            <v>7093</v>
          </cell>
        </row>
        <row r="88">
          <cell r="AV88">
            <v>34595</v>
          </cell>
          <cell r="BE88">
            <v>31455</v>
          </cell>
        </row>
        <row r="89">
          <cell r="AR89">
            <v>8327</v>
          </cell>
          <cell r="BJ89">
            <v>12827</v>
          </cell>
        </row>
        <row r="90">
          <cell r="AV90">
            <v>34176</v>
          </cell>
          <cell r="BE90">
            <v>27156</v>
          </cell>
        </row>
        <row r="91">
          <cell r="AR91">
            <v>8337</v>
          </cell>
          <cell r="BJ91">
            <v>10570</v>
          </cell>
        </row>
        <row r="92">
          <cell r="AV92">
            <v>33361</v>
          </cell>
          <cell r="BE92">
            <v>29960</v>
          </cell>
        </row>
        <row r="93">
          <cell r="AR93">
            <v>8555</v>
          </cell>
          <cell r="BA93">
            <v>3779</v>
          </cell>
          <cell r="BJ93">
            <v>9161</v>
          </cell>
        </row>
        <row r="94">
          <cell r="AV94">
            <v>30655</v>
          </cell>
          <cell r="BE94">
            <v>28903</v>
          </cell>
        </row>
        <row r="95">
          <cell r="AR95">
            <v>9525</v>
          </cell>
          <cell r="BJ95">
            <v>7949</v>
          </cell>
        </row>
        <row r="96">
          <cell r="AV96">
            <v>28102</v>
          </cell>
          <cell r="BE96">
            <v>29244</v>
          </cell>
        </row>
        <row r="97">
          <cell r="AR97">
            <v>9135</v>
          </cell>
        </row>
        <row r="98">
          <cell r="AV98">
            <v>28681</v>
          </cell>
          <cell r="BE98">
            <v>27927</v>
          </cell>
          <cell r="BJ98">
            <v>9825</v>
          </cell>
        </row>
        <row r="99">
          <cell r="AR99">
            <v>9954</v>
          </cell>
        </row>
        <row r="100">
          <cell r="AV100">
            <v>31707</v>
          </cell>
          <cell r="BA100">
            <v>16928</v>
          </cell>
          <cell r="BE100">
            <v>26223</v>
          </cell>
        </row>
        <row r="101">
          <cell r="AR101">
            <v>5220</v>
          </cell>
        </row>
        <row r="102">
          <cell r="AV102">
            <v>38702</v>
          </cell>
          <cell r="BA102">
            <v>17271</v>
          </cell>
          <cell r="BE102">
            <v>25257</v>
          </cell>
          <cell r="BJ102">
            <v>682</v>
          </cell>
        </row>
        <row r="103">
          <cell r="AR103">
            <v>4446</v>
          </cell>
        </row>
        <row r="104">
          <cell r="AV104">
            <v>39635</v>
          </cell>
          <cell r="BA104">
            <v>19607</v>
          </cell>
          <cell r="BE104">
            <v>19762</v>
          </cell>
          <cell r="BJ104">
            <v>5377</v>
          </cell>
        </row>
        <row r="105">
          <cell r="AR105">
            <v>4235</v>
          </cell>
        </row>
        <row r="106">
          <cell r="AV106">
            <v>39666</v>
          </cell>
          <cell r="BA106">
            <v>21892</v>
          </cell>
          <cell r="BE106">
            <v>14774</v>
          </cell>
          <cell r="BJ106">
            <v>5392</v>
          </cell>
        </row>
        <row r="107">
          <cell r="AR107">
            <v>3332</v>
          </cell>
        </row>
        <row r="108">
          <cell r="AV108">
            <v>38759</v>
          </cell>
          <cell r="BA108">
            <v>22424</v>
          </cell>
          <cell r="BE108">
            <v>12506</v>
          </cell>
          <cell r="BJ108">
            <v>5793</v>
          </cell>
        </row>
        <row r="109">
          <cell r="AR109">
            <v>3757</v>
          </cell>
        </row>
        <row r="110">
          <cell r="AV110">
            <v>38062</v>
          </cell>
          <cell r="BA110">
            <v>23531</v>
          </cell>
          <cell r="BE110">
            <v>12505</v>
          </cell>
          <cell r="BJ110">
            <v>5802</v>
          </cell>
        </row>
        <row r="111">
          <cell r="AR111">
            <v>4765</v>
          </cell>
        </row>
        <row r="112">
          <cell r="AV112">
            <v>39956</v>
          </cell>
          <cell r="BA112">
            <v>23255</v>
          </cell>
          <cell r="BJ112">
            <v>7043</v>
          </cell>
        </row>
        <row r="113">
          <cell r="AR113">
            <v>8040</v>
          </cell>
        </row>
        <row r="114">
          <cell r="AV114">
            <v>39586</v>
          </cell>
          <cell r="BA114">
            <v>14611</v>
          </cell>
          <cell r="BJ114">
            <v>6723</v>
          </cell>
        </row>
        <row r="115">
          <cell r="AR115">
            <v>9318</v>
          </cell>
          <cell r="BE115">
            <v>41684</v>
          </cell>
        </row>
        <row r="116">
          <cell r="AV116">
            <v>37746</v>
          </cell>
          <cell r="BA116">
            <v>18153</v>
          </cell>
          <cell r="BJ116">
            <v>6567</v>
          </cell>
        </row>
        <row r="117">
          <cell r="AR117">
            <v>10031</v>
          </cell>
        </row>
        <row r="118">
          <cell r="AV118">
            <v>36065</v>
          </cell>
          <cell r="BA118">
            <v>15523</v>
          </cell>
          <cell r="BJ118">
            <v>5031</v>
          </cell>
        </row>
        <row r="119">
          <cell r="AR119">
            <v>12201</v>
          </cell>
        </row>
        <row r="120">
          <cell r="AV120">
            <v>37352</v>
          </cell>
          <cell r="BE120">
            <v>2299</v>
          </cell>
          <cell r="BJ120">
            <v>4699</v>
          </cell>
        </row>
        <row r="121">
          <cell r="AR121">
            <v>14328</v>
          </cell>
        </row>
        <row r="122">
          <cell r="AM122">
            <v>39737</v>
          </cell>
          <cell r="AV122">
            <v>37857</v>
          </cell>
        </row>
        <row r="123">
          <cell r="AR123">
            <v>5337</v>
          </cell>
          <cell r="BA123">
            <v>16880</v>
          </cell>
          <cell r="BE123">
            <v>35331</v>
          </cell>
          <cell r="BJ123">
            <v>6046</v>
          </cell>
        </row>
        <row r="124">
          <cell r="AM124">
            <v>42462</v>
          </cell>
          <cell r="AV124">
            <v>34660</v>
          </cell>
        </row>
        <row r="125">
          <cell r="AR125">
            <v>4635</v>
          </cell>
          <cell r="BA125">
            <v>8982</v>
          </cell>
        </row>
        <row r="126">
          <cell r="AM126">
            <v>44584</v>
          </cell>
          <cell r="AV126">
            <v>34880</v>
          </cell>
        </row>
        <row r="127">
          <cell r="AR127">
            <v>2922</v>
          </cell>
          <cell r="BE127">
            <v>8902</v>
          </cell>
          <cell r="BJ127">
            <v>7105</v>
          </cell>
        </row>
        <row r="128">
          <cell r="AM128">
            <v>47590</v>
          </cell>
          <cell r="AV128">
            <v>35489</v>
          </cell>
          <cell r="BA128">
            <v>19533</v>
          </cell>
        </row>
        <row r="129">
          <cell r="AR129">
            <v>2733</v>
          </cell>
          <cell r="BE129">
            <v>9777</v>
          </cell>
          <cell r="BJ129">
            <v>9356</v>
          </cell>
        </row>
        <row r="130">
          <cell r="AV130">
            <v>36618</v>
          </cell>
        </row>
        <row r="131">
          <cell r="AM131">
            <v>39236</v>
          </cell>
          <cell r="AR131">
            <v>2621</v>
          </cell>
          <cell r="BE131">
            <v>10153</v>
          </cell>
        </row>
        <row r="132">
          <cell r="AV132">
            <v>40279</v>
          </cell>
          <cell r="BA132">
            <v>11449</v>
          </cell>
          <cell r="BJ132">
            <v>7501</v>
          </cell>
        </row>
        <row r="133">
          <cell r="AR133">
            <v>2706</v>
          </cell>
          <cell r="BE133">
            <v>12425</v>
          </cell>
        </row>
        <row r="134">
          <cell r="AV134">
            <v>37452</v>
          </cell>
          <cell r="BA134">
            <v>13381</v>
          </cell>
        </row>
        <row r="135">
          <cell r="AM135">
            <v>8427</v>
          </cell>
          <cell r="AR135">
            <v>2597</v>
          </cell>
          <cell r="BE135">
            <v>22879</v>
          </cell>
        </row>
        <row r="136">
          <cell r="AV136">
            <v>41127</v>
          </cell>
          <cell r="BA136">
            <v>10834</v>
          </cell>
          <cell r="BJ136">
            <v>16473</v>
          </cell>
        </row>
        <row r="137">
          <cell r="AM137">
            <v>12695</v>
          </cell>
          <cell r="AR137">
            <v>3535</v>
          </cell>
          <cell r="BE137">
            <v>24070</v>
          </cell>
        </row>
        <row r="138">
          <cell r="AV138">
            <v>54689</v>
          </cell>
          <cell r="BA138">
            <v>12516</v>
          </cell>
          <cell r="BJ138">
            <v>11885</v>
          </cell>
        </row>
        <row r="139">
          <cell r="AR139">
            <v>4182</v>
          </cell>
          <cell r="BE139">
            <v>25147</v>
          </cell>
        </row>
        <row r="140">
          <cell r="AV140">
            <v>44964</v>
          </cell>
          <cell r="BA140">
            <v>12488</v>
          </cell>
          <cell r="BJ140">
            <v>10344</v>
          </cell>
        </row>
        <row r="141">
          <cell r="AR141">
            <v>21199</v>
          </cell>
          <cell r="BE141">
            <v>26398</v>
          </cell>
        </row>
        <row r="142">
          <cell r="AV142">
            <v>39147</v>
          </cell>
          <cell r="BA142">
            <v>13412</v>
          </cell>
          <cell r="BJ142">
            <v>9697</v>
          </cell>
        </row>
        <row r="143">
          <cell r="AR143">
            <v>21810</v>
          </cell>
        </row>
        <row r="144">
          <cell r="AM144">
            <v>33132</v>
          </cell>
          <cell r="AV144">
            <v>38450</v>
          </cell>
        </row>
        <row r="145">
          <cell r="AR145">
            <v>21273</v>
          </cell>
          <cell r="BA145">
            <v>12327</v>
          </cell>
          <cell r="BJ145">
            <v>12832</v>
          </cell>
        </row>
        <row r="146">
          <cell r="AM146">
            <v>26308</v>
          </cell>
          <cell r="AV146">
            <v>38047</v>
          </cell>
          <cell r="BE146">
            <v>14790</v>
          </cell>
        </row>
        <row r="147">
          <cell r="AR147">
            <v>20201</v>
          </cell>
        </row>
        <row r="148">
          <cell r="AM148">
            <v>26994</v>
          </cell>
          <cell r="AV148">
            <v>28473</v>
          </cell>
        </row>
        <row r="149">
          <cell r="AR149">
            <v>20369</v>
          </cell>
          <cell r="BA149">
            <v>14156</v>
          </cell>
          <cell r="BE149">
            <v>15498</v>
          </cell>
          <cell r="BJ149">
            <v>7913</v>
          </cell>
        </row>
        <row r="150">
          <cell r="AM150">
            <v>29112</v>
          </cell>
          <cell r="AV150">
            <v>25267</v>
          </cell>
        </row>
        <row r="151">
          <cell r="AR151">
            <v>25361</v>
          </cell>
          <cell r="BA151">
            <v>14536</v>
          </cell>
          <cell r="BJ151">
            <v>7211</v>
          </cell>
        </row>
        <row r="152">
          <cell r="AM152">
            <v>28882</v>
          </cell>
        </row>
        <row r="153">
          <cell r="AR153">
            <v>26819</v>
          </cell>
          <cell r="BA153">
            <v>14778</v>
          </cell>
          <cell r="BJ153">
            <v>6430</v>
          </cell>
        </row>
        <row r="154">
          <cell r="AM154">
            <v>29519</v>
          </cell>
        </row>
        <row r="155">
          <cell r="AV155">
            <v>14868</v>
          </cell>
          <cell r="BA155">
            <v>13392</v>
          </cell>
          <cell r="BE155">
            <v>12179</v>
          </cell>
          <cell r="BJ155">
            <v>6996</v>
          </cell>
        </row>
        <row r="157">
          <cell r="AM157">
            <v>28118</v>
          </cell>
          <cell r="AV157">
            <v>11702</v>
          </cell>
          <cell r="BE157">
            <v>6994</v>
          </cell>
        </row>
        <row r="158">
          <cell r="AR158">
            <v>16877</v>
          </cell>
          <cell r="BA158">
            <v>14314</v>
          </cell>
          <cell r="BJ158">
            <v>7129</v>
          </cell>
        </row>
        <row r="159">
          <cell r="BE159">
            <v>6710</v>
          </cell>
        </row>
        <row r="161">
          <cell r="BE161">
            <v>6483</v>
          </cell>
        </row>
        <row r="162">
          <cell r="AV162">
            <v>10957</v>
          </cell>
        </row>
        <row r="163">
          <cell r="AR163">
            <v>16533</v>
          </cell>
          <cell r="BE163">
            <v>10758</v>
          </cell>
        </row>
        <row r="164">
          <cell r="AM164">
            <v>53838</v>
          </cell>
          <cell r="BA164">
            <v>12388</v>
          </cell>
          <cell r="BJ164">
            <v>16127</v>
          </cell>
        </row>
        <row r="165">
          <cell r="BE165">
            <v>12360</v>
          </cell>
        </row>
        <row r="166">
          <cell r="BA166">
            <v>10514</v>
          </cell>
          <cell r="BJ166">
            <v>19316</v>
          </cell>
        </row>
        <row r="167">
          <cell r="AV167">
            <v>22307</v>
          </cell>
          <cell r="BE167">
            <v>12891</v>
          </cell>
        </row>
        <row r="168">
          <cell r="AM168">
            <v>72520</v>
          </cell>
          <cell r="AR168">
            <v>3220</v>
          </cell>
          <cell r="BA168">
            <v>10297</v>
          </cell>
          <cell r="BJ168">
            <v>23606</v>
          </cell>
        </row>
        <row r="169">
          <cell r="AV169">
            <v>11776</v>
          </cell>
          <cell r="BE169">
            <v>8897</v>
          </cell>
        </row>
        <row r="170">
          <cell r="BA170">
            <v>11700</v>
          </cell>
          <cell r="BJ170">
            <v>26462</v>
          </cell>
        </row>
        <row r="171">
          <cell r="AR171">
            <v>12790</v>
          </cell>
        </row>
        <row r="172">
          <cell r="BA172">
            <v>9426</v>
          </cell>
          <cell r="BE172">
            <v>8826</v>
          </cell>
          <cell r="BJ172">
            <v>28110</v>
          </cell>
        </row>
        <row r="174">
          <cell r="AV174">
            <v>5729</v>
          </cell>
          <cell r="BA174">
            <v>10417</v>
          </cell>
          <cell r="BJ174">
            <v>35923</v>
          </cell>
        </row>
        <row r="176">
          <cell r="BA176">
            <v>8408</v>
          </cell>
          <cell r="BJ176">
            <v>45155</v>
          </cell>
        </row>
        <row r="177">
          <cell r="AM177">
            <v>154441</v>
          </cell>
          <cell r="AR177">
            <v>1142</v>
          </cell>
          <cell r="AV177">
            <v>35667</v>
          </cell>
        </row>
        <row r="178">
          <cell r="BA178">
            <v>9493</v>
          </cell>
          <cell r="BJ178">
            <v>47435</v>
          </cell>
        </row>
        <row r="180">
          <cell r="BA180">
            <v>9327</v>
          </cell>
          <cell r="BJ180">
            <v>51520</v>
          </cell>
        </row>
        <row r="182">
          <cell r="BJ182">
            <v>44432</v>
          </cell>
        </row>
        <row r="183">
          <cell r="BA183">
            <v>10296</v>
          </cell>
        </row>
        <row r="184">
          <cell r="BJ184">
            <v>10636</v>
          </cell>
        </row>
        <row r="185">
          <cell r="AM185">
            <v>16152</v>
          </cell>
        </row>
        <row r="187">
          <cell r="AM187">
            <v>13915</v>
          </cell>
          <cell r="BJ187">
            <v>29661</v>
          </cell>
        </row>
        <row r="190">
          <cell r="AM190">
            <v>14118</v>
          </cell>
        </row>
        <row r="197">
          <cell r="AM197">
            <v>87269</v>
          </cell>
        </row>
        <row r="200">
          <cell r="AM200">
            <v>14993</v>
          </cell>
        </row>
        <row r="202">
          <cell r="AM202">
            <v>25607</v>
          </cell>
        </row>
        <row r="204">
          <cell r="AM204">
            <v>25245</v>
          </cell>
        </row>
        <row r="206">
          <cell r="AM206">
            <v>34086</v>
          </cell>
        </row>
        <row r="208">
          <cell r="AM208">
            <v>26261</v>
          </cell>
        </row>
        <row r="210">
          <cell r="AM210">
            <v>28831</v>
          </cell>
        </row>
        <row r="212">
          <cell r="AM212">
            <v>34846</v>
          </cell>
        </row>
        <row r="214">
          <cell r="AM214">
            <v>28417</v>
          </cell>
        </row>
        <row r="216">
          <cell r="AM216">
            <v>28186</v>
          </cell>
        </row>
        <row r="218">
          <cell r="AM218">
            <v>28175</v>
          </cell>
        </row>
        <row r="220">
          <cell r="AM220">
            <v>24772</v>
          </cell>
        </row>
        <row r="222">
          <cell r="AM222">
            <v>32024</v>
          </cell>
        </row>
        <row r="224">
          <cell r="AM224">
            <v>31143</v>
          </cell>
        </row>
        <row r="229">
          <cell r="AM229">
            <v>10959</v>
          </cell>
        </row>
        <row r="231">
          <cell r="AM231">
            <v>12991</v>
          </cell>
        </row>
        <row r="233">
          <cell r="AM233">
            <v>12691</v>
          </cell>
        </row>
        <row r="235">
          <cell r="AM235">
            <v>11633</v>
          </cell>
        </row>
        <row r="237">
          <cell r="AM237">
            <v>5203</v>
          </cell>
        </row>
        <row r="240">
          <cell r="AM240">
            <v>29257</v>
          </cell>
        </row>
        <row r="242">
          <cell r="AM242">
            <v>12574</v>
          </cell>
        </row>
      </sheetData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3年度"/>
      <sheetName val="参考→"/>
      <sheetName val="R2年度"/>
      <sheetName val="R1年度"/>
    </sheetNames>
    <sheetDataSet>
      <sheetData sheetId="0"/>
      <sheetData sheetId="1"/>
      <sheetData sheetId="2">
        <row r="30">
          <cell r="AR30">
            <v>5848</v>
          </cell>
        </row>
        <row r="31">
          <cell r="AR31"/>
        </row>
        <row r="32">
          <cell r="AR32">
            <v>6169</v>
          </cell>
        </row>
        <row r="33">
          <cell r="AR33"/>
        </row>
        <row r="34">
          <cell r="AR34">
            <v>6282</v>
          </cell>
        </row>
        <row r="35">
          <cell r="AR35"/>
        </row>
        <row r="36">
          <cell r="AR36">
            <v>6475</v>
          </cell>
        </row>
        <row r="37">
          <cell r="AR37"/>
        </row>
        <row r="38">
          <cell r="AR38">
            <v>5505</v>
          </cell>
        </row>
        <row r="39">
          <cell r="AR39"/>
        </row>
        <row r="40">
          <cell r="AR40">
            <v>5476</v>
          </cell>
        </row>
        <row r="41">
          <cell r="AR41"/>
        </row>
        <row r="44">
          <cell r="AM44">
            <v>5810</v>
          </cell>
        </row>
        <row r="45">
          <cell r="AM45"/>
        </row>
        <row r="92">
          <cell r="AM92">
            <v>7416</v>
          </cell>
        </row>
        <row r="93">
          <cell r="AM93"/>
        </row>
        <row r="94">
          <cell r="AM94">
            <v>6790</v>
          </cell>
        </row>
        <row r="95">
          <cell r="AM95"/>
        </row>
        <row r="96">
          <cell r="AM96">
            <v>6087</v>
          </cell>
        </row>
        <row r="97">
          <cell r="AM97"/>
        </row>
        <row r="99">
          <cell r="AM99">
            <v>6824</v>
          </cell>
        </row>
        <row r="100">
          <cell r="AM100"/>
        </row>
        <row r="140">
          <cell r="AM140">
            <v>12695</v>
          </cell>
        </row>
        <row r="141">
          <cell r="AM141"/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C3601-990C-485B-B28D-909EEF94269C}">
  <sheetPr>
    <tabColor theme="4"/>
    <pageSetUpPr fitToPage="1"/>
  </sheetPr>
  <dimension ref="A1:BK270"/>
  <sheetViews>
    <sheetView tabSelected="1" view="pageBreakPreview" zoomScale="30" zoomScaleNormal="75" zoomScaleSheetLayoutView="30" workbookViewId="0">
      <selection sqref="A1:I1"/>
    </sheetView>
  </sheetViews>
  <sheetFormatPr defaultColWidth="9" defaultRowHeight="13" x14ac:dyDescent="0.2"/>
  <cols>
    <col min="1" max="1" width="24.08984375" style="231" customWidth="1"/>
    <col min="2" max="2" width="4" style="231" customWidth="1"/>
    <col min="3" max="3" width="12.36328125" style="387" customWidth="1"/>
    <col min="4" max="4" width="12.90625" style="330" customWidth="1"/>
    <col min="5" max="5" width="18.6328125" style="231" customWidth="1"/>
    <col min="6" max="6" width="24.08984375" style="231" customWidth="1"/>
    <col min="7" max="7" width="0.90625" style="231" customWidth="1"/>
    <col min="8" max="8" width="12.90625" style="291" customWidth="1"/>
    <col min="9" max="9" width="12.90625" style="299" customWidth="1"/>
    <col min="10" max="10" width="24.08984375" style="231" customWidth="1"/>
    <col min="11" max="11" width="0.90625" style="231" customWidth="1"/>
    <col min="12" max="12" width="12.90625" style="291" customWidth="1"/>
    <col min="13" max="13" width="12.90625" style="299" customWidth="1"/>
    <col min="14" max="14" width="18.6328125" style="231" customWidth="1"/>
    <col min="15" max="15" width="24.08984375" style="231" customWidth="1"/>
    <col min="16" max="16" width="0.90625" style="231" customWidth="1"/>
    <col min="17" max="17" width="12.90625" style="291" customWidth="1"/>
    <col min="18" max="18" width="12.90625" style="299" customWidth="1"/>
    <col min="19" max="19" width="24.08984375" style="231" customWidth="1"/>
    <col min="20" max="20" width="0.90625" style="231" customWidth="1"/>
    <col min="21" max="21" width="12.90625" style="291" customWidth="1"/>
    <col min="22" max="22" width="12.90625" style="299" customWidth="1"/>
    <col min="23" max="23" width="18.6328125" style="231" customWidth="1"/>
    <col min="24" max="24" width="24.08984375" style="231" customWidth="1"/>
    <col min="25" max="25" width="0.90625" style="231" customWidth="1"/>
    <col min="26" max="26" width="12.90625" style="291" customWidth="1"/>
    <col min="27" max="27" width="12.90625" style="299" customWidth="1"/>
    <col min="28" max="28" width="24.08984375" style="231" customWidth="1"/>
    <col min="29" max="29" width="0.90625" style="231" customWidth="1"/>
    <col min="30" max="30" width="12.90625" style="291" customWidth="1"/>
    <col min="31" max="31" width="12.90625" style="299" customWidth="1"/>
    <col min="32" max="32" width="6.6328125" style="231" customWidth="1"/>
    <col min="33" max="33" width="24.08984375" style="231" customWidth="1"/>
    <col min="34" max="34" width="0.90625" style="231" customWidth="1"/>
    <col min="35" max="35" width="12.90625" style="291" customWidth="1"/>
    <col min="36" max="36" width="12.90625" style="231" customWidth="1"/>
    <col min="37" max="37" width="24.08984375" style="231" customWidth="1"/>
    <col min="38" max="38" width="0.90625" style="231" customWidth="1"/>
    <col min="39" max="39" width="12.90625" style="291" customWidth="1"/>
    <col min="40" max="40" width="12.90625" style="231" customWidth="1"/>
    <col min="41" max="41" width="5.81640625" style="231" customWidth="1"/>
    <col min="42" max="42" width="24.08984375" style="231" customWidth="1"/>
    <col min="43" max="43" width="0.90625" style="231" customWidth="1"/>
    <col min="44" max="44" width="12.90625" style="291" customWidth="1"/>
    <col min="45" max="45" width="12.90625" style="231" customWidth="1"/>
    <col min="46" max="46" width="24.08984375" style="231" customWidth="1"/>
    <col min="47" max="47" width="0.90625" style="231" customWidth="1"/>
    <col min="48" max="48" width="12.90625" style="291" customWidth="1"/>
    <col min="49" max="49" width="12.90625" style="371" customWidth="1"/>
    <col min="50" max="50" width="18.6328125" style="231" customWidth="1"/>
    <col min="51" max="51" width="24.08984375" style="231" customWidth="1"/>
    <col min="52" max="52" width="0.90625" style="231" customWidth="1"/>
    <col min="53" max="53" width="12.90625" style="214" customWidth="1"/>
    <col min="54" max="54" width="12.90625" style="371" customWidth="1"/>
    <col min="55" max="55" width="24.08984375" style="231" customWidth="1"/>
    <col min="56" max="56" width="0.90625" style="231" customWidth="1"/>
    <col min="57" max="57" width="12.90625" style="291" customWidth="1"/>
    <col min="58" max="58" width="12.90625" style="371" customWidth="1"/>
    <col min="59" max="59" width="18.6328125" style="231" customWidth="1"/>
    <col min="60" max="60" width="24.08984375" style="231" customWidth="1"/>
    <col min="61" max="61" width="0.90625" style="231" customWidth="1"/>
    <col min="62" max="62" width="12.90625" style="214" customWidth="1"/>
    <col min="63" max="63" width="12.90625" style="371" customWidth="1"/>
    <col min="64" max="16384" width="9" style="66"/>
  </cols>
  <sheetData>
    <row r="1" spans="1:63" s="114" customFormat="1" ht="28" x14ac:dyDescent="0.2">
      <c r="A1" s="460" t="s">
        <v>1200</v>
      </c>
      <c r="B1" s="460"/>
      <c r="C1" s="460"/>
      <c r="D1" s="460"/>
      <c r="E1" s="460"/>
      <c r="F1" s="460"/>
      <c r="G1" s="460"/>
      <c r="H1" s="460"/>
      <c r="I1" s="460"/>
      <c r="J1" s="237"/>
      <c r="K1" s="237"/>
      <c r="L1" s="238"/>
      <c r="M1" s="239"/>
      <c r="N1" s="237"/>
      <c r="O1" s="237"/>
      <c r="P1" s="237"/>
      <c r="Q1" s="238"/>
      <c r="R1" s="239"/>
      <c r="S1" s="237"/>
      <c r="T1" s="237"/>
      <c r="U1" s="238"/>
      <c r="V1" s="239"/>
      <c r="W1" s="237"/>
      <c r="X1" s="237"/>
      <c r="Y1" s="237"/>
      <c r="Z1" s="238"/>
      <c r="AA1" s="239"/>
      <c r="AB1" s="237"/>
      <c r="AC1" s="237"/>
      <c r="AD1" s="238"/>
      <c r="AE1" s="239"/>
      <c r="AF1" s="237"/>
      <c r="AG1" s="237"/>
      <c r="AH1" s="237"/>
      <c r="AI1" s="238"/>
      <c r="AJ1" s="237"/>
      <c r="AK1" s="237"/>
      <c r="AL1" s="237"/>
      <c r="AM1" s="238"/>
      <c r="AN1" s="237"/>
      <c r="AO1" s="237"/>
      <c r="AP1" s="237"/>
      <c r="AQ1" s="237"/>
      <c r="AR1" s="238"/>
      <c r="AS1" s="237"/>
      <c r="AT1" s="237"/>
      <c r="AU1" s="237"/>
      <c r="AV1" s="238"/>
      <c r="AW1" s="240"/>
      <c r="AX1" s="237"/>
      <c r="AY1" s="237"/>
      <c r="AZ1" s="237"/>
      <c r="BA1" s="237"/>
      <c r="BB1" s="240"/>
      <c r="BC1" s="237"/>
      <c r="BD1" s="237"/>
      <c r="BE1" s="238"/>
      <c r="BF1" s="240"/>
      <c r="BG1" s="237"/>
      <c r="BH1" s="237"/>
      <c r="BI1" s="237"/>
      <c r="BJ1" s="237"/>
      <c r="BK1" s="240"/>
    </row>
    <row r="2" spans="1:63" s="114" customFormat="1" ht="24" thickBot="1" x14ac:dyDescent="0.25">
      <c r="A2" s="241" t="s">
        <v>809</v>
      </c>
      <c r="B2" s="242"/>
      <c r="C2" s="243"/>
      <c r="D2" s="244"/>
      <c r="E2" s="245"/>
      <c r="F2" s="246"/>
      <c r="G2" s="246"/>
      <c r="H2" s="243"/>
      <c r="I2" s="244"/>
      <c r="J2" s="246"/>
      <c r="K2" s="246"/>
      <c r="L2" s="243"/>
      <c r="M2" s="244"/>
      <c r="N2" s="245"/>
      <c r="O2" s="246"/>
      <c r="P2" s="246"/>
      <c r="Q2" s="243"/>
      <c r="R2" s="244"/>
      <c r="S2" s="246"/>
      <c r="T2" s="246"/>
      <c r="U2" s="243"/>
      <c r="V2" s="244"/>
      <c r="W2" s="245"/>
      <c r="X2" s="246"/>
      <c r="Y2" s="246"/>
      <c r="Z2" s="243"/>
      <c r="AA2" s="244"/>
      <c r="AB2" s="246"/>
      <c r="AC2" s="246"/>
      <c r="AD2" s="243"/>
      <c r="AE2" s="244"/>
      <c r="AF2" s="245"/>
      <c r="AG2" s="246"/>
      <c r="AH2" s="246"/>
      <c r="AI2" s="243"/>
      <c r="AJ2" s="245"/>
      <c r="AK2" s="246"/>
      <c r="AL2" s="246"/>
      <c r="AM2" s="243"/>
      <c r="AN2" s="245"/>
      <c r="AO2" s="245"/>
      <c r="AP2" s="246"/>
      <c r="AQ2" s="246"/>
      <c r="AR2" s="243"/>
      <c r="AS2" s="245"/>
      <c r="AT2" s="246"/>
      <c r="AU2" s="246"/>
      <c r="AV2" s="243"/>
      <c r="AW2" s="247"/>
      <c r="AX2" s="245"/>
      <c r="AY2" s="237"/>
      <c r="AZ2" s="237"/>
      <c r="BA2" s="248"/>
      <c r="BB2" s="247"/>
      <c r="BC2" s="237"/>
      <c r="BD2" s="237"/>
      <c r="BE2" s="243"/>
      <c r="BF2" s="247"/>
      <c r="BG2" s="245"/>
      <c r="BH2" s="237"/>
      <c r="BI2" s="237"/>
      <c r="BJ2" s="248"/>
      <c r="BK2" s="247"/>
    </row>
    <row r="3" spans="1:63" s="30" customFormat="1" ht="14.25" customHeight="1" x14ac:dyDescent="0.2">
      <c r="A3" s="458" t="s">
        <v>593</v>
      </c>
      <c r="B3" s="249"/>
      <c r="C3" s="456" t="s">
        <v>588</v>
      </c>
      <c r="D3" s="250" t="s">
        <v>0</v>
      </c>
      <c r="E3" s="225"/>
      <c r="F3" s="458" t="s">
        <v>593</v>
      </c>
      <c r="G3" s="249"/>
      <c r="H3" s="456" t="s">
        <v>588</v>
      </c>
      <c r="I3" s="250" t="s">
        <v>0</v>
      </c>
      <c r="J3" s="458" t="s">
        <v>593</v>
      </c>
      <c r="K3" s="251"/>
      <c r="L3" s="456" t="s">
        <v>588</v>
      </c>
      <c r="M3" s="250" t="s">
        <v>0</v>
      </c>
      <c r="N3" s="225"/>
      <c r="O3" s="458" t="s">
        <v>593</v>
      </c>
      <c r="P3" s="251"/>
      <c r="Q3" s="456" t="s">
        <v>588</v>
      </c>
      <c r="R3" s="250" t="s">
        <v>0</v>
      </c>
      <c r="S3" s="458" t="s">
        <v>593</v>
      </c>
      <c r="T3" s="251"/>
      <c r="U3" s="456" t="s">
        <v>588</v>
      </c>
      <c r="V3" s="250" t="s">
        <v>0</v>
      </c>
      <c r="W3" s="225"/>
      <c r="X3" s="458" t="s">
        <v>593</v>
      </c>
      <c r="Y3" s="251"/>
      <c r="Z3" s="456" t="s">
        <v>588</v>
      </c>
      <c r="AA3" s="250" t="s">
        <v>0</v>
      </c>
      <c r="AB3" s="458" t="s">
        <v>593</v>
      </c>
      <c r="AC3" s="251"/>
      <c r="AD3" s="456" t="s">
        <v>588</v>
      </c>
      <c r="AE3" s="250" t="s">
        <v>0</v>
      </c>
      <c r="AF3" s="225"/>
      <c r="AG3" s="458" t="s">
        <v>593</v>
      </c>
      <c r="AH3" s="251"/>
      <c r="AI3" s="456" t="s">
        <v>588</v>
      </c>
      <c r="AJ3" s="252" t="s">
        <v>0</v>
      </c>
      <c r="AK3" s="458" t="s">
        <v>593</v>
      </c>
      <c r="AL3" s="251"/>
      <c r="AM3" s="456" t="s">
        <v>588</v>
      </c>
      <c r="AN3" s="252" t="s">
        <v>0</v>
      </c>
      <c r="AO3" s="225"/>
      <c r="AP3" s="458" t="s">
        <v>593</v>
      </c>
      <c r="AQ3" s="251"/>
      <c r="AR3" s="456" t="s">
        <v>588</v>
      </c>
      <c r="AS3" s="252" t="s">
        <v>0</v>
      </c>
      <c r="AT3" s="458" t="s">
        <v>593</v>
      </c>
      <c r="AU3" s="251"/>
      <c r="AV3" s="456" t="s">
        <v>588</v>
      </c>
      <c r="AW3" s="252" t="s">
        <v>0</v>
      </c>
      <c r="AX3" s="225"/>
      <c r="AY3" s="458" t="s">
        <v>593</v>
      </c>
      <c r="AZ3" s="251"/>
      <c r="BA3" s="461" t="s">
        <v>588</v>
      </c>
      <c r="BB3" s="252" t="s">
        <v>0</v>
      </c>
      <c r="BC3" s="458" t="s">
        <v>593</v>
      </c>
      <c r="BD3" s="251"/>
      <c r="BE3" s="456" t="s">
        <v>588</v>
      </c>
      <c r="BF3" s="252" t="s">
        <v>0</v>
      </c>
      <c r="BG3" s="225"/>
      <c r="BH3" s="458" t="s">
        <v>593</v>
      </c>
      <c r="BI3" s="251"/>
      <c r="BJ3" s="461" t="s">
        <v>588</v>
      </c>
      <c r="BK3" s="252" t="s">
        <v>0</v>
      </c>
    </row>
    <row r="4" spans="1:63" s="30" customFormat="1" ht="14.25" customHeight="1" x14ac:dyDescent="0.2">
      <c r="A4" s="459"/>
      <c r="B4" s="253"/>
      <c r="C4" s="457"/>
      <c r="D4" s="254" t="s">
        <v>803</v>
      </c>
      <c r="E4" s="225"/>
      <c r="F4" s="459"/>
      <c r="G4" s="253"/>
      <c r="H4" s="457"/>
      <c r="I4" s="254" t="s">
        <v>803</v>
      </c>
      <c r="J4" s="459"/>
      <c r="K4" s="230"/>
      <c r="L4" s="457"/>
      <c r="M4" s="254" t="s">
        <v>803</v>
      </c>
      <c r="N4" s="225"/>
      <c r="O4" s="459"/>
      <c r="P4" s="230"/>
      <c r="Q4" s="457"/>
      <c r="R4" s="254" t="s">
        <v>803</v>
      </c>
      <c r="S4" s="459"/>
      <c r="T4" s="230"/>
      <c r="U4" s="457"/>
      <c r="V4" s="254" t="s">
        <v>803</v>
      </c>
      <c r="W4" s="225"/>
      <c r="X4" s="459"/>
      <c r="Y4" s="230"/>
      <c r="Z4" s="457"/>
      <c r="AA4" s="254" t="s">
        <v>803</v>
      </c>
      <c r="AB4" s="459"/>
      <c r="AC4" s="230"/>
      <c r="AD4" s="457"/>
      <c r="AE4" s="254" t="s">
        <v>803</v>
      </c>
      <c r="AF4" s="225"/>
      <c r="AG4" s="459"/>
      <c r="AH4" s="230"/>
      <c r="AI4" s="457"/>
      <c r="AJ4" s="255" t="s">
        <v>803</v>
      </c>
      <c r="AK4" s="459"/>
      <c r="AL4" s="230"/>
      <c r="AM4" s="457"/>
      <c r="AN4" s="255" t="s">
        <v>803</v>
      </c>
      <c r="AO4" s="225"/>
      <c r="AP4" s="459"/>
      <c r="AQ4" s="230"/>
      <c r="AR4" s="457"/>
      <c r="AS4" s="255" t="s">
        <v>803</v>
      </c>
      <c r="AT4" s="459"/>
      <c r="AU4" s="230"/>
      <c r="AV4" s="457"/>
      <c r="AW4" s="255" t="s">
        <v>803</v>
      </c>
      <c r="AX4" s="225"/>
      <c r="AY4" s="459"/>
      <c r="AZ4" s="230"/>
      <c r="BA4" s="462"/>
      <c r="BB4" s="255" t="s">
        <v>803</v>
      </c>
      <c r="BC4" s="459"/>
      <c r="BD4" s="230"/>
      <c r="BE4" s="457"/>
      <c r="BF4" s="255" t="s">
        <v>803</v>
      </c>
      <c r="BG4" s="225"/>
      <c r="BH4" s="459"/>
      <c r="BI4" s="230"/>
      <c r="BJ4" s="462"/>
      <c r="BK4" s="255" t="s">
        <v>803</v>
      </c>
    </row>
    <row r="5" spans="1:63" s="30" customFormat="1" ht="8.25" customHeight="1" x14ac:dyDescent="0.2">
      <c r="A5" s="424" t="s">
        <v>504</v>
      </c>
      <c r="B5" s="424"/>
      <c r="C5" s="424"/>
      <c r="D5" s="424"/>
      <c r="E5" s="225"/>
      <c r="F5" s="424" t="s">
        <v>506</v>
      </c>
      <c r="G5" s="424"/>
      <c r="H5" s="424"/>
      <c r="I5" s="424"/>
      <c r="J5" s="424" t="s">
        <v>507</v>
      </c>
      <c r="K5" s="424"/>
      <c r="L5" s="424"/>
      <c r="M5" s="424"/>
      <c r="N5" s="225"/>
      <c r="O5" s="463" t="s">
        <v>138</v>
      </c>
      <c r="P5" s="256"/>
      <c r="Q5" s="257"/>
      <c r="R5" s="258"/>
      <c r="S5" s="410" t="s">
        <v>129</v>
      </c>
      <c r="T5" s="219"/>
      <c r="U5" s="259"/>
      <c r="V5" s="260"/>
      <c r="W5" s="225"/>
      <c r="X5" s="410" t="s">
        <v>212</v>
      </c>
      <c r="Y5" s="261"/>
      <c r="Z5" s="262"/>
      <c r="AA5" s="263"/>
      <c r="AB5" s="424" t="s">
        <v>516</v>
      </c>
      <c r="AC5" s="424"/>
      <c r="AD5" s="424"/>
      <c r="AE5" s="424"/>
      <c r="AF5" s="225"/>
      <c r="AG5" s="410" t="s">
        <v>312</v>
      </c>
      <c r="AH5" s="219"/>
      <c r="AI5" s="257"/>
      <c r="AJ5" s="264"/>
      <c r="AK5" s="394" t="s">
        <v>654</v>
      </c>
      <c r="AL5" s="394"/>
      <c r="AM5" s="394"/>
      <c r="AN5" s="394"/>
      <c r="AO5" s="225"/>
      <c r="AP5" s="424" t="s">
        <v>935</v>
      </c>
      <c r="AQ5" s="424"/>
      <c r="AR5" s="424"/>
      <c r="AS5" s="424"/>
      <c r="AT5" s="424" t="s">
        <v>526</v>
      </c>
      <c r="AU5" s="424"/>
      <c r="AV5" s="424"/>
      <c r="AW5" s="424"/>
      <c r="AX5" s="219"/>
      <c r="AY5" s="410" t="s">
        <v>412</v>
      </c>
      <c r="AZ5" s="219"/>
      <c r="BA5" s="208"/>
      <c r="BB5" s="209"/>
      <c r="BC5" s="424" t="s">
        <v>532</v>
      </c>
      <c r="BD5" s="424"/>
      <c r="BE5" s="424"/>
      <c r="BF5" s="424"/>
      <c r="BG5" s="219"/>
      <c r="BH5" s="424" t="s">
        <v>757</v>
      </c>
      <c r="BI5" s="424"/>
      <c r="BJ5" s="424"/>
      <c r="BK5" s="424"/>
    </row>
    <row r="6" spans="1:63" s="30" customFormat="1" ht="8.25" customHeight="1" x14ac:dyDescent="0.2">
      <c r="A6" s="394"/>
      <c r="B6" s="394"/>
      <c r="C6" s="394"/>
      <c r="D6" s="394"/>
      <c r="E6" s="225"/>
      <c r="F6" s="394"/>
      <c r="G6" s="394"/>
      <c r="H6" s="394"/>
      <c r="I6" s="394"/>
      <c r="J6" s="394"/>
      <c r="K6" s="394"/>
      <c r="L6" s="394"/>
      <c r="M6" s="394"/>
      <c r="N6" s="225"/>
      <c r="O6" s="410"/>
      <c r="P6" s="229"/>
      <c r="Q6" s="395">
        <v>23764</v>
      </c>
      <c r="R6" s="405">
        <v>1.0412759617912541</v>
      </c>
      <c r="S6" s="410"/>
      <c r="T6" s="219"/>
      <c r="U6" s="395">
        <v>16181</v>
      </c>
      <c r="V6" s="405">
        <v>1.0546864815539043</v>
      </c>
      <c r="W6" s="225"/>
      <c r="X6" s="410"/>
      <c r="Y6" s="265"/>
      <c r="Z6" s="403">
        <v>31930</v>
      </c>
      <c r="AA6" s="405">
        <v>1.0312641302241456</v>
      </c>
      <c r="AB6" s="394"/>
      <c r="AC6" s="394"/>
      <c r="AD6" s="394"/>
      <c r="AE6" s="394"/>
      <c r="AF6" s="225"/>
      <c r="AG6" s="410"/>
      <c r="AH6" s="219"/>
      <c r="AI6" s="395">
        <v>24791</v>
      </c>
      <c r="AJ6" s="405">
        <v>1.039498511467986</v>
      </c>
      <c r="AK6" s="394"/>
      <c r="AL6" s="394"/>
      <c r="AM6" s="394"/>
      <c r="AN6" s="394"/>
      <c r="AO6" s="225"/>
      <c r="AP6" s="394"/>
      <c r="AQ6" s="394"/>
      <c r="AR6" s="394"/>
      <c r="AS6" s="394"/>
      <c r="AT6" s="394"/>
      <c r="AU6" s="394"/>
      <c r="AV6" s="394"/>
      <c r="AW6" s="394"/>
      <c r="AX6" s="219"/>
      <c r="AY6" s="410"/>
      <c r="AZ6" s="219"/>
      <c r="BA6" s="395">
        <v>34619</v>
      </c>
      <c r="BB6" s="407">
        <v>1.0414861612515043</v>
      </c>
      <c r="BC6" s="394"/>
      <c r="BD6" s="394"/>
      <c r="BE6" s="394"/>
      <c r="BF6" s="394"/>
      <c r="BG6" s="219"/>
      <c r="BH6" s="394"/>
      <c r="BI6" s="394"/>
      <c r="BJ6" s="394"/>
      <c r="BK6" s="394"/>
    </row>
    <row r="7" spans="1:63" s="30" customFormat="1" ht="8.25" customHeight="1" x14ac:dyDescent="0.2">
      <c r="A7" s="410" t="s">
        <v>967</v>
      </c>
      <c r="B7" s="266"/>
      <c r="C7" s="267"/>
      <c r="D7" s="263"/>
      <c r="E7" s="225"/>
      <c r="F7" s="410" t="s">
        <v>46</v>
      </c>
      <c r="G7" s="219"/>
      <c r="H7" s="211"/>
      <c r="I7" s="260"/>
      <c r="J7" s="410" t="s">
        <v>66</v>
      </c>
      <c r="K7" s="219"/>
      <c r="L7" s="211"/>
      <c r="M7" s="260"/>
      <c r="N7" s="225"/>
      <c r="O7" s="410" t="s">
        <v>912</v>
      </c>
      <c r="P7" s="229"/>
      <c r="Q7" s="395"/>
      <c r="R7" s="405"/>
      <c r="S7" s="410" t="s">
        <v>559</v>
      </c>
      <c r="T7" s="219"/>
      <c r="U7" s="395"/>
      <c r="V7" s="405"/>
      <c r="W7" s="225"/>
      <c r="X7" s="410" t="s">
        <v>843</v>
      </c>
      <c r="Y7" s="229"/>
      <c r="Z7" s="395"/>
      <c r="AA7" s="405"/>
      <c r="AB7" s="410" t="s">
        <v>245</v>
      </c>
      <c r="AC7" s="268"/>
      <c r="AD7" s="211"/>
      <c r="AE7" s="260"/>
      <c r="AF7" s="225"/>
      <c r="AG7" s="410" t="s">
        <v>313</v>
      </c>
      <c r="AH7" s="269"/>
      <c r="AI7" s="403"/>
      <c r="AJ7" s="405"/>
      <c r="AK7" s="410" t="s">
        <v>921</v>
      </c>
      <c r="AL7" s="229"/>
      <c r="AM7" s="270"/>
      <c r="AN7" s="271"/>
      <c r="AO7" s="225"/>
      <c r="AP7" s="410" t="s">
        <v>360</v>
      </c>
      <c r="AQ7" s="219"/>
      <c r="AR7" s="211"/>
      <c r="AS7" s="271"/>
      <c r="AT7" s="410" t="s">
        <v>370</v>
      </c>
      <c r="AU7" s="233"/>
      <c r="AV7" s="211"/>
      <c r="AW7" s="210"/>
      <c r="AX7" s="272"/>
      <c r="AY7" s="410" t="s">
        <v>413</v>
      </c>
      <c r="AZ7" s="219"/>
      <c r="BA7" s="406"/>
      <c r="BB7" s="407"/>
      <c r="BC7" s="410" t="s">
        <v>1024</v>
      </c>
      <c r="BD7" s="223"/>
      <c r="BE7" s="211"/>
      <c r="BF7" s="210"/>
      <c r="BG7" s="272"/>
      <c r="BH7" s="410" t="s">
        <v>758</v>
      </c>
      <c r="BI7" s="223"/>
      <c r="BJ7" s="218"/>
      <c r="BK7" s="210"/>
    </row>
    <row r="8" spans="1:63" s="30" customFormat="1" ht="8.25" customHeight="1" x14ac:dyDescent="0.2">
      <c r="A8" s="410"/>
      <c r="B8" s="266"/>
      <c r="C8" s="416">
        <v>3542</v>
      </c>
      <c r="D8" s="405">
        <v>1.1093015972439713</v>
      </c>
      <c r="E8" s="225"/>
      <c r="F8" s="410"/>
      <c r="G8" s="219"/>
      <c r="H8" s="395">
        <v>94858</v>
      </c>
      <c r="I8" s="405">
        <v>1.0197920810174483</v>
      </c>
      <c r="J8" s="410"/>
      <c r="K8" s="219"/>
      <c r="L8" s="395">
        <v>13767</v>
      </c>
      <c r="M8" s="405">
        <v>1.0642393320964749</v>
      </c>
      <c r="N8" s="225"/>
      <c r="O8" s="410"/>
      <c r="P8" s="229"/>
      <c r="Q8" s="395">
        <v>25062</v>
      </c>
      <c r="R8" s="405">
        <v>1.0249049196417617</v>
      </c>
      <c r="S8" s="410"/>
      <c r="T8" s="219"/>
      <c r="U8" s="395">
        <v>13172</v>
      </c>
      <c r="V8" s="405">
        <v>1.0573125702359929</v>
      </c>
      <c r="W8" s="225"/>
      <c r="X8" s="417"/>
      <c r="Y8" s="273"/>
      <c r="Z8" s="211"/>
      <c r="AA8" s="244"/>
      <c r="AB8" s="410"/>
      <c r="AC8" s="219"/>
      <c r="AD8" s="395">
        <v>51509</v>
      </c>
      <c r="AE8" s="405">
        <v>0.98504522766824121</v>
      </c>
      <c r="AF8" s="225"/>
      <c r="AG8" s="410"/>
      <c r="AH8" s="233"/>
      <c r="AI8" s="403">
        <v>25744</v>
      </c>
      <c r="AJ8" s="405">
        <v>1.0401616161616161</v>
      </c>
      <c r="AK8" s="410"/>
      <c r="AL8" s="223"/>
      <c r="AM8" s="421">
        <v>46418</v>
      </c>
      <c r="AN8" s="405">
        <v>1.0429604997079045</v>
      </c>
      <c r="AO8" s="225"/>
      <c r="AP8" s="410"/>
      <c r="AQ8" s="219"/>
      <c r="AR8" s="395">
        <v>21046</v>
      </c>
      <c r="AS8" s="407">
        <v>1.0248843438032627</v>
      </c>
      <c r="AT8" s="410"/>
      <c r="AU8" s="219"/>
      <c r="AV8" s="395">
        <v>9339</v>
      </c>
      <c r="AW8" s="407">
        <v>1.0673142857142857</v>
      </c>
      <c r="AX8" s="272"/>
      <c r="AY8" s="410"/>
      <c r="AZ8" s="219"/>
      <c r="BA8" s="395">
        <v>32606</v>
      </c>
      <c r="BB8" s="407">
        <v>1.0385730211817168</v>
      </c>
      <c r="BC8" s="410"/>
      <c r="BD8" s="223"/>
      <c r="BE8" s="395">
        <v>11108</v>
      </c>
      <c r="BF8" s="407">
        <v>1.1086934823834713</v>
      </c>
      <c r="BG8" s="272"/>
      <c r="BH8" s="410"/>
      <c r="BI8" s="223"/>
      <c r="BJ8" s="395">
        <v>37484</v>
      </c>
      <c r="BK8" s="407">
        <v>1.0464544946957006</v>
      </c>
    </row>
    <row r="9" spans="1:63" s="30" customFormat="1" ht="8.25" customHeight="1" x14ac:dyDescent="0.2">
      <c r="A9" s="410" t="s">
        <v>966</v>
      </c>
      <c r="B9" s="219"/>
      <c r="C9" s="416"/>
      <c r="D9" s="405"/>
      <c r="E9" s="225"/>
      <c r="F9" s="410" t="s">
        <v>47</v>
      </c>
      <c r="G9" s="219"/>
      <c r="H9" s="395"/>
      <c r="I9" s="405"/>
      <c r="J9" s="410" t="s">
        <v>95</v>
      </c>
      <c r="K9" s="219"/>
      <c r="L9" s="395"/>
      <c r="M9" s="405"/>
      <c r="N9" s="225"/>
      <c r="O9" s="410" t="s">
        <v>139</v>
      </c>
      <c r="P9" s="229"/>
      <c r="Q9" s="395"/>
      <c r="R9" s="405"/>
      <c r="S9" s="410" t="s">
        <v>1038</v>
      </c>
      <c r="T9" s="219"/>
      <c r="U9" s="395"/>
      <c r="V9" s="405"/>
      <c r="W9" s="225"/>
      <c r="X9" s="410" t="s">
        <v>27</v>
      </c>
      <c r="Y9" s="229"/>
      <c r="Z9" s="399">
        <v>27479</v>
      </c>
      <c r="AA9" s="405">
        <v>1.0065199076956888</v>
      </c>
      <c r="AB9" s="410" t="s">
        <v>267</v>
      </c>
      <c r="AC9" s="219"/>
      <c r="AD9" s="395"/>
      <c r="AE9" s="405"/>
      <c r="AF9" s="225"/>
      <c r="AG9" s="410" t="s">
        <v>314</v>
      </c>
      <c r="AH9" s="269"/>
      <c r="AI9" s="403"/>
      <c r="AJ9" s="405"/>
      <c r="AK9" s="410" t="s">
        <v>655</v>
      </c>
      <c r="AL9" s="223"/>
      <c r="AM9" s="416"/>
      <c r="AN9" s="405"/>
      <c r="AO9" s="225"/>
      <c r="AP9" s="410" t="s">
        <v>361</v>
      </c>
      <c r="AQ9" s="219"/>
      <c r="AR9" s="406"/>
      <c r="AS9" s="407"/>
      <c r="AT9" s="410" t="s">
        <v>386</v>
      </c>
      <c r="AU9" s="219"/>
      <c r="AV9" s="406"/>
      <c r="AW9" s="407"/>
      <c r="AX9" s="274"/>
      <c r="AY9" s="410" t="s">
        <v>501</v>
      </c>
      <c r="AZ9" s="219"/>
      <c r="BA9" s="406"/>
      <c r="BB9" s="407"/>
      <c r="BC9" s="410" t="s">
        <v>1025</v>
      </c>
      <c r="BD9" s="223"/>
      <c r="BE9" s="406"/>
      <c r="BF9" s="407"/>
      <c r="BG9" s="274"/>
      <c r="BH9" s="410" t="s">
        <v>759</v>
      </c>
      <c r="BI9" s="233"/>
      <c r="BJ9" s="406"/>
      <c r="BK9" s="407"/>
    </row>
    <row r="10" spans="1:63" s="30" customFormat="1" ht="8.25" customHeight="1" x14ac:dyDescent="0.2">
      <c r="A10" s="410"/>
      <c r="B10" s="233"/>
      <c r="C10" s="416">
        <v>3801</v>
      </c>
      <c r="D10" s="405">
        <v>1.1088098016336057</v>
      </c>
      <c r="E10" s="225"/>
      <c r="F10" s="410"/>
      <c r="G10" s="219"/>
      <c r="H10" s="395">
        <v>84661</v>
      </c>
      <c r="I10" s="405">
        <v>1.0187355602618406</v>
      </c>
      <c r="J10" s="410"/>
      <c r="K10" s="219"/>
      <c r="L10" s="395">
        <v>14240</v>
      </c>
      <c r="M10" s="405">
        <v>1.0728546673698485</v>
      </c>
      <c r="N10" s="225"/>
      <c r="O10" s="410"/>
      <c r="P10" s="229"/>
      <c r="Q10" s="395">
        <v>27274</v>
      </c>
      <c r="R10" s="405">
        <v>1.0239525454272413</v>
      </c>
      <c r="S10" s="410"/>
      <c r="T10" s="219"/>
      <c r="U10" s="395">
        <v>12125</v>
      </c>
      <c r="V10" s="405">
        <v>1.0555410464002786</v>
      </c>
      <c r="W10" s="225"/>
      <c r="X10" s="398"/>
      <c r="Y10" s="229"/>
      <c r="Z10" s="400"/>
      <c r="AA10" s="405"/>
      <c r="AB10" s="410"/>
      <c r="AC10" s="219"/>
      <c r="AD10" s="421">
        <v>80334</v>
      </c>
      <c r="AE10" s="405">
        <v>0.98909135680866778</v>
      </c>
      <c r="AF10" s="225"/>
      <c r="AG10" s="410"/>
      <c r="AH10" s="233"/>
      <c r="AI10" s="403">
        <v>27761</v>
      </c>
      <c r="AJ10" s="405">
        <v>1.0393096477106809</v>
      </c>
      <c r="AK10" s="410"/>
      <c r="AL10" s="229"/>
      <c r="AM10" s="395">
        <v>54395</v>
      </c>
      <c r="AN10" s="405">
        <v>1.0251988390063704</v>
      </c>
      <c r="AO10" s="225"/>
      <c r="AP10" s="410"/>
      <c r="AQ10" s="219"/>
      <c r="AR10" s="395">
        <v>20520</v>
      </c>
      <c r="AS10" s="407">
        <v>1.0346392376342459</v>
      </c>
      <c r="AT10" s="410"/>
      <c r="AU10" s="219"/>
      <c r="AV10" s="395">
        <v>9523</v>
      </c>
      <c r="AW10" s="407">
        <v>1.0679600762588315</v>
      </c>
      <c r="AX10" s="275"/>
      <c r="AY10" s="410"/>
      <c r="AZ10" s="219"/>
      <c r="BA10" s="395">
        <v>31416</v>
      </c>
      <c r="BB10" s="407">
        <v>1.0389576030160725</v>
      </c>
      <c r="BC10" s="410"/>
      <c r="BD10" s="223"/>
      <c r="BE10" s="395">
        <v>10467</v>
      </c>
      <c r="BF10" s="407">
        <v>1.1119728035695315</v>
      </c>
      <c r="BG10" s="275"/>
      <c r="BH10" s="410"/>
      <c r="BI10" s="233"/>
      <c r="BJ10" s="395">
        <v>33965</v>
      </c>
      <c r="BK10" s="407">
        <v>1.0532762737619004</v>
      </c>
    </row>
    <row r="11" spans="1:63" s="30" customFormat="1" ht="8.25" customHeight="1" x14ac:dyDescent="0.2">
      <c r="A11" s="410" t="s">
        <v>847</v>
      </c>
      <c r="B11" s="233"/>
      <c r="C11" s="416"/>
      <c r="D11" s="405"/>
      <c r="E11" s="225"/>
      <c r="F11" s="410" t="s">
        <v>48</v>
      </c>
      <c r="G11" s="219"/>
      <c r="H11" s="395"/>
      <c r="I11" s="405"/>
      <c r="J11" s="410" t="s">
        <v>96</v>
      </c>
      <c r="K11" s="219"/>
      <c r="L11" s="395"/>
      <c r="M11" s="405"/>
      <c r="N11" s="225"/>
      <c r="O11" s="410" t="s">
        <v>140</v>
      </c>
      <c r="P11" s="233"/>
      <c r="Q11" s="395"/>
      <c r="R11" s="405"/>
      <c r="S11" s="410" t="s">
        <v>295</v>
      </c>
      <c r="T11" s="219"/>
      <c r="U11" s="395"/>
      <c r="V11" s="405"/>
      <c r="W11" s="225"/>
      <c r="X11" s="219"/>
      <c r="Y11" s="256"/>
      <c r="Z11" s="236"/>
      <c r="AA11" s="276"/>
      <c r="AB11" s="410" t="s">
        <v>268</v>
      </c>
      <c r="AC11" s="219"/>
      <c r="AD11" s="421"/>
      <c r="AE11" s="405"/>
      <c r="AF11" s="225"/>
      <c r="AG11" s="410" t="s">
        <v>315</v>
      </c>
      <c r="AH11" s="269"/>
      <c r="AI11" s="403"/>
      <c r="AJ11" s="405"/>
      <c r="AK11" s="410" t="s">
        <v>807</v>
      </c>
      <c r="AL11" s="229"/>
      <c r="AM11" s="395"/>
      <c r="AN11" s="405"/>
      <c r="AO11" s="225"/>
      <c r="AP11" s="410" t="s">
        <v>362</v>
      </c>
      <c r="AQ11" s="219"/>
      <c r="AR11" s="406"/>
      <c r="AS11" s="407"/>
      <c r="AT11" s="410" t="s">
        <v>387</v>
      </c>
      <c r="AU11" s="219"/>
      <c r="AV11" s="406"/>
      <c r="AW11" s="407"/>
      <c r="AX11" s="275"/>
      <c r="AY11" s="410" t="s">
        <v>414</v>
      </c>
      <c r="AZ11" s="219"/>
      <c r="BA11" s="406"/>
      <c r="BB11" s="407"/>
      <c r="BC11" s="410" t="s">
        <v>1191</v>
      </c>
      <c r="BD11" s="233"/>
      <c r="BE11" s="406"/>
      <c r="BF11" s="407"/>
      <c r="BG11" s="275"/>
      <c r="BH11" s="410" t="s">
        <v>760</v>
      </c>
      <c r="BI11" s="233"/>
      <c r="BJ11" s="406"/>
      <c r="BK11" s="407"/>
    </row>
    <row r="12" spans="1:63" s="30" customFormat="1" ht="8.25" customHeight="1" x14ac:dyDescent="0.2">
      <c r="A12" s="410"/>
      <c r="B12" s="233"/>
      <c r="C12" s="416">
        <v>3873</v>
      </c>
      <c r="D12" s="405">
        <v>1.1106968741038141</v>
      </c>
      <c r="E12" s="225"/>
      <c r="F12" s="410"/>
      <c r="G12" s="219"/>
      <c r="H12" s="395">
        <v>98548</v>
      </c>
      <c r="I12" s="405">
        <v>1.0187524551863874</v>
      </c>
      <c r="J12" s="410"/>
      <c r="K12" s="219"/>
      <c r="L12" s="395">
        <v>17293</v>
      </c>
      <c r="M12" s="405">
        <v>1.0600747869797094</v>
      </c>
      <c r="N12" s="225"/>
      <c r="O12" s="410"/>
      <c r="P12" s="233"/>
      <c r="Q12" s="395">
        <v>27659</v>
      </c>
      <c r="R12" s="405">
        <v>1.0191981723045176</v>
      </c>
      <c r="S12" s="410"/>
      <c r="T12" s="219"/>
      <c r="U12" s="395">
        <v>10933</v>
      </c>
      <c r="V12" s="405">
        <v>1.0517556517556517</v>
      </c>
      <c r="W12" s="225"/>
      <c r="X12" s="394" t="s">
        <v>514</v>
      </c>
      <c r="Y12" s="394"/>
      <c r="Z12" s="394"/>
      <c r="AA12" s="394"/>
      <c r="AB12" s="410"/>
      <c r="AC12" s="219"/>
      <c r="AD12" s="395">
        <v>59046</v>
      </c>
      <c r="AE12" s="405">
        <v>1.0072499616178503</v>
      </c>
      <c r="AF12" s="225"/>
      <c r="AG12" s="410"/>
      <c r="AH12" s="277"/>
      <c r="AI12" s="403">
        <v>26838</v>
      </c>
      <c r="AJ12" s="405">
        <v>1.0409184346274678</v>
      </c>
      <c r="AK12" s="410"/>
      <c r="AL12" s="229"/>
      <c r="AM12" s="395">
        <v>50012</v>
      </c>
      <c r="AN12" s="405">
        <v>1.0296891085031912</v>
      </c>
      <c r="AO12" s="225"/>
      <c r="AP12" s="410"/>
      <c r="AQ12" s="223"/>
      <c r="AR12" s="395">
        <v>17948</v>
      </c>
      <c r="AS12" s="407">
        <v>1.0401019935095039</v>
      </c>
      <c r="AT12" s="410"/>
      <c r="AU12" s="219"/>
      <c r="AV12" s="395">
        <v>7836</v>
      </c>
      <c r="AW12" s="407">
        <v>1.0675749318801091</v>
      </c>
      <c r="AX12" s="275"/>
      <c r="AY12" s="410"/>
      <c r="AZ12" s="219"/>
      <c r="BA12" s="395">
        <v>31854</v>
      </c>
      <c r="BB12" s="407">
        <v>1.0381306218224482</v>
      </c>
      <c r="BC12" s="410"/>
      <c r="BD12" s="233"/>
      <c r="BE12" s="395">
        <v>8636</v>
      </c>
      <c r="BF12" s="407">
        <v>1.0778831752371443</v>
      </c>
      <c r="BG12" s="275"/>
      <c r="BH12" s="410"/>
      <c r="BI12" s="233"/>
      <c r="BJ12" s="395">
        <v>29816</v>
      </c>
      <c r="BK12" s="407">
        <v>1.0657706605661996</v>
      </c>
    </row>
    <row r="13" spans="1:63" s="30" customFormat="1" ht="8.25" customHeight="1" x14ac:dyDescent="0.2">
      <c r="A13" s="410" t="s">
        <v>811</v>
      </c>
      <c r="B13" s="233"/>
      <c r="C13" s="416"/>
      <c r="D13" s="405"/>
      <c r="E13" s="225"/>
      <c r="F13" s="410" t="s">
        <v>49</v>
      </c>
      <c r="G13" s="219"/>
      <c r="H13" s="395"/>
      <c r="I13" s="405"/>
      <c r="J13" s="410" t="s">
        <v>97</v>
      </c>
      <c r="K13" s="219"/>
      <c r="L13" s="395"/>
      <c r="M13" s="405"/>
      <c r="N13" s="225"/>
      <c r="O13" s="410" t="s">
        <v>141</v>
      </c>
      <c r="P13" s="233"/>
      <c r="Q13" s="395"/>
      <c r="R13" s="405"/>
      <c r="S13" s="410" t="s">
        <v>873</v>
      </c>
      <c r="T13" s="219"/>
      <c r="U13" s="395"/>
      <c r="V13" s="405"/>
      <c r="W13" s="225"/>
      <c r="X13" s="394"/>
      <c r="Y13" s="394"/>
      <c r="Z13" s="394"/>
      <c r="AA13" s="394"/>
      <c r="AB13" s="410" t="s">
        <v>269</v>
      </c>
      <c r="AC13" s="219"/>
      <c r="AD13" s="395"/>
      <c r="AE13" s="405"/>
      <c r="AF13" s="225"/>
      <c r="AG13" s="410" t="s">
        <v>316</v>
      </c>
      <c r="AH13" s="269"/>
      <c r="AI13" s="403"/>
      <c r="AJ13" s="405"/>
      <c r="AK13" s="410" t="s">
        <v>1048</v>
      </c>
      <c r="AL13" s="219"/>
      <c r="AM13" s="395"/>
      <c r="AN13" s="405"/>
      <c r="AO13" s="225"/>
      <c r="AP13" s="410" t="s">
        <v>363</v>
      </c>
      <c r="AQ13" s="223"/>
      <c r="AR13" s="406"/>
      <c r="AS13" s="407"/>
      <c r="AT13" s="410" t="s">
        <v>539</v>
      </c>
      <c r="AU13" s="219"/>
      <c r="AV13" s="406"/>
      <c r="AW13" s="407"/>
      <c r="AX13" s="275"/>
      <c r="AY13" s="410" t="s">
        <v>415</v>
      </c>
      <c r="AZ13" s="219"/>
      <c r="BA13" s="406"/>
      <c r="BB13" s="407"/>
      <c r="BC13" s="410" t="s">
        <v>437</v>
      </c>
      <c r="BD13" s="233"/>
      <c r="BE13" s="406"/>
      <c r="BF13" s="407"/>
      <c r="BG13" s="275"/>
      <c r="BH13" s="410" t="s">
        <v>1111</v>
      </c>
      <c r="BI13" s="233"/>
      <c r="BJ13" s="406"/>
      <c r="BK13" s="407"/>
    </row>
    <row r="14" spans="1:63" s="30" customFormat="1" ht="8.25" customHeight="1" x14ac:dyDescent="0.2">
      <c r="A14" s="410"/>
      <c r="B14" s="233"/>
      <c r="C14" s="416">
        <v>3895</v>
      </c>
      <c r="D14" s="405">
        <v>1.1040249433106577</v>
      </c>
      <c r="E14" s="225"/>
      <c r="F14" s="410"/>
      <c r="G14" s="219"/>
      <c r="H14" s="395">
        <v>94978</v>
      </c>
      <c r="I14" s="405">
        <v>1.0233374994612765</v>
      </c>
      <c r="J14" s="410"/>
      <c r="K14" s="219"/>
      <c r="L14" s="395">
        <v>13697</v>
      </c>
      <c r="M14" s="405">
        <v>1.068658812514629</v>
      </c>
      <c r="N14" s="225"/>
      <c r="O14" s="410"/>
      <c r="P14" s="233"/>
      <c r="Q14" s="395">
        <v>28256</v>
      </c>
      <c r="R14" s="405">
        <v>1.0141775241376836</v>
      </c>
      <c r="S14" s="410"/>
      <c r="T14" s="219"/>
      <c r="U14" s="395">
        <v>10213</v>
      </c>
      <c r="V14" s="405">
        <v>1.0529951541396021</v>
      </c>
      <c r="W14" s="225"/>
      <c r="X14" s="410" t="s">
        <v>214</v>
      </c>
      <c r="Y14" s="233"/>
      <c r="Z14" s="211"/>
      <c r="AA14" s="260"/>
      <c r="AB14" s="410"/>
      <c r="AC14" s="219"/>
      <c r="AD14" s="395">
        <v>51104</v>
      </c>
      <c r="AE14" s="405">
        <v>1.0168331409924789</v>
      </c>
      <c r="AF14" s="225"/>
      <c r="AG14" s="410"/>
      <c r="AH14" s="277"/>
      <c r="AI14" s="403">
        <v>26642</v>
      </c>
      <c r="AJ14" s="405">
        <v>1.0493107522646712</v>
      </c>
      <c r="AK14" s="410"/>
      <c r="AL14" s="229"/>
      <c r="AM14" s="395">
        <v>48583</v>
      </c>
      <c r="AN14" s="405">
        <v>1.0291264192509744</v>
      </c>
      <c r="AO14" s="225"/>
      <c r="AP14" s="410"/>
      <c r="AQ14" s="219"/>
      <c r="AR14" s="395">
        <v>10477</v>
      </c>
      <c r="AS14" s="407">
        <v>1.0506417970316888</v>
      </c>
      <c r="AT14" s="410"/>
      <c r="AU14" s="219"/>
      <c r="AV14" s="395">
        <v>6978</v>
      </c>
      <c r="AW14" s="407">
        <v>1.0930451127819549</v>
      </c>
      <c r="AX14" s="275"/>
      <c r="AY14" s="410"/>
      <c r="AZ14" s="219"/>
      <c r="BA14" s="395">
        <v>32457</v>
      </c>
      <c r="BB14" s="407">
        <v>1.036964856230032</v>
      </c>
      <c r="BC14" s="410"/>
      <c r="BD14" s="233"/>
      <c r="BE14" s="395">
        <v>9147</v>
      </c>
      <c r="BF14" s="407">
        <v>1.0670788614092395</v>
      </c>
      <c r="BG14" s="275"/>
      <c r="BH14" s="410"/>
      <c r="BI14" s="233"/>
      <c r="BJ14" s="395">
        <v>29030</v>
      </c>
      <c r="BK14" s="407">
        <v>1.0639155610936011</v>
      </c>
    </row>
    <row r="15" spans="1:63" s="30" customFormat="1" ht="8.25" customHeight="1" x14ac:dyDescent="0.2">
      <c r="A15" s="410" t="s">
        <v>810</v>
      </c>
      <c r="B15" s="233"/>
      <c r="C15" s="416"/>
      <c r="D15" s="405"/>
      <c r="E15" s="225"/>
      <c r="F15" s="410" t="s">
        <v>965</v>
      </c>
      <c r="G15" s="278"/>
      <c r="H15" s="395"/>
      <c r="I15" s="405"/>
      <c r="J15" s="410" t="s">
        <v>98</v>
      </c>
      <c r="K15" s="219"/>
      <c r="L15" s="395"/>
      <c r="M15" s="405"/>
      <c r="N15" s="225"/>
      <c r="O15" s="410" t="s">
        <v>142</v>
      </c>
      <c r="P15" s="233"/>
      <c r="Q15" s="395"/>
      <c r="R15" s="405"/>
      <c r="S15" s="410" t="s">
        <v>560</v>
      </c>
      <c r="T15" s="219"/>
      <c r="U15" s="395"/>
      <c r="V15" s="405"/>
      <c r="W15" s="225"/>
      <c r="X15" s="410"/>
      <c r="Y15" s="219"/>
      <c r="Z15" s="422">
        <v>95894</v>
      </c>
      <c r="AA15" s="405">
        <v>0.99918726295169424</v>
      </c>
      <c r="AB15" s="410" t="s">
        <v>1120</v>
      </c>
      <c r="AC15" s="219"/>
      <c r="AD15" s="395"/>
      <c r="AE15" s="405"/>
      <c r="AF15" s="225"/>
      <c r="AG15" s="410" t="s">
        <v>892</v>
      </c>
      <c r="AH15" s="269"/>
      <c r="AI15" s="403"/>
      <c r="AJ15" s="405"/>
      <c r="AK15" s="410" t="s">
        <v>656</v>
      </c>
      <c r="AL15" s="219"/>
      <c r="AM15" s="395"/>
      <c r="AN15" s="405"/>
      <c r="AO15" s="225"/>
      <c r="AP15" s="410" t="s">
        <v>364</v>
      </c>
      <c r="AQ15" s="219"/>
      <c r="AR15" s="406"/>
      <c r="AS15" s="407"/>
      <c r="AT15" s="410" t="s">
        <v>388</v>
      </c>
      <c r="AU15" s="219"/>
      <c r="AV15" s="406"/>
      <c r="AW15" s="407"/>
      <c r="AX15" s="275"/>
      <c r="AY15" s="410" t="s">
        <v>416</v>
      </c>
      <c r="AZ15" s="219"/>
      <c r="BA15" s="406"/>
      <c r="BB15" s="407"/>
      <c r="BC15" s="410" t="s">
        <v>438</v>
      </c>
      <c r="BD15" s="223"/>
      <c r="BE15" s="406"/>
      <c r="BF15" s="407"/>
      <c r="BG15" s="275"/>
      <c r="BH15" s="410" t="s">
        <v>761</v>
      </c>
      <c r="BI15" s="225"/>
      <c r="BJ15" s="406"/>
      <c r="BK15" s="407"/>
    </row>
    <row r="16" spans="1:63" s="30" customFormat="1" ht="8.25" customHeight="1" x14ac:dyDescent="0.2">
      <c r="A16" s="410"/>
      <c r="B16" s="233"/>
      <c r="C16" s="416">
        <v>3950</v>
      </c>
      <c r="D16" s="405">
        <v>1.0999721526037316</v>
      </c>
      <c r="E16" s="225"/>
      <c r="F16" s="410"/>
      <c r="G16" s="278"/>
      <c r="H16" s="395">
        <v>91304</v>
      </c>
      <c r="I16" s="405">
        <v>1.0247822573403969</v>
      </c>
      <c r="J16" s="410"/>
      <c r="K16" s="219"/>
      <c r="L16" s="395">
        <v>7853</v>
      </c>
      <c r="M16" s="405">
        <v>1.0600701943844493</v>
      </c>
      <c r="N16" s="225"/>
      <c r="O16" s="410"/>
      <c r="P16" s="233"/>
      <c r="Q16" s="395">
        <v>30072</v>
      </c>
      <c r="R16" s="405">
        <v>1.0095340405532429</v>
      </c>
      <c r="S16" s="410"/>
      <c r="T16" s="219"/>
      <c r="U16" s="421">
        <v>8585</v>
      </c>
      <c r="V16" s="405">
        <v>1.0515678588926995</v>
      </c>
      <c r="W16" s="225"/>
      <c r="X16" s="410" t="s">
        <v>215</v>
      </c>
      <c r="Y16" s="279"/>
      <c r="Z16" s="422"/>
      <c r="AA16" s="405"/>
      <c r="AB16" s="410"/>
      <c r="AC16" s="219"/>
      <c r="AD16" s="395">
        <v>47554</v>
      </c>
      <c r="AE16" s="405">
        <v>1.017263139880634</v>
      </c>
      <c r="AF16" s="225"/>
      <c r="AG16" s="410"/>
      <c r="AH16" s="233"/>
      <c r="AI16" s="403">
        <v>26747</v>
      </c>
      <c r="AJ16" s="405">
        <v>1.0541105068180028</v>
      </c>
      <c r="AK16" s="410"/>
      <c r="AL16" s="219"/>
      <c r="AM16" s="395">
        <v>48711</v>
      </c>
      <c r="AN16" s="405">
        <v>1.0301357695723894</v>
      </c>
      <c r="AO16" s="225"/>
      <c r="AP16" s="410"/>
      <c r="AQ16" s="219"/>
      <c r="AR16" s="395">
        <v>8924</v>
      </c>
      <c r="AS16" s="407">
        <v>1.0317955833044283</v>
      </c>
      <c r="AT16" s="410"/>
      <c r="AU16" s="219"/>
      <c r="AV16" s="395">
        <v>6862</v>
      </c>
      <c r="AW16" s="407">
        <v>1.0944178628389154</v>
      </c>
      <c r="AX16" s="275"/>
      <c r="AY16" s="410"/>
      <c r="AZ16" s="219"/>
      <c r="BA16" s="395">
        <v>33932</v>
      </c>
      <c r="BB16" s="407">
        <v>1.0341338534682434</v>
      </c>
      <c r="BC16" s="410"/>
      <c r="BD16" s="223"/>
      <c r="BE16" s="395">
        <v>12097</v>
      </c>
      <c r="BF16" s="407">
        <v>1.0720489188231124</v>
      </c>
      <c r="BG16" s="275"/>
      <c r="BH16" s="410"/>
      <c r="BI16" s="233"/>
      <c r="BJ16" s="395">
        <v>26487</v>
      </c>
      <c r="BK16" s="407">
        <v>1.0662614226480416</v>
      </c>
    </row>
    <row r="17" spans="1:63" s="30" customFormat="1" ht="8.25" customHeight="1" x14ac:dyDescent="0.2">
      <c r="A17" s="410" t="s">
        <v>1</v>
      </c>
      <c r="B17" s="233"/>
      <c r="C17" s="416"/>
      <c r="D17" s="405"/>
      <c r="E17" s="225"/>
      <c r="F17" s="410" t="s">
        <v>964</v>
      </c>
      <c r="G17" s="278"/>
      <c r="H17" s="395"/>
      <c r="I17" s="405"/>
      <c r="J17" s="410" t="s">
        <v>99</v>
      </c>
      <c r="K17" s="219"/>
      <c r="L17" s="395"/>
      <c r="M17" s="405"/>
      <c r="N17" s="225"/>
      <c r="O17" s="410" t="s">
        <v>143</v>
      </c>
      <c r="P17" s="233"/>
      <c r="Q17" s="395"/>
      <c r="R17" s="405"/>
      <c r="S17" s="410" t="s">
        <v>561</v>
      </c>
      <c r="T17" s="219"/>
      <c r="U17" s="421"/>
      <c r="V17" s="405"/>
      <c r="W17" s="225"/>
      <c r="X17" s="410"/>
      <c r="Y17" s="219"/>
      <c r="Z17" s="422">
        <v>99345</v>
      </c>
      <c r="AA17" s="405">
        <v>1.0030491806589057</v>
      </c>
      <c r="AB17" s="410" t="s">
        <v>270</v>
      </c>
      <c r="AC17" s="219"/>
      <c r="AD17" s="395"/>
      <c r="AE17" s="405"/>
      <c r="AF17" s="225"/>
      <c r="AG17" s="410" t="s">
        <v>317</v>
      </c>
      <c r="AH17" s="269"/>
      <c r="AI17" s="403"/>
      <c r="AJ17" s="405"/>
      <c r="AK17" s="410" t="s">
        <v>657</v>
      </c>
      <c r="AL17" s="219"/>
      <c r="AM17" s="395"/>
      <c r="AN17" s="405"/>
      <c r="AO17" s="225"/>
      <c r="AP17" s="410" t="s">
        <v>365</v>
      </c>
      <c r="AQ17" s="219"/>
      <c r="AR17" s="406"/>
      <c r="AS17" s="407"/>
      <c r="AT17" s="410" t="s">
        <v>389</v>
      </c>
      <c r="AU17" s="219"/>
      <c r="AV17" s="406"/>
      <c r="AW17" s="407"/>
      <c r="AX17" s="280"/>
      <c r="AY17" s="410" t="s">
        <v>417</v>
      </c>
      <c r="AZ17" s="219"/>
      <c r="BA17" s="406"/>
      <c r="BB17" s="407"/>
      <c r="BC17" s="410" t="s">
        <v>439</v>
      </c>
      <c r="BD17" s="233"/>
      <c r="BE17" s="406"/>
      <c r="BF17" s="407"/>
      <c r="BG17" s="280"/>
      <c r="BH17" s="410" t="s">
        <v>1083</v>
      </c>
      <c r="BI17" s="233"/>
      <c r="BJ17" s="406"/>
      <c r="BK17" s="407"/>
    </row>
    <row r="18" spans="1:63" s="30" customFormat="1" ht="8.25" customHeight="1" x14ac:dyDescent="0.2">
      <c r="A18" s="410"/>
      <c r="B18" s="233"/>
      <c r="C18" s="416">
        <v>3864</v>
      </c>
      <c r="D18" s="405">
        <v>1.092760180995475</v>
      </c>
      <c r="E18" s="225"/>
      <c r="F18" s="410"/>
      <c r="G18" s="278"/>
      <c r="H18" s="395">
        <v>93621</v>
      </c>
      <c r="I18" s="405">
        <v>1.0180843428521718</v>
      </c>
      <c r="J18" s="410"/>
      <c r="K18" s="219"/>
      <c r="L18" s="395">
        <v>6970</v>
      </c>
      <c r="M18" s="405">
        <v>1.0821301040211146</v>
      </c>
      <c r="N18" s="225"/>
      <c r="O18" s="410"/>
      <c r="P18" s="233"/>
      <c r="Q18" s="395">
        <v>39039</v>
      </c>
      <c r="R18" s="405">
        <v>1.0144215777985657</v>
      </c>
      <c r="S18" s="410"/>
      <c r="T18" s="219"/>
      <c r="U18" s="421">
        <v>8804</v>
      </c>
      <c r="V18" s="405">
        <v>1.05311004784689</v>
      </c>
      <c r="W18" s="225"/>
      <c r="X18" s="410" t="s">
        <v>216</v>
      </c>
      <c r="Y18" s="279"/>
      <c r="Z18" s="422"/>
      <c r="AA18" s="405"/>
      <c r="AB18" s="410"/>
      <c r="AC18" s="219"/>
      <c r="AD18" s="395">
        <v>41515</v>
      </c>
      <c r="AE18" s="405">
        <v>1.0214802421140692</v>
      </c>
      <c r="AF18" s="225"/>
      <c r="AG18" s="410"/>
      <c r="AH18" s="233"/>
      <c r="AI18" s="403">
        <v>27323</v>
      </c>
      <c r="AJ18" s="405">
        <v>1.0683897708610308</v>
      </c>
      <c r="AK18" s="410"/>
      <c r="AL18" s="219"/>
      <c r="AM18" s="395">
        <v>46246</v>
      </c>
      <c r="AN18" s="405">
        <v>1.0365107470246766</v>
      </c>
      <c r="AO18" s="225"/>
      <c r="AP18" s="410"/>
      <c r="AQ18" s="229"/>
      <c r="AR18" s="395">
        <v>9081</v>
      </c>
      <c r="AS18" s="407">
        <v>1.0290084985835695</v>
      </c>
      <c r="AT18" s="410"/>
      <c r="AU18" s="219"/>
      <c r="AV18" s="395">
        <v>6560</v>
      </c>
      <c r="AW18" s="407">
        <v>1.0955243820975284</v>
      </c>
      <c r="AX18" s="275"/>
      <c r="AY18" s="410"/>
      <c r="AZ18" s="219"/>
      <c r="BA18" s="395">
        <v>27900</v>
      </c>
      <c r="BB18" s="407">
        <v>1.0388353129537924</v>
      </c>
      <c r="BC18" s="410"/>
      <c r="BD18" s="233"/>
      <c r="BE18" s="395">
        <v>12123</v>
      </c>
      <c r="BF18" s="407">
        <v>1.0720728687654757</v>
      </c>
      <c r="BG18" s="275"/>
      <c r="BH18" s="410"/>
      <c r="BI18" s="233"/>
      <c r="BJ18" s="395">
        <v>22416</v>
      </c>
      <c r="BK18" s="407">
        <v>1.082271147161066</v>
      </c>
    </row>
    <row r="19" spans="1:63" s="30" customFormat="1" ht="8.25" customHeight="1" x14ac:dyDescent="0.2">
      <c r="A19" s="410" t="s">
        <v>848</v>
      </c>
      <c r="B19" s="233"/>
      <c r="C19" s="416"/>
      <c r="D19" s="405"/>
      <c r="E19" s="225"/>
      <c r="F19" s="410" t="s">
        <v>768</v>
      </c>
      <c r="G19" s="278"/>
      <c r="H19" s="395"/>
      <c r="I19" s="405"/>
      <c r="J19" s="410" t="s">
        <v>551</v>
      </c>
      <c r="K19" s="219"/>
      <c r="L19" s="395"/>
      <c r="M19" s="405"/>
      <c r="N19" s="225"/>
      <c r="O19" s="410" t="s">
        <v>144</v>
      </c>
      <c r="P19" s="233"/>
      <c r="Q19" s="395"/>
      <c r="R19" s="405"/>
      <c r="S19" s="410" t="s">
        <v>562</v>
      </c>
      <c r="T19" s="219"/>
      <c r="U19" s="421"/>
      <c r="V19" s="405"/>
      <c r="W19" s="225"/>
      <c r="X19" s="410"/>
      <c r="Y19" s="219"/>
      <c r="Z19" s="421">
        <v>119559</v>
      </c>
      <c r="AA19" s="405">
        <v>1.0023810521903165</v>
      </c>
      <c r="AB19" s="410" t="s">
        <v>971</v>
      </c>
      <c r="AC19" s="219"/>
      <c r="AD19" s="395"/>
      <c r="AE19" s="405"/>
      <c r="AF19" s="225"/>
      <c r="AG19" s="410" t="s">
        <v>318</v>
      </c>
      <c r="AH19" s="269"/>
      <c r="AI19" s="403"/>
      <c r="AJ19" s="405"/>
      <c r="AK19" s="410" t="s">
        <v>658</v>
      </c>
      <c r="AL19" s="219"/>
      <c r="AM19" s="395"/>
      <c r="AN19" s="405"/>
      <c r="AO19" s="225"/>
      <c r="AP19" s="410" t="s">
        <v>366</v>
      </c>
      <c r="AQ19" s="229"/>
      <c r="AR19" s="406"/>
      <c r="AS19" s="407"/>
      <c r="AT19" s="410" t="s">
        <v>963</v>
      </c>
      <c r="AU19" s="219"/>
      <c r="AV19" s="406"/>
      <c r="AW19" s="407"/>
      <c r="AX19" s="275"/>
      <c r="AY19" s="410" t="s">
        <v>418</v>
      </c>
      <c r="AZ19" s="219"/>
      <c r="BA19" s="406"/>
      <c r="BB19" s="407"/>
      <c r="BC19" s="410" t="s">
        <v>440</v>
      </c>
      <c r="BD19" s="233"/>
      <c r="BE19" s="406"/>
      <c r="BF19" s="407"/>
      <c r="BG19" s="275"/>
      <c r="BH19" s="410" t="s">
        <v>469</v>
      </c>
      <c r="BI19" s="223"/>
      <c r="BJ19" s="406"/>
      <c r="BK19" s="407"/>
    </row>
    <row r="20" spans="1:63" s="30" customFormat="1" ht="8.25" customHeight="1" x14ac:dyDescent="0.2">
      <c r="A20" s="410"/>
      <c r="B20" s="233"/>
      <c r="C20" s="416">
        <v>3712</v>
      </c>
      <c r="D20" s="405">
        <v>1.0850628471207249</v>
      </c>
      <c r="E20" s="225"/>
      <c r="F20" s="410"/>
      <c r="G20" s="278"/>
      <c r="H20" s="395">
        <v>86232</v>
      </c>
      <c r="I20" s="405">
        <v>1.0221784948021004</v>
      </c>
      <c r="J20" s="410"/>
      <c r="K20" s="219"/>
      <c r="L20" s="395">
        <v>6441</v>
      </c>
      <c r="M20" s="405">
        <v>1.0119402985074626</v>
      </c>
      <c r="N20" s="225"/>
      <c r="O20" s="410"/>
      <c r="P20" s="233"/>
      <c r="Q20" s="395">
        <v>27451</v>
      </c>
      <c r="R20" s="405">
        <v>1.0255538536257331</v>
      </c>
      <c r="S20" s="410"/>
      <c r="T20" s="219"/>
      <c r="U20" s="421">
        <v>7755</v>
      </c>
      <c r="V20" s="405">
        <v>1.0818917410714286</v>
      </c>
      <c r="W20" s="225"/>
      <c r="X20" s="410" t="s">
        <v>217</v>
      </c>
      <c r="Y20" s="279"/>
      <c r="Z20" s="421"/>
      <c r="AA20" s="405"/>
      <c r="AB20" s="410"/>
      <c r="AC20" s="219"/>
      <c r="AD20" s="395">
        <v>39753</v>
      </c>
      <c r="AE20" s="405">
        <v>1.0196737290309341</v>
      </c>
      <c r="AF20" s="225"/>
      <c r="AG20" s="410"/>
      <c r="AH20" s="233"/>
      <c r="AI20" s="403">
        <v>24029</v>
      </c>
      <c r="AJ20" s="405">
        <v>1.0482027569359622</v>
      </c>
      <c r="AK20" s="410"/>
      <c r="AL20" s="219"/>
      <c r="AM20" s="395">
        <v>49344</v>
      </c>
      <c r="AN20" s="405">
        <v>1.0354205136813832</v>
      </c>
      <c r="AO20" s="225"/>
      <c r="AP20" s="410"/>
      <c r="AQ20" s="219"/>
      <c r="AR20" s="395">
        <v>9426</v>
      </c>
      <c r="AS20" s="407">
        <v>1.0252338481618446</v>
      </c>
      <c r="AT20" s="410"/>
      <c r="AU20" s="223"/>
      <c r="AV20" s="395">
        <v>6505</v>
      </c>
      <c r="AW20" s="407">
        <v>1.0938288212544141</v>
      </c>
      <c r="AX20" s="275"/>
      <c r="AY20" s="410"/>
      <c r="AZ20" s="219"/>
      <c r="BA20" s="395">
        <v>30778</v>
      </c>
      <c r="BB20" s="407">
        <v>1.040993032537374</v>
      </c>
      <c r="BC20" s="410"/>
      <c r="BD20" s="233"/>
      <c r="BE20" s="395">
        <v>11175</v>
      </c>
      <c r="BF20" s="407">
        <v>1.0775238646225052</v>
      </c>
      <c r="BG20" s="275"/>
      <c r="BH20" s="410"/>
      <c r="BI20" s="223"/>
      <c r="BJ20" s="395">
        <v>18998</v>
      </c>
      <c r="BK20" s="407">
        <v>1.0851659336265493</v>
      </c>
    </row>
    <row r="21" spans="1:63" s="30" customFormat="1" ht="8.25" customHeight="1" x14ac:dyDescent="0.2">
      <c r="A21" s="410" t="s">
        <v>2</v>
      </c>
      <c r="B21" s="233"/>
      <c r="C21" s="416"/>
      <c r="D21" s="405"/>
      <c r="E21" s="225"/>
      <c r="F21" s="410" t="s">
        <v>769</v>
      </c>
      <c r="G21" s="278"/>
      <c r="H21" s="395"/>
      <c r="I21" s="405"/>
      <c r="J21" s="410" t="s">
        <v>100</v>
      </c>
      <c r="K21" s="219"/>
      <c r="L21" s="395"/>
      <c r="M21" s="405"/>
      <c r="N21" s="225"/>
      <c r="O21" s="410" t="s">
        <v>145</v>
      </c>
      <c r="P21" s="233"/>
      <c r="Q21" s="395"/>
      <c r="R21" s="405"/>
      <c r="S21" s="410" t="s">
        <v>1195</v>
      </c>
      <c r="T21" s="233"/>
      <c r="U21" s="421"/>
      <c r="V21" s="405"/>
      <c r="W21" s="225"/>
      <c r="X21" s="410"/>
      <c r="Y21" s="219"/>
      <c r="Z21" s="421">
        <v>140361</v>
      </c>
      <c r="AA21" s="405">
        <v>1.0059484988998861</v>
      </c>
      <c r="AB21" s="410" t="s">
        <v>1141</v>
      </c>
      <c r="AC21" s="219"/>
      <c r="AD21" s="395"/>
      <c r="AE21" s="405"/>
      <c r="AF21" s="225"/>
      <c r="AG21" s="410" t="s">
        <v>1018</v>
      </c>
      <c r="AH21" s="269"/>
      <c r="AI21" s="403"/>
      <c r="AJ21" s="405"/>
      <c r="AK21" s="410" t="s">
        <v>1072</v>
      </c>
      <c r="AL21" s="219"/>
      <c r="AM21" s="395"/>
      <c r="AN21" s="405"/>
      <c r="AO21" s="225"/>
      <c r="AP21" s="410" t="s">
        <v>367</v>
      </c>
      <c r="AQ21" s="219"/>
      <c r="AR21" s="406"/>
      <c r="AS21" s="407"/>
      <c r="AT21" s="410" t="s">
        <v>390</v>
      </c>
      <c r="AU21" s="225"/>
      <c r="AV21" s="406"/>
      <c r="AW21" s="407"/>
      <c r="AX21" s="275"/>
      <c r="AY21" s="410" t="s">
        <v>419</v>
      </c>
      <c r="AZ21" s="219"/>
      <c r="BA21" s="406"/>
      <c r="BB21" s="407"/>
      <c r="BC21" s="410" t="s">
        <v>441</v>
      </c>
      <c r="BD21" s="233"/>
      <c r="BE21" s="406"/>
      <c r="BF21" s="407"/>
      <c r="BG21" s="275"/>
      <c r="BH21" s="410" t="s">
        <v>470</v>
      </c>
      <c r="BI21" s="233"/>
      <c r="BJ21" s="406"/>
      <c r="BK21" s="407"/>
    </row>
    <row r="22" spans="1:63" s="30" customFormat="1" ht="8.25" customHeight="1" x14ac:dyDescent="0.2">
      <c r="A22" s="410"/>
      <c r="B22" s="233"/>
      <c r="C22" s="416">
        <v>3528</v>
      </c>
      <c r="D22" s="405">
        <v>1.092598327655621</v>
      </c>
      <c r="E22" s="225"/>
      <c r="F22" s="410"/>
      <c r="G22" s="278"/>
      <c r="H22" s="395">
        <v>79062</v>
      </c>
      <c r="I22" s="405">
        <v>1.0226487821914088</v>
      </c>
      <c r="J22" s="410"/>
      <c r="K22" s="219"/>
      <c r="L22" s="395">
        <v>4958</v>
      </c>
      <c r="M22" s="405">
        <v>1.0110114192495923</v>
      </c>
      <c r="N22" s="225"/>
      <c r="O22" s="410"/>
      <c r="P22" s="233"/>
      <c r="Q22" s="395">
        <v>20930</v>
      </c>
      <c r="R22" s="405">
        <v>1.0303239145416954</v>
      </c>
      <c r="S22" s="410"/>
      <c r="T22" s="219"/>
      <c r="U22" s="421">
        <v>7473</v>
      </c>
      <c r="V22" s="405">
        <v>1.0432779561636185</v>
      </c>
      <c r="W22" s="225"/>
      <c r="X22" s="410" t="s">
        <v>1177</v>
      </c>
      <c r="Y22" s="279"/>
      <c r="Z22" s="421"/>
      <c r="AA22" s="405"/>
      <c r="AB22" s="410"/>
      <c r="AC22" s="219"/>
      <c r="AD22" s="395">
        <v>38204</v>
      </c>
      <c r="AE22" s="405">
        <v>1.017254233677708</v>
      </c>
      <c r="AF22" s="225"/>
      <c r="AG22" s="410"/>
      <c r="AH22" s="233"/>
      <c r="AI22" s="403">
        <v>20578</v>
      </c>
      <c r="AJ22" s="405">
        <v>1.0465873258061236</v>
      </c>
      <c r="AK22" s="410"/>
      <c r="AL22" s="219"/>
      <c r="AM22" s="395">
        <v>65069</v>
      </c>
      <c r="AN22" s="405">
        <v>1.0217640500604557</v>
      </c>
      <c r="AO22" s="225"/>
      <c r="AP22" s="410"/>
      <c r="AQ22" s="219"/>
      <c r="AR22" s="395">
        <v>7240</v>
      </c>
      <c r="AS22" s="407">
        <v>1.0294326745343381</v>
      </c>
      <c r="AT22" s="410"/>
      <c r="AU22" s="225"/>
      <c r="AV22" s="208"/>
      <c r="AW22" s="209"/>
      <c r="AX22" s="275"/>
      <c r="AY22" s="410"/>
      <c r="AZ22" s="219"/>
      <c r="BA22" s="395">
        <v>22175</v>
      </c>
      <c r="BB22" s="407">
        <v>1.0431857740979442</v>
      </c>
      <c r="BC22" s="410"/>
      <c r="BD22" s="233"/>
      <c r="BE22" s="395">
        <v>10241</v>
      </c>
      <c r="BF22" s="407">
        <v>1.0855416578333688</v>
      </c>
      <c r="BG22" s="275"/>
      <c r="BH22" s="410"/>
      <c r="BI22" s="233"/>
      <c r="BJ22" s="395">
        <v>19286</v>
      </c>
      <c r="BK22" s="407">
        <v>1.0867188820645743</v>
      </c>
    </row>
    <row r="23" spans="1:63" s="30" customFormat="1" ht="8.25" customHeight="1" x14ac:dyDescent="0.2">
      <c r="A23" s="410" t="s">
        <v>3</v>
      </c>
      <c r="B23" s="233"/>
      <c r="C23" s="416"/>
      <c r="D23" s="405"/>
      <c r="E23" s="225"/>
      <c r="F23" s="410" t="s">
        <v>770</v>
      </c>
      <c r="G23" s="278"/>
      <c r="H23" s="395"/>
      <c r="I23" s="405"/>
      <c r="J23" s="410" t="s">
        <v>930</v>
      </c>
      <c r="K23" s="219"/>
      <c r="L23" s="395"/>
      <c r="M23" s="405"/>
      <c r="N23" s="225"/>
      <c r="O23" s="410" t="s">
        <v>861</v>
      </c>
      <c r="P23" s="233"/>
      <c r="Q23" s="395"/>
      <c r="R23" s="405"/>
      <c r="S23" s="410" t="s">
        <v>874</v>
      </c>
      <c r="T23" s="233"/>
      <c r="U23" s="421"/>
      <c r="V23" s="405"/>
      <c r="W23" s="225"/>
      <c r="X23" s="410"/>
      <c r="Y23" s="219"/>
      <c r="Z23" s="395">
        <v>140117</v>
      </c>
      <c r="AA23" s="405">
        <v>1.008311624760726</v>
      </c>
      <c r="AB23" s="410" t="s">
        <v>271</v>
      </c>
      <c r="AC23" s="219"/>
      <c r="AD23" s="395"/>
      <c r="AE23" s="405"/>
      <c r="AF23" s="225"/>
      <c r="AG23" s="410" t="s">
        <v>319</v>
      </c>
      <c r="AH23" s="269"/>
      <c r="AI23" s="403"/>
      <c r="AJ23" s="405"/>
      <c r="AK23" s="410" t="s">
        <v>659</v>
      </c>
      <c r="AL23" s="219"/>
      <c r="AM23" s="395"/>
      <c r="AN23" s="405"/>
      <c r="AO23" s="225"/>
      <c r="AP23" s="410" t="s">
        <v>368</v>
      </c>
      <c r="AQ23" s="219"/>
      <c r="AR23" s="406"/>
      <c r="AS23" s="407"/>
      <c r="AT23" s="397" t="s">
        <v>27</v>
      </c>
      <c r="AU23" s="226"/>
      <c r="AV23" s="399">
        <v>7721</v>
      </c>
      <c r="AW23" s="411">
        <v>1.0789547233091112</v>
      </c>
      <c r="AX23" s="275"/>
      <c r="AY23" s="410" t="s">
        <v>380</v>
      </c>
      <c r="AZ23" s="219"/>
      <c r="BA23" s="406"/>
      <c r="BB23" s="407"/>
      <c r="BC23" s="410" t="s">
        <v>907</v>
      </c>
      <c r="BD23" s="233"/>
      <c r="BE23" s="406"/>
      <c r="BF23" s="407"/>
      <c r="BG23" s="275"/>
      <c r="BH23" s="410" t="s">
        <v>471</v>
      </c>
      <c r="BI23" s="233"/>
      <c r="BJ23" s="406"/>
      <c r="BK23" s="407"/>
    </row>
    <row r="24" spans="1:63" s="30" customFormat="1" ht="8.25" customHeight="1" x14ac:dyDescent="0.2">
      <c r="A24" s="410"/>
      <c r="B24" s="233"/>
      <c r="C24" s="416">
        <v>4049</v>
      </c>
      <c r="D24" s="405">
        <v>1.0705975674246431</v>
      </c>
      <c r="E24" s="225"/>
      <c r="F24" s="410"/>
      <c r="G24" s="278"/>
      <c r="H24" s="395">
        <v>77293</v>
      </c>
      <c r="I24" s="405">
        <v>1.0207873849364095</v>
      </c>
      <c r="J24" s="410"/>
      <c r="K24" s="219"/>
      <c r="L24" s="395">
        <v>4256</v>
      </c>
      <c r="M24" s="405">
        <v>1.0044843049327354</v>
      </c>
      <c r="N24" s="225"/>
      <c r="O24" s="410"/>
      <c r="P24" s="233"/>
      <c r="Q24" s="395">
        <v>19412</v>
      </c>
      <c r="R24" s="405">
        <v>1.0321139940450872</v>
      </c>
      <c r="S24" s="417"/>
      <c r="T24" s="281"/>
      <c r="U24" s="282"/>
      <c r="V24" s="283"/>
      <c r="W24" s="225"/>
      <c r="X24" s="410" t="s">
        <v>879</v>
      </c>
      <c r="Y24" s="279"/>
      <c r="Z24" s="395"/>
      <c r="AA24" s="405"/>
      <c r="AB24" s="410"/>
      <c r="AC24" s="219"/>
      <c r="AD24" s="395">
        <v>38152</v>
      </c>
      <c r="AE24" s="405">
        <v>1.0201342281879195</v>
      </c>
      <c r="AF24" s="225"/>
      <c r="AG24" s="410"/>
      <c r="AH24" s="284"/>
      <c r="AI24" s="403">
        <v>22031</v>
      </c>
      <c r="AJ24" s="405">
        <v>1.0387571314064783</v>
      </c>
      <c r="AK24" s="410"/>
      <c r="AL24" s="219"/>
      <c r="AM24" s="395">
        <v>62056</v>
      </c>
      <c r="AN24" s="405">
        <v>1.0229629263307123</v>
      </c>
      <c r="AO24" s="225"/>
      <c r="AP24" s="410"/>
      <c r="AQ24" s="231"/>
      <c r="AR24" s="395">
        <v>5538</v>
      </c>
      <c r="AS24" s="407">
        <v>1.0468809073724008</v>
      </c>
      <c r="AT24" s="398"/>
      <c r="AU24" s="221"/>
      <c r="AV24" s="400"/>
      <c r="AW24" s="412"/>
      <c r="AX24" s="225"/>
      <c r="AY24" s="410"/>
      <c r="AZ24" s="219"/>
      <c r="BA24" s="208"/>
      <c r="BB24" s="209"/>
      <c r="BC24" s="410"/>
      <c r="BD24" s="233"/>
      <c r="BE24" s="395">
        <v>10089</v>
      </c>
      <c r="BF24" s="407">
        <v>1.0882321216697228</v>
      </c>
      <c r="BG24" s="225"/>
      <c r="BH24" s="410"/>
      <c r="BI24" s="233"/>
      <c r="BJ24" s="395">
        <v>22497</v>
      </c>
      <c r="BK24" s="407">
        <v>1.0773909295531823</v>
      </c>
    </row>
    <row r="25" spans="1:63" s="30" customFormat="1" ht="8.25" customHeight="1" x14ac:dyDescent="0.2">
      <c r="A25" s="410" t="s">
        <v>4</v>
      </c>
      <c r="B25" s="233"/>
      <c r="C25" s="416"/>
      <c r="D25" s="405"/>
      <c r="E25" s="225"/>
      <c r="F25" s="410" t="s">
        <v>771</v>
      </c>
      <c r="G25" s="233"/>
      <c r="H25" s="395"/>
      <c r="I25" s="405"/>
      <c r="J25" s="410" t="s">
        <v>101</v>
      </c>
      <c r="K25" s="219"/>
      <c r="L25" s="395"/>
      <c r="M25" s="405"/>
      <c r="N25" s="225"/>
      <c r="O25" s="410" t="s">
        <v>146</v>
      </c>
      <c r="P25" s="233"/>
      <c r="Q25" s="395"/>
      <c r="R25" s="405"/>
      <c r="S25" s="410" t="s">
        <v>27</v>
      </c>
      <c r="T25" s="233"/>
      <c r="U25" s="418">
        <v>9862</v>
      </c>
      <c r="V25" s="405">
        <v>1.0549850235344458</v>
      </c>
      <c r="W25" s="225"/>
      <c r="X25" s="410"/>
      <c r="Y25" s="219"/>
      <c r="Z25" s="395">
        <v>147155</v>
      </c>
      <c r="AA25" s="405">
        <v>1.0079247660926862</v>
      </c>
      <c r="AB25" s="410" t="s">
        <v>272</v>
      </c>
      <c r="AC25" s="219"/>
      <c r="AD25" s="395"/>
      <c r="AE25" s="405"/>
      <c r="AF25" s="225"/>
      <c r="AG25" s="410" t="s">
        <v>1069</v>
      </c>
      <c r="AH25" s="269"/>
      <c r="AI25" s="403"/>
      <c r="AJ25" s="405"/>
      <c r="AK25" s="410" t="s">
        <v>660</v>
      </c>
      <c r="AL25" s="219"/>
      <c r="AM25" s="395"/>
      <c r="AN25" s="405"/>
      <c r="AO25" s="225"/>
      <c r="AP25" s="410" t="s">
        <v>575</v>
      </c>
      <c r="AQ25" s="229"/>
      <c r="AR25" s="406"/>
      <c r="AS25" s="407"/>
      <c r="AT25" s="219"/>
      <c r="AU25" s="223"/>
      <c r="AV25" s="228"/>
      <c r="AW25" s="210"/>
      <c r="AX25" s="225"/>
      <c r="AY25" s="397" t="s">
        <v>27</v>
      </c>
      <c r="AZ25" s="220"/>
      <c r="BA25" s="399">
        <v>31843</v>
      </c>
      <c r="BB25" s="411">
        <v>1.0382796961100786</v>
      </c>
      <c r="BC25" s="410" t="s">
        <v>442</v>
      </c>
      <c r="BD25" s="233"/>
      <c r="BE25" s="406"/>
      <c r="BF25" s="407"/>
      <c r="BG25" s="225"/>
      <c r="BH25" s="410" t="s">
        <v>472</v>
      </c>
      <c r="BI25" s="233"/>
      <c r="BJ25" s="406"/>
      <c r="BK25" s="407"/>
    </row>
    <row r="26" spans="1:63" s="30" customFormat="1" ht="8.25" customHeight="1" x14ac:dyDescent="0.2">
      <c r="A26" s="410"/>
      <c r="B26" s="233"/>
      <c r="C26" s="416">
        <v>5529</v>
      </c>
      <c r="D26" s="405">
        <v>1.067993046165733</v>
      </c>
      <c r="E26" s="225"/>
      <c r="F26" s="410"/>
      <c r="G26" s="233"/>
      <c r="H26" s="395">
        <v>69835</v>
      </c>
      <c r="I26" s="405">
        <v>1.0192956081327631</v>
      </c>
      <c r="J26" s="410"/>
      <c r="K26" s="219"/>
      <c r="L26" s="395">
        <v>4207</v>
      </c>
      <c r="M26" s="405">
        <v>1.0115412358740081</v>
      </c>
      <c r="N26" s="225"/>
      <c r="O26" s="410"/>
      <c r="P26" s="233"/>
      <c r="Q26" s="395">
        <v>14884</v>
      </c>
      <c r="R26" s="405">
        <v>1.0388051367950866</v>
      </c>
      <c r="S26" s="398"/>
      <c r="T26" s="285"/>
      <c r="U26" s="451"/>
      <c r="V26" s="405"/>
      <c r="W26" s="225"/>
      <c r="X26" s="410" t="s">
        <v>218</v>
      </c>
      <c r="Y26" s="279"/>
      <c r="Z26" s="395"/>
      <c r="AA26" s="405"/>
      <c r="AB26" s="410"/>
      <c r="AC26" s="219"/>
      <c r="AD26" s="395">
        <v>44080</v>
      </c>
      <c r="AE26" s="405">
        <v>1.0163707632003689</v>
      </c>
      <c r="AF26" s="225"/>
      <c r="AG26" s="410"/>
      <c r="AH26" s="233"/>
      <c r="AI26" s="455">
        <v>22455</v>
      </c>
      <c r="AJ26" s="405">
        <v>1.0394870845292103</v>
      </c>
      <c r="AK26" s="410"/>
      <c r="AL26" s="219"/>
      <c r="AM26" s="395">
        <v>59135</v>
      </c>
      <c r="AN26" s="405">
        <v>1.0256699332234844</v>
      </c>
      <c r="AO26" s="225"/>
      <c r="AP26" s="410"/>
      <c r="AQ26" s="229"/>
      <c r="AR26" s="395">
        <v>5140</v>
      </c>
      <c r="AS26" s="407">
        <v>1.0519852640196479</v>
      </c>
      <c r="AT26" s="394" t="s">
        <v>527</v>
      </c>
      <c r="AU26" s="394"/>
      <c r="AV26" s="394"/>
      <c r="AW26" s="394"/>
      <c r="AX26" s="225"/>
      <c r="AY26" s="398"/>
      <c r="AZ26" s="221"/>
      <c r="BA26" s="400"/>
      <c r="BB26" s="412"/>
      <c r="BC26" s="410"/>
      <c r="BD26" s="233"/>
      <c r="BE26" s="395">
        <v>9346</v>
      </c>
      <c r="BF26" s="407">
        <v>1.0900396547702356</v>
      </c>
      <c r="BG26" s="225"/>
      <c r="BH26" s="410"/>
      <c r="BI26" s="233"/>
      <c r="BJ26" s="395">
        <v>27126</v>
      </c>
      <c r="BK26" s="407">
        <v>1.0757028988380855</v>
      </c>
    </row>
    <row r="27" spans="1:63" s="30" customFormat="1" ht="8.25" customHeight="1" x14ac:dyDescent="0.2">
      <c r="A27" s="410" t="s">
        <v>5</v>
      </c>
      <c r="B27" s="233"/>
      <c r="C27" s="416"/>
      <c r="D27" s="405"/>
      <c r="E27" s="225"/>
      <c r="F27" s="410" t="s">
        <v>609</v>
      </c>
      <c r="G27" s="278"/>
      <c r="H27" s="395"/>
      <c r="I27" s="405"/>
      <c r="J27" s="410" t="s">
        <v>997</v>
      </c>
      <c r="K27" s="219"/>
      <c r="L27" s="395"/>
      <c r="M27" s="405"/>
      <c r="N27" s="225"/>
      <c r="O27" s="410" t="s">
        <v>147</v>
      </c>
      <c r="P27" s="233"/>
      <c r="Q27" s="395"/>
      <c r="R27" s="405"/>
      <c r="S27" s="219"/>
      <c r="T27" s="223"/>
      <c r="U27" s="228"/>
      <c r="V27" s="260"/>
      <c r="W27" s="225"/>
      <c r="X27" s="410"/>
      <c r="Y27" s="219"/>
      <c r="Z27" s="395">
        <v>102137</v>
      </c>
      <c r="AA27" s="405">
        <v>1.0086110699649435</v>
      </c>
      <c r="AB27" s="410" t="s">
        <v>273</v>
      </c>
      <c r="AC27" s="219"/>
      <c r="AD27" s="395"/>
      <c r="AE27" s="405"/>
      <c r="AF27" s="225"/>
      <c r="AG27" s="410" t="s">
        <v>320</v>
      </c>
      <c r="AH27" s="269"/>
      <c r="AI27" s="455"/>
      <c r="AJ27" s="405"/>
      <c r="AK27" s="410" t="s">
        <v>661</v>
      </c>
      <c r="AL27" s="219"/>
      <c r="AM27" s="395"/>
      <c r="AN27" s="405"/>
      <c r="AO27" s="225"/>
      <c r="AP27" s="410" t="s">
        <v>576</v>
      </c>
      <c r="AQ27" s="229"/>
      <c r="AR27" s="406"/>
      <c r="AS27" s="407"/>
      <c r="AT27" s="394"/>
      <c r="AU27" s="394"/>
      <c r="AV27" s="394"/>
      <c r="AW27" s="394"/>
      <c r="AX27" s="225"/>
      <c r="AY27" s="222"/>
      <c r="AZ27" s="223"/>
      <c r="BA27" s="208"/>
      <c r="BB27" s="209"/>
      <c r="BC27" s="410" t="s">
        <v>431</v>
      </c>
      <c r="BD27" s="225"/>
      <c r="BE27" s="406"/>
      <c r="BF27" s="407"/>
      <c r="BG27" s="225"/>
      <c r="BH27" s="410" t="s">
        <v>1112</v>
      </c>
      <c r="BI27" s="233"/>
      <c r="BJ27" s="406"/>
      <c r="BK27" s="407"/>
    </row>
    <row r="28" spans="1:63" s="30" customFormat="1" ht="8.25" customHeight="1" x14ac:dyDescent="0.2">
      <c r="A28" s="410"/>
      <c r="B28" s="233"/>
      <c r="C28" s="416">
        <v>6043</v>
      </c>
      <c r="D28" s="405">
        <v>1.0603614669240218</v>
      </c>
      <c r="E28" s="225"/>
      <c r="F28" s="410"/>
      <c r="G28" s="278"/>
      <c r="H28" s="395">
        <v>65723</v>
      </c>
      <c r="I28" s="405">
        <v>1.0228305527888446</v>
      </c>
      <c r="J28" s="410"/>
      <c r="K28" s="219"/>
      <c r="L28" s="421"/>
      <c r="M28" s="454"/>
      <c r="N28" s="225"/>
      <c r="O28" s="410"/>
      <c r="P28" s="233"/>
      <c r="Q28" s="395">
        <v>12194</v>
      </c>
      <c r="R28" s="405">
        <v>1.0467851317709675</v>
      </c>
      <c r="S28" s="394" t="s">
        <v>511</v>
      </c>
      <c r="T28" s="394"/>
      <c r="U28" s="394"/>
      <c r="V28" s="394"/>
      <c r="W28" s="225"/>
      <c r="X28" s="410" t="s">
        <v>1138</v>
      </c>
      <c r="Y28" s="279"/>
      <c r="Z28" s="395"/>
      <c r="AA28" s="405"/>
      <c r="AB28" s="410"/>
      <c r="AC28" s="219"/>
      <c r="AD28" s="395">
        <v>43974</v>
      </c>
      <c r="AE28" s="405">
        <v>1.0116174745220732</v>
      </c>
      <c r="AF28" s="225"/>
      <c r="AG28" s="410"/>
      <c r="AH28" s="286"/>
      <c r="AI28" s="403">
        <v>25512</v>
      </c>
      <c r="AJ28" s="405">
        <v>1.0270117950163038</v>
      </c>
      <c r="AK28" s="410"/>
      <c r="AL28" s="219"/>
      <c r="AM28" s="395">
        <v>53959</v>
      </c>
      <c r="AN28" s="405">
        <v>1.0232297948192817</v>
      </c>
      <c r="AO28" s="225"/>
      <c r="AP28" s="410"/>
      <c r="AQ28" s="229"/>
      <c r="AR28" s="395">
        <v>5721</v>
      </c>
      <c r="AS28" s="407">
        <v>1.0379172714078375</v>
      </c>
      <c r="AT28" s="410" t="s">
        <v>372</v>
      </c>
      <c r="AU28" s="233"/>
      <c r="AV28" s="211"/>
      <c r="AW28" s="210"/>
      <c r="AX28" s="225"/>
      <c r="AY28" s="410" t="s">
        <v>960</v>
      </c>
      <c r="AZ28" s="219"/>
      <c r="BA28" s="224"/>
      <c r="BB28" s="209"/>
      <c r="BC28" s="410"/>
      <c r="BD28" s="225"/>
      <c r="BE28" s="208"/>
      <c r="BF28" s="209"/>
      <c r="BG28" s="225"/>
      <c r="BH28" s="410"/>
      <c r="BI28" s="233"/>
      <c r="BJ28" s="395">
        <v>30168</v>
      </c>
      <c r="BK28" s="407">
        <v>1.0775055361097221</v>
      </c>
    </row>
    <row r="29" spans="1:63" s="30" customFormat="1" ht="8.25" customHeight="1" x14ac:dyDescent="0.2">
      <c r="A29" s="410" t="s">
        <v>6</v>
      </c>
      <c r="B29" s="233"/>
      <c r="C29" s="416"/>
      <c r="D29" s="405"/>
      <c r="E29" s="225"/>
      <c r="F29" s="410" t="s">
        <v>962</v>
      </c>
      <c r="G29" s="278"/>
      <c r="H29" s="395"/>
      <c r="I29" s="405"/>
      <c r="J29" s="410" t="s">
        <v>998</v>
      </c>
      <c r="K29" s="219"/>
      <c r="L29" s="421"/>
      <c r="M29" s="454"/>
      <c r="N29" s="225"/>
      <c r="O29" s="410" t="s">
        <v>148</v>
      </c>
      <c r="P29" s="233"/>
      <c r="Q29" s="395"/>
      <c r="R29" s="405"/>
      <c r="S29" s="394"/>
      <c r="T29" s="394"/>
      <c r="U29" s="394"/>
      <c r="V29" s="394"/>
      <c r="W29" s="225"/>
      <c r="X29" s="410"/>
      <c r="Y29" s="219"/>
      <c r="Z29" s="395">
        <v>101894</v>
      </c>
      <c r="AA29" s="405">
        <v>0.99913710262595357</v>
      </c>
      <c r="AB29" s="410" t="s">
        <v>1205</v>
      </c>
      <c r="AC29" s="219"/>
      <c r="AD29" s="395"/>
      <c r="AE29" s="405"/>
      <c r="AF29" s="225"/>
      <c r="AG29" s="410" t="s">
        <v>321</v>
      </c>
      <c r="AH29" s="269"/>
      <c r="AI29" s="403"/>
      <c r="AJ29" s="405"/>
      <c r="AK29" s="410" t="s">
        <v>1073</v>
      </c>
      <c r="AL29" s="219"/>
      <c r="AM29" s="395"/>
      <c r="AN29" s="405"/>
      <c r="AO29" s="225"/>
      <c r="AP29" s="410" t="s">
        <v>961</v>
      </c>
      <c r="AQ29" s="229"/>
      <c r="AR29" s="406"/>
      <c r="AS29" s="407"/>
      <c r="AT29" s="410"/>
      <c r="AU29" s="233"/>
      <c r="AV29" s="395">
        <v>4283</v>
      </c>
      <c r="AW29" s="407">
        <v>1.0567480878361708</v>
      </c>
      <c r="AX29" s="225"/>
      <c r="AY29" s="410"/>
      <c r="AZ29" s="219"/>
      <c r="BA29" s="395">
        <v>6577</v>
      </c>
      <c r="BB29" s="407">
        <v>1.0592688033499758</v>
      </c>
      <c r="BC29" s="397" t="s">
        <v>27</v>
      </c>
      <c r="BD29" s="226"/>
      <c r="BE29" s="399">
        <v>10636</v>
      </c>
      <c r="BF29" s="411">
        <v>1.0815537929631889</v>
      </c>
      <c r="BG29" s="225"/>
      <c r="BH29" s="410" t="s">
        <v>473</v>
      </c>
      <c r="BI29" s="233"/>
      <c r="BJ29" s="406"/>
      <c r="BK29" s="407"/>
    </row>
    <row r="30" spans="1:63" s="30" customFormat="1" ht="8.25" customHeight="1" x14ac:dyDescent="0.2">
      <c r="A30" s="410"/>
      <c r="B30" s="233"/>
      <c r="C30" s="416">
        <v>8959</v>
      </c>
      <c r="D30" s="405">
        <v>1.0573586687123806</v>
      </c>
      <c r="E30" s="225"/>
      <c r="F30" s="410"/>
      <c r="G30" s="278"/>
      <c r="H30" s="395">
        <v>66800</v>
      </c>
      <c r="I30" s="405">
        <v>1.0215629301116378</v>
      </c>
      <c r="J30" s="410"/>
      <c r="K30" s="219"/>
      <c r="L30" s="208"/>
      <c r="M30" s="244"/>
      <c r="N30" s="225"/>
      <c r="O30" s="410"/>
      <c r="P30" s="233"/>
      <c r="Q30" s="395">
        <v>11837</v>
      </c>
      <c r="R30" s="405">
        <v>1.0550851234512879</v>
      </c>
      <c r="S30" s="410" t="s">
        <v>181</v>
      </c>
      <c r="T30" s="233"/>
      <c r="U30" s="211"/>
      <c r="V30" s="260"/>
      <c r="W30" s="225"/>
      <c r="X30" s="410" t="s">
        <v>219</v>
      </c>
      <c r="Y30" s="279"/>
      <c r="Z30" s="395"/>
      <c r="AA30" s="405"/>
      <c r="AB30" s="429"/>
      <c r="AC30" s="219"/>
      <c r="AD30" s="395">
        <v>44083</v>
      </c>
      <c r="AE30" s="405">
        <v>1.0141250086268374</v>
      </c>
      <c r="AF30" s="225"/>
      <c r="AG30" s="410"/>
      <c r="AH30" s="286"/>
      <c r="AI30" s="403">
        <v>28795</v>
      </c>
      <c r="AJ30" s="405">
        <v>1.024769564753194</v>
      </c>
      <c r="AK30" s="410"/>
      <c r="AL30" s="219"/>
      <c r="AM30" s="395">
        <v>57545</v>
      </c>
      <c r="AN30" s="405">
        <v>1.024059936290997</v>
      </c>
      <c r="AO30" s="225"/>
      <c r="AP30" s="410"/>
      <c r="AQ30" s="229"/>
      <c r="AR30" s="395">
        <v>7033</v>
      </c>
      <c r="AS30" s="405">
        <v>1.0440914489311164</v>
      </c>
      <c r="AT30" s="410" t="s">
        <v>391</v>
      </c>
      <c r="AU30" s="233"/>
      <c r="AV30" s="406"/>
      <c r="AW30" s="407"/>
      <c r="AX30" s="225"/>
      <c r="AY30" s="410" t="s">
        <v>420</v>
      </c>
      <c r="AZ30" s="219"/>
      <c r="BA30" s="406"/>
      <c r="BB30" s="407"/>
      <c r="BC30" s="398"/>
      <c r="BD30" s="227"/>
      <c r="BE30" s="400"/>
      <c r="BF30" s="412"/>
      <c r="BG30" s="225"/>
      <c r="BH30" s="410"/>
      <c r="BI30" s="233"/>
      <c r="BJ30" s="395">
        <v>29039</v>
      </c>
      <c r="BK30" s="407">
        <v>1.0803601324454035</v>
      </c>
    </row>
    <row r="31" spans="1:63" s="30" customFormat="1" ht="8.25" customHeight="1" x14ac:dyDescent="0.2">
      <c r="A31" s="410" t="s">
        <v>7</v>
      </c>
      <c r="B31" s="233"/>
      <c r="C31" s="416"/>
      <c r="D31" s="405"/>
      <c r="E31" s="225"/>
      <c r="F31" s="410" t="s">
        <v>911</v>
      </c>
      <c r="G31" s="278"/>
      <c r="H31" s="395"/>
      <c r="I31" s="405"/>
      <c r="J31" s="397" t="s">
        <v>27</v>
      </c>
      <c r="K31" s="287"/>
      <c r="L31" s="399">
        <v>9223</v>
      </c>
      <c r="M31" s="405">
        <v>1.0538162705667276</v>
      </c>
      <c r="N31" s="225"/>
      <c r="O31" s="410" t="s">
        <v>149</v>
      </c>
      <c r="P31" s="233"/>
      <c r="Q31" s="395"/>
      <c r="R31" s="405"/>
      <c r="S31" s="410"/>
      <c r="T31" s="233"/>
      <c r="U31" s="395">
        <v>103703</v>
      </c>
      <c r="V31" s="405">
        <v>0.99802710089694735</v>
      </c>
      <c r="W31" s="225"/>
      <c r="X31" s="410"/>
      <c r="Y31" s="219"/>
      <c r="Z31" s="395">
        <v>96776</v>
      </c>
      <c r="AA31" s="405">
        <v>1.0039629022553271</v>
      </c>
      <c r="AB31" s="410" t="s">
        <v>1003</v>
      </c>
      <c r="AC31" s="219"/>
      <c r="AD31" s="395"/>
      <c r="AE31" s="405"/>
      <c r="AF31" s="225"/>
      <c r="AG31" s="410" t="s">
        <v>272</v>
      </c>
      <c r="AH31" s="269"/>
      <c r="AI31" s="403"/>
      <c r="AJ31" s="405"/>
      <c r="AK31" s="410" t="s">
        <v>1074</v>
      </c>
      <c r="AL31" s="219"/>
      <c r="AM31" s="395"/>
      <c r="AN31" s="405"/>
      <c r="AO31" s="225"/>
      <c r="AP31" s="410" t="s">
        <v>1022</v>
      </c>
      <c r="AQ31" s="229"/>
      <c r="AR31" s="395"/>
      <c r="AS31" s="405"/>
      <c r="AT31" s="410"/>
      <c r="AU31" s="223"/>
      <c r="AV31" s="395">
        <v>3394</v>
      </c>
      <c r="AW31" s="407">
        <v>1.0478542760111145</v>
      </c>
      <c r="AX31" s="225"/>
      <c r="AY31" s="410"/>
      <c r="AZ31" s="219"/>
      <c r="BA31" s="395">
        <v>6946</v>
      </c>
      <c r="BB31" s="407">
        <v>1.0720790245408243</v>
      </c>
      <c r="BC31" s="225"/>
      <c r="BD31" s="225"/>
      <c r="BE31" s="225"/>
      <c r="BF31" s="216"/>
      <c r="BG31" s="225"/>
      <c r="BH31" s="410" t="s">
        <v>590</v>
      </c>
      <c r="BI31" s="233"/>
      <c r="BJ31" s="406"/>
      <c r="BK31" s="407"/>
    </row>
    <row r="32" spans="1:63" s="30" customFormat="1" ht="8.25" customHeight="1" x14ac:dyDescent="0.2">
      <c r="A32" s="410"/>
      <c r="B32" s="233"/>
      <c r="C32" s="416">
        <v>9937</v>
      </c>
      <c r="D32" s="405">
        <v>1.0554434413170473</v>
      </c>
      <c r="E32" s="225"/>
      <c r="F32" s="410"/>
      <c r="G32" s="278"/>
      <c r="H32" s="395">
        <v>76371</v>
      </c>
      <c r="I32" s="405">
        <v>1.0253755991460909</v>
      </c>
      <c r="J32" s="398"/>
      <c r="K32" s="221"/>
      <c r="L32" s="400"/>
      <c r="M32" s="405"/>
      <c r="N32" s="225"/>
      <c r="O32" s="410"/>
      <c r="P32" s="233"/>
      <c r="Q32" s="395">
        <v>11613</v>
      </c>
      <c r="R32" s="405">
        <v>1.0464990537983239</v>
      </c>
      <c r="S32" s="410" t="s">
        <v>932</v>
      </c>
      <c r="T32" s="233"/>
      <c r="U32" s="395"/>
      <c r="V32" s="405"/>
      <c r="W32" s="225"/>
      <c r="X32" s="410" t="s">
        <v>220</v>
      </c>
      <c r="Y32" s="279"/>
      <c r="Z32" s="395"/>
      <c r="AA32" s="405"/>
      <c r="AB32" s="410"/>
      <c r="AC32" s="219"/>
      <c r="AD32" s="395">
        <v>45655</v>
      </c>
      <c r="AE32" s="405">
        <v>1.0109834141588609</v>
      </c>
      <c r="AF32" s="225"/>
      <c r="AG32" s="410"/>
      <c r="AH32" s="288"/>
      <c r="AI32" s="289"/>
      <c r="AJ32" s="290"/>
      <c r="AK32" s="410"/>
      <c r="AL32" s="219"/>
      <c r="AM32" s="395">
        <v>56942</v>
      </c>
      <c r="AN32" s="405">
        <v>1.0224632346339624</v>
      </c>
      <c r="AO32" s="225"/>
      <c r="AP32" s="410"/>
      <c r="AQ32" s="229"/>
      <c r="AR32" s="395">
        <v>7426</v>
      </c>
      <c r="AS32" s="405">
        <v>1.0438571830193983</v>
      </c>
      <c r="AT32" s="410" t="s">
        <v>392</v>
      </c>
      <c r="AU32" s="223"/>
      <c r="AV32" s="406"/>
      <c r="AW32" s="407"/>
      <c r="AX32" s="225"/>
      <c r="AY32" s="410" t="s">
        <v>421</v>
      </c>
      <c r="AZ32" s="219"/>
      <c r="BA32" s="406"/>
      <c r="BB32" s="407"/>
      <c r="BC32" s="424" t="s">
        <v>1192</v>
      </c>
      <c r="BD32" s="424"/>
      <c r="BE32" s="424"/>
      <c r="BF32" s="424"/>
      <c r="BG32" s="225"/>
      <c r="BH32" s="410"/>
      <c r="BI32" s="233"/>
      <c r="BJ32" s="395">
        <v>16235</v>
      </c>
      <c r="BK32" s="407">
        <v>1.0780212483399734</v>
      </c>
    </row>
    <row r="33" spans="1:63" s="30" customFormat="1" ht="8.25" customHeight="1" x14ac:dyDescent="0.2">
      <c r="A33" s="410" t="s">
        <v>8</v>
      </c>
      <c r="B33" s="233"/>
      <c r="C33" s="416"/>
      <c r="D33" s="405"/>
      <c r="E33" s="225"/>
      <c r="F33" s="410" t="s">
        <v>599</v>
      </c>
      <c r="G33" s="278"/>
      <c r="H33" s="395"/>
      <c r="I33" s="405"/>
      <c r="J33" s="219"/>
      <c r="K33" s="231"/>
      <c r="L33" s="291"/>
      <c r="M33" s="244"/>
      <c r="N33" s="225"/>
      <c r="O33" s="410" t="s">
        <v>150</v>
      </c>
      <c r="P33" s="233"/>
      <c r="Q33" s="395"/>
      <c r="R33" s="405"/>
      <c r="S33" s="410"/>
      <c r="T33" s="233"/>
      <c r="U33" s="395">
        <v>108007</v>
      </c>
      <c r="V33" s="405">
        <v>0.9996945575712699</v>
      </c>
      <c r="W33" s="225"/>
      <c r="X33" s="410"/>
      <c r="Y33" s="279"/>
      <c r="Z33" s="395">
        <v>89696</v>
      </c>
      <c r="AA33" s="405">
        <v>1.0083413899318749</v>
      </c>
      <c r="AB33" s="410" t="s">
        <v>274</v>
      </c>
      <c r="AC33" s="219"/>
      <c r="AD33" s="395"/>
      <c r="AE33" s="405"/>
      <c r="AF33" s="225"/>
      <c r="AG33" s="397" t="s">
        <v>27</v>
      </c>
      <c r="AH33" s="223"/>
      <c r="AI33" s="399">
        <v>23327</v>
      </c>
      <c r="AJ33" s="401">
        <v>1.0416164322393391</v>
      </c>
      <c r="AK33" s="410" t="s">
        <v>662</v>
      </c>
      <c r="AL33" s="219"/>
      <c r="AM33" s="395"/>
      <c r="AN33" s="405"/>
      <c r="AO33" s="225"/>
      <c r="AP33" s="410" t="s">
        <v>1124</v>
      </c>
      <c r="AQ33" s="229"/>
      <c r="AR33" s="395"/>
      <c r="AS33" s="405"/>
      <c r="AT33" s="410"/>
      <c r="AU33" s="233"/>
      <c r="AV33" s="395">
        <v>3119</v>
      </c>
      <c r="AW33" s="407">
        <v>1.0424465240641712</v>
      </c>
      <c r="AX33" s="225"/>
      <c r="AY33" s="410"/>
      <c r="AZ33" s="219"/>
      <c r="BA33" s="395">
        <v>7139</v>
      </c>
      <c r="BB33" s="407">
        <v>1.0828151069315941</v>
      </c>
      <c r="BC33" s="394"/>
      <c r="BD33" s="394"/>
      <c r="BE33" s="394"/>
      <c r="BF33" s="394"/>
      <c r="BG33" s="225"/>
      <c r="BH33" s="410" t="s">
        <v>633</v>
      </c>
      <c r="BI33" s="233"/>
      <c r="BJ33" s="406"/>
      <c r="BK33" s="407"/>
    </row>
    <row r="34" spans="1:63" s="30" customFormat="1" ht="8.25" customHeight="1" x14ac:dyDescent="0.2">
      <c r="A34" s="410"/>
      <c r="B34" s="233"/>
      <c r="C34" s="416">
        <v>10894</v>
      </c>
      <c r="D34" s="405">
        <v>1.0434865900383141</v>
      </c>
      <c r="E34" s="225"/>
      <c r="F34" s="410"/>
      <c r="G34" s="278"/>
      <c r="H34" s="395">
        <v>74614</v>
      </c>
      <c r="I34" s="405">
        <v>1.0270195867916478</v>
      </c>
      <c r="J34" s="410" t="s">
        <v>102</v>
      </c>
      <c r="K34" s="219"/>
      <c r="L34" s="208"/>
      <c r="M34" s="244"/>
      <c r="N34" s="225"/>
      <c r="O34" s="410"/>
      <c r="P34" s="233"/>
      <c r="Q34" s="395">
        <v>11150</v>
      </c>
      <c r="R34" s="405">
        <v>1.046751783702591</v>
      </c>
      <c r="S34" s="410" t="s">
        <v>182</v>
      </c>
      <c r="T34" s="233"/>
      <c r="U34" s="395"/>
      <c r="V34" s="405"/>
      <c r="W34" s="225"/>
      <c r="X34" s="410" t="s">
        <v>1139</v>
      </c>
      <c r="Y34" s="279"/>
      <c r="Z34" s="395"/>
      <c r="AA34" s="405"/>
      <c r="AB34" s="410"/>
      <c r="AC34" s="219"/>
      <c r="AD34" s="395">
        <v>48977</v>
      </c>
      <c r="AE34" s="407">
        <v>1.0040385403854037</v>
      </c>
      <c r="AF34" s="225"/>
      <c r="AG34" s="398"/>
      <c r="AH34" s="292"/>
      <c r="AI34" s="435"/>
      <c r="AJ34" s="402"/>
      <c r="AK34" s="410"/>
      <c r="AL34" s="219"/>
      <c r="AM34" s="395">
        <v>31649</v>
      </c>
      <c r="AN34" s="405">
        <v>1.0150742486930306</v>
      </c>
      <c r="AO34" s="225"/>
      <c r="AP34" s="410"/>
      <c r="AQ34" s="229"/>
      <c r="AR34" s="395">
        <v>7527</v>
      </c>
      <c r="AS34" s="405">
        <v>1.042809642560266</v>
      </c>
      <c r="AT34" s="410" t="s">
        <v>393</v>
      </c>
      <c r="AU34" s="233"/>
      <c r="AV34" s="406"/>
      <c r="AW34" s="407"/>
      <c r="AX34" s="225"/>
      <c r="AY34" s="410" t="s">
        <v>502</v>
      </c>
      <c r="AZ34" s="219"/>
      <c r="BA34" s="406"/>
      <c r="BB34" s="407"/>
      <c r="BC34" s="410" t="s">
        <v>1191</v>
      </c>
      <c r="BD34" s="225"/>
      <c r="BE34" s="225"/>
      <c r="BF34" s="216"/>
      <c r="BG34" s="225"/>
      <c r="BH34" s="410"/>
      <c r="BI34" s="233"/>
      <c r="BJ34" s="395">
        <v>13804</v>
      </c>
      <c r="BK34" s="407">
        <v>1.0792806880375294</v>
      </c>
    </row>
    <row r="35" spans="1:63" s="30" customFormat="1" ht="8.25" customHeight="1" x14ac:dyDescent="0.2">
      <c r="A35" s="410" t="s">
        <v>9</v>
      </c>
      <c r="B35" s="233"/>
      <c r="C35" s="416"/>
      <c r="D35" s="405"/>
      <c r="E35" s="225"/>
      <c r="F35" s="410" t="s">
        <v>600</v>
      </c>
      <c r="G35" s="219"/>
      <c r="H35" s="395"/>
      <c r="I35" s="405"/>
      <c r="J35" s="410"/>
      <c r="K35" s="219"/>
      <c r="L35" s="395">
        <v>3745</v>
      </c>
      <c r="M35" s="405">
        <v>0.98345588235294112</v>
      </c>
      <c r="N35" s="225"/>
      <c r="O35" s="410" t="s">
        <v>862</v>
      </c>
      <c r="P35" s="233"/>
      <c r="Q35" s="395"/>
      <c r="R35" s="405"/>
      <c r="S35" s="410"/>
      <c r="T35" s="233"/>
      <c r="U35" s="395">
        <v>92026</v>
      </c>
      <c r="V35" s="405">
        <v>1.0020579940546839</v>
      </c>
      <c r="W35" s="225"/>
      <c r="X35" s="410"/>
      <c r="Y35" s="279"/>
      <c r="Z35" s="395">
        <v>87615</v>
      </c>
      <c r="AA35" s="405">
        <v>1.0094824407779519</v>
      </c>
      <c r="AB35" s="410" t="s">
        <v>1004</v>
      </c>
      <c r="AC35" s="219"/>
      <c r="AD35" s="395"/>
      <c r="AE35" s="407"/>
      <c r="AF35" s="225"/>
      <c r="AG35" s="293"/>
      <c r="AH35" s="223"/>
      <c r="AI35" s="293"/>
      <c r="AJ35" s="294"/>
      <c r="AK35" s="410" t="s">
        <v>789</v>
      </c>
      <c r="AL35" s="219"/>
      <c r="AM35" s="395"/>
      <c r="AN35" s="405"/>
      <c r="AO35" s="225"/>
      <c r="AP35" s="410" t="s">
        <v>1021</v>
      </c>
      <c r="AQ35" s="229"/>
      <c r="AR35" s="395"/>
      <c r="AS35" s="405"/>
      <c r="AT35" s="410"/>
      <c r="AU35" s="233"/>
      <c r="AV35" s="395">
        <v>2849</v>
      </c>
      <c r="AW35" s="407">
        <v>1.032994923857868</v>
      </c>
      <c r="AX35" s="225"/>
      <c r="AY35" s="410"/>
      <c r="AZ35" s="219"/>
      <c r="BA35" s="395">
        <v>6785</v>
      </c>
      <c r="BB35" s="407">
        <v>1.0795544948289579</v>
      </c>
      <c r="BC35" s="410"/>
      <c r="BD35" s="225"/>
      <c r="BE35" s="395">
        <v>4206</v>
      </c>
      <c r="BF35" s="407">
        <v>1.2596585804132974</v>
      </c>
      <c r="BG35" s="225"/>
      <c r="BH35" s="410" t="s">
        <v>634</v>
      </c>
      <c r="BI35" s="233"/>
      <c r="BJ35" s="406"/>
      <c r="BK35" s="407"/>
    </row>
    <row r="36" spans="1:63" s="30" customFormat="1" ht="8.25" customHeight="1" x14ac:dyDescent="0.2">
      <c r="A36" s="410"/>
      <c r="B36" s="233"/>
      <c r="C36" s="416">
        <v>12190</v>
      </c>
      <c r="D36" s="405">
        <v>1.0423257802479693</v>
      </c>
      <c r="E36" s="225"/>
      <c r="F36" s="410"/>
      <c r="G36" s="219"/>
      <c r="H36" s="395">
        <v>50555</v>
      </c>
      <c r="I36" s="405">
        <v>1.0346274277060352</v>
      </c>
      <c r="J36" s="410" t="s">
        <v>103</v>
      </c>
      <c r="K36" s="219"/>
      <c r="L36" s="395"/>
      <c r="M36" s="405"/>
      <c r="N36" s="225"/>
      <c r="O36" s="410"/>
      <c r="P36" s="233"/>
      <c r="Q36" s="395">
        <v>10882</v>
      </c>
      <c r="R36" s="405">
        <v>1.0470508996439911</v>
      </c>
      <c r="S36" s="410" t="s">
        <v>183</v>
      </c>
      <c r="T36" s="233"/>
      <c r="U36" s="395"/>
      <c r="V36" s="405"/>
      <c r="W36" s="225"/>
      <c r="X36" s="410" t="s">
        <v>221</v>
      </c>
      <c r="Y36" s="279"/>
      <c r="Z36" s="395"/>
      <c r="AA36" s="405"/>
      <c r="AB36" s="410"/>
      <c r="AC36" s="219"/>
      <c r="AD36" s="395">
        <v>50329</v>
      </c>
      <c r="AE36" s="407">
        <v>1.0054739786235141</v>
      </c>
      <c r="AF36" s="225"/>
      <c r="AG36" s="394" t="s">
        <v>977</v>
      </c>
      <c r="AH36" s="394"/>
      <c r="AI36" s="394"/>
      <c r="AJ36" s="394"/>
      <c r="AK36" s="417"/>
      <c r="AL36" s="295"/>
      <c r="AM36" s="452"/>
      <c r="AN36" s="453"/>
      <c r="AO36" s="225"/>
      <c r="AP36" s="410"/>
      <c r="AQ36" s="229"/>
      <c r="AR36" s="395">
        <v>7698</v>
      </c>
      <c r="AS36" s="405">
        <v>1.040551500405515</v>
      </c>
      <c r="AT36" s="410" t="s">
        <v>902</v>
      </c>
      <c r="AU36" s="233"/>
      <c r="AV36" s="406"/>
      <c r="AW36" s="407"/>
      <c r="AX36" s="225"/>
      <c r="AY36" s="410" t="s">
        <v>382</v>
      </c>
      <c r="AZ36" s="225"/>
      <c r="BA36" s="406"/>
      <c r="BB36" s="407"/>
      <c r="BC36" s="410" t="s">
        <v>1193</v>
      </c>
      <c r="BD36" s="225"/>
      <c r="BE36" s="406"/>
      <c r="BF36" s="407"/>
      <c r="BG36" s="225"/>
      <c r="BH36" s="410"/>
      <c r="BI36" s="233"/>
      <c r="BJ36" s="208"/>
      <c r="BK36" s="209"/>
    </row>
    <row r="37" spans="1:63" s="30" customFormat="1" ht="8.25" customHeight="1" x14ac:dyDescent="0.2">
      <c r="A37" s="410" t="s">
        <v>1172</v>
      </c>
      <c r="B37" s="233"/>
      <c r="C37" s="416"/>
      <c r="D37" s="405"/>
      <c r="E37" s="225"/>
      <c r="F37" s="410" t="s">
        <v>1201</v>
      </c>
      <c r="G37" s="219"/>
      <c r="H37" s="395"/>
      <c r="I37" s="405"/>
      <c r="J37" s="410"/>
      <c r="K37" s="219"/>
      <c r="L37" s="395">
        <v>3221</v>
      </c>
      <c r="M37" s="405">
        <v>0.98231168039036287</v>
      </c>
      <c r="N37" s="225"/>
      <c r="O37" s="410" t="s">
        <v>151</v>
      </c>
      <c r="P37" s="233"/>
      <c r="Q37" s="395"/>
      <c r="R37" s="405"/>
      <c r="S37" s="410"/>
      <c r="T37" s="233"/>
      <c r="U37" s="395">
        <v>76120</v>
      </c>
      <c r="V37" s="405">
        <v>1.0044999274205255</v>
      </c>
      <c r="W37" s="225"/>
      <c r="X37" s="410"/>
      <c r="Y37" s="219"/>
      <c r="Z37" s="395">
        <v>80350</v>
      </c>
      <c r="AA37" s="405">
        <v>1.0119137574933252</v>
      </c>
      <c r="AB37" s="410" t="s">
        <v>275</v>
      </c>
      <c r="AC37" s="219"/>
      <c r="AD37" s="395"/>
      <c r="AE37" s="407"/>
      <c r="AF37" s="225"/>
      <c r="AG37" s="394"/>
      <c r="AH37" s="394"/>
      <c r="AI37" s="394"/>
      <c r="AJ37" s="394"/>
      <c r="AK37" s="410" t="s">
        <v>1075</v>
      </c>
      <c r="AL37" s="219"/>
      <c r="AM37" s="418">
        <v>54078</v>
      </c>
      <c r="AN37" s="401">
        <v>1.0264011995368876</v>
      </c>
      <c r="AO37" s="225"/>
      <c r="AP37" s="410" t="s">
        <v>1020</v>
      </c>
      <c r="AQ37" s="229"/>
      <c r="AR37" s="395"/>
      <c r="AS37" s="405"/>
      <c r="AT37" s="410"/>
      <c r="AU37" s="233"/>
      <c r="AV37" s="395">
        <v>2798</v>
      </c>
      <c r="AW37" s="407">
        <v>1.0336165496859993</v>
      </c>
      <c r="AX37" s="225"/>
      <c r="AY37" s="410"/>
      <c r="AZ37" s="225"/>
      <c r="BA37" s="208"/>
      <c r="BB37" s="209"/>
      <c r="BC37" s="410"/>
      <c r="BD37" s="225"/>
      <c r="BE37" s="225"/>
      <c r="BF37" s="216"/>
      <c r="BG37" s="225"/>
      <c r="BH37" s="397" t="s">
        <v>27</v>
      </c>
      <c r="BI37" s="296"/>
      <c r="BJ37" s="399">
        <v>26490</v>
      </c>
      <c r="BK37" s="411">
        <v>1.0676285668225052</v>
      </c>
    </row>
    <row r="38" spans="1:63" s="30" customFormat="1" ht="8.25" customHeight="1" x14ac:dyDescent="0.2">
      <c r="A38" s="410"/>
      <c r="B38" s="233"/>
      <c r="C38" s="416">
        <v>14779</v>
      </c>
      <c r="D38" s="405">
        <v>1.0582128025204067</v>
      </c>
      <c r="E38" s="225"/>
      <c r="F38" s="410"/>
      <c r="G38" s="219"/>
      <c r="H38" s="395">
        <v>50263</v>
      </c>
      <c r="I38" s="405">
        <v>1.0286515359269794</v>
      </c>
      <c r="J38" s="410" t="s">
        <v>104</v>
      </c>
      <c r="K38" s="219"/>
      <c r="L38" s="395"/>
      <c r="M38" s="405"/>
      <c r="N38" s="225"/>
      <c r="O38" s="410"/>
      <c r="P38" s="233"/>
      <c r="Q38" s="395">
        <v>10729</v>
      </c>
      <c r="R38" s="405">
        <v>1.0491883434382945</v>
      </c>
      <c r="S38" s="410" t="s">
        <v>184</v>
      </c>
      <c r="T38" s="233"/>
      <c r="U38" s="395"/>
      <c r="V38" s="405"/>
      <c r="W38" s="225"/>
      <c r="X38" s="410" t="s">
        <v>222</v>
      </c>
      <c r="Y38" s="279"/>
      <c r="Z38" s="395"/>
      <c r="AA38" s="405"/>
      <c r="AB38" s="410"/>
      <c r="AC38" s="219"/>
      <c r="AD38" s="395">
        <v>56940</v>
      </c>
      <c r="AE38" s="407">
        <v>0.99576789898919238</v>
      </c>
      <c r="AF38" s="225"/>
      <c r="AG38" s="410" t="s">
        <v>1017</v>
      </c>
      <c r="AH38" s="223"/>
      <c r="AI38" s="224"/>
      <c r="AJ38" s="297"/>
      <c r="AK38" s="398"/>
      <c r="AL38" s="221"/>
      <c r="AM38" s="451"/>
      <c r="AN38" s="402"/>
      <c r="AO38" s="225"/>
      <c r="AP38" s="410"/>
      <c r="AQ38" s="229"/>
      <c r="AR38" s="421">
        <v>6489</v>
      </c>
      <c r="AS38" s="405">
        <v>1.0481343886286545</v>
      </c>
      <c r="AT38" s="410" t="s">
        <v>632</v>
      </c>
      <c r="AU38" s="233"/>
      <c r="AV38" s="406"/>
      <c r="AW38" s="407"/>
      <c r="AX38" s="225"/>
      <c r="AY38" s="397" t="s">
        <v>27</v>
      </c>
      <c r="AZ38" s="226"/>
      <c r="BA38" s="399">
        <v>6939</v>
      </c>
      <c r="BB38" s="411">
        <v>1.0758139534883722</v>
      </c>
      <c r="BC38" s="225"/>
      <c r="BD38" s="225"/>
      <c r="BE38" s="225"/>
      <c r="BF38" s="216"/>
      <c r="BG38" s="225"/>
      <c r="BH38" s="398"/>
      <c r="BI38" s="285"/>
      <c r="BJ38" s="400"/>
      <c r="BK38" s="412"/>
    </row>
    <row r="39" spans="1:63" s="30" customFormat="1" ht="8.25" customHeight="1" x14ac:dyDescent="0.2">
      <c r="A39" s="410" t="s">
        <v>10</v>
      </c>
      <c r="B39" s="233"/>
      <c r="C39" s="416"/>
      <c r="D39" s="405"/>
      <c r="E39" s="225"/>
      <c r="F39" s="410" t="s">
        <v>601</v>
      </c>
      <c r="G39" s="219"/>
      <c r="H39" s="395"/>
      <c r="I39" s="405"/>
      <c r="J39" s="410"/>
      <c r="K39" s="219"/>
      <c r="L39" s="395">
        <v>2094</v>
      </c>
      <c r="M39" s="405">
        <v>0.94794024445450431</v>
      </c>
      <c r="N39" s="225"/>
      <c r="O39" s="410" t="s">
        <v>152</v>
      </c>
      <c r="P39" s="233"/>
      <c r="Q39" s="395"/>
      <c r="R39" s="405"/>
      <c r="S39" s="410"/>
      <c r="T39" s="233"/>
      <c r="U39" s="395">
        <v>61934</v>
      </c>
      <c r="V39" s="405">
        <v>1.0061407498862824</v>
      </c>
      <c r="W39" s="225"/>
      <c r="X39" s="410"/>
      <c r="Y39" s="219"/>
      <c r="Z39" s="395">
        <v>82689</v>
      </c>
      <c r="AA39" s="405">
        <v>1.0128366874487085</v>
      </c>
      <c r="AB39" s="410" t="s">
        <v>1042</v>
      </c>
      <c r="AC39" s="219"/>
      <c r="AD39" s="395"/>
      <c r="AE39" s="407"/>
      <c r="AF39" s="225"/>
      <c r="AG39" s="410"/>
      <c r="AH39" s="223"/>
      <c r="AI39" s="406">
        <v>10962</v>
      </c>
      <c r="AJ39" s="405">
        <v>1.0351274787535412</v>
      </c>
      <c r="AK39" s="449" t="s">
        <v>1076</v>
      </c>
      <c r="AL39" s="219"/>
      <c r="AM39" s="236"/>
      <c r="AN39" s="297"/>
      <c r="AO39" s="225"/>
      <c r="AP39" s="410" t="s">
        <v>1081</v>
      </c>
      <c r="AQ39" s="225"/>
      <c r="AR39" s="421"/>
      <c r="AS39" s="405"/>
      <c r="AT39" s="410"/>
      <c r="AU39" s="233"/>
      <c r="AV39" s="395">
        <v>4157</v>
      </c>
      <c r="AW39" s="407">
        <v>1.0374344896431245</v>
      </c>
      <c r="AX39" s="225"/>
      <c r="AY39" s="398"/>
      <c r="AZ39" s="227"/>
      <c r="BA39" s="400"/>
      <c r="BB39" s="412"/>
      <c r="BC39" s="394" t="s">
        <v>1084</v>
      </c>
      <c r="BD39" s="394"/>
      <c r="BE39" s="394"/>
      <c r="BF39" s="394"/>
      <c r="BG39" s="225"/>
      <c r="BH39" s="219"/>
      <c r="BI39" s="223"/>
      <c r="BJ39" s="228"/>
      <c r="BK39" s="210"/>
    </row>
    <row r="40" spans="1:63" s="30" customFormat="1" ht="8.25" customHeight="1" x14ac:dyDescent="0.2">
      <c r="A40" s="410"/>
      <c r="B40" s="233"/>
      <c r="C40" s="416">
        <v>22160</v>
      </c>
      <c r="D40" s="405">
        <v>1.0420389353898241</v>
      </c>
      <c r="E40" s="225"/>
      <c r="F40" s="410"/>
      <c r="G40" s="219"/>
      <c r="H40" s="395">
        <v>45312</v>
      </c>
      <c r="I40" s="405">
        <v>1.0267612335999639</v>
      </c>
      <c r="J40" s="410" t="s">
        <v>1035</v>
      </c>
      <c r="K40" s="219"/>
      <c r="L40" s="395"/>
      <c r="M40" s="405"/>
      <c r="N40" s="225"/>
      <c r="O40" s="398"/>
      <c r="P40" s="285"/>
      <c r="Q40" s="212"/>
      <c r="R40" s="298"/>
      <c r="S40" s="410" t="s">
        <v>185</v>
      </c>
      <c r="T40" s="233"/>
      <c r="U40" s="395"/>
      <c r="V40" s="405"/>
      <c r="W40" s="225"/>
      <c r="X40" s="410" t="s">
        <v>968</v>
      </c>
      <c r="Y40" s="279"/>
      <c r="Z40" s="395"/>
      <c r="AA40" s="405"/>
      <c r="AB40" s="410"/>
      <c r="AC40" s="219"/>
      <c r="AD40" s="395">
        <v>64048</v>
      </c>
      <c r="AE40" s="407">
        <v>0.99887710542732377</v>
      </c>
      <c r="AF40" s="225"/>
      <c r="AG40" s="410" t="s">
        <v>1122</v>
      </c>
      <c r="AH40" s="223"/>
      <c r="AI40" s="406"/>
      <c r="AJ40" s="405"/>
      <c r="AK40" s="450"/>
      <c r="AL40" s="219"/>
      <c r="AM40" s="228"/>
      <c r="AN40" s="271"/>
      <c r="AO40" s="225"/>
      <c r="AP40" s="410"/>
      <c r="AQ40" s="225"/>
      <c r="AR40" s="395">
        <v>6483</v>
      </c>
      <c r="AS40" s="405">
        <v>1.0478422498787781</v>
      </c>
      <c r="AT40" s="410" t="s">
        <v>394</v>
      </c>
      <c r="AU40" s="225"/>
      <c r="AV40" s="406"/>
      <c r="AW40" s="407"/>
      <c r="AX40" s="225"/>
      <c r="AY40" s="219"/>
      <c r="AZ40" s="223"/>
      <c r="BA40" s="228"/>
      <c r="BB40" s="210"/>
      <c r="BC40" s="394"/>
      <c r="BD40" s="394"/>
      <c r="BE40" s="394"/>
      <c r="BF40" s="394"/>
      <c r="BG40" s="225"/>
      <c r="BH40" s="394" t="s">
        <v>534</v>
      </c>
      <c r="BI40" s="394"/>
      <c r="BJ40" s="394"/>
      <c r="BK40" s="394"/>
    </row>
    <row r="41" spans="1:63" s="30" customFormat="1" ht="8.25" customHeight="1" x14ac:dyDescent="0.2">
      <c r="A41" s="410" t="s">
        <v>1012</v>
      </c>
      <c r="B41" s="233"/>
      <c r="C41" s="416"/>
      <c r="D41" s="405"/>
      <c r="E41" s="225"/>
      <c r="F41" s="410" t="s">
        <v>602</v>
      </c>
      <c r="G41" s="219"/>
      <c r="H41" s="395"/>
      <c r="I41" s="405"/>
      <c r="J41" s="398"/>
      <c r="K41" s="221"/>
      <c r="L41" s="212"/>
      <c r="M41" s="298"/>
      <c r="N41" s="225"/>
      <c r="O41" s="231"/>
      <c r="P41" s="231"/>
      <c r="Q41" s="291"/>
      <c r="R41" s="299"/>
      <c r="S41" s="410"/>
      <c r="T41" s="233"/>
      <c r="U41" s="395">
        <v>58901</v>
      </c>
      <c r="V41" s="405">
        <v>1.0176751097135355</v>
      </c>
      <c r="W41" s="225"/>
      <c r="X41" s="410"/>
      <c r="Y41" s="219"/>
      <c r="Z41" s="395">
        <v>30153</v>
      </c>
      <c r="AA41" s="405">
        <v>1.0170674941815361</v>
      </c>
      <c r="AB41" s="410" t="s">
        <v>276</v>
      </c>
      <c r="AC41" s="219"/>
      <c r="AD41" s="395"/>
      <c r="AE41" s="407"/>
      <c r="AF41" s="225"/>
      <c r="AG41" s="410"/>
      <c r="AH41" s="223"/>
      <c r="AI41" s="406">
        <v>10927</v>
      </c>
      <c r="AJ41" s="405">
        <v>1.0408649266526957</v>
      </c>
      <c r="AK41" s="394" t="s">
        <v>663</v>
      </c>
      <c r="AL41" s="394"/>
      <c r="AM41" s="394"/>
      <c r="AN41" s="394"/>
      <c r="AO41" s="225"/>
      <c r="AP41" s="410" t="s">
        <v>1018</v>
      </c>
      <c r="AQ41" s="225"/>
      <c r="AR41" s="395"/>
      <c r="AS41" s="405"/>
      <c r="AT41" s="410"/>
      <c r="AU41" s="225"/>
      <c r="AV41" s="208"/>
      <c r="AW41" s="209"/>
      <c r="AX41" s="225"/>
      <c r="AY41" s="394" t="s">
        <v>531</v>
      </c>
      <c r="AZ41" s="394"/>
      <c r="BA41" s="394"/>
      <c r="BB41" s="394"/>
      <c r="BC41" s="410" t="s">
        <v>384</v>
      </c>
      <c r="BD41" s="233"/>
      <c r="BE41" s="211"/>
      <c r="BF41" s="210"/>
      <c r="BG41" s="225"/>
      <c r="BH41" s="394"/>
      <c r="BI41" s="394"/>
      <c r="BJ41" s="394"/>
      <c r="BK41" s="394"/>
    </row>
    <row r="42" spans="1:63" s="30" customFormat="1" ht="8.25" customHeight="1" x14ac:dyDescent="0.2">
      <c r="A42" s="410"/>
      <c r="B42" s="233"/>
      <c r="C42" s="416">
        <v>23224</v>
      </c>
      <c r="D42" s="405">
        <v>1.0449493813273341</v>
      </c>
      <c r="E42" s="225"/>
      <c r="F42" s="410"/>
      <c r="G42" s="219"/>
      <c r="H42" s="395">
        <v>42565</v>
      </c>
      <c r="I42" s="405">
        <v>1.0316036935605051</v>
      </c>
      <c r="J42" s="231"/>
      <c r="K42" s="231"/>
      <c r="L42" s="291"/>
      <c r="M42" s="299"/>
      <c r="N42" s="225"/>
      <c r="O42" s="410" t="s">
        <v>912</v>
      </c>
      <c r="P42" s="233"/>
      <c r="Q42" s="208"/>
      <c r="R42" s="244"/>
      <c r="S42" s="410" t="s">
        <v>804</v>
      </c>
      <c r="T42" s="233"/>
      <c r="U42" s="395"/>
      <c r="V42" s="405"/>
      <c r="W42" s="225"/>
      <c r="X42" s="410" t="s">
        <v>1161</v>
      </c>
      <c r="Y42" s="279"/>
      <c r="Z42" s="395"/>
      <c r="AA42" s="405"/>
      <c r="AB42" s="410"/>
      <c r="AC42" s="219"/>
      <c r="AD42" s="395">
        <v>73089</v>
      </c>
      <c r="AE42" s="407">
        <v>0.99889298892988931</v>
      </c>
      <c r="AF42" s="225"/>
      <c r="AG42" s="410" t="s">
        <v>1142</v>
      </c>
      <c r="AH42" s="223"/>
      <c r="AI42" s="406"/>
      <c r="AJ42" s="405"/>
      <c r="AK42" s="394"/>
      <c r="AL42" s="394"/>
      <c r="AM42" s="394"/>
      <c r="AN42" s="394"/>
      <c r="AO42" s="225"/>
      <c r="AP42" s="410"/>
      <c r="AQ42" s="225"/>
      <c r="AR42" s="208"/>
      <c r="AS42" s="297"/>
      <c r="AT42" s="397" t="s">
        <v>27</v>
      </c>
      <c r="AU42" s="296"/>
      <c r="AV42" s="399">
        <v>3374</v>
      </c>
      <c r="AW42" s="411">
        <v>1.0452292441140025</v>
      </c>
      <c r="AX42" s="225"/>
      <c r="AY42" s="394"/>
      <c r="AZ42" s="394"/>
      <c r="BA42" s="394"/>
      <c r="BB42" s="394"/>
      <c r="BC42" s="410"/>
      <c r="BD42" s="233"/>
      <c r="BE42" s="395">
        <v>38752</v>
      </c>
      <c r="BF42" s="407">
        <v>1.0496492321027113</v>
      </c>
      <c r="BG42" s="225"/>
      <c r="BH42" s="410" t="s">
        <v>454</v>
      </c>
      <c r="BI42" s="233"/>
      <c r="BJ42" s="300"/>
      <c r="BK42" s="210"/>
    </row>
    <row r="43" spans="1:63" s="30" customFormat="1" ht="8.25" customHeight="1" x14ac:dyDescent="0.2">
      <c r="A43" s="410" t="s">
        <v>499</v>
      </c>
      <c r="B43" s="233"/>
      <c r="C43" s="416"/>
      <c r="D43" s="405"/>
      <c r="E43" s="225"/>
      <c r="F43" s="410" t="s">
        <v>851</v>
      </c>
      <c r="G43" s="219"/>
      <c r="H43" s="395"/>
      <c r="I43" s="405"/>
      <c r="J43" s="410" t="s">
        <v>1034</v>
      </c>
      <c r="K43" s="229"/>
      <c r="L43" s="208"/>
      <c r="M43" s="244"/>
      <c r="N43" s="225"/>
      <c r="O43" s="410"/>
      <c r="P43" s="233"/>
      <c r="Q43" s="395">
        <v>8071</v>
      </c>
      <c r="R43" s="405">
        <v>1.0529680365296803</v>
      </c>
      <c r="S43" s="410"/>
      <c r="T43" s="233"/>
      <c r="U43" s="395">
        <v>69399</v>
      </c>
      <c r="V43" s="405">
        <v>1.0310201898649551</v>
      </c>
      <c r="W43" s="225"/>
      <c r="X43" s="410"/>
      <c r="Y43" s="219"/>
      <c r="Z43" s="421">
        <v>30284</v>
      </c>
      <c r="AA43" s="405">
        <v>1.0192171776663412</v>
      </c>
      <c r="AB43" s="410" t="s">
        <v>783</v>
      </c>
      <c r="AC43" s="219"/>
      <c r="AD43" s="395"/>
      <c r="AE43" s="407"/>
      <c r="AF43" s="225"/>
      <c r="AG43" s="417"/>
      <c r="AH43" s="301"/>
      <c r="AI43" s="406">
        <v>11171</v>
      </c>
      <c r="AJ43" s="405">
        <v>1.1422290388548058</v>
      </c>
      <c r="AK43" s="410" t="s">
        <v>790</v>
      </c>
      <c r="AL43" s="233"/>
      <c r="AM43" s="218"/>
      <c r="AN43" s="271"/>
      <c r="AO43" s="225"/>
      <c r="AP43" s="397" t="s">
        <v>27</v>
      </c>
      <c r="AQ43" s="232"/>
      <c r="AR43" s="399">
        <v>10201</v>
      </c>
      <c r="AS43" s="411">
        <v>1.0385868458562411</v>
      </c>
      <c r="AT43" s="398"/>
      <c r="AU43" s="285"/>
      <c r="AV43" s="400"/>
      <c r="AW43" s="412"/>
      <c r="AX43" s="225"/>
      <c r="AY43" s="410" t="s">
        <v>424</v>
      </c>
      <c r="AZ43" s="229"/>
      <c r="BA43" s="211"/>
      <c r="BB43" s="210"/>
      <c r="BC43" s="410" t="s">
        <v>443</v>
      </c>
      <c r="BD43" s="233"/>
      <c r="BE43" s="406"/>
      <c r="BF43" s="407"/>
      <c r="BG43" s="225"/>
      <c r="BH43" s="410"/>
      <c r="BI43" s="233"/>
      <c r="BJ43" s="395">
        <v>29432</v>
      </c>
      <c r="BK43" s="407">
        <v>1.0285514590249869</v>
      </c>
    </row>
    <row r="44" spans="1:63" s="30" customFormat="1" ht="8.25" customHeight="1" x14ac:dyDescent="0.2">
      <c r="A44" s="410"/>
      <c r="B44" s="233"/>
      <c r="C44" s="416">
        <v>32140</v>
      </c>
      <c r="D44" s="405">
        <v>1.0652260373856555</v>
      </c>
      <c r="E44" s="225"/>
      <c r="F44" s="410"/>
      <c r="G44" s="219"/>
      <c r="H44" s="395">
        <v>41800</v>
      </c>
      <c r="I44" s="405">
        <v>1.0297595585337012</v>
      </c>
      <c r="J44" s="410"/>
      <c r="K44" s="229"/>
      <c r="L44" s="395">
        <v>1458</v>
      </c>
      <c r="M44" s="405">
        <v>1.0856291883842144</v>
      </c>
      <c r="N44" s="225"/>
      <c r="O44" s="410" t="s">
        <v>913</v>
      </c>
      <c r="P44" s="233"/>
      <c r="Q44" s="395"/>
      <c r="R44" s="405"/>
      <c r="S44" s="410" t="s">
        <v>186</v>
      </c>
      <c r="T44" s="233"/>
      <c r="U44" s="395"/>
      <c r="V44" s="405"/>
      <c r="W44" s="225"/>
      <c r="X44" s="410" t="s">
        <v>223</v>
      </c>
      <c r="Y44" s="279"/>
      <c r="Z44" s="421"/>
      <c r="AA44" s="405"/>
      <c r="AB44" s="410"/>
      <c r="AC44" s="219"/>
      <c r="AD44" s="395">
        <v>121417</v>
      </c>
      <c r="AE44" s="407">
        <v>1.0065073943895484</v>
      </c>
      <c r="AF44" s="225"/>
      <c r="AG44" s="410" t="s">
        <v>1164</v>
      </c>
      <c r="AH44" s="223"/>
      <c r="AI44" s="406"/>
      <c r="AJ44" s="405"/>
      <c r="AK44" s="410"/>
      <c r="AL44" s="233"/>
      <c r="AM44" s="395">
        <v>7083</v>
      </c>
      <c r="AN44" s="405">
        <v>1.0099814629972907</v>
      </c>
      <c r="AO44" s="225"/>
      <c r="AP44" s="398"/>
      <c r="AQ44" s="230"/>
      <c r="AR44" s="400"/>
      <c r="AS44" s="412"/>
      <c r="AT44" s="219"/>
      <c r="AU44" s="223"/>
      <c r="AV44" s="228"/>
      <c r="AW44" s="210"/>
      <c r="AX44" s="225"/>
      <c r="AY44" s="410"/>
      <c r="AZ44" s="229"/>
      <c r="BA44" s="395">
        <v>23030</v>
      </c>
      <c r="BB44" s="407">
        <v>1.0644788537092673</v>
      </c>
      <c r="BC44" s="410"/>
      <c r="BD44" s="233"/>
      <c r="BE44" s="395">
        <v>35941</v>
      </c>
      <c r="BF44" s="407">
        <v>1.0513368045398701</v>
      </c>
      <c r="BG44" s="225"/>
      <c r="BH44" s="410" t="s">
        <v>474</v>
      </c>
      <c r="BI44" s="233"/>
      <c r="BJ44" s="406"/>
      <c r="BK44" s="407"/>
    </row>
    <row r="45" spans="1:63" s="30" customFormat="1" ht="8.25" customHeight="1" x14ac:dyDescent="0.2">
      <c r="A45" s="410" t="s">
        <v>11</v>
      </c>
      <c r="B45" s="233"/>
      <c r="C45" s="416"/>
      <c r="D45" s="405"/>
      <c r="E45" s="225"/>
      <c r="F45" s="410" t="s">
        <v>50</v>
      </c>
      <c r="G45" s="219"/>
      <c r="H45" s="395"/>
      <c r="I45" s="405"/>
      <c r="J45" s="410" t="s">
        <v>1035</v>
      </c>
      <c r="K45" s="229"/>
      <c r="L45" s="395"/>
      <c r="M45" s="405"/>
      <c r="N45" s="225"/>
      <c r="O45" s="417"/>
      <c r="P45" s="233"/>
      <c r="Q45" s="208"/>
      <c r="R45" s="244"/>
      <c r="S45" s="410"/>
      <c r="T45" s="233"/>
      <c r="U45" s="395">
        <v>67442</v>
      </c>
      <c r="V45" s="405">
        <v>1.0845729540228037</v>
      </c>
      <c r="W45" s="225"/>
      <c r="X45" s="410"/>
      <c r="Y45" s="219"/>
      <c r="Z45" s="395">
        <v>31181</v>
      </c>
      <c r="AA45" s="405">
        <v>1.0310836281868985</v>
      </c>
      <c r="AB45" s="410" t="s">
        <v>277</v>
      </c>
      <c r="AC45" s="219"/>
      <c r="AD45" s="395"/>
      <c r="AE45" s="407"/>
      <c r="AF45" s="225"/>
      <c r="AG45" s="417"/>
      <c r="AH45" s="223"/>
      <c r="AI45" s="224"/>
      <c r="AJ45" s="302"/>
      <c r="AK45" s="410" t="s">
        <v>791</v>
      </c>
      <c r="AL45" s="233"/>
      <c r="AM45" s="395"/>
      <c r="AN45" s="405"/>
      <c r="AO45" s="225"/>
      <c r="AP45" s="266"/>
      <c r="AQ45" s="223"/>
      <c r="AR45" s="266"/>
      <c r="AS45" s="266"/>
      <c r="AT45" s="394" t="s">
        <v>528</v>
      </c>
      <c r="AU45" s="394"/>
      <c r="AV45" s="394"/>
      <c r="AW45" s="394"/>
      <c r="AX45" s="225"/>
      <c r="AY45" s="410" t="s">
        <v>425</v>
      </c>
      <c r="AZ45" s="229"/>
      <c r="BA45" s="406"/>
      <c r="BB45" s="407"/>
      <c r="BC45" s="410" t="s">
        <v>444</v>
      </c>
      <c r="BD45" s="233"/>
      <c r="BE45" s="406"/>
      <c r="BF45" s="407"/>
      <c r="BG45" s="225"/>
      <c r="BH45" s="410"/>
      <c r="BI45" s="233"/>
      <c r="BJ45" s="395">
        <v>24728</v>
      </c>
      <c r="BK45" s="407">
        <v>1.0237641798459882</v>
      </c>
    </row>
    <row r="46" spans="1:63" s="30" customFormat="1" ht="8.25" customHeight="1" x14ac:dyDescent="0.2">
      <c r="A46" s="410"/>
      <c r="B46" s="233"/>
      <c r="C46" s="416">
        <v>36095</v>
      </c>
      <c r="D46" s="405">
        <v>1.0632751053112204</v>
      </c>
      <c r="E46" s="225"/>
      <c r="F46" s="410"/>
      <c r="G46" s="219"/>
      <c r="H46" s="395">
        <v>38111</v>
      </c>
      <c r="I46" s="405">
        <v>1.026973861492859</v>
      </c>
      <c r="J46" s="410"/>
      <c r="K46" s="229"/>
      <c r="L46" s="395">
        <v>3551</v>
      </c>
      <c r="M46" s="405">
        <v>0.99971846846846846</v>
      </c>
      <c r="N46" s="225"/>
      <c r="O46" s="397" t="s">
        <v>27</v>
      </c>
      <c r="P46" s="296"/>
      <c r="Q46" s="399">
        <v>23787</v>
      </c>
      <c r="R46" s="405">
        <v>1.0294283117669971</v>
      </c>
      <c r="S46" s="410" t="s">
        <v>187</v>
      </c>
      <c r="T46" s="233"/>
      <c r="U46" s="395"/>
      <c r="V46" s="405"/>
      <c r="W46" s="225"/>
      <c r="X46" s="410" t="s">
        <v>224</v>
      </c>
      <c r="Y46" s="279"/>
      <c r="Z46" s="395"/>
      <c r="AA46" s="405"/>
      <c r="AB46" s="410"/>
      <c r="AC46" s="219"/>
      <c r="AD46" s="395">
        <v>73110</v>
      </c>
      <c r="AE46" s="407">
        <v>1.0029219309436603</v>
      </c>
      <c r="AF46" s="225"/>
      <c r="AG46" s="397" t="s">
        <v>27</v>
      </c>
      <c r="AH46" s="223"/>
      <c r="AI46" s="399">
        <v>8541</v>
      </c>
      <c r="AJ46" s="401">
        <v>1.106490478041197</v>
      </c>
      <c r="AK46" s="430"/>
      <c r="AL46" s="233"/>
      <c r="AM46" s="395">
        <v>38730</v>
      </c>
      <c r="AN46" s="405">
        <v>1.01413982717989</v>
      </c>
      <c r="AO46" s="225"/>
      <c r="AP46" s="394" t="s">
        <v>525</v>
      </c>
      <c r="AQ46" s="394"/>
      <c r="AR46" s="394"/>
      <c r="AS46" s="394"/>
      <c r="AT46" s="394"/>
      <c r="AU46" s="394"/>
      <c r="AV46" s="394"/>
      <c r="AW46" s="394"/>
      <c r="AX46" s="225"/>
      <c r="AY46" s="410"/>
      <c r="AZ46" s="229"/>
      <c r="BA46" s="395">
        <v>22486</v>
      </c>
      <c r="BB46" s="407">
        <v>1.0611609249646059</v>
      </c>
      <c r="BC46" s="410"/>
      <c r="BD46" s="233"/>
      <c r="BE46" s="208"/>
      <c r="BF46" s="209"/>
      <c r="BG46" s="225"/>
      <c r="BH46" s="410" t="s">
        <v>475</v>
      </c>
      <c r="BI46" s="233"/>
      <c r="BJ46" s="406"/>
      <c r="BK46" s="407"/>
    </row>
    <row r="47" spans="1:63" s="30" customFormat="1" ht="8.25" customHeight="1" x14ac:dyDescent="0.2">
      <c r="A47" s="410" t="s">
        <v>12</v>
      </c>
      <c r="B47" s="233"/>
      <c r="C47" s="416"/>
      <c r="D47" s="405"/>
      <c r="E47" s="225"/>
      <c r="F47" s="410" t="s">
        <v>1174</v>
      </c>
      <c r="G47" s="219"/>
      <c r="H47" s="395"/>
      <c r="I47" s="405"/>
      <c r="J47" s="410" t="s">
        <v>105</v>
      </c>
      <c r="K47" s="265"/>
      <c r="L47" s="395"/>
      <c r="M47" s="405"/>
      <c r="N47" s="225"/>
      <c r="O47" s="398"/>
      <c r="P47" s="285"/>
      <c r="Q47" s="400"/>
      <c r="R47" s="405"/>
      <c r="S47" s="410"/>
      <c r="T47" s="233"/>
      <c r="U47" s="395">
        <v>67219</v>
      </c>
      <c r="V47" s="405">
        <v>1.0360511713933416</v>
      </c>
      <c r="W47" s="225"/>
      <c r="X47" s="410"/>
      <c r="Y47" s="219"/>
      <c r="Z47" s="395">
        <v>34708</v>
      </c>
      <c r="AA47" s="405">
        <v>1.0170544452909804</v>
      </c>
      <c r="AB47" s="410" t="s">
        <v>278</v>
      </c>
      <c r="AC47" s="219"/>
      <c r="AD47" s="395"/>
      <c r="AE47" s="407"/>
      <c r="AF47" s="225"/>
      <c r="AG47" s="398"/>
      <c r="AH47" s="223"/>
      <c r="AI47" s="435"/>
      <c r="AJ47" s="402"/>
      <c r="AK47" s="410" t="s">
        <v>342</v>
      </c>
      <c r="AL47" s="233"/>
      <c r="AM47" s="395"/>
      <c r="AN47" s="405"/>
      <c r="AO47" s="225"/>
      <c r="AP47" s="394"/>
      <c r="AQ47" s="394"/>
      <c r="AR47" s="394"/>
      <c r="AS47" s="394"/>
      <c r="AT47" s="410" t="s">
        <v>385</v>
      </c>
      <c r="AU47" s="278"/>
      <c r="AV47" s="211"/>
      <c r="AW47" s="210"/>
      <c r="AX47" s="225"/>
      <c r="AY47" s="410" t="s">
        <v>426</v>
      </c>
      <c r="AZ47" s="229"/>
      <c r="BA47" s="406"/>
      <c r="BB47" s="407"/>
      <c r="BC47" s="397" t="s">
        <v>27</v>
      </c>
      <c r="BD47" s="296"/>
      <c r="BE47" s="399">
        <v>37227</v>
      </c>
      <c r="BF47" s="411">
        <v>1.0505418218760583</v>
      </c>
      <c r="BG47" s="225"/>
      <c r="BH47" s="410"/>
      <c r="BI47" s="233"/>
      <c r="BJ47" s="395">
        <v>20748</v>
      </c>
      <c r="BK47" s="407">
        <v>1.0246431922564077</v>
      </c>
    </row>
    <row r="48" spans="1:63" s="30" customFormat="1" ht="8.25" customHeight="1" x14ac:dyDescent="0.2">
      <c r="A48" s="410"/>
      <c r="B48" s="233"/>
      <c r="C48" s="416">
        <v>39101</v>
      </c>
      <c r="D48" s="405">
        <v>1.0582710836851792</v>
      </c>
      <c r="E48" s="225"/>
      <c r="F48" s="410"/>
      <c r="G48" s="219"/>
      <c r="H48" s="395">
        <v>38253</v>
      </c>
      <c r="I48" s="405">
        <v>1.0276986728278974</v>
      </c>
      <c r="J48" s="410"/>
      <c r="K48" s="229"/>
      <c r="L48" s="395">
        <v>3305</v>
      </c>
      <c r="M48" s="405">
        <v>1.0045592705167172</v>
      </c>
      <c r="N48" s="225"/>
      <c r="O48" s="219"/>
      <c r="P48" s="219"/>
      <c r="Q48" s="228"/>
      <c r="R48" s="260"/>
      <c r="S48" s="410" t="s">
        <v>188</v>
      </c>
      <c r="T48" s="233"/>
      <c r="U48" s="395"/>
      <c r="V48" s="405"/>
      <c r="W48" s="225"/>
      <c r="X48" s="410" t="s">
        <v>1040</v>
      </c>
      <c r="Y48" s="279"/>
      <c r="Z48" s="395"/>
      <c r="AA48" s="405"/>
      <c r="AB48" s="410"/>
      <c r="AC48" s="219"/>
      <c r="AD48" s="395">
        <v>79207</v>
      </c>
      <c r="AE48" s="407">
        <v>1.0031662803804602</v>
      </c>
      <c r="AF48" s="225"/>
      <c r="AG48" s="410" t="s">
        <v>968</v>
      </c>
      <c r="AH48" s="233"/>
      <c r="AI48" s="224"/>
      <c r="AJ48" s="297"/>
      <c r="AK48" s="410"/>
      <c r="AL48" s="233"/>
      <c r="AM48" s="395">
        <v>36294</v>
      </c>
      <c r="AN48" s="405">
        <v>1.0130914166085137</v>
      </c>
      <c r="AO48" s="225"/>
      <c r="AP48" s="410" t="s">
        <v>283</v>
      </c>
      <c r="AQ48" s="229"/>
      <c r="AR48" s="303"/>
      <c r="AS48" s="271"/>
      <c r="AT48" s="410"/>
      <c r="AU48" s="219"/>
      <c r="AV48" s="395">
        <v>18641</v>
      </c>
      <c r="AW48" s="407">
        <v>1.0289231108903241</v>
      </c>
      <c r="AX48" s="225"/>
      <c r="AY48" s="410"/>
      <c r="AZ48" s="229"/>
      <c r="BA48" s="395">
        <v>22182</v>
      </c>
      <c r="BB48" s="407">
        <v>1.0614412862474878</v>
      </c>
      <c r="BC48" s="398"/>
      <c r="BD48" s="285"/>
      <c r="BE48" s="400"/>
      <c r="BF48" s="412"/>
      <c r="BG48" s="225"/>
      <c r="BH48" s="410" t="s">
        <v>476</v>
      </c>
      <c r="BI48" s="233"/>
      <c r="BJ48" s="406"/>
      <c r="BK48" s="407"/>
    </row>
    <row r="49" spans="1:63" s="30" customFormat="1" ht="8.25" customHeight="1" x14ac:dyDescent="0.2">
      <c r="A49" s="410" t="s">
        <v>849</v>
      </c>
      <c r="B49" s="233"/>
      <c r="C49" s="416"/>
      <c r="D49" s="405"/>
      <c r="E49" s="225"/>
      <c r="F49" s="410" t="s">
        <v>51</v>
      </c>
      <c r="G49" s="219"/>
      <c r="H49" s="395"/>
      <c r="I49" s="405"/>
      <c r="J49" s="410" t="s">
        <v>610</v>
      </c>
      <c r="K49" s="229"/>
      <c r="L49" s="395"/>
      <c r="M49" s="405"/>
      <c r="N49" s="225"/>
      <c r="O49" s="394" t="s">
        <v>510</v>
      </c>
      <c r="P49" s="394"/>
      <c r="Q49" s="394"/>
      <c r="R49" s="394"/>
      <c r="S49" s="410"/>
      <c r="T49" s="233"/>
      <c r="U49" s="395">
        <v>64940</v>
      </c>
      <c r="V49" s="405">
        <v>1.0373139096543351</v>
      </c>
      <c r="W49" s="225"/>
      <c r="X49" s="410"/>
      <c r="Y49" s="219"/>
      <c r="Z49" s="395">
        <v>35308</v>
      </c>
      <c r="AA49" s="405">
        <v>1.0168769080122113</v>
      </c>
      <c r="AB49" s="410" t="s">
        <v>279</v>
      </c>
      <c r="AC49" s="219"/>
      <c r="AD49" s="395"/>
      <c r="AE49" s="407"/>
      <c r="AF49" s="225"/>
      <c r="AG49" s="410"/>
      <c r="AH49" s="233"/>
      <c r="AI49" s="395">
        <v>60054</v>
      </c>
      <c r="AJ49" s="405">
        <v>1.0294500822819528</v>
      </c>
      <c r="AK49" s="410" t="s">
        <v>343</v>
      </c>
      <c r="AL49" s="233"/>
      <c r="AM49" s="395"/>
      <c r="AN49" s="405"/>
      <c r="AO49" s="225"/>
      <c r="AP49" s="410"/>
      <c r="AQ49" s="229"/>
      <c r="AR49" s="395">
        <v>38792</v>
      </c>
      <c r="AS49" s="407">
        <v>1.7025235900811937</v>
      </c>
      <c r="AT49" s="410" t="s">
        <v>395</v>
      </c>
      <c r="AU49" s="219"/>
      <c r="AV49" s="406"/>
      <c r="AW49" s="407"/>
      <c r="AX49" s="225"/>
      <c r="AY49" s="410" t="s">
        <v>427</v>
      </c>
      <c r="AZ49" s="229"/>
      <c r="BA49" s="406"/>
      <c r="BB49" s="407"/>
      <c r="BC49" s="225"/>
      <c r="BD49" s="225"/>
      <c r="BE49" s="225"/>
      <c r="BF49" s="216"/>
      <c r="BG49" s="225"/>
      <c r="BH49" s="410"/>
      <c r="BI49" s="233"/>
      <c r="BJ49" s="395">
        <v>18485</v>
      </c>
      <c r="BK49" s="407">
        <v>1.0224004424778761</v>
      </c>
    </row>
    <row r="50" spans="1:63" s="30" customFormat="1" ht="8.25" customHeight="1" x14ac:dyDescent="0.2">
      <c r="A50" s="410"/>
      <c r="B50" s="233"/>
      <c r="C50" s="416">
        <v>39836</v>
      </c>
      <c r="D50" s="405">
        <v>1.0567138840256778</v>
      </c>
      <c r="E50" s="225"/>
      <c r="F50" s="410"/>
      <c r="G50" s="219"/>
      <c r="H50" s="395">
        <v>34654</v>
      </c>
      <c r="I50" s="405">
        <v>1.0306635338904917</v>
      </c>
      <c r="J50" s="410"/>
      <c r="K50" s="229"/>
      <c r="L50" s="395">
        <v>2158</v>
      </c>
      <c r="M50" s="405">
        <v>1.0193670288143599</v>
      </c>
      <c r="N50" s="225"/>
      <c r="O50" s="394"/>
      <c r="P50" s="394"/>
      <c r="Q50" s="394"/>
      <c r="R50" s="394"/>
      <c r="S50" s="410" t="s">
        <v>916</v>
      </c>
      <c r="T50" s="233"/>
      <c r="U50" s="395"/>
      <c r="V50" s="405"/>
      <c r="W50" s="225"/>
      <c r="X50" s="410" t="s">
        <v>225</v>
      </c>
      <c r="Y50" s="279"/>
      <c r="Z50" s="395"/>
      <c r="AA50" s="405"/>
      <c r="AB50" s="410"/>
      <c r="AC50" s="219"/>
      <c r="AD50" s="395">
        <v>80273</v>
      </c>
      <c r="AE50" s="407">
        <v>1.0058642942171543</v>
      </c>
      <c r="AF50" s="225"/>
      <c r="AG50" s="410" t="s">
        <v>978</v>
      </c>
      <c r="AH50" s="233"/>
      <c r="AI50" s="395"/>
      <c r="AJ50" s="405"/>
      <c r="AK50" s="410"/>
      <c r="AL50" s="233"/>
      <c r="AM50" s="395">
        <v>33366</v>
      </c>
      <c r="AN50" s="405">
        <v>1.0143182854537163</v>
      </c>
      <c r="AO50" s="225"/>
      <c r="AP50" s="410" t="s">
        <v>369</v>
      </c>
      <c r="AQ50" s="229"/>
      <c r="AR50" s="406"/>
      <c r="AS50" s="407"/>
      <c r="AT50" s="410"/>
      <c r="AU50" s="219"/>
      <c r="AV50" s="395">
        <v>17864</v>
      </c>
      <c r="AW50" s="407">
        <v>1.0247232260655079</v>
      </c>
      <c r="AX50" s="225"/>
      <c r="AY50" s="410"/>
      <c r="AZ50" s="229"/>
      <c r="BA50" s="395">
        <v>20623</v>
      </c>
      <c r="BB50" s="407">
        <v>1.0617277594728172</v>
      </c>
      <c r="BC50" s="394" t="s">
        <v>533</v>
      </c>
      <c r="BD50" s="394"/>
      <c r="BE50" s="394"/>
      <c r="BF50" s="394"/>
      <c r="BG50" s="225"/>
      <c r="BH50" s="410" t="s">
        <v>503</v>
      </c>
      <c r="BI50" s="233"/>
      <c r="BJ50" s="406"/>
      <c r="BK50" s="407"/>
    </row>
    <row r="51" spans="1:63" s="30" customFormat="1" ht="8.25" customHeight="1" x14ac:dyDescent="0.2">
      <c r="A51" s="410" t="s">
        <v>13</v>
      </c>
      <c r="B51" s="233"/>
      <c r="C51" s="416"/>
      <c r="D51" s="405"/>
      <c r="E51" s="225"/>
      <c r="F51" s="410" t="s">
        <v>841</v>
      </c>
      <c r="G51" s="219"/>
      <c r="H51" s="395"/>
      <c r="I51" s="405"/>
      <c r="J51" s="410" t="s">
        <v>1036</v>
      </c>
      <c r="K51" s="223"/>
      <c r="L51" s="395"/>
      <c r="M51" s="405"/>
      <c r="N51" s="225"/>
      <c r="O51" s="410" t="s">
        <v>153</v>
      </c>
      <c r="P51" s="233"/>
      <c r="Q51" s="211"/>
      <c r="R51" s="260"/>
      <c r="S51" s="410"/>
      <c r="T51" s="233"/>
      <c r="U51" s="395">
        <v>62312</v>
      </c>
      <c r="V51" s="405">
        <v>1.0355991357819512</v>
      </c>
      <c r="W51" s="225"/>
      <c r="X51" s="410"/>
      <c r="Y51" s="219"/>
      <c r="Z51" s="395">
        <v>31752</v>
      </c>
      <c r="AA51" s="405">
        <v>1.0223782078114434</v>
      </c>
      <c r="AB51" s="410" t="s">
        <v>280</v>
      </c>
      <c r="AC51" s="219"/>
      <c r="AD51" s="395"/>
      <c r="AE51" s="407"/>
      <c r="AF51" s="225"/>
      <c r="AG51" s="410"/>
      <c r="AH51" s="233"/>
      <c r="AI51" s="421">
        <v>63995</v>
      </c>
      <c r="AJ51" s="405">
        <v>1.0334609111315667</v>
      </c>
      <c r="AK51" s="410" t="s">
        <v>344</v>
      </c>
      <c r="AL51" s="223"/>
      <c r="AM51" s="395"/>
      <c r="AN51" s="405"/>
      <c r="AO51" s="225"/>
      <c r="AP51" s="410"/>
      <c r="AQ51" s="229"/>
      <c r="AR51" s="395">
        <v>47122</v>
      </c>
      <c r="AS51" s="407">
        <v>1.7028765539173172</v>
      </c>
      <c r="AT51" s="410" t="s">
        <v>396</v>
      </c>
      <c r="AU51" s="225"/>
      <c r="AV51" s="406"/>
      <c r="AW51" s="407"/>
      <c r="AX51" s="225"/>
      <c r="AY51" s="410" t="s">
        <v>428</v>
      </c>
      <c r="AZ51" s="229"/>
      <c r="BA51" s="406"/>
      <c r="BB51" s="407"/>
      <c r="BC51" s="394"/>
      <c r="BD51" s="394"/>
      <c r="BE51" s="394"/>
      <c r="BF51" s="394"/>
      <c r="BG51" s="225"/>
      <c r="BH51" s="410"/>
      <c r="BI51" s="233"/>
      <c r="BJ51" s="395">
        <v>16964</v>
      </c>
      <c r="BK51" s="407">
        <v>1.0415029469548134</v>
      </c>
    </row>
    <row r="52" spans="1:63" s="30" customFormat="1" ht="8.25" customHeight="1" x14ac:dyDescent="0.2">
      <c r="A52" s="410"/>
      <c r="B52" s="233"/>
      <c r="C52" s="416">
        <v>36127</v>
      </c>
      <c r="D52" s="405">
        <v>1.0531731918491094</v>
      </c>
      <c r="E52" s="225"/>
      <c r="F52" s="410"/>
      <c r="G52" s="219"/>
      <c r="H52" s="395">
        <v>32386</v>
      </c>
      <c r="I52" s="405">
        <v>1.0344320940334739</v>
      </c>
      <c r="J52" s="410"/>
      <c r="K52" s="223"/>
      <c r="L52" s="395">
        <v>2038</v>
      </c>
      <c r="M52" s="405">
        <v>1.0329447541814496</v>
      </c>
      <c r="N52" s="225"/>
      <c r="O52" s="410"/>
      <c r="P52" s="233"/>
      <c r="Q52" s="395">
        <v>94869</v>
      </c>
      <c r="R52" s="405">
        <v>1.0055754004006656</v>
      </c>
      <c r="S52" s="410" t="s">
        <v>189</v>
      </c>
      <c r="T52" s="233"/>
      <c r="U52" s="395"/>
      <c r="V52" s="405"/>
      <c r="W52" s="225"/>
      <c r="X52" s="410" t="s">
        <v>880</v>
      </c>
      <c r="Y52" s="279"/>
      <c r="Z52" s="395"/>
      <c r="AA52" s="405"/>
      <c r="AB52" s="410"/>
      <c r="AC52" s="219"/>
      <c r="AD52" s="395">
        <v>76815</v>
      </c>
      <c r="AE52" s="407">
        <v>1.009514922921239</v>
      </c>
      <c r="AF52" s="225"/>
      <c r="AG52" s="410" t="s">
        <v>1070</v>
      </c>
      <c r="AH52" s="233"/>
      <c r="AI52" s="421"/>
      <c r="AJ52" s="405"/>
      <c r="AK52" s="410"/>
      <c r="AL52" s="223"/>
      <c r="AM52" s="395">
        <v>27951</v>
      </c>
      <c r="AN52" s="405">
        <v>1.0114347747421748</v>
      </c>
      <c r="AO52" s="225"/>
      <c r="AP52" s="410" t="s">
        <v>664</v>
      </c>
      <c r="AQ52" s="229"/>
      <c r="AR52" s="406"/>
      <c r="AS52" s="407"/>
      <c r="AT52" s="410"/>
      <c r="AU52" s="225"/>
      <c r="AV52" s="208"/>
      <c r="AW52" s="209"/>
      <c r="AX52" s="225"/>
      <c r="AY52" s="410"/>
      <c r="AZ52" s="229"/>
      <c r="BA52" s="395">
        <v>22134</v>
      </c>
      <c r="BB52" s="407">
        <v>1.0631634564580432</v>
      </c>
      <c r="BC52" s="410" t="s">
        <v>444</v>
      </c>
      <c r="BD52" s="233"/>
      <c r="BE52" s="211"/>
      <c r="BF52" s="210"/>
      <c r="BG52" s="225"/>
      <c r="BH52" s="410" t="s">
        <v>477</v>
      </c>
      <c r="BI52" s="233"/>
      <c r="BJ52" s="406"/>
      <c r="BK52" s="407"/>
    </row>
    <row r="53" spans="1:63" s="30" customFormat="1" ht="8.25" customHeight="1" x14ac:dyDescent="0.2">
      <c r="A53" s="410" t="s">
        <v>937</v>
      </c>
      <c r="B53" s="233"/>
      <c r="C53" s="416"/>
      <c r="D53" s="405"/>
      <c r="E53" s="225"/>
      <c r="F53" s="410" t="s">
        <v>52</v>
      </c>
      <c r="G53" s="219"/>
      <c r="H53" s="395"/>
      <c r="I53" s="405"/>
      <c r="J53" s="410" t="s">
        <v>611</v>
      </c>
      <c r="K53" s="223"/>
      <c r="L53" s="395"/>
      <c r="M53" s="405"/>
      <c r="N53" s="225"/>
      <c r="O53" s="410" t="s">
        <v>154</v>
      </c>
      <c r="P53" s="233"/>
      <c r="Q53" s="395"/>
      <c r="R53" s="405"/>
      <c r="S53" s="410"/>
      <c r="T53" s="233"/>
      <c r="U53" s="395">
        <v>60138</v>
      </c>
      <c r="V53" s="405">
        <v>1.0364510625096943</v>
      </c>
      <c r="W53" s="225"/>
      <c r="X53" s="410"/>
      <c r="Y53" s="219"/>
      <c r="Z53" s="395">
        <v>32163</v>
      </c>
      <c r="AA53" s="405">
        <v>1.0220859285623491</v>
      </c>
      <c r="AB53" s="410" t="s">
        <v>281</v>
      </c>
      <c r="AC53" s="219"/>
      <c r="AD53" s="395"/>
      <c r="AE53" s="407"/>
      <c r="AF53" s="225"/>
      <c r="AG53" s="410"/>
      <c r="AH53" s="233"/>
      <c r="AI53" s="395">
        <v>62232</v>
      </c>
      <c r="AJ53" s="405">
        <v>1.0323308395401689</v>
      </c>
      <c r="AK53" s="410" t="s">
        <v>345</v>
      </c>
      <c r="AL53" s="233"/>
      <c r="AM53" s="395"/>
      <c r="AN53" s="405"/>
      <c r="AO53" s="225"/>
      <c r="AP53" s="410"/>
      <c r="AQ53" s="229"/>
      <c r="AR53" s="395">
        <v>36445</v>
      </c>
      <c r="AS53" s="407">
        <v>1.6863316675920785</v>
      </c>
      <c r="AT53" s="397" t="s">
        <v>27</v>
      </c>
      <c r="AU53" s="220"/>
      <c r="AV53" s="399">
        <v>18425</v>
      </c>
      <c r="AW53" s="411">
        <v>1.0277793272717131</v>
      </c>
      <c r="AX53" s="225"/>
      <c r="AY53" s="410" t="s">
        <v>429</v>
      </c>
      <c r="AZ53" s="223"/>
      <c r="BA53" s="406"/>
      <c r="BB53" s="407"/>
      <c r="BC53" s="410"/>
      <c r="BD53" s="233"/>
      <c r="BE53" s="395">
        <v>28806</v>
      </c>
      <c r="BF53" s="407">
        <v>1.0492077945729374</v>
      </c>
      <c r="BG53" s="225"/>
      <c r="BH53" s="410"/>
      <c r="BI53" s="233"/>
      <c r="BJ53" s="395">
        <v>14631</v>
      </c>
      <c r="BK53" s="407">
        <v>1.0525899280575539</v>
      </c>
    </row>
    <row r="54" spans="1:63" s="30" customFormat="1" ht="8.25" customHeight="1" x14ac:dyDescent="0.2">
      <c r="A54" s="410"/>
      <c r="B54" s="233"/>
      <c r="C54" s="208"/>
      <c r="D54" s="276"/>
      <c r="E54" s="225"/>
      <c r="F54" s="410"/>
      <c r="G54" s="219"/>
      <c r="H54" s="395">
        <v>29320</v>
      </c>
      <c r="I54" s="405">
        <v>1.0383171612720448</v>
      </c>
      <c r="J54" s="410"/>
      <c r="K54" s="223"/>
      <c r="L54" s="282"/>
      <c r="M54" s="244"/>
      <c r="N54" s="225"/>
      <c r="O54" s="410"/>
      <c r="P54" s="233"/>
      <c r="Q54" s="395">
        <v>90311</v>
      </c>
      <c r="R54" s="405">
        <v>1.0095352008763889</v>
      </c>
      <c r="S54" s="410" t="s">
        <v>933</v>
      </c>
      <c r="T54" s="233"/>
      <c r="U54" s="395"/>
      <c r="V54" s="405"/>
      <c r="W54" s="225"/>
      <c r="X54" s="410" t="s">
        <v>970</v>
      </c>
      <c r="Y54" s="279"/>
      <c r="Z54" s="395"/>
      <c r="AA54" s="405"/>
      <c r="AB54" s="410"/>
      <c r="AC54" s="219"/>
      <c r="AD54" s="395">
        <v>83558</v>
      </c>
      <c r="AE54" s="407">
        <v>1.0142134074550597</v>
      </c>
      <c r="AF54" s="225"/>
      <c r="AG54" s="410" t="s">
        <v>979</v>
      </c>
      <c r="AH54" s="233"/>
      <c r="AI54" s="395"/>
      <c r="AJ54" s="405"/>
      <c r="AK54" s="410"/>
      <c r="AL54" s="233"/>
      <c r="AM54" s="395">
        <v>27234</v>
      </c>
      <c r="AN54" s="405">
        <v>1.0131696428571428</v>
      </c>
      <c r="AO54" s="225"/>
      <c r="AP54" s="410" t="s">
        <v>665</v>
      </c>
      <c r="AQ54" s="229"/>
      <c r="AR54" s="406"/>
      <c r="AS54" s="407"/>
      <c r="AT54" s="398"/>
      <c r="AU54" s="221"/>
      <c r="AV54" s="400"/>
      <c r="AW54" s="412"/>
      <c r="AX54" s="225"/>
      <c r="AY54" s="410"/>
      <c r="AZ54" s="223"/>
      <c r="BA54" s="395">
        <v>23598</v>
      </c>
      <c r="BB54" s="407">
        <v>1.0604889448139494</v>
      </c>
      <c r="BC54" s="410" t="s">
        <v>445</v>
      </c>
      <c r="BD54" s="233"/>
      <c r="BE54" s="395"/>
      <c r="BF54" s="407"/>
      <c r="BG54" s="225"/>
      <c r="BH54" s="410" t="s">
        <v>478</v>
      </c>
      <c r="BI54" s="233"/>
      <c r="BJ54" s="406"/>
      <c r="BK54" s="407"/>
    </row>
    <row r="55" spans="1:63" s="30" customFormat="1" ht="8.25" customHeight="1" x14ac:dyDescent="0.2">
      <c r="A55" s="410" t="s">
        <v>938</v>
      </c>
      <c r="B55" s="233"/>
      <c r="C55" s="395">
        <v>31367</v>
      </c>
      <c r="D55" s="405">
        <v>1.0357956609318759</v>
      </c>
      <c r="E55" s="225"/>
      <c r="F55" s="410" t="s">
        <v>852</v>
      </c>
      <c r="G55" s="219"/>
      <c r="H55" s="395"/>
      <c r="I55" s="405"/>
      <c r="J55" s="397" t="s">
        <v>991</v>
      </c>
      <c r="K55" s="220"/>
      <c r="L55" s="399">
        <v>3311</v>
      </c>
      <c r="M55" s="405">
        <v>0.98074644549763035</v>
      </c>
      <c r="N55" s="225"/>
      <c r="O55" s="410" t="s">
        <v>863</v>
      </c>
      <c r="P55" s="233"/>
      <c r="Q55" s="395"/>
      <c r="R55" s="405"/>
      <c r="S55" s="410"/>
      <c r="T55" s="233"/>
      <c r="U55" s="395">
        <v>58537</v>
      </c>
      <c r="V55" s="405">
        <v>1.0372280104897582</v>
      </c>
      <c r="W55" s="225"/>
      <c r="X55" s="410"/>
      <c r="Y55" s="219"/>
      <c r="Z55" s="395">
        <v>39194</v>
      </c>
      <c r="AA55" s="405">
        <v>1.0105192595266332</v>
      </c>
      <c r="AB55" s="410" t="s">
        <v>845</v>
      </c>
      <c r="AC55" s="219"/>
      <c r="AD55" s="395"/>
      <c r="AE55" s="407"/>
      <c r="AF55" s="225"/>
      <c r="AG55" s="410"/>
      <c r="AH55" s="233"/>
      <c r="AI55" s="395">
        <v>62240</v>
      </c>
      <c r="AJ55" s="405">
        <v>1.0302588889624578</v>
      </c>
      <c r="AK55" s="410" t="s">
        <v>346</v>
      </c>
      <c r="AL55" s="233"/>
      <c r="AM55" s="395"/>
      <c r="AN55" s="405"/>
      <c r="AO55" s="225"/>
      <c r="AP55" s="410"/>
      <c r="AQ55" s="229"/>
      <c r="AR55" s="395">
        <v>64517</v>
      </c>
      <c r="AS55" s="407">
        <v>1.1017247267759562</v>
      </c>
      <c r="AT55" s="219"/>
      <c r="AU55" s="223"/>
      <c r="AV55" s="228"/>
      <c r="AW55" s="210"/>
      <c r="AX55" s="225"/>
      <c r="AY55" s="410" t="s">
        <v>430</v>
      </c>
      <c r="AZ55" s="229"/>
      <c r="BA55" s="406"/>
      <c r="BB55" s="407"/>
      <c r="BC55" s="410"/>
      <c r="BD55" s="233"/>
      <c r="BE55" s="395">
        <v>33137</v>
      </c>
      <c r="BF55" s="407">
        <v>1.0489047860217777</v>
      </c>
      <c r="BG55" s="225"/>
      <c r="BH55" s="410"/>
      <c r="BI55" s="233"/>
      <c r="BJ55" s="395">
        <v>14501</v>
      </c>
      <c r="BK55" s="407">
        <v>1.0550018188432158</v>
      </c>
    </row>
    <row r="56" spans="1:63" s="30" customFormat="1" ht="8.25" customHeight="1" x14ac:dyDescent="0.2">
      <c r="A56" s="410"/>
      <c r="B56" s="233"/>
      <c r="C56" s="395"/>
      <c r="D56" s="405"/>
      <c r="E56" s="225"/>
      <c r="F56" s="410"/>
      <c r="G56" s="219"/>
      <c r="H56" s="395">
        <v>28994</v>
      </c>
      <c r="I56" s="405">
        <v>1.0401808136614767</v>
      </c>
      <c r="J56" s="398"/>
      <c r="K56" s="304"/>
      <c r="L56" s="400"/>
      <c r="M56" s="405"/>
      <c r="N56" s="225"/>
      <c r="O56" s="410"/>
      <c r="P56" s="233"/>
      <c r="Q56" s="395">
        <v>96083</v>
      </c>
      <c r="R56" s="405">
        <v>1.0097843450479234</v>
      </c>
      <c r="S56" s="410" t="s">
        <v>173</v>
      </c>
      <c r="T56" s="233"/>
      <c r="U56" s="395"/>
      <c r="V56" s="405"/>
      <c r="W56" s="225"/>
      <c r="X56" s="410" t="s">
        <v>226</v>
      </c>
      <c r="Y56" s="279"/>
      <c r="Z56" s="395"/>
      <c r="AA56" s="405"/>
      <c r="AB56" s="410"/>
      <c r="AC56" s="219"/>
      <c r="AD56" s="395">
        <v>117214</v>
      </c>
      <c r="AE56" s="407">
        <v>1.0144797085017441</v>
      </c>
      <c r="AF56" s="225"/>
      <c r="AG56" s="410" t="s">
        <v>980</v>
      </c>
      <c r="AH56" s="233"/>
      <c r="AI56" s="395"/>
      <c r="AJ56" s="405"/>
      <c r="AK56" s="410"/>
      <c r="AL56" s="233"/>
      <c r="AM56" s="395">
        <v>22253</v>
      </c>
      <c r="AN56" s="405">
        <v>1.0125585839741549</v>
      </c>
      <c r="AO56" s="225"/>
      <c r="AP56" s="410" t="s">
        <v>666</v>
      </c>
      <c r="AQ56" s="229"/>
      <c r="AR56" s="406"/>
      <c r="AS56" s="407"/>
      <c r="AT56" s="394" t="s">
        <v>529</v>
      </c>
      <c r="AU56" s="394"/>
      <c r="AV56" s="394"/>
      <c r="AW56" s="394"/>
      <c r="AX56" s="225"/>
      <c r="AY56" s="410"/>
      <c r="AZ56" s="229"/>
      <c r="BA56" s="395">
        <v>18560</v>
      </c>
      <c r="BB56" s="407">
        <v>1.0586960241857282</v>
      </c>
      <c r="BC56" s="410" t="s">
        <v>446</v>
      </c>
      <c r="BD56" s="233"/>
      <c r="BE56" s="395"/>
      <c r="BF56" s="407"/>
      <c r="BG56" s="225"/>
      <c r="BH56" s="410" t="s">
        <v>479</v>
      </c>
      <c r="BI56" s="233"/>
      <c r="BJ56" s="406"/>
      <c r="BK56" s="407"/>
    </row>
    <row r="57" spans="1:63" s="30" customFormat="1" ht="8.25" customHeight="1" x14ac:dyDescent="0.2">
      <c r="A57" s="410" t="s">
        <v>14</v>
      </c>
      <c r="B57" s="233"/>
      <c r="C57" s="208"/>
      <c r="D57" s="276"/>
      <c r="E57" s="225"/>
      <c r="F57" s="410" t="s">
        <v>53</v>
      </c>
      <c r="G57" s="219"/>
      <c r="H57" s="395"/>
      <c r="I57" s="405"/>
      <c r="J57" s="397" t="s">
        <v>992</v>
      </c>
      <c r="K57" s="265"/>
      <c r="L57" s="399">
        <v>2763</v>
      </c>
      <c r="M57" s="405">
        <v>1.012087912087912</v>
      </c>
      <c r="N57" s="225"/>
      <c r="O57" s="410" t="s">
        <v>155</v>
      </c>
      <c r="P57" s="233"/>
      <c r="Q57" s="395"/>
      <c r="R57" s="405"/>
      <c r="S57" s="410"/>
      <c r="T57" s="233"/>
      <c r="U57" s="395">
        <v>43592</v>
      </c>
      <c r="V57" s="405">
        <v>1.040009543122987</v>
      </c>
      <c r="W57" s="225"/>
      <c r="X57" s="410"/>
      <c r="Y57" s="219"/>
      <c r="Z57" s="395">
        <v>33164</v>
      </c>
      <c r="AA57" s="405">
        <v>1.0221605794421329</v>
      </c>
      <c r="AB57" s="410" t="s">
        <v>1094</v>
      </c>
      <c r="AC57" s="219"/>
      <c r="AD57" s="395"/>
      <c r="AE57" s="407"/>
      <c r="AF57" s="225"/>
      <c r="AG57" s="410"/>
      <c r="AH57" s="233"/>
      <c r="AI57" s="395">
        <v>63401</v>
      </c>
      <c r="AJ57" s="405">
        <v>1.0311956150480621</v>
      </c>
      <c r="AK57" s="410" t="s">
        <v>347</v>
      </c>
      <c r="AL57" s="233"/>
      <c r="AM57" s="395"/>
      <c r="AN57" s="405"/>
      <c r="AO57" s="225"/>
      <c r="AP57" s="410"/>
      <c r="AQ57" s="229"/>
      <c r="AR57" s="395">
        <v>80985</v>
      </c>
      <c r="AS57" s="407">
        <v>1.1026168173401589</v>
      </c>
      <c r="AT57" s="394"/>
      <c r="AU57" s="394"/>
      <c r="AV57" s="394"/>
      <c r="AW57" s="394"/>
      <c r="AX57" s="225"/>
      <c r="AY57" s="410" t="s">
        <v>1207</v>
      </c>
      <c r="AZ57" s="229"/>
      <c r="BA57" s="406"/>
      <c r="BB57" s="407"/>
      <c r="BC57" s="410"/>
      <c r="BD57" s="233"/>
      <c r="BE57" s="395">
        <v>43513</v>
      </c>
      <c r="BF57" s="407">
        <v>1.0445543366060925</v>
      </c>
      <c r="BG57" s="225"/>
      <c r="BH57" s="410"/>
      <c r="BI57" s="233"/>
      <c r="BJ57" s="395">
        <v>14100</v>
      </c>
      <c r="BK57" s="407">
        <v>1.0557843504305504</v>
      </c>
    </row>
    <row r="58" spans="1:63" s="30" customFormat="1" ht="8.25" customHeight="1" x14ac:dyDescent="0.2">
      <c r="A58" s="410"/>
      <c r="B58" s="233"/>
      <c r="C58" s="395">
        <v>19270</v>
      </c>
      <c r="D58" s="405">
        <v>1.0483651596757522</v>
      </c>
      <c r="E58" s="225"/>
      <c r="F58" s="410"/>
      <c r="G58" s="219"/>
      <c r="H58" s="395">
        <v>27915</v>
      </c>
      <c r="I58" s="405">
        <v>1.0362684683346945</v>
      </c>
      <c r="J58" s="398"/>
      <c r="K58" s="304"/>
      <c r="L58" s="400"/>
      <c r="M58" s="405"/>
      <c r="N58" s="225"/>
      <c r="O58" s="410"/>
      <c r="P58" s="233"/>
      <c r="Q58" s="395">
        <v>92404</v>
      </c>
      <c r="R58" s="405">
        <v>1.0100012023303349</v>
      </c>
      <c r="S58" s="410" t="s">
        <v>190</v>
      </c>
      <c r="T58" s="219"/>
      <c r="U58" s="395"/>
      <c r="V58" s="405"/>
      <c r="W58" s="225"/>
      <c r="X58" s="410" t="s">
        <v>1162</v>
      </c>
      <c r="Y58" s="279"/>
      <c r="Z58" s="395"/>
      <c r="AA58" s="405"/>
      <c r="AB58" s="410"/>
      <c r="AC58" s="219"/>
      <c r="AD58" s="395">
        <v>91028</v>
      </c>
      <c r="AE58" s="407">
        <v>1.0341975505010339</v>
      </c>
      <c r="AF58" s="225"/>
      <c r="AG58" s="410" t="s">
        <v>1019</v>
      </c>
      <c r="AH58" s="233"/>
      <c r="AI58" s="395"/>
      <c r="AJ58" s="405"/>
      <c r="AK58" s="410"/>
      <c r="AL58" s="233"/>
      <c r="AM58" s="395">
        <v>15848</v>
      </c>
      <c r="AN58" s="405">
        <v>1.0086558044806517</v>
      </c>
      <c r="AO58" s="225"/>
      <c r="AP58" s="410" t="s">
        <v>631</v>
      </c>
      <c r="AQ58" s="229"/>
      <c r="AR58" s="406"/>
      <c r="AS58" s="407"/>
      <c r="AT58" s="410" t="s">
        <v>580</v>
      </c>
      <c r="AU58" s="229"/>
      <c r="AV58" s="211"/>
      <c r="AW58" s="210"/>
      <c r="AX58" s="225"/>
      <c r="AY58" s="410"/>
      <c r="AZ58" s="229"/>
      <c r="BA58" s="395">
        <v>18541</v>
      </c>
      <c r="BB58" s="407">
        <v>1.0576122297644173</v>
      </c>
      <c r="BC58" s="410" t="s">
        <v>800</v>
      </c>
      <c r="BD58" s="233"/>
      <c r="BE58" s="395"/>
      <c r="BF58" s="407"/>
      <c r="BG58" s="225"/>
      <c r="BH58" s="410" t="s">
        <v>480</v>
      </c>
      <c r="BI58" s="233"/>
      <c r="BJ58" s="406"/>
      <c r="BK58" s="407"/>
    </row>
    <row r="59" spans="1:63" s="30" customFormat="1" ht="8.25" customHeight="1" x14ac:dyDescent="0.2">
      <c r="A59" s="410" t="s">
        <v>15</v>
      </c>
      <c r="B59" s="233"/>
      <c r="C59" s="395"/>
      <c r="D59" s="405"/>
      <c r="E59" s="225"/>
      <c r="F59" s="410" t="s">
        <v>853</v>
      </c>
      <c r="G59" s="219"/>
      <c r="H59" s="395"/>
      <c r="I59" s="405"/>
      <c r="J59" s="448" t="s">
        <v>1054</v>
      </c>
      <c r="K59" s="448"/>
      <c r="L59" s="448"/>
      <c r="M59" s="448"/>
      <c r="N59" s="225"/>
      <c r="O59" s="410" t="s">
        <v>156</v>
      </c>
      <c r="P59" s="233"/>
      <c r="Q59" s="395"/>
      <c r="R59" s="405"/>
      <c r="S59" s="410"/>
      <c r="T59" s="219"/>
      <c r="U59" s="395">
        <v>38333</v>
      </c>
      <c r="V59" s="405">
        <v>1.0419973904534088</v>
      </c>
      <c r="W59" s="225"/>
      <c r="X59" s="410"/>
      <c r="Y59" s="219"/>
      <c r="Z59" s="421">
        <v>33082</v>
      </c>
      <c r="AA59" s="405">
        <v>1.022627511591963</v>
      </c>
      <c r="AB59" s="410" t="s">
        <v>282</v>
      </c>
      <c r="AC59" s="219"/>
      <c r="AD59" s="395"/>
      <c r="AE59" s="407"/>
      <c r="AF59" s="225"/>
      <c r="AG59" s="410"/>
      <c r="AH59" s="233"/>
      <c r="AI59" s="395">
        <v>63944</v>
      </c>
      <c r="AJ59" s="405">
        <v>1.0337892456429656</v>
      </c>
      <c r="AK59" s="410" t="s">
        <v>348</v>
      </c>
      <c r="AL59" s="223"/>
      <c r="AM59" s="395"/>
      <c r="AN59" s="405"/>
      <c r="AO59" s="225"/>
      <c r="AP59" s="410"/>
      <c r="AQ59" s="229"/>
      <c r="AR59" s="395">
        <v>66864</v>
      </c>
      <c r="AS59" s="407">
        <v>1.0852607488922432</v>
      </c>
      <c r="AT59" s="410"/>
      <c r="AU59" s="229"/>
      <c r="AV59" s="395">
        <v>8445</v>
      </c>
      <c r="AW59" s="407">
        <v>1.0488077496274217</v>
      </c>
      <c r="AX59" s="225"/>
      <c r="AY59" s="410" t="s">
        <v>716</v>
      </c>
      <c r="AZ59" s="229"/>
      <c r="BA59" s="406"/>
      <c r="BB59" s="407"/>
      <c r="BC59" s="410"/>
      <c r="BD59" s="233"/>
      <c r="BE59" s="395">
        <v>40537</v>
      </c>
      <c r="BF59" s="407">
        <v>1.0429133756978568</v>
      </c>
      <c r="BG59" s="225"/>
      <c r="BH59" s="410"/>
      <c r="BI59" s="233"/>
      <c r="BJ59" s="395">
        <v>15157</v>
      </c>
      <c r="BK59" s="407">
        <v>1.0584497206703911</v>
      </c>
    </row>
    <row r="60" spans="1:63" s="30" customFormat="1" ht="8.25" customHeight="1" x14ac:dyDescent="0.2">
      <c r="A60" s="410"/>
      <c r="B60" s="233"/>
      <c r="C60" s="395">
        <v>16888</v>
      </c>
      <c r="D60" s="405">
        <v>1.0590079638803536</v>
      </c>
      <c r="E60" s="225"/>
      <c r="F60" s="410"/>
      <c r="G60" s="219"/>
      <c r="H60" s="395">
        <v>29971</v>
      </c>
      <c r="I60" s="405">
        <v>1.0388561525129982</v>
      </c>
      <c r="J60" s="448"/>
      <c r="K60" s="448"/>
      <c r="L60" s="448"/>
      <c r="M60" s="448"/>
      <c r="N60" s="225"/>
      <c r="O60" s="410"/>
      <c r="P60" s="233"/>
      <c r="Q60" s="395">
        <v>105703</v>
      </c>
      <c r="R60" s="405">
        <v>1.0141322076177683</v>
      </c>
      <c r="S60" s="410" t="s">
        <v>817</v>
      </c>
      <c r="T60" s="233"/>
      <c r="U60" s="395"/>
      <c r="V60" s="405"/>
      <c r="W60" s="225"/>
      <c r="X60" s="410" t="s">
        <v>227</v>
      </c>
      <c r="Y60" s="279"/>
      <c r="Z60" s="421"/>
      <c r="AA60" s="405"/>
      <c r="AB60" s="410"/>
      <c r="AC60" s="219"/>
      <c r="AD60" s="395">
        <v>98172</v>
      </c>
      <c r="AE60" s="407">
        <v>1.0371779024436627</v>
      </c>
      <c r="AF60" s="225"/>
      <c r="AG60" s="410" t="s">
        <v>981</v>
      </c>
      <c r="AH60" s="233"/>
      <c r="AI60" s="395"/>
      <c r="AJ60" s="405"/>
      <c r="AK60" s="410"/>
      <c r="AL60" s="223"/>
      <c r="AM60" s="395">
        <v>12752</v>
      </c>
      <c r="AN60" s="405">
        <v>1.0083023641970428</v>
      </c>
      <c r="AO60" s="225"/>
      <c r="AP60" s="410" t="s">
        <v>667</v>
      </c>
      <c r="AQ60" s="229"/>
      <c r="AR60" s="406"/>
      <c r="AS60" s="407"/>
      <c r="AT60" s="410" t="s">
        <v>581</v>
      </c>
      <c r="AU60" s="229"/>
      <c r="AV60" s="406"/>
      <c r="AW60" s="407"/>
      <c r="AX60" s="225"/>
      <c r="AY60" s="410"/>
      <c r="AZ60" s="229"/>
      <c r="BA60" s="395">
        <v>10465</v>
      </c>
      <c r="BB60" s="407">
        <v>1.0721237578116996</v>
      </c>
      <c r="BC60" s="410" t="s">
        <v>447</v>
      </c>
      <c r="BD60" s="233"/>
      <c r="BE60" s="395"/>
      <c r="BF60" s="407"/>
      <c r="BG60" s="225"/>
      <c r="BH60" s="410" t="s">
        <v>481</v>
      </c>
      <c r="BI60" s="233"/>
      <c r="BJ60" s="406"/>
      <c r="BK60" s="407"/>
    </row>
    <row r="61" spans="1:63" s="30" customFormat="1" ht="8.25" customHeight="1" x14ac:dyDescent="0.2">
      <c r="A61" s="410" t="s">
        <v>16</v>
      </c>
      <c r="B61" s="305"/>
      <c r="C61" s="395"/>
      <c r="D61" s="405"/>
      <c r="E61" s="225"/>
      <c r="F61" s="410" t="s">
        <v>54</v>
      </c>
      <c r="G61" s="219"/>
      <c r="H61" s="395"/>
      <c r="I61" s="405"/>
      <c r="J61" s="448" t="s">
        <v>1055</v>
      </c>
      <c r="K61" s="448"/>
      <c r="L61" s="448"/>
      <c r="M61" s="448"/>
      <c r="N61" s="225"/>
      <c r="O61" s="410" t="s">
        <v>772</v>
      </c>
      <c r="P61" s="229"/>
      <c r="Q61" s="395"/>
      <c r="R61" s="405"/>
      <c r="S61" s="410"/>
      <c r="T61" s="233"/>
      <c r="U61" s="395">
        <v>35349</v>
      </c>
      <c r="V61" s="405">
        <v>1.0429894960462647</v>
      </c>
      <c r="W61" s="225"/>
      <c r="X61" s="410"/>
      <c r="Y61" s="219"/>
      <c r="Z61" s="395">
        <v>39191</v>
      </c>
      <c r="AA61" s="405">
        <v>1.0182654333818333</v>
      </c>
      <c r="AB61" s="410" t="s">
        <v>283</v>
      </c>
      <c r="AC61" s="219"/>
      <c r="AD61" s="395"/>
      <c r="AE61" s="407"/>
      <c r="AF61" s="225"/>
      <c r="AG61" s="410"/>
      <c r="AH61" s="233"/>
      <c r="AI61" s="395">
        <v>61851</v>
      </c>
      <c r="AJ61" s="405">
        <v>1.0337963195106052</v>
      </c>
      <c r="AK61" s="410" t="s">
        <v>349</v>
      </c>
      <c r="AL61" s="233"/>
      <c r="AM61" s="395"/>
      <c r="AN61" s="405"/>
      <c r="AO61" s="225"/>
      <c r="AP61" s="410"/>
      <c r="AQ61" s="229"/>
      <c r="AR61" s="395">
        <v>62273</v>
      </c>
      <c r="AS61" s="407">
        <v>1.0822370136076884</v>
      </c>
      <c r="AT61" s="410"/>
      <c r="AU61" s="229"/>
      <c r="AV61" s="395">
        <v>8387</v>
      </c>
      <c r="AW61" s="407">
        <v>1.0460214517335995</v>
      </c>
      <c r="AX61" s="225"/>
      <c r="AY61" s="410" t="s">
        <v>717</v>
      </c>
      <c r="AZ61" s="229"/>
      <c r="BA61" s="406"/>
      <c r="BB61" s="407"/>
      <c r="BC61" s="410"/>
      <c r="BD61" s="233"/>
      <c r="BE61" s="395">
        <v>44036</v>
      </c>
      <c r="BF61" s="407">
        <v>1.0404252805670409</v>
      </c>
      <c r="BG61" s="225"/>
      <c r="BH61" s="410"/>
      <c r="BI61" s="233"/>
      <c r="BJ61" s="395">
        <v>14291</v>
      </c>
      <c r="BK61" s="407">
        <v>1.0661742763354223</v>
      </c>
    </row>
    <row r="62" spans="1:63" s="30" customFormat="1" ht="8.25" customHeight="1" x14ac:dyDescent="0.2">
      <c r="A62" s="410"/>
      <c r="B62" s="233"/>
      <c r="C62" s="395">
        <v>16807</v>
      </c>
      <c r="D62" s="405">
        <v>1.0648799341063169</v>
      </c>
      <c r="E62" s="225"/>
      <c r="F62" s="410"/>
      <c r="G62" s="219"/>
      <c r="H62" s="395">
        <v>30668</v>
      </c>
      <c r="I62" s="405">
        <v>1.0348923533778767</v>
      </c>
      <c r="J62" s="448"/>
      <c r="K62" s="448"/>
      <c r="L62" s="448"/>
      <c r="M62" s="448"/>
      <c r="N62" s="225"/>
      <c r="O62" s="410"/>
      <c r="P62" s="229"/>
      <c r="Q62" s="395">
        <v>100101</v>
      </c>
      <c r="R62" s="405">
        <v>1.0171211998049097</v>
      </c>
      <c r="S62" s="410" t="s">
        <v>191</v>
      </c>
      <c r="T62" s="233"/>
      <c r="U62" s="395"/>
      <c r="V62" s="405"/>
      <c r="W62" s="225"/>
      <c r="X62" s="410" t="s">
        <v>228</v>
      </c>
      <c r="Y62" s="279"/>
      <c r="Z62" s="395"/>
      <c r="AA62" s="405"/>
      <c r="AB62" s="410"/>
      <c r="AC62" s="219"/>
      <c r="AD62" s="395">
        <v>80384</v>
      </c>
      <c r="AE62" s="407">
        <v>0.95833283658603463</v>
      </c>
      <c r="AF62" s="225"/>
      <c r="AG62" s="410" t="s">
        <v>982</v>
      </c>
      <c r="AH62" s="233"/>
      <c r="AI62" s="395"/>
      <c r="AJ62" s="405"/>
      <c r="AK62" s="410"/>
      <c r="AL62" s="233"/>
      <c r="AM62" s="208"/>
      <c r="AN62" s="290"/>
      <c r="AO62" s="225"/>
      <c r="AP62" s="410" t="s">
        <v>668</v>
      </c>
      <c r="AQ62" s="229"/>
      <c r="AR62" s="406"/>
      <c r="AS62" s="407"/>
      <c r="AT62" s="410" t="s">
        <v>398</v>
      </c>
      <c r="AU62" s="229"/>
      <c r="AV62" s="406"/>
      <c r="AW62" s="407"/>
      <c r="AX62" s="225"/>
      <c r="AY62" s="410"/>
      <c r="AZ62" s="229"/>
      <c r="BA62" s="395">
        <v>13040</v>
      </c>
      <c r="BB62" s="407">
        <v>1.0862140774677218</v>
      </c>
      <c r="BC62" s="410" t="s">
        <v>448</v>
      </c>
      <c r="BD62" s="233"/>
      <c r="BE62" s="395"/>
      <c r="BF62" s="407"/>
      <c r="BG62" s="225"/>
      <c r="BH62" s="410" t="s">
        <v>1085</v>
      </c>
      <c r="BI62" s="233"/>
      <c r="BJ62" s="406"/>
      <c r="BK62" s="407"/>
    </row>
    <row r="63" spans="1:63" s="30" customFormat="1" ht="8.25" customHeight="1" x14ac:dyDescent="0.2">
      <c r="A63" s="410" t="s">
        <v>17</v>
      </c>
      <c r="B63" s="233"/>
      <c r="C63" s="395"/>
      <c r="D63" s="405"/>
      <c r="E63" s="225"/>
      <c r="F63" s="410" t="s">
        <v>854</v>
      </c>
      <c r="G63" s="219"/>
      <c r="H63" s="395"/>
      <c r="I63" s="405"/>
      <c r="J63" s="306"/>
      <c r="K63" s="229"/>
      <c r="L63" s="306"/>
      <c r="M63" s="307"/>
      <c r="N63" s="225"/>
      <c r="O63" s="410" t="s">
        <v>999</v>
      </c>
      <c r="P63" s="229"/>
      <c r="Q63" s="395"/>
      <c r="R63" s="405"/>
      <c r="S63" s="410"/>
      <c r="T63" s="233"/>
      <c r="U63" s="395">
        <v>29959</v>
      </c>
      <c r="V63" s="405">
        <v>1.0405320922478467</v>
      </c>
      <c r="W63" s="225"/>
      <c r="X63" s="410"/>
      <c r="Y63" s="219"/>
      <c r="Z63" s="395">
        <v>38229</v>
      </c>
      <c r="AA63" s="405">
        <v>1.0118310306495157</v>
      </c>
      <c r="AB63" s="410" t="s">
        <v>284</v>
      </c>
      <c r="AC63" s="219"/>
      <c r="AD63" s="395"/>
      <c r="AE63" s="407"/>
      <c r="AF63" s="225"/>
      <c r="AG63" s="410"/>
      <c r="AH63" s="233"/>
      <c r="AI63" s="395">
        <v>62195</v>
      </c>
      <c r="AJ63" s="405">
        <v>1.0343078560500232</v>
      </c>
      <c r="AK63" s="397" t="s">
        <v>27</v>
      </c>
      <c r="AL63" s="296"/>
      <c r="AM63" s="399">
        <v>25023</v>
      </c>
      <c r="AN63" s="401">
        <v>1.0123801432212647</v>
      </c>
      <c r="AO63" s="225"/>
      <c r="AP63" s="410"/>
      <c r="AQ63" s="229"/>
      <c r="AR63" s="395">
        <v>47162</v>
      </c>
      <c r="AS63" s="407">
        <v>1.0279872705872095</v>
      </c>
      <c r="AT63" s="410"/>
      <c r="AU63" s="229"/>
      <c r="AV63" s="395">
        <v>9689</v>
      </c>
      <c r="AW63" s="407">
        <v>1.0442983401595172</v>
      </c>
      <c r="AX63" s="225"/>
      <c r="AY63" s="410" t="s">
        <v>1169</v>
      </c>
      <c r="AZ63" s="229"/>
      <c r="BA63" s="406"/>
      <c r="BB63" s="407"/>
      <c r="BC63" s="410"/>
      <c r="BD63" s="233"/>
      <c r="BE63" s="395">
        <v>60347</v>
      </c>
      <c r="BF63" s="407">
        <v>1.0362490555670032</v>
      </c>
      <c r="BG63" s="225"/>
      <c r="BH63" s="410"/>
      <c r="BI63" s="233"/>
      <c r="BJ63" s="395">
        <v>14300</v>
      </c>
      <c r="BK63" s="407">
        <v>1.0663683818046235</v>
      </c>
    </row>
    <row r="64" spans="1:63" s="30" customFormat="1" ht="8.25" customHeight="1" x14ac:dyDescent="0.2">
      <c r="A64" s="410"/>
      <c r="B64" s="233"/>
      <c r="C64" s="395">
        <v>15162</v>
      </c>
      <c r="D64" s="405">
        <v>1.0772291296625223</v>
      </c>
      <c r="E64" s="225"/>
      <c r="F64" s="410"/>
      <c r="G64" s="219"/>
      <c r="H64" s="395">
        <v>30900</v>
      </c>
      <c r="I64" s="405">
        <v>1.0340327276377874</v>
      </c>
      <c r="J64" s="394" t="s">
        <v>604</v>
      </c>
      <c r="K64" s="394"/>
      <c r="L64" s="394"/>
      <c r="M64" s="394"/>
      <c r="N64" s="225"/>
      <c r="O64" s="410"/>
      <c r="P64" s="229"/>
      <c r="Q64" s="395">
        <v>95746</v>
      </c>
      <c r="R64" s="405">
        <v>1.0166925053624143</v>
      </c>
      <c r="S64" s="410" t="s">
        <v>842</v>
      </c>
      <c r="T64" s="233"/>
      <c r="U64" s="395"/>
      <c r="V64" s="405"/>
      <c r="W64" s="225"/>
      <c r="X64" s="410" t="s">
        <v>1041</v>
      </c>
      <c r="Y64" s="279"/>
      <c r="Z64" s="395"/>
      <c r="AA64" s="405"/>
      <c r="AB64" s="410"/>
      <c r="AC64" s="225"/>
      <c r="AD64" s="395">
        <v>64216</v>
      </c>
      <c r="AE64" s="407">
        <v>0.96652618904274534</v>
      </c>
      <c r="AF64" s="225"/>
      <c r="AG64" s="410" t="s">
        <v>983</v>
      </c>
      <c r="AH64" s="233"/>
      <c r="AI64" s="395"/>
      <c r="AJ64" s="405"/>
      <c r="AK64" s="398"/>
      <c r="AL64" s="285"/>
      <c r="AM64" s="400"/>
      <c r="AN64" s="402"/>
      <c r="AO64" s="225"/>
      <c r="AP64" s="410" t="s">
        <v>669</v>
      </c>
      <c r="AQ64" s="229"/>
      <c r="AR64" s="406"/>
      <c r="AS64" s="407"/>
      <c r="AT64" s="410" t="s">
        <v>397</v>
      </c>
      <c r="AU64" s="225"/>
      <c r="AV64" s="406"/>
      <c r="AW64" s="407"/>
      <c r="AX64" s="225"/>
      <c r="AY64" s="410"/>
      <c r="AZ64" s="229"/>
      <c r="BA64" s="395">
        <v>12849</v>
      </c>
      <c r="BB64" s="407">
        <v>1.0872398036892876</v>
      </c>
      <c r="BC64" s="410" t="s">
        <v>925</v>
      </c>
      <c r="BD64" s="308"/>
      <c r="BE64" s="395"/>
      <c r="BF64" s="407"/>
      <c r="BG64" s="225"/>
      <c r="BH64" s="410" t="s">
        <v>482</v>
      </c>
      <c r="BI64" s="233"/>
      <c r="BJ64" s="406"/>
      <c r="BK64" s="407"/>
    </row>
    <row r="65" spans="1:63" s="30" customFormat="1" ht="8.25" customHeight="1" x14ac:dyDescent="0.2">
      <c r="A65" s="410" t="s">
        <v>18</v>
      </c>
      <c r="B65" s="233"/>
      <c r="C65" s="395"/>
      <c r="D65" s="405"/>
      <c r="E65" s="225"/>
      <c r="F65" s="410" t="s">
        <v>812</v>
      </c>
      <c r="G65" s="219"/>
      <c r="H65" s="395"/>
      <c r="I65" s="405"/>
      <c r="J65" s="394"/>
      <c r="K65" s="394"/>
      <c r="L65" s="394"/>
      <c r="M65" s="394"/>
      <c r="N65" s="225"/>
      <c r="O65" s="410" t="s">
        <v>773</v>
      </c>
      <c r="P65" s="229"/>
      <c r="Q65" s="395"/>
      <c r="R65" s="405"/>
      <c r="S65" s="410"/>
      <c r="T65" s="233"/>
      <c r="U65" s="395">
        <v>29518</v>
      </c>
      <c r="V65" s="405">
        <v>1.0376854390775505</v>
      </c>
      <c r="W65" s="225"/>
      <c r="X65" s="410"/>
      <c r="Y65" s="219"/>
      <c r="Z65" s="395">
        <v>35992</v>
      </c>
      <c r="AA65" s="405">
        <v>1.0099332173522644</v>
      </c>
      <c r="AB65" s="410" t="s">
        <v>285</v>
      </c>
      <c r="AC65" s="225"/>
      <c r="AD65" s="395"/>
      <c r="AE65" s="407"/>
      <c r="AF65" s="225"/>
      <c r="AG65" s="410"/>
      <c r="AH65" s="233"/>
      <c r="AI65" s="395">
        <v>63177</v>
      </c>
      <c r="AJ65" s="405">
        <v>1.0377810995942638</v>
      </c>
      <c r="AK65" s="219"/>
      <c r="AL65" s="219"/>
      <c r="AM65" s="228"/>
      <c r="AN65" s="271"/>
      <c r="AO65" s="225"/>
      <c r="AP65" s="410"/>
      <c r="AQ65" s="229"/>
      <c r="AR65" s="395">
        <v>47585</v>
      </c>
      <c r="AS65" s="407">
        <v>1.0335128795447635</v>
      </c>
      <c r="AT65" s="410"/>
      <c r="AU65" s="225"/>
      <c r="AV65" s="208"/>
      <c r="AW65" s="209"/>
      <c r="AX65" s="225"/>
      <c r="AY65" s="410" t="s">
        <v>718</v>
      </c>
      <c r="AZ65" s="229"/>
      <c r="BA65" s="406"/>
      <c r="BB65" s="407"/>
      <c r="BC65" s="410"/>
      <c r="BD65" s="308"/>
      <c r="BE65" s="395">
        <v>62450</v>
      </c>
      <c r="BF65" s="407">
        <v>1.0365145228215769</v>
      </c>
      <c r="BG65" s="225"/>
      <c r="BH65" s="410"/>
      <c r="BI65" s="233"/>
      <c r="BJ65" s="395">
        <v>26987</v>
      </c>
      <c r="BK65" s="407">
        <v>1.0608097484276731</v>
      </c>
    </row>
    <row r="66" spans="1:63" s="30" customFormat="1" ht="8.25" customHeight="1" x14ac:dyDescent="0.2">
      <c r="A66" s="410"/>
      <c r="B66" s="233"/>
      <c r="C66" s="395">
        <v>14243</v>
      </c>
      <c r="D66" s="405">
        <v>1.0684921230307576</v>
      </c>
      <c r="E66" s="225"/>
      <c r="F66" s="410"/>
      <c r="G66" s="219"/>
      <c r="H66" s="395">
        <v>31119</v>
      </c>
      <c r="I66" s="405">
        <v>1.0332359386413441</v>
      </c>
      <c r="J66" s="410" t="s">
        <v>1155</v>
      </c>
      <c r="K66" s="223"/>
      <c r="L66" s="223"/>
      <c r="M66" s="309"/>
      <c r="N66" s="225"/>
      <c r="O66" s="410"/>
      <c r="P66" s="229"/>
      <c r="Q66" s="395">
        <v>85129</v>
      </c>
      <c r="R66" s="405">
        <v>1.0208660614709375</v>
      </c>
      <c r="S66" s="410" t="s">
        <v>818</v>
      </c>
      <c r="T66" s="233"/>
      <c r="U66" s="395"/>
      <c r="V66" s="405"/>
      <c r="W66" s="225"/>
      <c r="X66" s="410" t="s">
        <v>229</v>
      </c>
      <c r="Y66" s="279"/>
      <c r="Z66" s="395"/>
      <c r="AA66" s="405"/>
      <c r="AB66" s="410"/>
      <c r="AC66" s="219"/>
      <c r="AD66" s="395">
        <v>49285</v>
      </c>
      <c r="AE66" s="407">
        <v>0.98396821593994566</v>
      </c>
      <c r="AF66" s="225"/>
      <c r="AG66" s="410" t="s">
        <v>984</v>
      </c>
      <c r="AH66" s="233"/>
      <c r="AI66" s="395"/>
      <c r="AJ66" s="405"/>
      <c r="AK66" s="394" t="s">
        <v>521</v>
      </c>
      <c r="AL66" s="394"/>
      <c r="AM66" s="394"/>
      <c r="AN66" s="394"/>
      <c r="AO66" s="225"/>
      <c r="AP66" s="410" t="s">
        <v>670</v>
      </c>
      <c r="AQ66" s="310"/>
      <c r="AR66" s="406"/>
      <c r="AS66" s="407"/>
      <c r="AT66" s="397" t="s">
        <v>27</v>
      </c>
      <c r="AU66" s="232"/>
      <c r="AV66" s="399">
        <v>9028</v>
      </c>
      <c r="AW66" s="411">
        <v>1.0457546623421754</v>
      </c>
      <c r="AX66" s="225"/>
      <c r="AY66" s="410"/>
      <c r="AZ66" s="230"/>
      <c r="BA66" s="395">
        <v>11335</v>
      </c>
      <c r="BB66" s="407">
        <v>1.0906379293755413</v>
      </c>
      <c r="BC66" s="410" t="s">
        <v>1006</v>
      </c>
      <c r="BD66" s="233"/>
      <c r="BE66" s="395"/>
      <c r="BF66" s="407"/>
      <c r="BG66" s="225"/>
      <c r="BH66" s="410" t="s">
        <v>908</v>
      </c>
      <c r="BI66" s="233"/>
      <c r="BJ66" s="406"/>
      <c r="BK66" s="407"/>
    </row>
    <row r="67" spans="1:63" s="30" customFormat="1" ht="8.25" customHeight="1" x14ac:dyDescent="0.2">
      <c r="A67" s="410" t="s">
        <v>19</v>
      </c>
      <c r="B67" s="233"/>
      <c r="C67" s="395"/>
      <c r="D67" s="405"/>
      <c r="E67" s="225"/>
      <c r="F67" s="410" t="s">
        <v>55</v>
      </c>
      <c r="G67" s="219"/>
      <c r="H67" s="395"/>
      <c r="I67" s="405"/>
      <c r="J67" s="410"/>
      <c r="K67" s="223"/>
      <c r="L67" s="395">
        <v>7679</v>
      </c>
      <c r="M67" s="405">
        <v>1.0920079635949944</v>
      </c>
      <c r="N67" s="225"/>
      <c r="O67" s="410" t="s">
        <v>607</v>
      </c>
      <c r="P67" s="229"/>
      <c r="Q67" s="395"/>
      <c r="R67" s="405"/>
      <c r="S67" s="410"/>
      <c r="T67" s="233"/>
      <c r="U67" s="395">
        <v>29301</v>
      </c>
      <c r="V67" s="405">
        <v>1.037607564007224</v>
      </c>
      <c r="W67" s="225"/>
      <c r="X67" s="410"/>
      <c r="Y67" s="219"/>
      <c r="Z67" s="395">
        <v>33815</v>
      </c>
      <c r="AA67" s="405">
        <v>1.0090114284009191</v>
      </c>
      <c r="AB67" s="410" t="s">
        <v>286</v>
      </c>
      <c r="AC67" s="225"/>
      <c r="AD67" s="395"/>
      <c r="AE67" s="407"/>
      <c r="AF67" s="225"/>
      <c r="AG67" s="410"/>
      <c r="AH67" s="233"/>
      <c r="AI67" s="395">
        <v>62673</v>
      </c>
      <c r="AJ67" s="405">
        <v>1.0367398928075167</v>
      </c>
      <c r="AK67" s="394"/>
      <c r="AL67" s="394"/>
      <c r="AM67" s="394"/>
      <c r="AN67" s="394"/>
      <c r="AO67" s="225"/>
      <c r="AP67" s="410"/>
      <c r="AQ67" s="310"/>
      <c r="AR67" s="395">
        <v>31793</v>
      </c>
      <c r="AS67" s="407">
        <v>1.0413009301716232</v>
      </c>
      <c r="AT67" s="398"/>
      <c r="AU67" s="230"/>
      <c r="AV67" s="400"/>
      <c r="AW67" s="412"/>
      <c r="AX67" s="225"/>
      <c r="AY67" s="410" t="s">
        <v>719</v>
      </c>
      <c r="AZ67" s="231"/>
      <c r="BA67" s="395"/>
      <c r="BB67" s="407"/>
      <c r="BC67" s="410"/>
      <c r="BD67" s="233"/>
      <c r="BE67" s="395">
        <v>60669</v>
      </c>
      <c r="BF67" s="407">
        <v>1.0346009549795361</v>
      </c>
      <c r="BG67" s="225"/>
      <c r="BH67" s="410"/>
      <c r="BI67" s="233"/>
      <c r="BJ67" s="395">
        <v>27005</v>
      </c>
      <c r="BK67" s="407">
        <v>1.0612252917829215</v>
      </c>
    </row>
    <row r="68" spans="1:63" s="30" customFormat="1" ht="8.25" customHeight="1" x14ac:dyDescent="0.2">
      <c r="A68" s="410"/>
      <c r="B68" s="233"/>
      <c r="C68" s="395">
        <v>13579</v>
      </c>
      <c r="D68" s="405">
        <v>1.0687076971509524</v>
      </c>
      <c r="E68" s="225"/>
      <c r="F68" s="410"/>
      <c r="G68" s="219"/>
      <c r="H68" s="395">
        <v>31321</v>
      </c>
      <c r="I68" s="405">
        <v>1.0328782482522094</v>
      </c>
      <c r="J68" s="410" t="s">
        <v>1156</v>
      </c>
      <c r="K68" s="223"/>
      <c r="L68" s="395"/>
      <c r="M68" s="405"/>
      <c r="N68" s="225"/>
      <c r="O68" s="410"/>
      <c r="P68" s="229"/>
      <c r="Q68" s="395">
        <v>80950</v>
      </c>
      <c r="R68" s="405">
        <v>1.0207555734893574</v>
      </c>
      <c r="S68" s="410" t="s">
        <v>192</v>
      </c>
      <c r="T68" s="233"/>
      <c r="U68" s="395"/>
      <c r="V68" s="405"/>
      <c r="W68" s="225"/>
      <c r="X68" s="410" t="s">
        <v>563</v>
      </c>
      <c r="Y68" s="279"/>
      <c r="Z68" s="395"/>
      <c r="AA68" s="405"/>
      <c r="AB68" s="410"/>
      <c r="AC68" s="221"/>
      <c r="AD68" s="395">
        <v>41243</v>
      </c>
      <c r="AE68" s="407">
        <v>0.99137060718234704</v>
      </c>
      <c r="AF68" s="225"/>
      <c r="AG68" s="410" t="s">
        <v>985</v>
      </c>
      <c r="AH68" s="233"/>
      <c r="AI68" s="395"/>
      <c r="AJ68" s="405"/>
      <c r="AK68" s="410" t="s">
        <v>253</v>
      </c>
      <c r="AL68" s="233"/>
      <c r="AM68" s="211"/>
      <c r="AN68" s="271"/>
      <c r="AO68" s="225"/>
      <c r="AP68" s="410" t="s">
        <v>671</v>
      </c>
      <c r="AQ68" s="229"/>
      <c r="AR68" s="406"/>
      <c r="AS68" s="407"/>
      <c r="AT68" s="219"/>
      <c r="AU68" s="223"/>
      <c r="AV68" s="228"/>
      <c r="AW68" s="210"/>
      <c r="AX68" s="225"/>
      <c r="AY68" s="398"/>
      <c r="AZ68" s="229"/>
      <c r="BA68" s="212"/>
      <c r="BB68" s="213"/>
      <c r="BC68" s="410" t="s">
        <v>449</v>
      </c>
      <c r="BD68" s="233"/>
      <c r="BE68" s="395"/>
      <c r="BF68" s="407"/>
      <c r="BG68" s="225"/>
      <c r="BH68" s="410" t="s">
        <v>483</v>
      </c>
      <c r="BI68" s="223"/>
      <c r="BJ68" s="406"/>
      <c r="BK68" s="407"/>
    </row>
    <row r="69" spans="1:63" s="30" customFormat="1" ht="8.25" customHeight="1" x14ac:dyDescent="0.2">
      <c r="A69" s="410" t="s">
        <v>20</v>
      </c>
      <c r="B69" s="233"/>
      <c r="C69" s="395"/>
      <c r="D69" s="405"/>
      <c r="E69" s="225"/>
      <c r="F69" s="410" t="s">
        <v>1131</v>
      </c>
      <c r="G69" s="219"/>
      <c r="H69" s="395"/>
      <c r="I69" s="405"/>
      <c r="J69" s="410"/>
      <c r="K69" s="223"/>
      <c r="L69" s="395">
        <v>7016</v>
      </c>
      <c r="M69" s="405">
        <v>1.1050559143172154</v>
      </c>
      <c r="N69" s="225"/>
      <c r="O69" s="410" t="s">
        <v>613</v>
      </c>
      <c r="P69" s="229"/>
      <c r="Q69" s="395"/>
      <c r="R69" s="405"/>
      <c r="S69" s="410"/>
      <c r="T69" s="233"/>
      <c r="U69" s="395">
        <v>26266</v>
      </c>
      <c r="V69" s="405">
        <v>1.0377716317661003</v>
      </c>
      <c r="W69" s="225"/>
      <c r="X69" s="410"/>
      <c r="Y69" s="219"/>
      <c r="Z69" s="395">
        <v>34861</v>
      </c>
      <c r="AA69" s="405">
        <v>1.0114899173074132</v>
      </c>
      <c r="AB69" s="410" t="s">
        <v>287</v>
      </c>
      <c r="AC69" s="225"/>
      <c r="AD69" s="395"/>
      <c r="AE69" s="407"/>
      <c r="AF69" s="225"/>
      <c r="AG69" s="410"/>
      <c r="AH69" s="233"/>
      <c r="AI69" s="395">
        <v>62378</v>
      </c>
      <c r="AJ69" s="405">
        <v>1.0376790378121206</v>
      </c>
      <c r="AK69" s="410"/>
      <c r="AL69" s="233"/>
      <c r="AM69" s="395">
        <v>6894</v>
      </c>
      <c r="AN69" s="405">
        <v>1.0199733688415447</v>
      </c>
      <c r="AO69" s="225"/>
      <c r="AP69" s="410"/>
      <c r="AQ69" s="229"/>
      <c r="AR69" s="395">
        <v>28445</v>
      </c>
      <c r="AS69" s="407">
        <v>1.0517266878651186</v>
      </c>
      <c r="AT69" s="394" t="s">
        <v>690</v>
      </c>
      <c r="AU69" s="394"/>
      <c r="AV69" s="394"/>
      <c r="AW69" s="394"/>
      <c r="AX69" s="225"/>
      <c r="AY69" s="231"/>
      <c r="AZ69" s="229"/>
      <c r="BA69" s="214"/>
      <c r="BB69" s="215"/>
      <c r="BC69" s="410"/>
      <c r="BD69" s="233"/>
      <c r="BE69" s="395">
        <v>62822</v>
      </c>
      <c r="BF69" s="407">
        <v>1.0374027775484254</v>
      </c>
      <c r="BG69" s="225"/>
      <c r="BH69" s="410"/>
      <c r="BI69" s="223"/>
      <c r="BJ69" s="395">
        <v>24939</v>
      </c>
      <c r="BK69" s="407">
        <v>1.0539238473566328</v>
      </c>
    </row>
    <row r="70" spans="1:63" s="30" customFormat="1" ht="8.25" customHeight="1" x14ac:dyDescent="0.2">
      <c r="A70" s="410"/>
      <c r="B70" s="233"/>
      <c r="C70" s="395">
        <v>12791</v>
      </c>
      <c r="D70" s="405">
        <v>1.0660943490581765</v>
      </c>
      <c r="E70" s="225"/>
      <c r="F70" s="410"/>
      <c r="G70" s="219"/>
      <c r="H70" s="395">
        <v>31774</v>
      </c>
      <c r="I70" s="405">
        <v>1.0328305811988039</v>
      </c>
      <c r="J70" s="410" t="s">
        <v>605</v>
      </c>
      <c r="K70" s="219"/>
      <c r="L70" s="395"/>
      <c r="M70" s="405"/>
      <c r="N70" s="225"/>
      <c r="O70" s="410"/>
      <c r="P70" s="229"/>
      <c r="Q70" s="395">
        <v>72382</v>
      </c>
      <c r="R70" s="405">
        <v>1.0292060061426458</v>
      </c>
      <c r="S70" s="410" t="s">
        <v>193</v>
      </c>
      <c r="T70" s="233"/>
      <c r="U70" s="395"/>
      <c r="V70" s="405"/>
      <c r="W70" s="225"/>
      <c r="X70" s="410" t="s">
        <v>230</v>
      </c>
      <c r="Y70" s="279"/>
      <c r="Z70" s="395"/>
      <c r="AA70" s="405"/>
      <c r="AB70" s="398"/>
      <c r="AC70" s="225"/>
      <c r="AD70" s="212"/>
      <c r="AE70" s="298"/>
      <c r="AF70" s="225"/>
      <c r="AG70" s="410" t="s">
        <v>1005</v>
      </c>
      <c r="AH70" s="219"/>
      <c r="AI70" s="395"/>
      <c r="AJ70" s="405"/>
      <c r="AK70" s="410" t="s">
        <v>341</v>
      </c>
      <c r="AL70" s="233"/>
      <c r="AM70" s="406"/>
      <c r="AN70" s="405"/>
      <c r="AO70" s="225"/>
      <c r="AP70" s="410" t="s">
        <v>672</v>
      </c>
      <c r="AQ70" s="229"/>
      <c r="AR70" s="406"/>
      <c r="AS70" s="407"/>
      <c r="AT70" s="394"/>
      <c r="AU70" s="394"/>
      <c r="AV70" s="394"/>
      <c r="AW70" s="394"/>
      <c r="AX70" s="225"/>
      <c r="AY70" s="410" t="s">
        <v>792</v>
      </c>
      <c r="AZ70" s="225"/>
      <c r="BA70" s="208"/>
      <c r="BB70" s="209"/>
      <c r="BC70" s="410" t="s">
        <v>450</v>
      </c>
      <c r="BD70" s="233"/>
      <c r="BE70" s="395"/>
      <c r="BF70" s="407"/>
      <c r="BG70" s="225"/>
      <c r="BH70" s="410" t="s">
        <v>484</v>
      </c>
      <c r="BI70" s="233"/>
      <c r="BJ70" s="406"/>
      <c r="BK70" s="407"/>
    </row>
    <row r="71" spans="1:63" s="30" customFormat="1" ht="8.25" customHeight="1" x14ac:dyDescent="0.2">
      <c r="A71" s="410" t="s">
        <v>549</v>
      </c>
      <c r="B71" s="233"/>
      <c r="C71" s="395"/>
      <c r="D71" s="405"/>
      <c r="E71" s="225"/>
      <c r="F71" s="410" t="s">
        <v>56</v>
      </c>
      <c r="G71" s="219"/>
      <c r="H71" s="395"/>
      <c r="I71" s="405"/>
      <c r="J71" s="410"/>
      <c r="K71" s="219"/>
      <c r="L71" s="395">
        <v>6130</v>
      </c>
      <c r="M71" s="405">
        <v>1.1159657746222464</v>
      </c>
      <c r="N71" s="225"/>
      <c r="O71" s="410" t="s">
        <v>1159</v>
      </c>
      <c r="P71" s="229"/>
      <c r="Q71" s="395"/>
      <c r="R71" s="405"/>
      <c r="S71" s="410"/>
      <c r="T71" s="233"/>
      <c r="U71" s="395">
        <v>22245</v>
      </c>
      <c r="V71" s="405">
        <v>1.0469713371299478</v>
      </c>
      <c r="W71" s="225"/>
      <c r="X71" s="410"/>
      <c r="Y71" s="219"/>
      <c r="Z71" s="395">
        <v>34159</v>
      </c>
      <c r="AA71" s="405">
        <v>1.0119685972448527</v>
      </c>
      <c r="AB71" s="219"/>
      <c r="AC71" s="225"/>
      <c r="AD71" s="289"/>
      <c r="AE71" s="244"/>
      <c r="AF71" s="225"/>
      <c r="AG71" s="410"/>
      <c r="AH71" s="219"/>
      <c r="AI71" s="395">
        <v>62452</v>
      </c>
      <c r="AJ71" s="405">
        <v>1.0368058437785341</v>
      </c>
      <c r="AK71" s="410"/>
      <c r="AL71" s="233"/>
      <c r="AM71" s="395">
        <v>6658</v>
      </c>
      <c r="AN71" s="405">
        <v>1.0399875039050297</v>
      </c>
      <c r="AO71" s="225"/>
      <c r="AP71" s="410"/>
      <c r="AQ71" s="229"/>
      <c r="AR71" s="395">
        <v>25317</v>
      </c>
      <c r="AS71" s="407">
        <v>1.0559749739311783</v>
      </c>
      <c r="AT71" s="410" t="s">
        <v>668</v>
      </c>
      <c r="AU71" s="229"/>
      <c r="AV71" s="218"/>
      <c r="AW71" s="210"/>
      <c r="AX71" s="225"/>
      <c r="AY71" s="410"/>
      <c r="AZ71" s="225"/>
      <c r="BA71" s="395">
        <v>7603</v>
      </c>
      <c r="BB71" s="407">
        <v>1.0684373243395167</v>
      </c>
      <c r="BC71" s="410"/>
      <c r="BD71" s="233"/>
      <c r="BE71" s="395">
        <v>66645</v>
      </c>
      <c r="BF71" s="407">
        <v>1.034538963054952</v>
      </c>
      <c r="BG71" s="225"/>
      <c r="BH71" s="410"/>
      <c r="BI71" s="233"/>
      <c r="BJ71" s="395">
        <v>19780</v>
      </c>
      <c r="BK71" s="407">
        <v>1.061671407868606</v>
      </c>
    </row>
    <row r="72" spans="1:63" s="30" customFormat="1" ht="8.25" customHeight="1" x14ac:dyDescent="0.2">
      <c r="A72" s="410"/>
      <c r="B72" s="233"/>
      <c r="C72" s="395">
        <v>12632</v>
      </c>
      <c r="D72" s="405">
        <v>1.0663515110585853</v>
      </c>
      <c r="E72" s="225"/>
      <c r="F72" s="410"/>
      <c r="G72" s="219"/>
      <c r="H72" s="395">
        <v>38691</v>
      </c>
      <c r="I72" s="405">
        <v>1.0323932011633803</v>
      </c>
      <c r="J72" s="410" t="s">
        <v>1203</v>
      </c>
      <c r="K72" s="225"/>
      <c r="L72" s="395"/>
      <c r="M72" s="405"/>
      <c r="N72" s="225"/>
      <c r="O72" s="410"/>
      <c r="P72" s="229"/>
      <c r="Q72" s="395">
        <v>71445</v>
      </c>
      <c r="R72" s="405">
        <v>1.0272318155022933</v>
      </c>
      <c r="S72" s="410" t="s">
        <v>194</v>
      </c>
      <c r="T72" s="233"/>
      <c r="U72" s="395"/>
      <c r="V72" s="405"/>
      <c r="W72" s="225"/>
      <c r="X72" s="410" t="s">
        <v>231</v>
      </c>
      <c r="Y72" s="279"/>
      <c r="Z72" s="395"/>
      <c r="AA72" s="405"/>
      <c r="AB72" s="410" t="s">
        <v>844</v>
      </c>
      <c r="AC72" s="286"/>
      <c r="AD72" s="208"/>
      <c r="AE72" s="244"/>
      <c r="AF72" s="225"/>
      <c r="AG72" s="410" t="s">
        <v>1189</v>
      </c>
      <c r="AH72" s="219"/>
      <c r="AI72" s="395"/>
      <c r="AJ72" s="405"/>
      <c r="AK72" s="410" t="s">
        <v>625</v>
      </c>
      <c r="AL72" s="233"/>
      <c r="AM72" s="406"/>
      <c r="AN72" s="405"/>
      <c r="AO72" s="225"/>
      <c r="AP72" s="410" t="s">
        <v>673</v>
      </c>
      <c r="AQ72" s="229"/>
      <c r="AR72" s="406"/>
      <c r="AS72" s="407"/>
      <c r="AT72" s="410"/>
      <c r="AU72" s="229"/>
      <c r="AV72" s="395">
        <v>56366</v>
      </c>
      <c r="AW72" s="407">
        <v>1.0088958098408778</v>
      </c>
      <c r="AX72" s="225"/>
      <c r="AY72" s="410" t="s">
        <v>793</v>
      </c>
      <c r="AZ72" s="232"/>
      <c r="BA72" s="406"/>
      <c r="BB72" s="407"/>
      <c r="BC72" s="410" t="s">
        <v>451</v>
      </c>
      <c r="BD72" s="219"/>
      <c r="BE72" s="395"/>
      <c r="BF72" s="407"/>
      <c r="BG72" s="225"/>
      <c r="BH72" s="410" t="s">
        <v>909</v>
      </c>
      <c r="BI72" s="233"/>
      <c r="BJ72" s="406"/>
      <c r="BK72" s="407"/>
    </row>
    <row r="73" spans="1:63" s="30" customFormat="1" ht="8.25" customHeight="1" x14ac:dyDescent="0.2">
      <c r="A73" s="410" t="s">
        <v>21</v>
      </c>
      <c r="B73" s="233"/>
      <c r="C73" s="395"/>
      <c r="D73" s="405"/>
      <c r="E73" s="225"/>
      <c r="F73" s="410" t="s">
        <v>57</v>
      </c>
      <c r="G73" s="219"/>
      <c r="H73" s="395"/>
      <c r="I73" s="405"/>
      <c r="J73" s="410"/>
      <c r="K73" s="225"/>
      <c r="L73" s="395">
        <v>6137</v>
      </c>
      <c r="M73" s="405">
        <v>1.1172401237939196</v>
      </c>
      <c r="N73" s="225"/>
      <c r="O73" s="410" t="s">
        <v>614</v>
      </c>
      <c r="P73" s="229"/>
      <c r="Q73" s="395"/>
      <c r="R73" s="405"/>
      <c r="S73" s="410"/>
      <c r="T73" s="233"/>
      <c r="U73" s="395">
        <v>20333</v>
      </c>
      <c r="V73" s="405">
        <v>1.0591759129030578</v>
      </c>
      <c r="W73" s="225"/>
      <c r="X73" s="410"/>
      <c r="Y73" s="219"/>
      <c r="Z73" s="395">
        <v>32551</v>
      </c>
      <c r="AA73" s="405">
        <v>1.0118747862849327</v>
      </c>
      <c r="AB73" s="410"/>
      <c r="AC73" s="219"/>
      <c r="AD73" s="395">
        <v>41527</v>
      </c>
      <c r="AE73" s="407">
        <v>1.0197681842738568</v>
      </c>
      <c r="AF73" s="225"/>
      <c r="AG73" s="410"/>
      <c r="AH73" s="219"/>
      <c r="AI73" s="395">
        <v>62344</v>
      </c>
      <c r="AJ73" s="405">
        <v>1.0366995360593312</v>
      </c>
      <c r="AK73" s="410"/>
      <c r="AL73" s="233"/>
      <c r="AM73" s="395">
        <v>6795</v>
      </c>
      <c r="AN73" s="405">
        <v>1.0602278046497113</v>
      </c>
      <c r="AO73" s="225"/>
      <c r="AP73" s="410"/>
      <c r="AQ73" s="229"/>
      <c r="AR73" s="395">
        <v>21267</v>
      </c>
      <c r="AS73" s="407">
        <v>1.0623938455390149</v>
      </c>
      <c r="AT73" s="410" t="s">
        <v>691</v>
      </c>
      <c r="AU73" s="229"/>
      <c r="AV73" s="406"/>
      <c r="AW73" s="407"/>
      <c r="AX73" s="225"/>
      <c r="AY73" s="410"/>
      <c r="AZ73" s="230"/>
      <c r="BA73" s="208"/>
      <c r="BB73" s="209"/>
      <c r="BC73" s="410"/>
      <c r="BD73" s="219"/>
      <c r="BE73" s="395">
        <v>53441</v>
      </c>
      <c r="BF73" s="407">
        <v>1.0345354937375379</v>
      </c>
      <c r="BG73" s="225"/>
      <c r="BH73" s="410"/>
      <c r="BI73" s="233"/>
      <c r="BJ73" s="395">
        <v>15722</v>
      </c>
      <c r="BK73" s="407">
        <v>1.0620820104032966</v>
      </c>
    </row>
    <row r="74" spans="1:63" s="30" customFormat="1" ht="8.25" customHeight="1" x14ac:dyDescent="0.2">
      <c r="A74" s="410"/>
      <c r="B74" s="233"/>
      <c r="C74" s="395">
        <v>11638</v>
      </c>
      <c r="D74" s="405">
        <v>1.0693742534227695</v>
      </c>
      <c r="E74" s="225"/>
      <c r="F74" s="410"/>
      <c r="G74" s="219"/>
      <c r="H74" s="395">
        <v>39979</v>
      </c>
      <c r="I74" s="405">
        <v>1.0349478371171918</v>
      </c>
      <c r="J74" s="410" t="s">
        <v>606</v>
      </c>
      <c r="K74" s="219"/>
      <c r="L74" s="395"/>
      <c r="M74" s="405"/>
      <c r="N74" s="225"/>
      <c r="O74" s="410"/>
      <c r="P74" s="229"/>
      <c r="Q74" s="395">
        <v>67366</v>
      </c>
      <c r="R74" s="405">
        <v>1.030407782434458</v>
      </c>
      <c r="S74" s="410" t="s">
        <v>195</v>
      </c>
      <c r="T74" s="233"/>
      <c r="U74" s="395"/>
      <c r="V74" s="405"/>
      <c r="W74" s="225"/>
      <c r="X74" s="410" t="s">
        <v>232</v>
      </c>
      <c r="Y74" s="279"/>
      <c r="Z74" s="395"/>
      <c r="AA74" s="405"/>
      <c r="AB74" s="410" t="s">
        <v>845</v>
      </c>
      <c r="AC74" s="311"/>
      <c r="AD74" s="395"/>
      <c r="AE74" s="407"/>
      <c r="AF74" s="225"/>
      <c r="AG74" s="410" t="s">
        <v>986</v>
      </c>
      <c r="AH74" s="219"/>
      <c r="AI74" s="395"/>
      <c r="AJ74" s="405"/>
      <c r="AK74" s="410" t="s">
        <v>934</v>
      </c>
      <c r="AL74" s="233"/>
      <c r="AM74" s="406"/>
      <c r="AN74" s="405"/>
      <c r="AO74" s="225"/>
      <c r="AP74" s="410" t="s">
        <v>674</v>
      </c>
      <c r="AQ74" s="229"/>
      <c r="AR74" s="406"/>
      <c r="AS74" s="407"/>
      <c r="AT74" s="410"/>
      <c r="AU74" s="229"/>
      <c r="AV74" s="395">
        <v>56433</v>
      </c>
      <c r="AW74" s="407">
        <v>1.0195848163471788</v>
      </c>
      <c r="AX74" s="225"/>
      <c r="AY74" s="397" t="s">
        <v>612</v>
      </c>
      <c r="AZ74" s="223"/>
      <c r="BA74" s="399">
        <v>18658</v>
      </c>
      <c r="BB74" s="411">
        <v>1.0660495943320762</v>
      </c>
      <c r="BC74" s="410" t="s">
        <v>1026</v>
      </c>
      <c r="BD74" s="219"/>
      <c r="BE74" s="395"/>
      <c r="BF74" s="407"/>
      <c r="BG74" s="225"/>
      <c r="BH74" s="410" t="s">
        <v>839</v>
      </c>
      <c r="BI74" s="233"/>
      <c r="BJ74" s="406"/>
      <c r="BK74" s="407"/>
    </row>
    <row r="75" spans="1:63" s="30" customFormat="1" ht="8.25" customHeight="1" x14ac:dyDescent="0.2">
      <c r="A75" s="410" t="s">
        <v>22</v>
      </c>
      <c r="B75" s="233"/>
      <c r="C75" s="395"/>
      <c r="D75" s="405"/>
      <c r="E75" s="225"/>
      <c r="F75" s="410" t="s">
        <v>58</v>
      </c>
      <c r="G75" s="219"/>
      <c r="H75" s="395"/>
      <c r="I75" s="405"/>
      <c r="J75" s="410"/>
      <c r="K75" s="219"/>
      <c r="L75" s="395">
        <v>8352</v>
      </c>
      <c r="M75" s="405">
        <v>1.1191209969181295</v>
      </c>
      <c r="N75" s="225"/>
      <c r="O75" s="410" t="s">
        <v>1037</v>
      </c>
      <c r="P75" s="229"/>
      <c r="Q75" s="395"/>
      <c r="R75" s="405"/>
      <c r="S75" s="410"/>
      <c r="T75" s="233"/>
      <c r="U75" s="395">
        <v>17788</v>
      </c>
      <c r="V75" s="405">
        <v>1.0650221530355646</v>
      </c>
      <c r="W75" s="225"/>
      <c r="X75" s="410"/>
      <c r="Y75" s="219"/>
      <c r="Z75" s="395">
        <v>34291</v>
      </c>
      <c r="AA75" s="405">
        <v>1.0156384207564493</v>
      </c>
      <c r="AB75" s="410"/>
      <c r="AC75" s="221"/>
      <c r="AD75" s="208"/>
      <c r="AE75" s="244"/>
      <c r="AF75" s="225"/>
      <c r="AG75" s="410"/>
      <c r="AH75" s="219"/>
      <c r="AI75" s="395">
        <v>59308</v>
      </c>
      <c r="AJ75" s="405">
        <v>1.0334564717362515</v>
      </c>
      <c r="AK75" s="410"/>
      <c r="AL75" s="233"/>
      <c r="AM75" s="416">
        <v>7567</v>
      </c>
      <c r="AN75" s="405">
        <v>1.065774647887324</v>
      </c>
      <c r="AO75" s="225"/>
      <c r="AP75" s="410"/>
      <c r="AQ75" s="229"/>
      <c r="AR75" s="395">
        <v>20404</v>
      </c>
      <c r="AS75" s="407">
        <v>1.0642603797204255</v>
      </c>
      <c r="AT75" s="410" t="s">
        <v>692</v>
      </c>
      <c r="AU75" s="229"/>
      <c r="AV75" s="406"/>
      <c r="AW75" s="407"/>
      <c r="AX75" s="225"/>
      <c r="AY75" s="398"/>
      <c r="AZ75" s="225"/>
      <c r="BA75" s="400"/>
      <c r="BB75" s="412"/>
      <c r="BC75" s="410"/>
      <c r="BD75" s="219"/>
      <c r="BE75" s="395">
        <v>53851</v>
      </c>
      <c r="BF75" s="407">
        <v>1.0380315355256564</v>
      </c>
      <c r="BG75" s="225"/>
      <c r="BH75" s="410"/>
      <c r="BI75" s="233"/>
      <c r="BJ75" s="395">
        <v>21199</v>
      </c>
      <c r="BK75" s="407">
        <v>1.057517709268682</v>
      </c>
    </row>
    <row r="76" spans="1:63" s="30" customFormat="1" ht="8.25" customHeight="1" x14ac:dyDescent="0.2">
      <c r="A76" s="410"/>
      <c r="B76" s="233"/>
      <c r="C76" s="395">
        <v>10433</v>
      </c>
      <c r="D76" s="405">
        <v>1.0760107260726073</v>
      </c>
      <c r="E76" s="225"/>
      <c r="F76" s="410"/>
      <c r="G76" s="219"/>
      <c r="H76" s="395">
        <v>40804</v>
      </c>
      <c r="I76" s="405">
        <v>1.032725063906254</v>
      </c>
      <c r="J76" s="410" t="s">
        <v>551</v>
      </c>
      <c r="K76" s="219"/>
      <c r="L76" s="395"/>
      <c r="M76" s="405"/>
      <c r="N76" s="225"/>
      <c r="O76" s="410"/>
      <c r="P76" s="229"/>
      <c r="Q76" s="395">
        <v>68078</v>
      </c>
      <c r="R76" s="405">
        <v>1.030938138865753</v>
      </c>
      <c r="S76" s="410" t="s">
        <v>500</v>
      </c>
      <c r="T76" s="233"/>
      <c r="U76" s="395"/>
      <c r="V76" s="405"/>
      <c r="W76" s="225"/>
      <c r="X76" s="410" t="s">
        <v>233</v>
      </c>
      <c r="Y76" s="279"/>
      <c r="Z76" s="395"/>
      <c r="AA76" s="405"/>
      <c r="AB76" s="397" t="s">
        <v>27</v>
      </c>
      <c r="AC76" s="219"/>
      <c r="AD76" s="446">
        <v>60755</v>
      </c>
      <c r="AE76" s="401">
        <v>1.0068943800858483</v>
      </c>
      <c r="AF76" s="225"/>
      <c r="AG76" s="410" t="s">
        <v>987</v>
      </c>
      <c r="AH76" s="219"/>
      <c r="AI76" s="395"/>
      <c r="AJ76" s="405"/>
      <c r="AK76" s="410" t="s">
        <v>1077</v>
      </c>
      <c r="AL76" s="233"/>
      <c r="AM76" s="416"/>
      <c r="AN76" s="405"/>
      <c r="AO76" s="225"/>
      <c r="AP76" s="410" t="s">
        <v>675</v>
      </c>
      <c r="AQ76" s="229"/>
      <c r="AR76" s="406"/>
      <c r="AS76" s="407"/>
      <c r="AT76" s="410"/>
      <c r="AU76" s="229"/>
      <c r="AV76" s="395">
        <v>52084</v>
      </c>
      <c r="AW76" s="407">
        <v>1.022116686618129</v>
      </c>
      <c r="AX76" s="225"/>
      <c r="AY76" s="225"/>
      <c r="AZ76" s="225"/>
      <c r="BA76" s="225"/>
      <c r="BB76" s="216"/>
      <c r="BC76" s="410" t="s">
        <v>452</v>
      </c>
      <c r="BD76" s="219"/>
      <c r="BE76" s="395"/>
      <c r="BF76" s="407"/>
      <c r="BG76" s="225"/>
      <c r="BH76" s="410" t="s">
        <v>485</v>
      </c>
      <c r="BI76" s="233"/>
      <c r="BJ76" s="406"/>
      <c r="BK76" s="407"/>
    </row>
    <row r="77" spans="1:63" s="30" customFormat="1" ht="8.25" customHeight="1" x14ac:dyDescent="0.2">
      <c r="A77" s="410" t="s">
        <v>23</v>
      </c>
      <c r="B77" s="233"/>
      <c r="C77" s="395"/>
      <c r="D77" s="405"/>
      <c r="E77" s="225"/>
      <c r="F77" s="410" t="s">
        <v>60</v>
      </c>
      <c r="G77" s="219"/>
      <c r="H77" s="395"/>
      <c r="I77" s="405"/>
      <c r="J77" s="410"/>
      <c r="K77" s="225"/>
      <c r="L77" s="395">
        <v>6961</v>
      </c>
      <c r="M77" s="405">
        <v>1.2120842765105346</v>
      </c>
      <c r="N77" s="225"/>
      <c r="O77" s="410" t="s">
        <v>615</v>
      </c>
      <c r="P77" s="229"/>
      <c r="Q77" s="395"/>
      <c r="R77" s="405"/>
      <c r="S77" s="410"/>
      <c r="T77" s="233"/>
      <c r="U77" s="395">
        <v>15448</v>
      </c>
      <c r="V77" s="405">
        <v>1.0625945797221077</v>
      </c>
      <c r="W77" s="225"/>
      <c r="X77" s="410"/>
      <c r="Y77" s="219"/>
      <c r="Z77" s="395">
        <v>34283</v>
      </c>
      <c r="AA77" s="405">
        <v>1.0167566285070289</v>
      </c>
      <c r="AB77" s="398"/>
      <c r="AC77" s="223"/>
      <c r="AD77" s="447"/>
      <c r="AE77" s="402"/>
      <c r="AF77" s="225"/>
      <c r="AG77" s="410"/>
      <c r="AH77" s="219"/>
      <c r="AI77" s="395">
        <v>59087</v>
      </c>
      <c r="AJ77" s="405">
        <v>1.0330798146691145</v>
      </c>
      <c r="AK77" s="410"/>
      <c r="AL77" s="233"/>
      <c r="AM77" s="312"/>
      <c r="AN77" s="313"/>
      <c r="AO77" s="225"/>
      <c r="AP77" s="410"/>
      <c r="AQ77" s="229"/>
      <c r="AR77" s="395">
        <v>18032</v>
      </c>
      <c r="AS77" s="407">
        <v>1.0940419851959713</v>
      </c>
      <c r="AT77" s="410" t="s">
        <v>693</v>
      </c>
      <c r="AU77" s="229"/>
      <c r="AV77" s="406"/>
      <c r="AW77" s="407"/>
      <c r="AX77" s="225"/>
      <c r="AY77" s="394" t="s">
        <v>530</v>
      </c>
      <c r="AZ77" s="394"/>
      <c r="BA77" s="394"/>
      <c r="BB77" s="394"/>
      <c r="BC77" s="410"/>
      <c r="BD77" s="219"/>
      <c r="BE77" s="395">
        <v>102349</v>
      </c>
      <c r="BF77" s="407">
        <v>1.0396883444058431</v>
      </c>
      <c r="BG77" s="225"/>
      <c r="BH77" s="398"/>
      <c r="BI77" s="285"/>
      <c r="BJ77" s="212"/>
      <c r="BK77" s="213"/>
    </row>
    <row r="78" spans="1:63" s="30" customFormat="1" ht="8.25" customHeight="1" x14ac:dyDescent="0.2">
      <c r="A78" s="410"/>
      <c r="B78" s="233"/>
      <c r="C78" s="395">
        <v>9661</v>
      </c>
      <c r="D78" s="405">
        <v>1.0752365052865887</v>
      </c>
      <c r="E78" s="225"/>
      <c r="F78" s="410"/>
      <c r="G78" s="219"/>
      <c r="H78" s="395">
        <v>40170</v>
      </c>
      <c r="I78" s="405">
        <v>1.0297359651371443</v>
      </c>
      <c r="J78" s="410" t="s">
        <v>552</v>
      </c>
      <c r="K78" s="219"/>
      <c r="L78" s="395"/>
      <c r="M78" s="405"/>
      <c r="N78" s="225"/>
      <c r="O78" s="410"/>
      <c r="P78" s="229"/>
      <c r="Q78" s="395">
        <v>59159</v>
      </c>
      <c r="R78" s="405">
        <v>1.0334893958981168</v>
      </c>
      <c r="S78" s="410" t="s">
        <v>196</v>
      </c>
      <c r="T78" s="233"/>
      <c r="U78" s="395"/>
      <c r="V78" s="405"/>
      <c r="W78" s="225"/>
      <c r="X78" s="410" t="s">
        <v>881</v>
      </c>
      <c r="Y78" s="279"/>
      <c r="Z78" s="395"/>
      <c r="AA78" s="405"/>
      <c r="AB78" s="266"/>
      <c r="AC78" s="223"/>
      <c r="AD78" s="266"/>
      <c r="AE78" s="314"/>
      <c r="AF78" s="225"/>
      <c r="AG78" s="410" t="s">
        <v>989</v>
      </c>
      <c r="AH78" s="219"/>
      <c r="AI78" s="395"/>
      <c r="AJ78" s="405"/>
      <c r="AK78" s="397" t="s">
        <v>626</v>
      </c>
      <c r="AL78" s="233"/>
      <c r="AM78" s="399">
        <v>7089</v>
      </c>
      <c r="AN78" s="401">
        <v>1.0492895204262878</v>
      </c>
      <c r="AO78" s="225"/>
      <c r="AP78" s="410" t="s">
        <v>1050</v>
      </c>
      <c r="AQ78" s="229"/>
      <c r="AR78" s="406"/>
      <c r="AS78" s="407"/>
      <c r="AT78" s="410"/>
      <c r="AU78" s="229"/>
      <c r="AV78" s="395">
        <v>48581</v>
      </c>
      <c r="AW78" s="407">
        <v>1.0215535368828328</v>
      </c>
      <c r="AX78" s="225"/>
      <c r="AY78" s="394"/>
      <c r="AZ78" s="394"/>
      <c r="BA78" s="394"/>
      <c r="BB78" s="394"/>
      <c r="BC78" s="410" t="s">
        <v>453</v>
      </c>
      <c r="BD78" s="219"/>
      <c r="BE78" s="395"/>
      <c r="BF78" s="407"/>
      <c r="BG78" s="225"/>
      <c r="BH78" s="219"/>
      <c r="BI78" s="229"/>
      <c r="BJ78" s="315"/>
      <c r="BK78" s="210"/>
    </row>
    <row r="79" spans="1:63" s="30" customFormat="1" ht="8.25" customHeight="1" x14ac:dyDescent="0.2">
      <c r="A79" s="410" t="s">
        <v>24</v>
      </c>
      <c r="B79" s="233"/>
      <c r="C79" s="395"/>
      <c r="D79" s="405"/>
      <c r="E79" s="225"/>
      <c r="F79" s="410" t="s">
        <v>855</v>
      </c>
      <c r="G79" s="219"/>
      <c r="H79" s="395"/>
      <c r="I79" s="405"/>
      <c r="J79" s="410"/>
      <c r="K79" s="223"/>
      <c r="L79" s="395">
        <v>6461</v>
      </c>
      <c r="M79" s="405">
        <v>1.3015713134568896</v>
      </c>
      <c r="N79" s="225"/>
      <c r="O79" s="410" t="s">
        <v>1000</v>
      </c>
      <c r="P79" s="229"/>
      <c r="Q79" s="395"/>
      <c r="R79" s="405"/>
      <c r="S79" s="410"/>
      <c r="T79" s="233"/>
      <c r="U79" s="395">
        <v>17360</v>
      </c>
      <c r="V79" s="405">
        <v>1.0602821718683197</v>
      </c>
      <c r="W79" s="225"/>
      <c r="X79" s="410"/>
      <c r="Y79" s="219"/>
      <c r="Z79" s="395">
        <v>35002</v>
      </c>
      <c r="AA79" s="405">
        <v>1.0181807603921227</v>
      </c>
      <c r="AB79" s="394" t="s">
        <v>517</v>
      </c>
      <c r="AC79" s="394"/>
      <c r="AD79" s="394"/>
      <c r="AE79" s="394"/>
      <c r="AF79" s="225"/>
      <c r="AG79" s="410"/>
      <c r="AH79" s="219"/>
      <c r="AI79" s="395">
        <v>53306</v>
      </c>
      <c r="AJ79" s="405">
        <v>1.0332422321722781</v>
      </c>
      <c r="AK79" s="398"/>
      <c r="AL79" s="233"/>
      <c r="AM79" s="400"/>
      <c r="AN79" s="402"/>
      <c r="AO79" s="225"/>
      <c r="AP79" s="410"/>
      <c r="AQ79" s="229"/>
      <c r="AR79" s="395">
        <v>17439</v>
      </c>
      <c r="AS79" s="407">
        <v>1.0972064930162326</v>
      </c>
      <c r="AT79" s="410" t="s">
        <v>694</v>
      </c>
      <c r="AU79" s="229"/>
      <c r="AV79" s="406"/>
      <c r="AW79" s="407"/>
      <c r="AX79" s="225"/>
      <c r="AY79" s="410" t="s">
        <v>924</v>
      </c>
      <c r="AZ79" s="219"/>
      <c r="BA79" s="217"/>
      <c r="BB79" s="215"/>
      <c r="BC79" s="410"/>
      <c r="BD79" s="219"/>
      <c r="BE79" s="395">
        <v>103323</v>
      </c>
      <c r="BF79" s="407">
        <v>1.0374420145791916</v>
      </c>
      <c r="BG79" s="225"/>
      <c r="BH79" s="410" t="s">
        <v>482</v>
      </c>
      <c r="BI79" s="233"/>
      <c r="BJ79" s="208"/>
      <c r="BK79" s="209"/>
    </row>
    <row r="80" spans="1:63" s="30" customFormat="1" ht="8.25" customHeight="1" x14ac:dyDescent="0.2">
      <c r="A80" s="410"/>
      <c r="B80" s="233"/>
      <c r="C80" s="395">
        <v>5177</v>
      </c>
      <c r="D80" s="405">
        <v>1.0643503289473684</v>
      </c>
      <c r="E80" s="225"/>
      <c r="F80" s="410"/>
      <c r="G80" s="219"/>
      <c r="H80" s="395">
        <v>39390</v>
      </c>
      <c r="I80" s="405">
        <v>1.0282984388868583</v>
      </c>
      <c r="J80" s="410" t="s">
        <v>553</v>
      </c>
      <c r="K80" s="220"/>
      <c r="L80" s="395"/>
      <c r="M80" s="405"/>
      <c r="N80" s="225"/>
      <c r="O80" s="410"/>
      <c r="P80" s="229"/>
      <c r="Q80" s="395">
        <v>58829</v>
      </c>
      <c r="R80" s="405">
        <v>1.0320152971721284</v>
      </c>
      <c r="S80" s="410" t="s">
        <v>805</v>
      </c>
      <c r="T80" s="233"/>
      <c r="U80" s="395"/>
      <c r="V80" s="405"/>
      <c r="W80" s="225"/>
      <c r="X80" s="410" t="s">
        <v>234</v>
      </c>
      <c r="Y80" s="279"/>
      <c r="Z80" s="395"/>
      <c r="AA80" s="405"/>
      <c r="AB80" s="394"/>
      <c r="AC80" s="394"/>
      <c r="AD80" s="394"/>
      <c r="AE80" s="394"/>
      <c r="AF80" s="225"/>
      <c r="AG80" s="410" t="s">
        <v>1044</v>
      </c>
      <c r="AH80" s="219"/>
      <c r="AI80" s="395"/>
      <c r="AJ80" s="405"/>
      <c r="AK80" s="410"/>
      <c r="AL80" s="233"/>
      <c r="AM80" s="224"/>
      <c r="AN80" s="236"/>
      <c r="AO80" s="225"/>
      <c r="AP80" s="410" t="s">
        <v>676</v>
      </c>
      <c r="AQ80" s="229"/>
      <c r="AR80" s="406"/>
      <c r="AS80" s="407"/>
      <c r="AT80" s="410"/>
      <c r="AU80" s="229"/>
      <c r="AV80" s="395">
        <v>42967</v>
      </c>
      <c r="AW80" s="407">
        <v>1.013444347477416</v>
      </c>
      <c r="AX80" s="225"/>
      <c r="AY80" s="410"/>
      <c r="AZ80" s="225"/>
      <c r="BA80" s="395">
        <v>4137</v>
      </c>
      <c r="BB80" s="407">
        <v>1.0637696065826692</v>
      </c>
      <c r="BC80" s="410" t="s">
        <v>454</v>
      </c>
      <c r="BD80" s="219"/>
      <c r="BE80" s="395"/>
      <c r="BF80" s="407"/>
      <c r="BG80" s="225"/>
      <c r="BH80" s="410"/>
      <c r="BI80" s="233"/>
      <c r="BJ80" s="395">
        <v>16992</v>
      </c>
      <c r="BK80" s="407">
        <v>1.0556660039761432</v>
      </c>
    </row>
    <row r="81" spans="1:63" s="30" customFormat="1" ht="8.25" customHeight="1" x14ac:dyDescent="0.2">
      <c r="A81" s="410" t="s">
        <v>25</v>
      </c>
      <c r="B81" s="233"/>
      <c r="C81" s="395"/>
      <c r="D81" s="405"/>
      <c r="E81" s="225"/>
      <c r="F81" s="410" t="s">
        <v>61</v>
      </c>
      <c r="G81" s="219"/>
      <c r="H81" s="395"/>
      <c r="I81" s="405"/>
      <c r="J81" s="410"/>
      <c r="K81" s="221"/>
      <c r="L81" s="208"/>
      <c r="M81" s="244"/>
      <c r="N81" s="225"/>
      <c r="O81" s="410" t="s">
        <v>813</v>
      </c>
      <c r="P81" s="219"/>
      <c r="Q81" s="395"/>
      <c r="R81" s="405"/>
      <c r="S81" s="410"/>
      <c r="T81" s="233"/>
      <c r="U81" s="395">
        <v>13489</v>
      </c>
      <c r="V81" s="405">
        <v>1.064304876124349</v>
      </c>
      <c r="W81" s="225"/>
      <c r="X81" s="410"/>
      <c r="Y81" s="219"/>
      <c r="Z81" s="421">
        <v>33236</v>
      </c>
      <c r="AA81" s="405">
        <v>1.0257074962194859</v>
      </c>
      <c r="AB81" s="410" t="s">
        <v>254</v>
      </c>
      <c r="AC81" s="233"/>
      <c r="AD81" s="211"/>
      <c r="AE81" s="260"/>
      <c r="AF81" s="225"/>
      <c r="AG81" s="410"/>
      <c r="AH81" s="231"/>
      <c r="AI81" s="395">
        <v>54541</v>
      </c>
      <c r="AJ81" s="405">
        <v>1.0329539213272476</v>
      </c>
      <c r="AK81" s="410"/>
      <c r="AL81" s="233"/>
      <c r="AM81" s="416"/>
      <c r="AN81" s="445"/>
      <c r="AO81" s="225"/>
      <c r="AP81" s="410"/>
      <c r="AQ81" s="229"/>
      <c r="AR81" s="395">
        <v>15995</v>
      </c>
      <c r="AS81" s="407">
        <v>1.1074568995361074</v>
      </c>
      <c r="AT81" s="410" t="s">
        <v>695</v>
      </c>
      <c r="AU81" s="229"/>
      <c r="AV81" s="406"/>
      <c r="AW81" s="407"/>
      <c r="AX81" s="225"/>
      <c r="AY81" s="410" t="s">
        <v>825</v>
      </c>
      <c r="AZ81" s="233"/>
      <c r="BA81" s="395"/>
      <c r="BB81" s="407"/>
      <c r="BC81" s="410"/>
      <c r="BD81" s="219"/>
      <c r="BE81" s="395">
        <v>68362</v>
      </c>
      <c r="BF81" s="407">
        <v>1.0370921006720573</v>
      </c>
      <c r="BG81" s="225"/>
      <c r="BH81" s="410" t="s">
        <v>486</v>
      </c>
      <c r="BI81" s="233"/>
      <c r="BJ81" s="406"/>
      <c r="BK81" s="407"/>
    </row>
    <row r="82" spans="1:63" s="30" customFormat="1" ht="8.25" customHeight="1" x14ac:dyDescent="0.2">
      <c r="A82" s="410"/>
      <c r="B82" s="233"/>
      <c r="C82" s="395">
        <v>5368</v>
      </c>
      <c r="D82" s="405">
        <v>1.0515181194906953</v>
      </c>
      <c r="E82" s="225"/>
      <c r="F82" s="410"/>
      <c r="G82" s="219"/>
      <c r="H82" s="395">
        <v>34757</v>
      </c>
      <c r="I82" s="405">
        <v>1.0272195294952122</v>
      </c>
      <c r="J82" s="397" t="s">
        <v>27</v>
      </c>
      <c r="K82" s="219"/>
      <c r="L82" s="399">
        <v>7106</v>
      </c>
      <c r="M82" s="405">
        <v>1.1320694599330892</v>
      </c>
      <c r="N82" s="225"/>
      <c r="O82" s="410"/>
      <c r="P82" s="219"/>
      <c r="Q82" s="395">
        <v>58268</v>
      </c>
      <c r="R82" s="405">
        <v>1.0267669914888369</v>
      </c>
      <c r="S82" s="410" t="s">
        <v>197</v>
      </c>
      <c r="T82" s="233"/>
      <c r="U82" s="395"/>
      <c r="V82" s="405"/>
      <c r="W82" s="225"/>
      <c r="X82" s="410" t="s">
        <v>1063</v>
      </c>
      <c r="Y82" s="279"/>
      <c r="Z82" s="421"/>
      <c r="AA82" s="405"/>
      <c r="AB82" s="410"/>
      <c r="AC82" s="233"/>
      <c r="AD82" s="395">
        <v>42527</v>
      </c>
      <c r="AE82" s="405">
        <v>1.0334127138413687</v>
      </c>
      <c r="AF82" s="225"/>
      <c r="AG82" s="410" t="s">
        <v>1045</v>
      </c>
      <c r="AH82" s="231"/>
      <c r="AI82" s="395"/>
      <c r="AJ82" s="405"/>
      <c r="AK82" s="410" t="s">
        <v>1143</v>
      </c>
      <c r="AL82" s="233"/>
      <c r="AM82" s="416"/>
      <c r="AN82" s="445"/>
      <c r="AO82" s="225"/>
      <c r="AP82" s="410" t="s">
        <v>1190</v>
      </c>
      <c r="AQ82" s="229"/>
      <c r="AR82" s="406"/>
      <c r="AS82" s="407"/>
      <c r="AT82" s="410"/>
      <c r="AU82" s="229"/>
      <c r="AV82" s="395">
        <v>42305</v>
      </c>
      <c r="AW82" s="407">
        <v>1.0141679052596251</v>
      </c>
      <c r="AX82" s="225"/>
      <c r="AY82" s="410"/>
      <c r="AZ82" s="219"/>
      <c r="BA82" s="395">
        <v>8642</v>
      </c>
      <c r="BB82" s="407">
        <v>1.0670453142363254</v>
      </c>
      <c r="BC82" s="410" t="s">
        <v>455</v>
      </c>
      <c r="BD82" s="219"/>
      <c r="BE82" s="395"/>
      <c r="BF82" s="407"/>
      <c r="BG82" s="225"/>
      <c r="BH82" s="410"/>
      <c r="BI82" s="233"/>
      <c r="BJ82" s="208"/>
      <c r="BK82" s="209"/>
    </row>
    <row r="83" spans="1:63" s="30" customFormat="1" ht="8.25" customHeight="1" x14ac:dyDescent="0.2">
      <c r="A83" s="410" t="s">
        <v>594</v>
      </c>
      <c r="B83" s="233"/>
      <c r="C83" s="395"/>
      <c r="D83" s="405"/>
      <c r="E83" s="225"/>
      <c r="F83" s="410" t="s">
        <v>1058</v>
      </c>
      <c r="G83" s="219"/>
      <c r="H83" s="395"/>
      <c r="I83" s="405"/>
      <c r="J83" s="398"/>
      <c r="K83" s="223"/>
      <c r="L83" s="400"/>
      <c r="M83" s="405"/>
      <c r="N83" s="225"/>
      <c r="O83" s="410" t="s">
        <v>158</v>
      </c>
      <c r="P83" s="219"/>
      <c r="Q83" s="395"/>
      <c r="R83" s="405"/>
      <c r="S83" s="410"/>
      <c r="T83" s="316"/>
      <c r="U83" s="395">
        <v>9703</v>
      </c>
      <c r="V83" s="405">
        <v>1.0536431751547399</v>
      </c>
      <c r="W83" s="225"/>
      <c r="X83" s="410"/>
      <c r="Y83" s="219"/>
      <c r="Z83" s="395">
        <v>31607</v>
      </c>
      <c r="AA83" s="405">
        <v>1.0289406862425938</v>
      </c>
      <c r="AB83" s="410" t="s">
        <v>288</v>
      </c>
      <c r="AC83" s="233"/>
      <c r="AD83" s="395"/>
      <c r="AE83" s="405"/>
      <c r="AF83" s="225"/>
      <c r="AG83" s="410"/>
      <c r="AH83" s="231"/>
      <c r="AI83" s="395">
        <v>57340</v>
      </c>
      <c r="AJ83" s="405">
        <v>1.0304424397081551</v>
      </c>
      <c r="AK83" s="410"/>
      <c r="AL83" s="233"/>
      <c r="AM83" s="416">
        <v>6627</v>
      </c>
      <c r="AN83" s="405">
        <v>1.0824893825547206</v>
      </c>
      <c r="AO83" s="225"/>
      <c r="AP83" s="410"/>
      <c r="AQ83" s="229"/>
      <c r="AR83" s="395">
        <v>15545</v>
      </c>
      <c r="AS83" s="407">
        <v>1.082370143434062</v>
      </c>
      <c r="AT83" s="410" t="s">
        <v>696</v>
      </c>
      <c r="AU83" s="229"/>
      <c r="AV83" s="406"/>
      <c r="AW83" s="407"/>
      <c r="AX83" s="225"/>
      <c r="AY83" s="410" t="s">
        <v>582</v>
      </c>
      <c r="AZ83" s="223"/>
      <c r="BA83" s="406"/>
      <c r="BB83" s="407"/>
      <c r="BC83" s="410"/>
      <c r="BD83" s="219"/>
      <c r="BE83" s="395">
        <v>60577</v>
      </c>
      <c r="BF83" s="407">
        <v>1.0380239213132731</v>
      </c>
      <c r="BG83" s="225"/>
      <c r="BH83" s="397" t="s">
        <v>27</v>
      </c>
      <c r="BI83" s="296"/>
      <c r="BJ83" s="399">
        <v>18526</v>
      </c>
      <c r="BK83" s="411">
        <v>1.0479692272881547</v>
      </c>
    </row>
    <row r="84" spans="1:63" s="30" customFormat="1" ht="8.25" customHeight="1" x14ac:dyDescent="0.2">
      <c r="A84" s="410"/>
      <c r="B84" s="233"/>
      <c r="C84" s="395">
        <v>2767</v>
      </c>
      <c r="D84" s="405">
        <v>1.0161586485493941</v>
      </c>
      <c r="E84" s="225"/>
      <c r="F84" s="410"/>
      <c r="G84" s="219"/>
      <c r="H84" s="395">
        <v>31412</v>
      </c>
      <c r="I84" s="405">
        <v>1.0210635808087374</v>
      </c>
      <c r="J84" s="219"/>
      <c r="K84" s="223"/>
      <c r="L84" s="317"/>
      <c r="M84" s="318"/>
      <c r="N84" s="225"/>
      <c r="O84" s="410"/>
      <c r="P84" s="219"/>
      <c r="Q84" s="395">
        <v>48889</v>
      </c>
      <c r="R84" s="405">
        <v>1.0321756571307927</v>
      </c>
      <c r="S84" s="410" t="s">
        <v>198</v>
      </c>
      <c r="T84" s="265"/>
      <c r="U84" s="395"/>
      <c r="V84" s="405"/>
      <c r="W84" s="225"/>
      <c r="X84" s="410" t="s">
        <v>235</v>
      </c>
      <c r="Y84" s="279"/>
      <c r="Z84" s="395"/>
      <c r="AA84" s="405"/>
      <c r="AB84" s="410"/>
      <c r="AC84" s="233"/>
      <c r="AD84" s="395">
        <v>42745</v>
      </c>
      <c r="AE84" s="405">
        <v>1.028265576136637</v>
      </c>
      <c r="AF84" s="225"/>
      <c r="AG84" s="410" t="s">
        <v>1046</v>
      </c>
      <c r="AH84" s="229"/>
      <c r="AI84" s="395"/>
      <c r="AJ84" s="405"/>
      <c r="AK84" s="410" t="s">
        <v>1144</v>
      </c>
      <c r="AL84" s="233"/>
      <c r="AM84" s="416"/>
      <c r="AN84" s="405"/>
      <c r="AO84" s="225"/>
      <c r="AP84" s="410" t="s">
        <v>895</v>
      </c>
      <c r="AQ84" s="229"/>
      <c r="AR84" s="406"/>
      <c r="AS84" s="407"/>
      <c r="AT84" s="410"/>
      <c r="AU84" s="229"/>
      <c r="AV84" s="395">
        <v>38838</v>
      </c>
      <c r="AW84" s="407">
        <v>0.99866289534584729</v>
      </c>
      <c r="AX84" s="225"/>
      <c r="AY84" s="410"/>
      <c r="AZ84" s="223"/>
      <c r="BA84" s="395">
        <v>11672</v>
      </c>
      <c r="BB84" s="407">
        <v>1.0740774822858195</v>
      </c>
      <c r="BC84" s="410" t="s">
        <v>456</v>
      </c>
      <c r="BD84" s="219"/>
      <c r="BE84" s="395"/>
      <c r="BF84" s="407"/>
      <c r="BG84" s="225"/>
      <c r="BH84" s="398"/>
      <c r="BI84" s="285"/>
      <c r="BJ84" s="400"/>
      <c r="BK84" s="412"/>
    </row>
    <row r="85" spans="1:63" s="30" customFormat="1" ht="8.25" customHeight="1" x14ac:dyDescent="0.2">
      <c r="A85" s="410" t="s">
        <v>26</v>
      </c>
      <c r="B85" s="233"/>
      <c r="C85" s="395"/>
      <c r="D85" s="405"/>
      <c r="E85" s="225"/>
      <c r="F85" s="410" t="s">
        <v>62</v>
      </c>
      <c r="G85" s="219"/>
      <c r="H85" s="395"/>
      <c r="I85" s="405"/>
      <c r="J85" s="394" t="s">
        <v>508</v>
      </c>
      <c r="K85" s="394"/>
      <c r="L85" s="394"/>
      <c r="M85" s="394"/>
      <c r="N85" s="225"/>
      <c r="O85" s="410" t="s">
        <v>608</v>
      </c>
      <c r="P85" s="219"/>
      <c r="Q85" s="395"/>
      <c r="R85" s="405"/>
      <c r="S85" s="410"/>
      <c r="T85" s="229"/>
      <c r="U85" s="395">
        <v>10853</v>
      </c>
      <c r="V85" s="405">
        <v>1.0575911128435003</v>
      </c>
      <c r="W85" s="225"/>
      <c r="X85" s="410"/>
      <c r="Y85" s="219"/>
      <c r="Z85" s="395">
        <v>31388</v>
      </c>
      <c r="AA85" s="405">
        <v>1.0345418589321029</v>
      </c>
      <c r="AB85" s="410" t="s">
        <v>289</v>
      </c>
      <c r="AC85" s="233"/>
      <c r="AD85" s="395"/>
      <c r="AE85" s="405"/>
      <c r="AF85" s="225"/>
      <c r="AG85" s="398"/>
      <c r="AH85" s="285"/>
      <c r="AI85" s="212"/>
      <c r="AJ85" s="319"/>
      <c r="AK85" s="410"/>
      <c r="AL85" s="233"/>
      <c r="AM85" s="228"/>
      <c r="AN85" s="320"/>
      <c r="AO85" s="225"/>
      <c r="AP85" s="410"/>
      <c r="AQ85" s="229"/>
      <c r="AR85" s="395">
        <v>11361</v>
      </c>
      <c r="AS85" s="407">
        <v>1.0708832123668584</v>
      </c>
      <c r="AT85" s="410" t="s">
        <v>697</v>
      </c>
      <c r="AU85" s="229"/>
      <c r="AV85" s="406"/>
      <c r="AW85" s="407"/>
      <c r="AX85" s="225"/>
      <c r="AY85" s="410" t="s">
        <v>422</v>
      </c>
      <c r="AZ85" s="219"/>
      <c r="BA85" s="406"/>
      <c r="BB85" s="407"/>
      <c r="BC85" s="410"/>
      <c r="BD85" s="219"/>
      <c r="BE85" s="395">
        <v>55532</v>
      </c>
      <c r="BF85" s="407">
        <v>1.0420521288772964</v>
      </c>
      <c r="BG85" s="225"/>
      <c r="BH85" s="219"/>
      <c r="BI85" s="229"/>
      <c r="BJ85" s="315"/>
      <c r="BK85" s="210"/>
    </row>
    <row r="86" spans="1:63" s="30" customFormat="1" ht="8.25" customHeight="1" x14ac:dyDescent="0.2">
      <c r="A86" s="410"/>
      <c r="B86" s="233"/>
      <c r="C86" s="395">
        <v>2495</v>
      </c>
      <c r="D86" s="405">
        <v>1.0138155221454692</v>
      </c>
      <c r="E86" s="225"/>
      <c r="F86" s="410"/>
      <c r="G86" s="219"/>
      <c r="H86" s="395">
        <v>31925</v>
      </c>
      <c r="I86" s="405">
        <v>1.0240577385725742</v>
      </c>
      <c r="J86" s="394"/>
      <c r="K86" s="394"/>
      <c r="L86" s="394"/>
      <c r="M86" s="394"/>
      <c r="N86" s="225"/>
      <c r="O86" s="410"/>
      <c r="P86" s="219"/>
      <c r="Q86" s="395">
        <v>37505</v>
      </c>
      <c r="R86" s="405">
        <v>1.0303005329377506</v>
      </c>
      <c r="S86" s="410" t="s">
        <v>199</v>
      </c>
      <c r="T86" s="229"/>
      <c r="U86" s="395"/>
      <c r="V86" s="405"/>
      <c r="W86" s="225"/>
      <c r="X86" s="410" t="s">
        <v>1140</v>
      </c>
      <c r="Y86" s="279"/>
      <c r="Z86" s="395"/>
      <c r="AA86" s="405"/>
      <c r="AB86" s="410"/>
      <c r="AC86" s="233"/>
      <c r="AD86" s="395">
        <v>38475</v>
      </c>
      <c r="AE86" s="405">
        <v>1.026602273333689</v>
      </c>
      <c r="AF86" s="225"/>
      <c r="AG86" s="219"/>
      <c r="AH86" s="321"/>
      <c r="AI86" s="289"/>
      <c r="AJ86" s="322"/>
      <c r="AK86" s="397" t="s">
        <v>626</v>
      </c>
      <c r="AL86" s="296"/>
      <c r="AM86" s="399">
        <v>6627</v>
      </c>
      <c r="AN86" s="401">
        <v>1.0824893825547206</v>
      </c>
      <c r="AO86" s="225"/>
      <c r="AP86" s="410" t="s">
        <v>677</v>
      </c>
      <c r="AQ86" s="229"/>
      <c r="AR86" s="406"/>
      <c r="AS86" s="407"/>
      <c r="AT86" s="410"/>
      <c r="AU86" s="229"/>
      <c r="AV86" s="395">
        <v>39243</v>
      </c>
      <c r="AW86" s="407">
        <v>0.9792144924643178</v>
      </c>
      <c r="AX86" s="225"/>
      <c r="AY86" s="410"/>
      <c r="AZ86" s="219"/>
      <c r="BA86" s="395">
        <v>12931</v>
      </c>
      <c r="BB86" s="407">
        <v>1.0687660137201422</v>
      </c>
      <c r="BC86" s="410" t="s">
        <v>457</v>
      </c>
      <c r="BD86" s="219"/>
      <c r="BE86" s="395"/>
      <c r="BF86" s="407"/>
      <c r="BG86" s="225"/>
      <c r="BH86" s="394" t="s">
        <v>535</v>
      </c>
      <c r="BI86" s="394"/>
      <c r="BJ86" s="394"/>
      <c r="BK86" s="394"/>
    </row>
    <row r="87" spans="1:63" s="30" customFormat="1" ht="8.25" customHeight="1" x14ac:dyDescent="0.2">
      <c r="A87" s="410" t="s">
        <v>595</v>
      </c>
      <c r="B87" s="287"/>
      <c r="C87" s="395"/>
      <c r="D87" s="405"/>
      <c r="E87" s="225"/>
      <c r="F87" s="410" t="s">
        <v>1173</v>
      </c>
      <c r="G87" s="219"/>
      <c r="H87" s="395"/>
      <c r="I87" s="405"/>
      <c r="J87" s="410" t="s">
        <v>554</v>
      </c>
      <c r="K87" s="233"/>
      <c r="L87" s="211"/>
      <c r="M87" s="260"/>
      <c r="N87" s="225"/>
      <c r="O87" s="410" t="s">
        <v>864</v>
      </c>
      <c r="P87" s="219"/>
      <c r="Q87" s="395"/>
      <c r="R87" s="405"/>
      <c r="S87" s="410"/>
      <c r="T87" s="229"/>
      <c r="U87" s="395">
        <v>10172</v>
      </c>
      <c r="V87" s="405">
        <v>1.0563921487174162</v>
      </c>
      <c r="W87" s="225"/>
      <c r="X87" s="410"/>
      <c r="Y87" s="219"/>
      <c r="Z87" s="395">
        <v>31983</v>
      </c>
      <c r="AA87" s="405">
        <v>1.0371967829809314</v>
      </c>
      <c r="AB87" s="410" t="s">
        <v>290</v>
      </c>
      <c r="AC87" s="233"/>
      <c r="AD87" s="395"/>
      <c r="AE87" s="405"/>
      <c r="AF87" s="225"/>
      <c r="AG87" s="410" t="s">
        <v>1019</v>
      </c>
      <c r="AH87" s="219"/>
      <c r="AI87" s="208"/>
      <c r="AJ87" s="322"/>
      <c r="AK87" s="398"/>
      <c r="AL87" s="285"/>
      <c r="AM87" s="400"/>
      <c r="AN87" s="402"/>
      <c r="AO87" s="225"/>
      <c r="AP87" s="410"/>
      <c r="AQ87" s="229"/>
      <c r="AR87" s="395">
        <v>10655</v>
      </c>
      <c r="AS87" s="407">
        <v>1.078332152616132</v>
      </c>
      <c r="AT87" s="410" t="s">
        <v>903</v>
      </c>
      <c r="AU87" s="229"/>
      <c r="AV87" s="406"/>
      <c r="AW87" s="407"/>
      <c r="AX87" s="225"/>
      <c r="AY87" s="410" t="s">
        <v>423</v>
      </c>
      <c r="AZ87" s="225"/>
      <c r="BA87" s="406"/>
      <c r="BB87" s="407"/>
      <c r="BC87" s="410"/>
      <c r="BD87" s="219"/>
      <c r="BE87" s="395">
        <v>49442</v>
      </c>
      <c r="BF87" s="407">
        <v>1.0458381808566897</v>
      </c>
      <c r="BG87" s="225"/>
      <c r="BH87" s="394"/>
      <c r="BI87" s="394"/>
      <c r="BJ87" s="394"/>
      <c r="BK87" s="394"/>
    </row>
    <row r="88" spans="1:63" s="30" customFormat="1" ht="8.25" customHeight="1" x14ac:dyDescent="0.2">
      <c r="A88" s="417"/>
      <c r="B88" s="323"/>
      <c r="C88" s="208"/>
      <c r="D88" s="324"/>
      <c r="E88" s="225"/>
      <c r="F88" s="410"/>
      <c r="G88" s="219"/>
      <c r="H88" s="421">
        <v>29759</v>
      </c>
      <c r="I88" s="405">
        <v>1.0273059928196631</v>
      </c>
      <c r="J88" s="410"/>
      <c r="K88" s="233"/>
      <c r="L88" s="395">
        <v>5151</v>
      </c>
      <c r="M88" s="405">
        <v>1.0499388503872809</v>
      </c>
      <c r="N88" s="225"/>
      <c r="O88" s="410"/>
      <c r="P88" s="219"/>
      <c r="Q88" s="395">
        <v>34323</v>
      </c>
      <c r="R88" s="405">
        <v>1.0227049253597926</v>
      </c>
      <c r="S88" s="410" t="s">
        <v>1135</v>
      </c>
      <c r="T88" s="223"/>
      <c r="U88" s="395"/>
      <c r="V88" s="405"/>
      <c r="W88" s="225"/>
      <c r="X88" s="410" t="s">
        <v>236</v>
      </c>
      <c r="Y88" s="279"/>
      <c r="Z88" s="395"/>
      <c r="AA88" s="405"/>
      <c r="AB88" s="410"/>
      <c r="AC88" s="233"/>
      <c r="AD88" s="395">
        <v>35133</v>
      </c>
      <c r="AE88" s="405">
        <v>1.026020676362362</v>
      </c>
      <c r="AF88" s="225"/>
      <c r="AG88" s="410"/>
      <c r="AH88" s="231"/>
      <c r="AI88" s="395">
        <v>12578</v>
      </c>
      <c r="AJ88" s="405">
        <v>1.0454658798104897</v>
      </c>
      <c r="AK88" s="219"/>
      <c r="AL88" s="219"/>
      <c r="AM88" s="228"/>
      <c r="AN88" s="271"/>
      <c r="AO88" s="225"/>
      <c r="AP88" s="410" t="s">
        <v>824</v>
      </c>
      <c r="AQ88" s="229"/>
      <c r="AR88" s="406"/>
      <c r="AS88" s="407"/>
      <c r="AT88" s="410"/>
      <c r="AU88" s="229"/>
      <c r="AV88" s="395">
        <v>39400</v>
      </c>
      <c r="AW88" s="407">
        <v>0.96753597563970339</v>
      </c>
      <c r="AX88" s="225"/>
      <c r="AY88" s="410"/>
      <c r="AZ88" s="225"/>
      <c r="BA88" s="208"/>
      <c r="BB88" s="209"/>
      <c r="BC88" s="410" t="s">
        <v>838</v>
      </c>
      <c r="BD88" s="219"/>
      <c r="BE88" s="395"/>
      <c r="BF88" s="407"/>
      <c r="BG88" s="225"/>
      <c r="BH88" s="410" t="s">
        <v>485</v>
      </c>
      <c r="BI88" s="223"/>
      <c r="BJ88" s="325"/>
      <c r="BK88" s="210"/>
    </row>
    <row r="89" spans="1:63" s="30" customFormat="1" ht="8.25" customHeight="1" x14ac:dyDescent="0.2">
      <c r="A89" s="397" t="s">
        <v>945</v>
      </c>
      <c r="B89" s="326"/>
      <c r="C89" s="399">
        <v>9978</v>
      </c>
      <c r="D89" s="405">
        <v>1.0629594119527006</v>
      </c>
      <c r="E89" s="225"/>
      <c r="F89" s="410" t="s">
        <v>63</v>
      </c>
      <c r="G89" s="219"/>
      <c r="H89" s="421"/>
      <c r="I89" s="405"/>
      <c r="J89" s="410" t="s">
        <v>555</v>
      </c>
      <c r="K89" s="233"/>
      <c r="L89" s="406"/>
      <c r="M89" s="405"/>
      <c r="N89" s="225"/>
      <c r="O89" s="410" t="s">
        <v>159</v>
      </c>
      <c r="P89" s="219"/>
      <c r="Q89" s="395"/>
      <c r="R89" s="405"/>
      <c r="S89" s="410"/>
      <c r="T89" s="223"/>
      <c r="U89" s="395">
        <v>9922</v>
      </c>
      <c r="V89" s="405">
        <v>1.0572189664358018</v>
      </c>
      <c r="W89" s="225"/>
      <c r="X89" s="410"/>
      <c r="Y89" s="219"/>
      <c r="Z89" s="395">
        <v>31018</v>
      </c>
      <c r="AA89" s="405">
        <v>1.0423065291172418</v>
      </c>
      <c r="AB89" s="410" t="s">
        <v>291</v>
      </c>
      <c r="AC89" s="233"/>
      <c r="AD89" s="395"/>
      <c r="AE89" s="405"/>
      <c r="AF89" s="225"/>
      <c r="AG89" s="410" t="s">
        <v>990</v>
      </c>
      <c r="AH89" s="229"/>
      <c r="AI89" s="395"/>
      <c r="AJ89" s="405"/>
      <c r="AK89" s="394" t="s">
        <v>795</v>
      </c>
      <c r="AL89" s="394"/>
      <c r="AM89" s="394"/>
      <c r="AN89" s="394"/>
      <c r="AO89" s="225"/>
      <c r="AP89" s="410"/>
      <c r="AQ89" s="229"/>
      <c r="AR89" s="395">
        <v>10694</v>
      </c>
      <c r="AS89" s="407">
        <v>1.0750980195033679</v>
      </c>
      <c r="AT89" s="410" t="s">
        <v>904</v>
      </c>
      <c r="AU89" s="229"/>
      <c r="AV89" s="406"/>
      <c r="AW89" s="407"/>
      <c r="AX89" s="225"/>
      <c r="AY89" s="397" t="s">
        <v>27</v>
      </c>
      <c r="AZ89" s="220"/>
      <c r="BA89" s="399">
        <v>8762</v>
      </c>
      <c r="BB89" s="411">
        <v>1.0680156021452949</v>
      </c>
      <c r="BC89" s="410"/>
      <c r="BD89" s="219"/>
      <c r="BE89" s="395">
        <v>46895</v>
      </c>
      <c r="BF89" s="407">
        <v>1.0543414721884976</v>
      </c>
      <c r="BG89" s="225"/>
      <c r="BH89" s="410"/>
      <c r="BI89" s="223"/>
      <c r="BJ89" s="395">
        <v>15505</v>
      </c>
      <c r="BK89" s="407">
        <v>1.0586508261641403</v>
      </c>
    </row>
    <row r="90" spans="1:63" s="30" customFormat="1" ht="8.25" customHeight="1" x14ac:dyDescent="0.2">
      <c r="A90" s="417"/>
      <c r="B90" s="235"/>
      <c r="C90" s="444"/>
      <c r="D90" s="405"/>
      <c r="E90" s="225"/>
      <c r="F90" s="410"/>
      <c r="G90" s="219"/>
      <c r="H90" s="421">
        <v>29349</v>
      </c>
      <c r="I90" s="405">
        <v>1.0289951616296193</v>
      </c>
      <c r="J90" s="410"/>
      <c r="K90" s="233"/>
      <c r="L90" s="395">
        <v>4690</v>
      </c>
      <c r="M90" s="405">
        <v>1.0443108439100424</v>
      </c>
      <c r="N90" s="225"/>
      <c r="O90" s="410"/>
      <c r="P90" s="219"/>
      <c r="Q90" s="395">
        <v>28117</v>
      </c>
      <c r="R90" s="405">
        <v>1.0286456427892003</v>
      </c>
      <c r="S90" s="410" t="s">
        <v>779</v>
      </c>
      <c r="T90" s="223"/>
      <c r="U90" s="395"/>
      <c r="V90" s="405"/>
      <c r="W90" s="225"/>
      <c r="X90" s="410" t="s">
        <v>969</v>
      </c>
      <c r="Y90" s="279"/>
      <c r="Z90" s="395"/>
      <c r="AA90" s="405"/>
      <c r="AB90" s="410"/>
      <c r="AC90" s="233"/>
      <c r="AD90" s="395">
        <v>32942</v>
      </c>
      <c r="AE90" s="405">
        <v>1.0219326818675354</v>
      </c>
      <c r="AF90" s="225"/>
      <c r="AG90" s="410"/>
      <c r="AH90" s="219"/>
      <c r="AI90" s="395">
        <v>11044</v>
      </c>
      <c r="AJ90" s="405">
        <v>0.98440146180586507</v>
      </c>
      <c r="AK90" s="394"/>
      <c r="AL90" s="394"/>
      <c r="AM90" s="394"/>
      <c r="AN90" s="394"/>
      <c r="AO90" s="225"/>
      <c r="AP90" s="410" t="s">
        <v>678</v>
      </c>
      <c r="AQ90" s="229"/>
      <c r="AR90" s="406"/>
      <c r="AS90" s="407"/>
      <c r="AT90" s="410"/>
      <c r="AU90" s="229"/>
      <c r="AV90" s="395">
        <v>36623</v>
      </c>
      <c r="AW90" s="407">
        <v>0.90918795461880286</v>
      </c>
      <c r="AX90" s="225"/>
      <c r="AY90" s="398"/>
      <c r="AZ90" s="221"/>
      <c r="BA90" s="400"/>
      <c r="BB90" s="412"/>
      <c r="BC90" s="410" t="s">
        <v>458</v>
      </c>
      <c r="BD90" s="219"/>
      <c r="BE90" s="395"/>
      <c r="BF90" s="407"/>
      <c r="BG90" s="225"/>
      <c r="BH90" s="410" t="s">
        <v>487</v>
      </c>
      <c r="BI90" s="223"/>
      <c r="BJ90" s="406"/>
      <c r="BK90" s="407"/>
    </row>
    <row r="91" spans="1:63" s="30" customFormat="1" ht="8.25" customHeight="1" x14ac:dyDescent="0.2">
      <c r="A91" s="397" t="s">
        <v>946</v>
      </c>
      <c r="B91" s="327"/>
      <c r="C91" s="399">
        <v>10859</v>
      </c>
      <c r="D91" s="405">
        <v>1.0647122266888911</v>
      </c>
      <c r="E91" s="225"/>
      <c r="F91" s="410" t="s">
        <v>64</v>
      </c>
      <c r="G91" s="219"/>
      <c r="H91" s="421"/>
      <c r="I91" s="405"/>
      <c r="J91" s="410" t="s">
        <v>556</v>
      </c>
      <c r="K91" s="296"/>
      <c r="L91" s="395"/>
      <c r="M91" s="405"/>
      <c r="N91" s="225"/>
      <c r="O91" s="410" t="s">
        <v>160</v>
      </c>
      <c r="P91" s="219"/>
      <c r="Q91" s="395"/>
      <c r="R91" s="405"/>
      <c r="S91" s="410"/>
      <c r="T91" s="223"/>
      <c r="U91" s="395">
        <v>9728</v>
      </c>
      <c r="V91" s="405">
        <v>1.0646820619459341</v>
      </c>
      <c r="W91" s="225"/>
      <c r="X91" s="410"/>
      <c r="Y91" s="219"/>
      <c r="Z91" s="395">
        <v>35267</v>
      </c>
      <c r="AA91" s="405">
        <v>1.0414304275927238</v>
      </c>
      <c r="AB91" s="410" t="s">
        <v>919</v>
      </c>
      <c r="AC91" s="233"/>
      <c r="AD91" s="395"/>
      <c r="AE91" s="405"/>
      <c r="AF91" s="225"/>
      <c r="AG91" s="410" t="s">
        <v>970</v>
      </c>
      <c r="AH91" s="219"/>
      <c r="AI91" s="395"/>
      <c r="AJ91" s="405"/>
      <c r="AK91" s="410" t="s">
        <v>347</v>
      </c>
      <c r="AL91" s="219"/>
      <c r="AM91" s="211"/>
      <c r="AN91" s="271"/>
      <c r="AO91" s="225"/>
      <c r="AP91" s="410"/>
      <c r="AQ91" s="219"/>
      <c r="AR91" s="395">
        <v>10338</v>
      </c>
      <c r="AS91" s="407">
        <v>1.0737432488574989</v>
      </c>
      <c r="AT91" s="410" t="s">
        <v>698</v>
      </c>
      <c r="AU91" s="229"/>
      <c r="AV91" s="406"/>
      <c r="AW91" s="407"/>
      <c r="AX91" s="225"/>
      <c r="AY91" s="219"/>
      <c r="AZ91" s="223"/>
      <c r="BA91" s="228"/>
      <c r="BB91" s="210"/>
      <c r="BC91" s="410"/>
      <c r="BD91" s="219"/>
      <c r="BE91" s="395">
        <v>41677</v>
      </c>
      <c r="BF91" s="407">
        <v>1.0642204177519023</v>
      </c>
      <c r="BG91" s="225"/>
      <c r="BH91" s="410"/>
      <c r="BI91" s="223"/>
      <c r="BJ91" s="395">
        <v>12614</v>
      </c>
      <c r="BK91" s="407">
        <v>1.051517172390797</v>
      </c>
    </row>
    <row r="92" spans="1:63" s="30" customFormat="1" ht="8.25" customHeight="1" x14ac:dyDescent="0.2">
      <c r="A92" s="398"/>
      <c r="B92" s="306"/>
      <c r="C92" s="418"/>
      <c r="D92" s="405"/>
      <c r="E92" s="225"/>
      <c r="F92" s="410"/>
      <c r="G92" s="219"/>
      <c r="H92" s="421">
        <v>30272</v>
      </c>
      <c r="I92" s="405">
        <v>1.0275976781289249</v>
      </c>
      <c r="J92" s="410"/>
      <c r="K92" s="285"/>
      <c r="L92" s="208"/>
      <c r="M92" s="244"/>
      <c r="N92" s="225"/>
      <c r="O92" s="410"/>
      <c r="P92" s="219"/>
      <c r="Q92" s="395">
        <v>28290</v>
      </c>
      <c r="R92" s="405">
        <v>1.0277555765458113</v>
      </c>
      <c r="S92" s="410" t="s">
        <v>1136</v>
      </c>
      <c r="T92" s="223"/>
      <c r="U92" s="395"/>
      <c r="V92" s="405"/>
      <c r="W92" s="225"/>
      <c r="X92" s="410" t="s">
        <v>237</v>
      </c>
      <c r="Y92" s="279"/>
      <c r="Z92" s="395"/>
      <c r="AA92" s="405"/>
      <c r="AB92" s="410"/>
      <c r="AC92" s="233"/>
      <c r="AD92" s="395">
        <v>31822</v>
      </c>
      <c r="AE92" s="405">
        <v>1.0245661482983999</v>
      </c>
      <c r="AF92" s="225"/>
      <c r="AG92" s="398"/>
      <c r="AH92" s="227"/>
      <c r="AI92" s="212"/>
      <c r="AJ92" s="328"/>
      <c r="AK92" s="410"/>
      <c r="AL92" s="219"/>
      <c r="AM92" s="395">
        <v>8646</v>
      </c>
      <c r="AN92" s="405">
        <v>1.0452127659574468</v>
      </c>
      <c r="AO92" s="225"/>
      <c r="AP92" s="410" t="s">
        <v>1051</v>
      </c>
      <c r="AQ92" s="219"/>
      <c r="AR92" s="406"/>
      <c r="AS92" s="407"/>
      <c r="AT92" s="410"/>
      <c r="AU92" s="229"/>
      <c r="AV92" s="395">
        <v>36481</v>
      </c>
      <c r="AW92" s="407">
        <v>0.9127780418845548</v>
      </c>
      <c r="AX92" s="225"/>
      <c r="AY92" s="394" t="s">
        <v>802</v>
      </c>
      <c r="AZ92" s="394"/>
      <c r="BA92" s="394"/>
      <c r="BB92" s="394"/>
      <c r="BC92" s="410" t="s">
        <v>459</v>
      </c>
      <c r="BD92" s="219"/>
      <c r="BE92" s="395"/>
      <c r="BF92" s="407"/>
      <c r="BG92" s="225"/>
      <c r="BH92" s="410" t="s">
        <v>591</v>
      </c>
      <c r="BI92" s="223"/>
      <c r="BJ92" s="406"/>
      <c r="BK92" s="407"/>
    </row>
    <row r="93" spans="1:63" s="30" customFormat="1" ht="8.25" customHeight="1" x14ac:dyDescent="0.2">
      <c r="A93" s="327" t="s">
        <v>1188</v>
      </c>
      <c r="B93" s="306"/>
      <c r="C93" s="327"/>
      <c r="D93" s="329"/>
      <c r="E93" s="225"/>
      <c r="F93" s="410" t="s">
        <v>65</v>
      </c>
      <c r="G93" s="219"/>
      <c r="H93" s="421"/>
      <c r="I93" s="405"/>
      <c r="J93" s="397" t="s">
        <v>27</v>
      </c>
      <c r="K93" s="219"/>
      <c r="L93" s="399">
        <v>4937</v>
      </c>
      <c r="M93" s="405">
        <v>1.0473058973271108</v>
      </c>
      <c r="N93" s="225"/>
      <c r="O93" s="410" t="s">
        <v>161</v>
      </c>
      <c r="P93" s="219"/>
      <c r="Q93" s="395"/>
      <c r="R93" s="405"/>
      <c r="S93" s="410"/>
      <c r="T93" s="223"/>
      <c r="U93" s="395">
        <v>9697</v>
      </c>
      <c r="V93" s="405">
        <v>1.0693647992942215</v>
      </c>
      <c r="W93" s="225"/>
      <c r="X93" s="410"/>
      <c r="Y93" s="219"/>
      <c r="Z93" s="395">
        <v>45283</v>
      </c>
      <c r="AA93" s="405">
        <v>1.0336224606254281</v>
      </c>
      <c r="AB93" s="410" t="s">
        <v>1061</v>
      </c>
      <c r="AC93" s="233"/>
      <c r="AD93" s="403"/>
      <c r="AE93" s="405"/>
      <c r="AF93" s="225"/>
      <c r="AG93" s="219"/>
      <c r="AH93" s="223"/>
      <c r="AI93" s="289"/>
      <c r="AJ93" s="302"/>
      <c r="AK93" s="410" t="s">
        <v>796</v>
      </c>
      <c r="AL93" s="219"/>
      <c r="AM93" s="395"/>
      <c r="AN93" s="405"/>
      <c r="AO93" s="225"/>
      <c r="AP93" s="410"/>
      <c r="AQ93" s="219"/>
      <c r="AR93" s="395">
        <v>10257</v>
      </c>
      <c r="AS93" s="407">
        <v>1.0664379288833437</v>
      </c>
      <c r="AT93" s="410" t="s">
        <v>699</v>
      </c>
      <c r="AU93" s="229"/>
      <c r="AV93" s="406"/>
      <c r="AW93" s="407"/>
      <c r="AX93" s="225"/>
      <c r="AY93" s="394"/>
      <c r="AZ93" s="394"/>
      <c r="BA93" s="394"/>
      <c r="BB93" s="394"/>
      <c r="BC93" s="410"/>
      <c r="BD93" s="219"/>
      <c r="BE93" s="395">
        <v>41523</v>
      </c>
      <c r="BF93" s="407">
        <v>1.0639012016705527</v>
      </c>
      <c r="BG93" s="225"/>
      <c r="BH93" s="410"/>
      <c r="BI93" s="223"/>
      <c r="BJ93" s="395">
        <v>11044</v>
      </c>
      <c r="BK93" s="407">
        <v>1.0611068408916218</v>
      </c>
    </row>
    <row r="94" spans="1:63" s="30" customFormat="1" ht="8.25" customHeight="1" x14ac:dyDescent="0.2">
      <c r="A94" s="306"/>
      <c r="B94" s="306"/>
      <c r="C94" s="306"/>
      <c r="D94" s="330"/>
      <c r="E94" s="225"/>
      <c r="F94" s="410"/>
      <c r="G94" s="219"/>
      <c r="H94" s="421">
        <v>34239</v>
      </c>
      <c r="I94" s="405">
        <v>1.0141283099342455</v>
      </c>
      <c r="J94" s="398"/>
      <c r="K94" s="233"/>
      <c r="L94" s="400"/>
      <c r="M94" s="405"/>
      <c r="N94" s="225"/>
      <c r="O94" s="410"/>
      <c r="P94" s="219"/>
      <c r="Q94" s="395">
        <v>25760</v>
      </c>
      <c r="R94" s="405">
        <v>1.0249065011538157</v>
      </c>
      <c r="S94" s="410" t="s">
        <v>1160</v>
      </c>
      <c r="T94" s="223"/>
      <c r="U94" s="395"/>
      <c r="V94" s="405"/>
      <c r="W94" s="225"/>
      <c r="X94" s="410" t="s">
        <v>238</v>
      </c>
      <c r="Y94" s="279"/>
      <c r="Z94" s="395"/>
      <c r="AA94" s="405"/>
      <c r="AB94" s="410"/>
      <c r="AC94" s="233"/>
      <c r="AD94" s="395">
        <v>25953</v>
      </c>
      <c r="AE94" s="405">
        <v>1.0340252599705169</v>
      </c>
      <c r="AF94" s="225"/>
      <c r="AG94" s="410" t="s">
        <v>989</v>
      </c>
      <c r="AH94" s="223"/>
      <c r="AI94" s="208"/>
      <c r="AJ94" s="302"/>
      <c r="AK94" s="410"/>
      <c r="AL94" s="219"/>
      <c r="AM94" s="395">
        <v>7996</v>
      </c>
      <c r="AN94" s="405">
        <v>1.0504466631634262</v>
      </c>
      <c r="AO94" s="225"/>
      <c r="AP94" s="410" t="s">
        <v>679</v>
      </c>
      <c r="AQ94" s="219"/>
      <c r="AR94" s="406"/>
      <c r="AS94" s="407"/>
      <c r="AT94" s="410"/>
      <c r="AU94" s="229"/>
      <c r="AV94" s="395">
        <v>34453</v>
      </c>
      <c r="AW94" s="407">
        <v>0.934673503160522</v>
      </c>
      <c r="AX94" s="225"/>
      <c r="AY94" s="410" t="s">
        <v>582</v>
      </c>
      <c r="AZ94" s="233"/>
      <c r="BA94" s="211"/>
      <c r="BB94" s="210"/>
      <c r="BC94" s="410" t="s">
        <v>460</v>
      </c>
      <c r="BD94" s="219"/>
      <c r="BE94" s="395"/>
      <c r="BF94" s="407"/>
      <c r="BG94" s="225"/>
      <c r="BH94" s="410" t="s">
        <v>488</v>
      </c>
      <c r="BI94" s="219"/>
      <c r="BJ94" s="406"/>
      <c r="BK94" s="407"/>
    </row>
    <row r="95" spans="1:63" s="30" customFormat="1" ht="8.25" customHeight="1" x14ac:dyDescent="0.2">
      <c r="A95" s="306" t="s">
        <v>948</v>
      </c>
      <c r="B95" s="331"/>
      <c r="C95" s="306"/>
      <c r="D95" s="330"/>
      <c r="E95" s="225"/>
      <c r="F95" s="410" t="s">
        <v>66</v>
      </c>
      <c r="G95" s="219"/>
      <c r="H95" s="421"/>
      <c r="I95" s="405"/>
      <c r="J95" s="219"/>
      <c r="K95" s="233"/>
      <c r="L95" s="317"/>
      <c r="M95" s="276"/>
      <c r="N95" s="225"/>
      <c r="O95" s="410" t="s">
        <v>162</v>
      </c>
      <c r="P95" s="219"/>
      <c r="Q95" s="395"/>
      <c r="R95" s="405"/>
      <c r="S95" s="410"/>
      <c r="T95" s="223"/>
      <c r="U95" s="395">
        <v>9576</v>
      </c>
      <c r="V95" s="405">
        <v>1.0636454515161613</v>
      </c>
      <c r="W95" s="225"/>
      <c r="X95" s="410"/>
      <c r="Y95" s="219"/>
      <c r="Z95" s="395">
        <v>59063</v>
      </c>
      <c r="AA95" s="405">
        <v>1.0337808271926907</v>
      </c>
      <c r="AB95" s="410" t="s">
        <v>1204</v>
      </c>
      <c r="AC95" s="233"/>
      <c r="AD95" s="395"/>
      <c r="AE95" s="405"/>
      <c r="AF95" s="225"/>
      <c r="AG95" s="410"/>
      <c r="AH95" s="223"/>
      <c r="AI95" s="395">
        <v>6506</v>
      </c>
      <c r="AJ95" s="405">
        <v>1.0284539993676889</v>
      </c>
      <c r="AK95" s="410" t="s">
        <v>846</v>
      </c>
      <c r="AL95" s="219"/>
      <c r="AM95" s="395"/>
      <c r="AN95" s="405"/>
      <c r="AO95" s="225"/>
      <c r="AP95" s="410"/>
      <c r="AQ95" s="219"/>
      <c r="AR95" s="395">
        <v>10295</v>
      </c>
      <c r="AS95" s="407">
        <v>1.0635330578512396</v>
      </c>
      <c r="AT95" s="410" t="s">
        <v>700</v>
      </c>
      <c r="AU95" s="229"/>
      <c r="AV95" s="406"/>
      <c r="AW95" s="407"/>
      <c r="AX95" s="225"/>
      <c r="AY95" s="410"/>
      <c r="AZ95" s="233"/>
      <c r="BA95" s="395">
        <v>4988</v>
      </c>
      <c r="BB95" s="407">
        <v>1.0883700632773292</v>
      </c>
      <c r="BC95" s="410"/>
      <c r="BD95" s="219"/>
      <c r="BE95" s="395">
        <v>40953</v>
      </c>
      <c r="BF95" s="407">
        <v>1.0612334801762116</v>
      </c>
      <c r="BG95" s="225"/>
      <c r="BH95" s="410"/>
      <c r="BI95" s="219"/>
      <c r="BJ95" s="395">
        <v>9732</v>
      </c>
      <c r="BK95" s="407">
        <v>1.0586315674970086</v>
      </c>
    </row>
    <row r="96" spans="1:63" s="30" customFormat="1" ht="8.25" customHeight="1" x14ac:dyDescent="0.2">
      <c r="A96" s="306"/>
      <c r="B96" s="332"/>
      <c r="C96" s="306"/>
      <c r="D96" s="330"/>
      <c r="E96" s="225"/>
      <c r="F96" s="410"/>
      <c r="G96" s="219"/>
      <c r="H96" s="421">
        <v>42128</v>
      </c>
      <c r="I96" s="405">
        <v>1.0280136652025378</v>
      </c>
      <c r="J96" s="410" t="s">
        <v>78</v>
      </c>
      <c r="K96" s="233"/>
      <c r="L96" s="208"/>
      <c r="M96" s="244"/>
      <c r="N96" s="225"/>
      <c r="O96" s="410"/>
      <c r="P96" s="219"/>
      <c r="Q96" s="395">
        <v>18534</v>
      </c>
      <c r="R96" s="405">
        <v>1.0316726969106595</v>
      </c>
      <c r="S96" s="410" t="s">
        <v>1013</v>
      </c>
      <c r="T96" s="223"/>
      <c r="U96" s="395"/>
      <c r="V96" s="405"/>
      <c r="W96" s="225"/>
      <c r="X96" s="410" t="s">
        <v>239</v>
      </c>
      <c r="Y96" s="279"/>
      <c r="Z96" s="395"/>
      <c r="AA96" s="405"/>
      <c r="AB96" s="410"/>
      <c r="AC96" s="233"/>
      <c r="AD96" s="395">
        <v>25804</v>
      </c>
      <c r="AE96" s="405">
        <v>1.0280887684768318</v>
      </c>
      <c r="AF96" s="225"/>
      <c r="AG96" s="410" t="s">
        <v>988</v>
      </c>
      <c r="AH96" s="233"/>
      <c r="AI96" s="395"/>
      <c r="AJ96" s="405"/>
      <c r="AK96" s="410"/>
      <c r="AL96" s="219"/>
      <c r="AM96" s="421">
        <v>7301</v>
      </c>
      <c r="AN96" s="405">
        <v>1.0587296983758701</v>
      </c>
      <c r="AO96" s="225"/>
      <c r="AP96" s="410" t="s">
        <v>680</v>
      </c>
      <c r="AQ96" s="219"/>
      <c r="AR96" s="406"/>
      <c r="AS96" s="407"/>
      <c r="AT96" s="410"/>
      <c r="AU96" s="229"/>
      <c r="AV96" s="395">
        <v>33860</v>
      </c>
      <c r="AW96" s="407">
        <v>1.0037648593365547</v>
      </c>
      <c r="AX96" s="225"/>
      <c r="AY96" s="410" t="s">
        <v>1199</v>
      </c>
      <c r="AZ96" s="234"/>
      <c r="BA96" s="406"/>
      <c r="BB96" s="407"/>
      <c r="BC96" s="410" t="s">
        <v>1151</v>
      </c>
      <c r="BD96" s="219"/>
      <c r="BE96" s="395"/>
      <c r="BF96" s="407"/>
      <c r="BG96" s="225"/>
      <c r="BH96" s="410" t="s">
        <v>840</v>
      </c>
      <c r="BI96" s="219"/>
      <c r="BJ96" s="406"/>
      <c r="BK96" s="407"/>
    </row>
    <row r="97" spans="1:63" s="30" customFormat="1" ht="8.25" customHeight="1" x14ac:dyDescent="0.2">
      <c r="A97" s="225"/>
      <c r="B97" s="332"/>
      <c r="C97" s="331"/>
      <c r="D97" s="318"/>
      <c r="E97" s="225"/>
      <c r="F97" s="410" t="s">
        <v>1196</v>
      </c>
      <c r="G97" s="219"/>
      <c r="H97" s="421"/>
      <c r="I97" s="405"/>
      <c r="J97" s="410"/>
      <c r="K97" s="233"/>
      <c r="L97" s="395">
        <v>5406</v>
      </c>
      <c r="M97" s="405">
        <v>1.0675355450236967</v>
      </c>
      <c r="N97" s="225"/>
      <c r="O97" s="410" t="s">
        <v>163</v>
      </c>
      <c r="P97" s="219"/>
      <c r="Q97" s="395"/>
      <c r="R97" s="405"/>
      <c r="S97" s="410"/>
      <c r="T97" s="223"/>
      <c r="U97" s="395">
        <v>9321</v>
      </c>
      <c r="V97" s="405">
        <v>1.0502535211267605</v>
      </c>
      <c r="W97" s="225"/>
      <c r="X97" s="410"/>
      <c r="Y97" s="219"/>
      <c r="Z97" s="395">
        <v>69896</v>
      </c>
      <c r="AA97" s="405">
        <v>1.0276556641917225</v>
      </c>
      <c r="AB97" s="410" t="s">
        <v>292</v>
      </c>
      <c r="AC97" s="223"/>
      <c r="AD97" s="395"/>
      <c r="AE97" s="405"/>
      <c r="AF97" s="225"/>
      <c r="AG97" s="410"/>
      <c r="AH97" s="233"/>
      <c r="AI97" s="395">
        <v>6566</v>
      </c>
      <c r="AJ97" s="405">
        <v>1.0361369733312293</v>
      </c>
      <c r="AK97" s="410" t="s">
        <v>974</v>
      </c>
      <c r="AL97" s="219"/>
      <c r="AM97" s="421"/>
      <c r="AN97" s="405"/>
      <c r="AO97" s="225"/>
      <c r="AP97" s="410"/>
      <c r="AQ97" s="219"/>
      <c r="AR97" s="395">
        <v>11300</v>
      </c>
      <c r="AS97" s="407">
        <v>1.0550887021475257</v>
      </c>
      <c r="AT97" s="410" t="s">
        <v>701</v>
      </c>
      <c r="AU97" s="229"/>
      <c r="AV97" s="406"/>
      <c r="AW97" s="407"/>
      <c r="AX97" s="225"/>
      <c r="AY97" s="410"/>
      <c r="AZ97" s="235"/>
      <c r="BA97" s="395">
        <v>4885</v>
      </c>
      <c r="BB97" s="407">
        <v>1.0783664459161149</v>
      </c>
      <c r="BC97" s="410"/>
      <c r="BD97" s="219"/>
      <c r="BE97" s="395">
        <v>40333</v>
      </c>
      <c r="BF97" s="407">
        <v>1.056916747464689</v>
      </c>
      <c r="BG97" s="225"/>
      <c r="BH97" s="410"/>
      <c r="BI97" s="219"/>
      <c r="BJ97" s="208"/>
      <c r="BK97" s="209"/>
    </row>
    <row r="98" spans="1:63" s="30" customFormat="1" ht="8.25" customHeight="1" x14ac:dyDescent="0.2">
      <c r="A98" s="438" t="s">
        <v>550</v>
      </c>
      <c r="B98" s="438"/>
      <c r="C98" s="438"/>
      <c r="D98" s="438"/>
      <c r="E98" s="225"/>
      <c r="F98" s="410"/>
      <c r="G98" s="219"/>
      <c r="H98" s="421">
        <v>42541</v>
      </c>
      <c r="I98" s="405">
        <v>1.0379144606826556</v>
      </c>
      <c r="J98" s="410" t="s">
        <v>106</v>
      </c>
      <c r="K98" s="233"/>
      <c r="L98" s="395"/>
      <c r="M98" s="405"/>
      <c r="N98" s="225"/>
      <c r="O98" s="410"/>
      <c r="P98" s="219"/>
      <c r="Q98" s="395">
        <v>17482</v>
      </c>
      <c r="R98" s="405">
        <v>1.0341319136350193</v>
      </c>
      <c r="S98" s="410" t="s">
        <v>1015</v>
      </c>
      <c r="T98" s="223"/>
      <c r="U98" s="395"/>
      <c r="V98" s="405"/>
      <c r="W98" s="225"/>
      <c r="X98" s="410" t="s">
        <v>564</v>
      </c>
      <c r="Y98" s="279"/>
      <c r="Z98" s="395"/>
      <c r="AA98" s="405"/>
      <c r="AB98" s="410"/>
      <c r="AC98" s="225"/>
      <c r="AD98" s="395">
        <v>26015</v>
      </c>
      <c r="AE98" s="405">
        <v>1.0252216748768472</v>
      </c>
      <c r="AF98" s="225"/>
      <c r="AG98" s="410" t="s">
        <v>969</v>
      </c>
      <c r="AH98" s="233"/>
      <c r="AI98" s="395"/>
      <c r="AJ98" s="405"/>
      <c r="AK98" s="417"/>
      <c r="AL98" s="295"/>
      <c r="AM98" s="282"/>
      <c r="AN98" s="333"/>
      <c r="AO98" s="225"/>
      <c r="AP98" s="410" t="s">
        <v>681</v>
      </c>
      <c r="AQ98" s="219"/>
      <c r="AR98" s="406"/>
      <c r="AS98" s="407"/>
      <c r="AT98" s="410"/>
      <c r="AU98" s="229"/>
      <c r="AV98" s="395">
        <v>34608</v>
      </c>
      <c r="AW98" s="407">
        <v>1.0080391471513457</v>
      </c>
      <c r="AX98" s="225"/>
      <c r="AY98" s="410" t="s">
        <v>583</v>
      </c>
      <c r="AZ98" s="223"/>
      <c r="BA98" s="406"/>
      <c r="BB98" s="407"/>
      <c r="BC98" s="410" t="s">
        <v>461</v>
      </c>
      <c r="BD98" s="219"/>
      <c r="BE98" s="395"/>
      <c r="BF98" s="407"/>
      <c r="BG98" s="225"/>
      <c r="BH98" s="397" t="s">
        <v>27</v>
      </c>
      <c r="BI98" s="220"/>
      <c r="BJ98" s="399">
        <v>11854</v>
      </c>
      <c r="BK98" s="411">
        <v>1.0563179468900374</v>
      </c>
    </row>
    <row r="99" spans="1:63" s="30" customFormat="1" ht="8.25" customHeight="1" x14ac:dyDescent="0.2">
      <c r="A99" s="438"/>
      <c r="B99" s="438"/>
      <c r="C99" s="438"/>
      <c r="D99" s="438"/>
      <c r="E99" s="225"/>
      <c r="F99" s="410" t="s">
        <v>67</v>
      </c>
      <c r="G99" s="219"/>
      <c r="H99" s="421"/>
      <c r="I99" s="405"/>
      <c r="J99" s="410"/>
      <c r="K99" s="233"/>
      <c r="L99" s="395">
        <v>5985</v>
      </c>
      <c r="M99" s="405">
        <v>1.105671531498245</v>
      </c>
      <c r="N99" s="225"/>
      <c r="O99" s="410" t="s">
        <v>164</v>
      </c>
      <c r="P99" s="219"/>
      <c r="Q99" s="395"/>
      <c r="R99" s="405"/>
      <c r="S99" s="410"/>
      <c r="T99" s="223"/>
      <c r="U99" s="395">
        <v>10128</v>
      </c>
      <c r="V99" s="405">
        <v>1.0441237113402062</v>
      </c>
      <c r="W99" s="225"/>
      <c r="X99" s="410"/>
      <c r="Y99" s="219"/>
      <c r="Z99" s="395">
        <v>55512</v>
      </c>
      <c r="AA99" s="405">
        <v>1.0213611525086934</v>
      </c>
      <c r="AB99" s="410" t="s">
        <v>885</v>
      </c>
      <c r="AC99" s="225"/>
      <c r="AD99" s="395"/>
      <c r="AE99" s="405"/>
      <c r="AF99" s="225"/>
      <c r="AG99" s="417"/>
      <c r="AH99" s="265"/>
      <c r="AI99" s="208"/>
      <c r="AJ99" s="302"/>
      <c r="AK99" s="410" t="s">
        <v>626</v>
      </c>
      <c r="AL99" s="219"/>
      <c r="AM99" s="395">
        <v>8041</v>
      </c>
      <c r="AN99" s="401">
        <v>1.0504245591116916</v>
      </c>
      <c r="AO99" s="225"/>
      <c r="AP99" s="410"/>
      <c r="AQ99" s="219"/>
      <c r="AR99" s="395">
        <v>10431</v>
      </c>
      <c r="AS99" s="407">
        <v>1.0456094627105053</v>
      </c>
      <c r="AT99" s="410" t="s">
        <v>702</v>
      </c>
      <c r="AU99" s="229"/>
      <c r="AV99" s="406"/>
      <c r="AW99" s="407"/>
      <c r="AX99" s="225"/>
      <c r="AY99" s="417"/>
      <c r="AZ99" s="225"/>
      <c r="BA99" s="225"/>
      <c r="BB99" s="225"/>
      <c r="BC99" s="410"/>
      <c r="BD99" s="219"/>
      <c r="BE99" s="395">
        <v>34981</v>
      </c>
      <c r="BF99" s="407">
        <v>1.0608661369563899</v>
      </c>
      <c r="BG99" s="225"/>
      <c r="BH99" s="398"/>
      <c r="BI99" s="221"/>
      <c r="BJ99" s="400"/>
      <c r="BK99" s="412"/>
    </row>
    <row r="100" spans="1:63" s="30" customFormat="1" ht="8.25" customHeight="1" x14ac:dyDescent="0.2">
      <c r="A100" s="410" t="s">
        <v>587</v>
      </c>
      <c r="B100" s="268"/>
      <c r="C100" s="334"/>
      <c r="D100" s="260"/>
      <c r="E100" s="225"/>
      <c r="F100" s="410"/>
      <c r="G100" s="219"/>
      <c r="H100" s="421">
        <v>31914</v>
      </c>
      <c r="I100" s="405">
        <v>1.0295835080814273</v>
      </c>
      <c r="J100" s="410" t="s">
        <v>107</v>
      </c>
      <c r="K100" s="233"/>
      <c r="L100" s="395"/>
      <c r="M100" s="405"/>
      <c r="N100" s="225"/>
      <c r="O100" s="410"/>
      <c r="P100" s="219"/>
      <c r="Q100" s="395">
        <v>16079</v>
      </c>
      <c r="R100" s="405">
        <v>1.0526350245499181</v>
      </c>
      <c r="S100" s="410" t="s">
        <v>1014</v>
      </c>
      <c r="T100" s="223"/>
      <c r="U100" s="395"/>
      <c r="V100" s="405"/>
      <c r="W100" s="225"/>
      <c r="X100" s="410" t="s">
        <v>1178</v>
      </c>
      <c r="Y100" s="279"/>
      <c r="Z100" s="395"/>
      <c r="AA100" s="405"/>
      <c r="AB100" s="410"/>
      <c r="AC100" s="223"/>
      <c r="AD100" s="395">
        <v>24873</v>
      </c>
      <c r="AE100" s="405">
        <v>1.0247610415293342</v>
      </c>
      <c r="AF100" s="225"/>
      <c r="AG100" s="397" t="s">
        <v>944</v>
      </c>
      <c r="AH100" s="287"/>
      <c r="AI100" s="399">
        <v>54483</v>
      </c>
      <c r="AJ100" s="401">
        <v>1.033833017077799</v>
      </c>
      <c r="AK100" s="398"/>
      <c r="AL100" s="227"/>
      <c r="AM100" s="418"/>
      <c r="AN100" s="402"/>
      <c r="AO100" s="225"/>
      <c r="AP100" s="410" t="s">
        <v>682</v>
      </c>
      <c r="AQ100" s="219"/>
      <c r="AR100" s="406"/>
      <c r="AS100" s="407"/>
      <c r="AT100" s="410"/>
      <c r="AU100" s="229"/>
      <c r="AV100" s="395">
        <v>37817</v>
      </c>
      <c r="AW100" s="407">
        <v>1.0151669709008913</v>
      </c>
      <c r="AX100" s="225"/>
      <c r="AY100" s="410" t="s">
        <v>27</v>
      </c>
      <c r="AZ100" s="220"/>
      <c r="BA100" s="399">
        <v>4944</v>
      </c>
      <c r="BB100" s="411">
        <v>1.0842105263157895</v>
      </c>
      <c r="BC100" s="410" t="s">
        <v>462</v>
      </c>
      <c r="BD100" s="229"/>
      <c r="BE100" s="395"/>
      <c r="BF100" s="407"/>
      <c r="BG100" s="225"/>
      <c r="BH100" s="219"/>
      <c r="BI100" s="229"/>
      <c r="BJ100" s="315"/>
      <c r="BK100" s="210"/>
    </row>
    <row r="101" spans="1:63" s="30" customFormat="1" ht="8.25" customHeight="1" x14ac:dyDescent="0.2">
      <c r="A101" s="410"/>
      <c r="B101" s="268"/>
      <c r="C101" s="395">
        <v>9047</v>
      </c>
      <c r="D101" s="405">
        <v>1.0540603518583247</v>
      </c>
      <c r="E101" s="225"/>
      <c r="F101" s="410" t="s">
        <v>68</v>
      </c>
      <c r="G101" s="219"/>
      <c r="H101" s="421"/>
      <c r="I101" s="405"/>
      <c r="J101" s="410"/>
      <c r="K101" s="233"/>
      <c r="L101" s="395">
        <v>5491</v>
      </c>
      <c r="M101" s="405">
        <v>1.0783582089552239</v>
      </c>
      <c r="N101" s="225"/>
      <c r="O101" s="410" t="s">
        <v>165</v>
      </c>
      <c r="P101" s="219"/>
      <c r="Q101" s="395"/>
      <c r="R101" s="405"/>
      <c r="S101" s="410"/>
      <c r="T101" s="223"/>
      <c r="U101" s="395">
        <v>10465</v>
      </c>
      <c r="V101" s="405">
        <v>1.0437861559944146</v>
      </c>
      <c r="W101" s="225"/>
      <c r="X101" s="410"/>
      <c r="Y101" s="219"/>
      <c r="Z101" s="395">
        <v>56582</v>
      </c>
      <c r="AA101" s="405">
        <v>1.0216676898631325</v>
      </c>
      <c r="AB101" s="410" t="s">
        <v>293</v>
      </c>
      <c r="AC101" s="311"/>
      <c r="AD101" s="395"/>
      <c r="AE101" s="405"/>
      <c r="AF101" s="225"/>
      <c r="AG101" s="398"/>
      <c r="AH101" s="335"/>
      <c r="AI101" s="400"/>
      <c r="AJ101" s="402"/>
      <c r="AK101" s="219"/>
      <c r="AL101" s="219"/>
      <c r="AM101" s="336"/>
      <c r="AN101" s="271"/>
      <c r="AO101" s="225"/>
      <c r="AP101" s="410"/>
      <c r="AQ101" s="219"/>
      <c r="AR101" s="395">
        <v>11365</v>
      </c>
      <c r="AS101" s="407">
        <v>1.0480450018443379</v>
      </c>
      <c r="AT101" s="410" t="s">
        <v>703</v>
      </c>
      <c r="AU101" s="229"/>
      <c r="AV101" s="406"/>
      <c r="AW101" s="407"/>
      <c r="AX101" s="225"/>
      <c r="AY101" s="398"/>
      <c r="AZ101" s="221"/>
      <c r="BA101" s="418"/>
      <c r="BB101" s="412"/>
      <c r="BC101" s="410"/>
      <c r="BD101" s="229"/>
      <c r="BE101" s="395">
        <v>38308</v>
      </c>
      <c r="BF101" s="407">
        <v>1.0596957123098203</v>
      </c>
      <c r="BG101" s="225"/>
      <c r="BH101" s="410" t="s">
        <v>975</v>
      </c>
      <c r="BI101" s="219"/>
      <c r="BJ101" s="208"/>
      <c r="BK101" s="209"/>
    </row>
    <row r="102" spans="1:63" s="30" customFormat="1" ht="8.25" customHeight="1" x14ac:dyDescent="0.2">
      <c r="A102" s="410" t="s">
        <v>28</v>
      </c>
      <c r="B102" s="233"/>
      <c r="C102" s="395"/>
      <c r="D102" s="405"/>
      <c r="E102" s="225"/>
      <c r="F102" s="410"/>
      <c r="G102" s="219"/>
      <c r="H102" s="421">
        <v>26458</v>
      </c>
      <c r="I102" s="405">
        <v>1.0226104433192904</v>
      </c>
      <c r="J102" s="410" t="s">
        <v>108</v>
      </c>
      <c r="K102" s="233"/>
      <c r="L102" s="395"/>
      <c r="M102" s="405"/>
      <c r="N102" s="225"/>
      <c r="O102" s="410"/>
      <c r="P102" s="219"/>
      <c r="Q102" s="395">
        <v>12910</v>
      </c>
      <c r="R102" s="405">
        <v>1.0713692946058091</v>
      </c>
      <c r="S102" s="410" t="s">
        <v>993</v>
      </c>
      <c r="T102" s="223"/>
      <c r="U102" s="395"/>
      <c r="V102" s="405"/>
      <c r="W102" s="225"/>
      <c r="X102" s="410" t="s">
        <v>240</v>
      </c>
      <c r="Y102" s="279"/>
      <c r="Z102" s="395"/>
      <c r="AA102" s="405"/>
      <c r="AB102" s="410"/>
      <c r="AC102" s="285"/>
      <c r="AD102" s="395">
        <v>26850</v>
      </c>
      <c r="AE102" s="405">
        <v>1.0264546219129902</v>
      </c>
      <c r="AF102" s="225"/>
      <c r="AG102" s="442" t="s">
        <v>1123</v>
      </c>
      <c r="AH102" s="293"/>
      <c r="AI102" s="293"/>
      <c r="AJ102" s="225"/>
      <c r="AK102" s="394" t="s">
        <v>832</v>
      </c>
      <c r="AL102" s="394"/>
      <c r="AM102" s="394"/>
      <c r="AN102" s="394"/>
      <c r="AO102" s="225"/>
      <c r="AP102" s="410" t="s">
        <v>683</v>
      </c>
      <c r="AQ102" s="219"/>
      <c r="AR102" s="406"/>
      <c r="AS102" s="407"/>
      <c r="AT102" s="410"/>
      <c r="AU102" s="229"/>
      <c r="AV102" s="395">
        <v>45948</v>
      </c>
      <c r="AW102" s="407">
        <v>1.0221114917471192</v>
      </c>
      <c r="AX102" s="225"/>
      <c r="AY102" s="225"/>
      <c r="AZ102" s="225"/>
      <c r="BA102" s="225"/>
      <c r="BB102" s="225"/>
      <c r="BC102" s="410" t="s">
        <v>1007</v>
      </c>
      <c r="BD102" s="229"/>
      <c r="BE102" s="395"/>
      <c r="BF102" s="407"/>
      <c r="BG102" s="225"/>
      <c r="BH102" s="410"/>
      <c r="BI102" s="219"/>
      <c r="BJ102" s="395">
        <v>4877</v>
      </c>
      <c r="BK102" s="407">
        <v>4.4949308755760367</v>
      </c>
    </row>
    <row r="103" spans="1:63" s="30" customFormat="1" ht="8.25" customHeight="1" x14ac:dyDescent="0.2">
      <c r="A103" s="410"/>
      <c r="B103" s="233"/>
      <c r="C103" s="395">
        <v>11410</v>
      </c>
      <c r="D103" s="405">
        <v>1.0529715762273901</v>
      </c>
      <c r="E103" s="225"/>
      <c r="F103" s="410" t="s">
        <v>928</v>
      </c>
      <c r="G103" s="219"/>
      <c r="H103" s="421"/>
      <c r="I103" s="405"/>
      <c r="J103" s="410"/>
      <c r="K103" s="233"/>
      <c r="L103" s="395">
        <v>6305</v>
      </c>
      <c r="M103" s="405">
        <v>1.0682819383259912</v>
      </c>
      <c r="N103" s="225"/>
      <c r="O103" s="410" t="s">
        <v>589</v>
      </c>
      <c r="P103" s="219"/>
      <c r="Q103" s="395"/>
      <c r="R103" s="405"/>
      <c r="S103" s="410"/>
      <c r="T103" s="225"/>
      <c r="U103" s="395">
        <v>9981</v>
      </c>
      <c r="V103" s="405">
        <v>1.0477640142767164</v>
      </c>
      <c r="W103" s="225"/>
      <c r="X103" s="410"/>
      <c r="Y103" s="219"/>
      <c r="Z103" s="395">
        <v>64299</v>
      </c>
      <c r="AA103" s="405">
        <v>1.0178724077885073</v>
      </c>
      <c r="AB103" s="410" t="s">
        <v>143</v>
      </c>
      <c r="AC103" s="219"/>
      <c r="AD103" s="395"/>
      <c r="AE103" s="405"/>
      <c r="AF103" s="225"/>
      <c r="AG103" s="443"/>
      <c r="AH103" s="223"/>
      <c r="AI103" s="223"/>
      <c r="AJ103" s="225"/>
      <c r="AK103" s="394"/>
      <c r="AL103" s="394"/>
      <c r="AM103" s="394"/>
      <c r="AN103" s="394"/>
      <c r="AO103" s="225"/>
      <c r="AP103" s="410"/>
      <c r="AQ103" s="219"/>
      <c r="AR103" s="395">
        <v>5621</v>
      </c>
      <c r="AS103" s="407">
        <v>1.0347938144329898</v>
      </c>
      <c r="AT103" s="410" t="s">
        <v>905</v>
      </c>
      <c r="AU103" s="229"/>
      <c r="AV103" s="406"/>
      <c r="AW103" s="407"/>
      <c r="AX103" s="225"/>
      <c r="AY103" s="394" t="s">
        <v>720</v>
      </c>
      <c r="AZ103" s="394"/>
      <c r="BA103" s="394"/>
      <c r="BB103" s="394"/>
      <c r="BC103" s="410"/>
      <c r="BD103" s="229"/>
      <c r="BE103" s="395">
        <v>36783</v>
      </c>
      <c r="BF103" s="407">
        <v>1.0588997322739442</v>
      </c>
      <c r="BG103" s="225"/>
      <c r="BH103" s="410" t="s">
        <v>468</v>
      </c>
      <c r="BI103" s="223"/>
      <c r="BJ103" s="406"/>
      <c r="BK103" s="407"/>
    </row>
    <row r="104" spans="1:63" s="30" customFormat="1" ht="8.25" customHeight="1" x14ac:dyDescent="0.2">
      <c r="A104" s="410" t="s">
        <v>1125</v>
      </c>
      <c r="B104" s="233"/>
      <c r="C104" s="395"/>
      <c r="D104" s="405"/>
      <c r="E104" s="225"/>
      <c r="F104" s="410"/>
      <c r="G104" s="219"/>
      <c r="H104" s="421">
        <v>26254</v>
      </c>
      <c r="I104" s="405">
        <v>1.0245863253200125</v>
      </c>
      <c r="J104" s="410" t="s">
        <v>1158</v>
      </c>
      <c r="K104" s="233"/>
      <c r="L104" s="395"/>
      <c r="M104" s="405"/>
      <c r="N104" s="225"/>
      <c r="O104" s="410"/>
      <c r="P104" s="219"/>
      <c r="Q104" s="395">
        <v>12199</v>
      </c>
      <c r="R104" s="405">
        <v>1.0711212573535869</v>
      </c>
      <c r="S104" s="410" t="s">
        <v>1016</v>
      </c>
      <c r="T104" s="225"/>
      <c r="U104" s="395"/>
      <c r="V104" s="405"/>
      <c r="W104" s="225"/>
      <c r="X104" s="410" t="s">
        <v>241</v>
      </c>
      <c r="Y104" s="279"/>
      <c r="Z104" s="395"/>
      <c r="AA104" s="405"/>
      <c r="AB104" s="410"/>
      <c r="AC104" s="223"/>
      <c r="AD104" s="208"/>
      <c r="AE104" s="290"/>
      <c r="AF104" s="225"/>
      <c r="AG104" s="394" t="s">
        <v>519</v>
      </c>
      <c r="AH104" s="394"/>
      <c r="AI104" s="394"/>
      <c r="AJ104" s="394"/>
      <c r="AK104" s="410" t="s">
        <v>574</v>
      </c>
      <c r="AL104" s="233"/>
      <c r="AM104" s="223"/>
      <c r="AN104" s="223"/>
      <c r="AO104" s="225"/>
      <c r="AP104" s="410" t="s">
        <v>684</v>
      </c>
      <c r="AQ104" s="219"/>
      <c r="AR104" s="406"/>
      <c r="AS104" s="407"/>
      <c r="AT104" s="410"/>
      <c r="AU104" s="229"/>
      <c r="AV104" s="395">
        <v>46973</v>
      </c>
      <c r="AW104" s="407">
        <v>1.0217741233794484</v>
      </c>
      <c r="AX104" s="225"/>
      <c r="AY104" s="394"/>
      <c r="AZ104" s="394"/>
      <c r="BA104" s="394"/>
      <c r="BB104" s="394"/>
      <c r="BC104" s="410" t="s">
        <v>463</v>
      </c>
      <c r="BD104" s="229"/>
      <c r="BE104" s="395"/>
      <c r="BF104" s="407"/>
      <c r="BG104" s="225"/>
      <c r="BH104" s="410"/>
      <c r="BI104" s="223"/>
      <c r="BJ104" s="395">
        <v>8007</v>
      </c>
      <c r="BK104" s="407">
        <v>1.1863979848866499</v>
      </c>
    </row>
    <row r="105" spans="1:63" s="30" customFormat="1" ht="8.25" customHeight="1" x14ac:dyDescent="0.2">
      <c r="A105" s="410"/>
      <c r="B105" s="233"/>
      <c r="C105" s="395">
        <v>16760</v>
      </c>
      <c r="D105" s="405">
        <v>1.0646001397446485</v>
      </c>
      <c r="E105" s="225"/>
      <c r="F105" s="410" t="s">
        <v>69</v>
      </c>
      <c r="G105" s="219"/>
      <c r="H105" s="421"/>
      <c r="I105" s="405"/>
      <c r="J105" s="410"/>
      <c r="K105" s="233"/>
      <c r="L105" s="395">
        <v>7074</v>
      </c>
      <c r="M105" s="405">
        <v>1.0710068130204391</v>
      </c>
      <c r="N105" s="225"/>
      <c r="O105" s="410" t="s">
        <v>166</v>
      </c>
      <c r="P105" s="219"/>
      <c r="Q105" s="395"/>
      <c r="R105" s="405"/>
      <c r="S105" s="410"/>
      <c r="T105" s="278"/>
      <c r="U105" s="395">
        <v>10805</v>
      </c>
      <c r="V105" s="405">
        <v>1.0447689035002901</v>
      </c>
      <c r="W105" s="225"/>
      <c r="X105" s="410"/>
      <c r="Y105" s="219"/>
      <c r="Z105" s="395">
        <v>68124</v>
      </c>
      <c r="AA105" s="405">
        <v>1.0137650857899672</v>
      </c>
      <c r="AB105" s="397" t="s">
        <v>27</v>
      </c>
      <c r="AC105" s="223"/>
      <c r="AD105" s="399">
        <v>30913</v>
      </c>
      <c r="AE105" s="401">
        <v>1.1817799525957642</v>
      </c>
      <c r="AF105" s="225"/>
      <c r="AG105" s="394"/>
      <c r="AH105" s="394"/>
      <c r="AI105" s="394"/>
      <c r="AJ105" s="394"/>
      <c r="AK105" s="410"/>
      <c r="AL105" s="233"/>
      <c r="AM105" s="395">
        <v>52438</v>
      </c>
      <c r="AN105" s="405">
        <v>1.0298923717495483</v>
      </c>
      <c r="AO105" s="225"/>
      <c r="AP105" s="410"/>
      <c r="AQ105" s="219"/>
      <c r="AR105" s="395">
        <v>4778</v>
      </c>
      <c r="AS105" s="407">
        <v>1.0339753300151482</v>
      </c>
      <c r="AT105" s="410" t="s">
        <v>704</v>
      </c>
      <c r="AU105" s="229"/>
      <c r="AV105" s="406"/>
      <c r="AW105" s="407"/>
      <c r="AX105" s="225"/>
      <c r="AY105" s="410" t="s">
        <v>721</v>
      </c>
      <c r="AZ105" s="229"/>
      <c r="BA105" s="218"/>
      <c r="BB105" s="210"/>
      <c r="BC105" s="410"/>
      <c r="BD105" s="229"/>
      <c r="BE105" s="395">
        <v>37072</v>
      </c>
      <c r="BF105" s="407">
        <v>1.0556710425150213</v>
      </c>
      <c r="BG105" s="225"/>
      <c r="BH105" s="410" t="s">
        <v>489</v>
      </c>
      <c r="BI105" s="219"/>
      <c r="BJ105" s="406"/>
      <c r="BK105" s="407"/>
    </row>
    <row r="106" spans="1:63" s="30" customFormat="1" ht="8.25" customHeight="1" x14ac:dyDescent="0.2">
      <c r="A106" s="410" t="s">
        <v>29</v>
      </c>
      <c r="B106" s="233"/>
      <c r="C106" s="395"/>
      <c r="D106" s="405"/>
      <c r="E106" s="225"/>
      <c r="F106" s="410"/>
      <c r="G106" s="219"/>
      <c r="H106" s="421">
        <v>30481</v>
      </c>
      <c r="I106" s="405">
        <v>1.0215839394040955</v>
      </c>
      <c r="J106" s="410" t="s">
        <v>109</v>
      </c>
      <c r="K106" s="233"/>
      <c r="L106" s="395"/>
      <c r="M106" s="405"/>
      <c r="N106" s="225"/>
      <c r="O106" s="410"/>
      <c r="P106" s="219"/>
      <c r="Q106" s="395">
        <v>12885</v>
      </c>
      <c r="R106" s="405">
        <v>1.0647000495785821</v>
      </c>
      <c r="S106" s="410" t="s">
        <v>1092</v>
      </c>
      <c r="T106" s="278"/>
      <c r="U106" s="395"/>
      <c r="V106" s="405"/>
      <c r="W106" s="225"/>
      <c r="X106" s="441" t="s">
        <v>882</v>
      </c>
      <c r="Y106" s="279"/>
      <c r="Z106" s="395"/>
      <c r="AA106" s="405"/>
      <c r="AB106" s="398"/>
      <c r="AC106" s="223"/>
      <c r="AD106" s="418"/>
      <c r="AE106" s="402"/>
      <c r="AF106" s="225"/>
      <c r="AG106" s="410" t="s">
        <v>1182</v>
      </c>
      <c r="AH106" s="219"/>
      <c r="AI106" s="211"/>
      <c r="AJ106" s="271"/>
      <c r="AK106" s="410" t="s">
        <v>1078</v>
      </c>
      <c r="AL106" s="233"/>
      <c r="AM106" s="406"/>
      <c r="AN106" s="405"/>
      <c r="AO106" s="225"/>
      <c r="AP106" s="410" t="s">
        <v>896</v>
      </c>
      <c r="AQ106" s="219"/>
      <c r="AR106" s="406"/>
      <c r="AS106" s="407"/>
      <c r="AT106" s="410"/>
      <c r="AU106" s="229"/>
      <c r="AV106" s="395">
        <v>47127</v>
      </c>
      <c r="AW106" s="407">
        <v>1.0227879419233024</v>
      </c>
      <c r="AX106" s="225"/>
      <c r="AY106" s="410"/>
      <c r="AZ106" s="229"/>
      <c r="BA106" s="395">
        <v>21084</v>
      </c>
      <c r="BB106" s="407">
        <v>1.0614176399516713</v>
      </c>
      <c r="BC106" s="410" t="s">
        <v>1110</v>
      </c>
      <c r="BD106" s="229"/>
      <c r="BE106" s="395"/>
      <c r="BF106" s="407"/>
      <c r="BG106" s="225"/>
      <c r="BH106" s="410"/>
      <c r="BI106" s="219"/>
      <c r="BJ106" s="395">
        <v>7845</v>
      </c>
      <c r="BK106" s="407">
        <v>1.1655028970435299</v>
      </c>
    </row>
    <row r="107" spans="1:63" s="30" customFormat="1" ht="8.25" customHeight="1" x14ac:dyDescent="0.2">
      <c r="A107" s="410"/>
      <c r="B107" s="233"/>
      <c r="C107" s="395">
        <v>16258</v>
      </c>
      <c r="D107" s="405">
        <v>1.0642838439382036</v>
      </c>
      <c r="E107" s="225"/>
      <c r="F107" s="410" t="s">
        <v>856</v>
      </c>
      <c r="G107" s="219"/>
      <c r="H107" s="421"/>
      <c r="I107" s="405"/>
      <c r="J107" s="410"/>
      <c r="K107" s="233"/>
      <c r="L107" s="395">
        <v>8911</v>
      </c>
      <c r="M107" s="405">
        <v>1.0505776939401084</v>
      </c>
      <c r="N107" s="225"/>
      <c r="O107" s="410" t="s">
        <v>865</v>
      </c>
      <c r="P107" s="219"/>
      <c r="Q107" s="395"/>
      <c r="R107" s="405"/>
      <c r="S107" s="410"/>
      <c r="T107" s="225"/>
      <c r="U107" s="395">
        <v>10930</v>
      </c>
      <c r="V107" s="405">
        <v>1.0420440461435789</v>
      </c>
      <c r="W107" s="225"/>
      <c r="X107" s="441"/>
      <c r="Y107" s="219"/>
      <c r="Z107" s="395">
        <v>75351</v>
      </c>
      <c r="AA107" s="405">
        <v>1.0154163353861496</v>
      </c>
      <c r="AB107" s="225"/>
      <c r="AC107" s="223"/>
      <c r="AD107" s="268"/>
      <c r="AE107" s="260"/>
      <c r="AF107" s="225"/>
      <c r="AG107" s="410"/>
      <c r="AH107" s="219"/>
      <c r="AI107" s="395">
        <v>3403</v>
      </c>
      <c r="AJ107" s="396">
        <v>1.1694158075601375</v>
      </c>
      <c r="AK107" s="410"/>
      <c r="AL107" s="233"/>
      <c r="AM107" s="395">
        <v>47071</v>
      </c>
      <c r="AN107" s="405">
        <v>1.026384073613746</v>
      </c>
      <c r="AO107" s="225"/>
      <c r="AP107" s="410"/>
      <c r="AQ107" s="219"/>
      <c r="AR107" s="395">
        <v>4561</v>
      </c>
      <c r="AS107" s="407">
        <v>1.0349444066258227</v>
      </c>
      <c r="AT107" s="410" t="s">
        <v>705</v>
      </c>
      <c r="AU107" s="229"/>
      <c r="AV107" s="406"/>
      <c r="AW107" s="407"/>
      <c r="AX107" s="225"/>
      <c r="AY107" s="410" t="s">
        <v>722</v>
      </c>
      <c r="AZ107" s="229"/>
      <c r="BA107" s="406"/>
      <c r="BB107" s="407"/>
      <c r="BC107" s="410"/>
      <c r="BD107" s="229"/>
      <c r="BE107" s="395">
        <v>35463</v>
      </c>
      <c r="BF107" s="407">
        <v>1.0559492615531205</v>
      </c>
      <c r="BG107" s="225"/>
      <c r="BH107" s="410" t="s">
        <v>490</v>
      </c>
      <c r="BI107" s="219"/>
      <c r="BJ107" s="406"/>
      <c r="BK107" s="407"/>
    </row>
    <row r="108" spans="1:63" s="30" customFormat="1" ht="8.25" customHeight="1" x14ac:dyDescent="0.2">
      <c r="A108" s="410" t="s">
        <v>30</v>
      </c>
      <c r="B108" s="225"/>
      <c r="C108" s="395"/>
      <c r="D108" s="405"/>
      <c r="E108" s="225"/>
      <c r="F108" s="410"/>
      <c r="G108" s="219"/>
      <c r="H108" s="421">
        <v>38014</v>
      </c>
      <c r="I108" s="405">
        <v>1.0245256576110393</v>
      </c>
      <c r="J108" s="410" t="s">
        <v>931</v>
      </c>
      <c r="K108" s="233"/>
      <c r="L108" s="395"/>
      <c r="M108" s="405"/>
      <c r="N108" s="225"/>
      <c r="O108" s="410"/>
      <c r="P108" s="219"/>
      <c r="Q108" s="395">
        <v>13281</v>
      </c>
      <c r="R108" s="405">
        <v>1.0640121775356512</v>
      </c>
      <c r="S108" s="410" t="s">
        <v>875</v>
      </c>
      <c r="T108" s="225"/>
      <c r="U108" s="395"/>
      <c r="V108" s="405"/>
      <c r="W108" s="225"/>
      <c r="X108" s="410" t="s">
        <v>242</v>
      </c>
      <c r="Y108" s="279"/>
      <c r="Z108" s="395"/>
      <c r="AA108" s="405"/>
      <c r="AB108" s="394" t="s">
        <v>518</v>
      </c>
      <c r="AC108" s="394"/>
      <c r="AD108" s="394"/>
      <c r="AE108" s="394"/>
      <c r="AF108" s="225"/>
      <c r="AG108" s="410" t="s">
        <v>268</v>
      </c>
      <c r="AH108" s="219"/>
      <c r="AI108" s="395"/>
      <c r="AJ108" s="396"/>
      <c r="AK108" s="410" t="s">
        <v>1145</v>
      </c>
      <c r="AL108" s="233"/>
      <c r="AM108" s="406"/>
      <c r="AN108" s="405"/>
      <c r="AO108" s="225"/>
      <c r="AP108" s="410" t="s">
        <v>685</v>
      </c>
      <c r="AQ108" s="219"/>
      <c r="AR108" s="406"/>
      <c r="AS108" s="407"/>
      <c r="AT108" s="410"/>
      <c r="AU108" s="229"/>
      <c r="AV108" s="395">
        <v>46164</v>
      </c>
      <c r="AW108" s="407">
        <v>1.0306534794936484</v>
      </c>
      <c r="AX108" s="225"/>
      <c r="AY108" s="410"/>
      <c r="AZ108" s="229"/>
      <c r="BA108" s="395">
        <v>21281</v>
      </c>
      <c r="BB108" s="407">
        <v>1.0588088959649733</v>
      </c>
      <c r="BC108" s="410" t="s">
        <v>464</v>
      </c>
      <c r="BD108" s="229"/>
      <c r="BE108" s="395"/>
      <c r="BF108" s="407"/>
      <c r="BG108" s="225"/>
      <c r="BH108" s="410"/>
      <c r="BI108" s="219"/>
      <c r="BJ108" s="395">
        <v>7826</v>
      </c>
      <c r="BK108" s="407">
        <v>1.1050550691894945</v>
      </c>
    </row>
    <row r="109" spans="1:63" s="30" customFormat="1" ht="8.25" customHeight="1" x14ac:dyDescent="0.2">
      <c r="A109" s="410"/>
      <c r="B109" s="225"/>
      <c r="C109" s="395">
        <v>19398</v>
      </c>
      <c r="D109" s="405">
        <v>1.0526944158028979</v>
      </c>
      <c r="E109" s="225"/>
      <c r="F109" s="410" t="s">
        <v>70</v>
      </c>
      <c r="G109" s="219"/>
      <c r="H109" s="421"/>
      <c r="I109" s="405"/>
      <c r="J109" s="410"/>
      <c r="K109" s="233"/>
      <c r="L109" s="395">
        <v>9169</v>
      </c>
      <c r="M109" s="405">
        <v>1.0508882521489971</v>
      </c>
      <c r="N109" s="225"/>
      <c r="O109" s="410" t="s">
        <v>167</v>
      </c>
      <c r="P109" s="219"/>
      <c r="Q109" s="395"/>
      <c r="R109" s="405"/>
      <c r="S109" s="410"/>
      <c r="T109" s="225"/>
      <c r="U109" s="395">
        <v>13491</v>
      </c>
      <c r="V109" s="405">
        <v>1.0177278213639107</v>
      </c>
      <c r="W109" s="225"/>
      <c r="X109" s="410"/>
      <c r="Y109" s="219"/>
      <c r="Z109" s="395">
        <v>55328</v>
      </c>
      <c r="AA109" s="405">
        <v>1.0171336127656445</v>
      </c>
      <c r="AB109" s="394"/>
      <c r="AC109" s="394"/>
      <c r="AD109" s="394"/>
      <c r="AE109" s="394"/>
      <c r="AF109" s="225"/>
      <c r="AG109" s="410"/>
      <c r="AH109" s="219"/>
      <c r="AI109" s="395">
        <v>43616</v>
      </c>
      <c r="AJ109" s="396">
        <v>0.99892357373519913</v>
      </c>
      <c r="AK109" s="410"/>
      <c r="AL109" s="233"/>
      <c r="AM109" s="395">
        <v>46132</v>
      </c>
      <c r="AN109" s="405">
        <v>1.0268670005564831</v>
      </c>
      <c r="AO109" s="225"/>
      <c r="AP109" s="410"/>
      <c r="AQ109" s="219"/>
      <c r="AR109" s="395">
        <v>3631</v>
      </c>
      <c r="AS109" s="407">
        <v>1.0448920863309352</v>
      </c>
      <c r="AT109" s="410" t="s">
        <v>706</v>
      </c>
      <c r="AU109" s="229"/>
      <c r="AV109" s="406"/>
      <c r="AW109" s="407"/>
      <c r="AX109" s="225"/>
      <c r="AY109" s="410" t="s">
        <v>723</v>
      </c>
      <c r="AZ109" s="229"/>
      <c r="BA109" s="406"/>
      <c r="BB109" s="407"/>
      <c r="BC109" s="410"/>
      <c r="BD109" s="229"/>
      <c r="BE109" s="395">
        <v>32967</v>
      </c>
      <c r="BF109" s="407">
        <v>1.0505066598687145</v>
      </c>
      <c r="BG109" s="225"/>
      <c r="BH109" s="410" t="s">
        <v>1171</v>
      </c>
      <c r="BI109" s="219"/>
      <c r="BJ109" s="406"/>
      <c r="BK109" s="407"/>
    </row>
    <row r="110" spans="1:63" s="30" customFormat="1" ht="8.25" customHeight="1" x14ac:dyDescent="0.2">
      <c r="A110" s="410" t="s">
        <v>939</v>
      </c>
      <c r="B110" s="233"/>
      <c r="C110" s="395"/>
      <c r="D110" s="405"/>
      <c r="E110" s="225"/>
      <c r="F110" s="410"/>
      <c r="G110" s="219"/>
      <c r="H110" s="421">
        <v>36010</v>
      </c>
      <c r="I110" s="405">
        <v>1.0290335486083328</v>
      </c>
      <c r="J110" s="410" t="s">
        <v>110</v>
      </c>
      <c r="K110" s="233"/>
      <c r="L110" s="395"/>
      <c r="M110" s="405"/>
      <c r="N110" s="225"/>
      <c r="O110" s="410"/>
      <c r="P110" s="219"/>
      <c r="Q110" s="395">
        <v>13392</v>
      </c>
      <c r="R110" s="405">
        <v>1.0580706328513867</v>
      </c>
      <c r="S110" s="410" t="s">
        <v>1039</v>
      </c>
      <c r="T110" s="225"/>
      <c r="U110" s="395"/>
      <c r="V110" s="405"/>
      <c r="W110" s="225"/>
      <c r="X110" s="410" t="s">
        <v>1113</v>
      </c>
      <c r="Y110" s="279"/>
      <c r="Z110" s="395"/>
      <c r="AA110" s="405"/>
      <c r="AB110" s="410" t="s">
        <v>129</v>
      </c>
      <c r="AC110" s="233"/>
      <c r="AD110" s="211"/>
      <c r="AE110" s="260"/>
      <c r="AF110" s="225"/>
      <c r="AG110" s="410" t="s">
        <v>322</v>
      </c>
      <c r="AH110" s="219"/>
      <c r="AI110" s="395"/>
      <c r="AJ110" s="396"/>
      <c r="AK110" s="410" t="s">
        <v>1146</v>
      </c>
      <c r="AL110" s="233"/>
      <c r="AM110" s="406"/>
      <c r="AN110" s="405"/>
      <c r="AO110" s="225"/>
      <c r="AP110" s="410" t="s">
        <v>686</v>
      </c>
      <c r="AQ110" s="219"/>
      <c r="AR110" s="406"/>
      <c r="AS110" s="407"/>
      <c r="AT110" s="410"/>
      <c r="AU110" s="229"/>
      <c r="AV110" s="395">
        <v>44815</v>
      </c>
      <c r="AW110" s="407">
        <v>1.0292125025836529</v>
      </c>
      <c r="AX110" s="225"/>
      <c r="AY110" s="410"/>
      <c r="AZ110" s="229"/>
      <c r="BA110" s="395">
        <v>23883</v>
      </c>
      <c r="BB110" s="407">
        <v>1.0546699050563038</v>
      </c>
      <c r="BC110" s="410" t="s">
        <v>1008</v>
      </c>
      <c r="BD110" s="229"/>
      <c r="BE110" s="395"/>
      <c r="BF110" s="407"/>
      <c r="BG110" s="225"/>
      <c r="BH110" s="410"/>
      <c r="BI110" s="219"/>
      <c r="BJ110" s="395">
        <v>7692</v>
      </c>
      <c r="BK110" s="407">
        <v>1.0921482322873775</v>
      </c>
    </row>
    <row r="111" spans="1:63" s="30" customFormat="1" ht="8.25" customHeight="1" x14ac:dyDescent="0.2">
      <c r="A111" s="410"/>
      <c r="B111" s="233"/>
      <c r="C111" s="337"/>
      <c r="D111" s="338"/>
      <c r="E111" s="225"/>
      <c r="F111" s="410" t="s">
        <v>929</v>
      </c>
      <c r="G111" s="219"/>
      <c r="H111" s="421"/>
      <c r="I111" s="405"/>
      <c r="J111" s="410"/>
      <c r="K111" s="233"/>
      <c r="L111" s="395">
        <v>9576</v>
      </c>
      <c r="M111" s="405">
        <v>1.0479317137229154</v>
      </c>
      <c r="N111" s="225"/>
      <c r="O111" s="410" t="s">
        <v>168</v>
      </c>
      <c r="P111" s="219"/>
      <c r="Q111" s="395"/>
      <c r="R111" s="405"/>
      <c r="S111" s="410"/>
      <c r="T111" s="278"/>
      <c r="U111" s="395">
        <v>14735</v>
      </c>
      <c r="V111" s="405">
        <v>1.021702953820552</v>
      </c>
      <c r="W111" s="225"/>
      <c r="X111" s="410"/>
      <c r="Y111" s="219"/>
      <c r="Z111" s="395">
        <v>54463</v>
      </c>
      <c r="AA111" s="405">
        <v>1.0172964491846761</v>
      </c>
      <c r="AB111" s="410"/>
      <c r="AC111" s="233"/>
      <c r="AD111" s="395">
        <v>19458</v>
      </c>
      <c r="AE111" s="405">
        <v>1.0562371078058843</v>
      </c>
      <c r="AF111" s="225"/>
      <c r="AG111" s="410"/>
      <c r="AH111" s="219"/>
      <c r="AI111" s="395">
        <v>32466</v>
      </c>
      <c r="AJ111" s="396">
        <v>1.0102688573562359</v>
      </c>
      <c r="AK111" s="410"/>
      <c r="AL111" s="233"/>
      <c r="AM111" s="395">
        <v>46000</v>
      </c>
      <c r="AN111" s="405">
        <v>1.0288526056810556</v>
      </c>
      <c r="AO111" s="225"/>
      <c r="AP111" s="410"/>
      <c r="AQ111" s="219"/>
      <c r="AR111" s="395">
        <v>4006</v>
      </c>
      <c r="AS111" s="407">
        <v>1.0343403046733799</v>
      </c>
      <c r="AT111" s="410" t="s">
        <v>707</v>
      </c>
      <c r="AU111" s="229"/>
      <c r="AV111" s="406"/>
      <c r="AW111" s="407"/>
      <c r="AX111" s="225"/>
      <c r="AY111" s="410" t="s">
        <v>799</v>
      </c>
      <c r="AZ111" s="229"/>
      <c r="BA111" s="406"/>
      <c r="BB111" s="407"/>
      <c r="BC111" s="410"/>
      <c r="BD111" s="229"/>
      <c r="BE111" s="395">
        <v>31591</v>
      </c>
      <c r="BF111" s="407">
        <v>1.0490817919171123</v>
      </c>
      <c r="BG111" s="225"/>
      <c r="BH111" s="410" t="s">
        <v>491</v>
      </c>
      <c r="BI111" s="225"/>
      <c r="BJ111" s="406"/>
      <c r="BK111" s="407"/>
    </row>
    <row r="112" spans="1:63" s="30" customFormat="1" ht="8.25" customHeight="1" x14ac:dyDescent="0.2">
      <c r="A112" s="410" t="s">
        <v>940</v>
      </c>
      <c r="B112" s="296"/>
      <c r="C112" s="395">
        <v>30981</v>
      </c>
      <c r="D112" s="405">
        <v>1.0309130839877545</v>
      </c>
      <c r="E112" s="225"/>
      <c r="F112" s="410"/>
      <c r="G112" s="219"/>
      <c r="H112" s="421">
        <v>34965</v>
      </c>
      <c r="I112" s="405">
        <v>1.0279288549169483</v>
      </c>
      <c r="J112" s="410" t="s">
        <v>111</v>
      </c>
      <c r="K112" s="225"/>
      <c r="L112" s="395"/>
      <c r="M112" s="405"/>
      <c r="N112" s="225"/>
      <c r="O112" s="410"/>
      <c r="P112" s="219"/>
      <c r="Q112" s="395">
        <v>13935</v>
      </c>
      <c r="R112" s="405">
        <v>1.0561618917689859</v>
      </c>
      <c r="S112" s="410" t="s">
        <v>876</v>
      </c>
      <c r="T112" s="223"/>
      <c r="U112" s="395"/>
      <c r="V112" s="405"/>
      <c r="W112" s="225"/>
      <c r="X112" s="410" t="s">
        <v>243</v>
      </c>
      <c r="Y112" s="219"/>
      <c r="Z112" s="395"/>
      <c r="AA112" s="405"/>
      <c r="AB112" s="410" t="s">
        <v>565</v>
      </c>
      <c r="AC112" s="233"/>
      <c r="AD112" s="395"/>
      <c r="AE112" s="405"/>
      <c r="AF112" s="225"/>
      <c r="AG112" s="410" t="s">
        <v>323</v>
      </c>
      <c r="AH112" s="219"/>
      <c r="AI112" s="395"/>
      <c r="AJ112" s="396"/>
      <c r="AK112" s="410" t="s">
        <v>1147</v>
      </c>
      <c r="AL112" s="233"/>
      <c r="AM112" s="406"/>
      <c r="AN112" s="405"/>
      <c r="AO112" s="225"/>
      <c r="AP112" s="410" t="s">
        <v>687</v>
      </c>
      <c r="AQ112" s="219"/>
      <c r="AR112" s="406"/>
      <c r="AS112" s="407"/>
      <c r="AT112" s="410"/>
      <c r="AU112" s="229"/>
      <c r="AV112" s="395">
        <v>47150</v>
      </c>
      <c r="AW112" s="407">
        <v>1.0292961928047502</v>
      </c>
      <c r="AX112" s="225"/>
      <c r="AY112" s="410"/>
      <c r="AZ112" s="229"/>
      <c r="BA112" s="395">
        <v>26542</v>
      </c>
      <c r="BB112" s="407">
        <v>1.0515014658109501</v>
      </c>
      <c r="BC112" s="410" t="s">
        <v>465</v>
      </c>
      <c r="BD112" s="229"/>
      <c r="BE112" s="395"/>
      <c r="BF112" s="407"/>
      <c r="BG112" s="225"/>
      <c r="BH112" s="410"/>
      <c r="BI112" s="225"/>
      <c r="BJ112" s="395">
        <v>9256</v>
      </c>
      <c r="BK112" s="407">
        <v>1.0792910447761195</v>
      </c>
    </row>
    <row r="113" spans="1:63" s="30" customFormat="1" ht="8.25" customHeight="1" x14ac:dyDescent="0.2">
      <c r="A113" s="410"/>
      <c r="B113" s="339"/>
      <c r="C113" s="395"/>
      <c r="D113" s="405"/>
      <c r="E113" s="225"/>
      <c r="F113" s="410" t="s">
        <v>857</v>
      </c>
      <c r="G113" s="219"/>
      <c r="H113" s="421"/>
      <c r="I113" s="405"/>
      <c r="J113" s="410"/>
      <c r="K113" s="225"/>
      <c r="L113" s="395">
        <v>10332</v>
      </c>
      <c r="M113" s="405">
        <v>1.0491470349309504</v>
      </c>
      <c r="N113" s="225"/>
      <c r="O113" s="410" t="s">
        <v>169</v>
      </c>
      <c r="P113" s="219"/>
      <c r="Q113" s="395"/>
      <c r="R113" s="405"/>
      <c r="S113" s="417"/>
      <c r="T113" s="301"/>
      <c r="U113" s="282"/>
      <c r="V113" s="244"/>
      <c r="W113" s="225"/>
      <c r="X113" s="410"/>
      <c r="Y113" s="219"/>
      <c r="Z113" s="395">
        <v>53367</v>
      </c>
      <c r="AA113" s="405">
        <v>1.011332411074684</v>
      </c>
      <c r="AB113" s="410"/>
      <c r="AC113" s="233"/>
      <c r="AD113" s="395">
        <v>16875</v>
      </c>
      <c r="AE113" s="405">
        <v>1.0609871109713926</v>
      </c>
      <c r="AF113" s="225"/>
      <c r="AG113" s="410"/>
      <c r="AH113" s="219"/>
      <c r="AI113" s="395">
        <v>34460</v>
      </c>
      <c r="AJ113" s="396">
        <v>1.0097576698801536</v>
      </c>
      <c r="AK113" s="410"/>
      <c r="AL113" s="233"/>
      <c r="AM113" s="211"/>
      <c r="AN113" s="271"/>
      <c r="AO113" s="225"/>
      <c r="AP113" s="410"/>
      <c r="AQ113" s="219"/>
      <c r="AR113" s="395">
        <v>5091</v>
      </c>
      <c r="AS113" s="407">
        <v>1.0280694668820678</v>
      </c>
      <c r="AT113" s="410" t="s">
        <v>708</v>
      </c>
      <c r="AU113" s="229"/>
      <c r="AV113" s="406"/>
      <c r="AW113" s="407"/>
      <c r="AX113" s="225"/>
      <c r="AY113" s="410" t="s">
        <v>724</v>
      </c>
      <c r="AZ113" s="229"/>
      <c r="BA113" s="406"/>
      <c r="BB113" s="407"/>
      <c r="BC113" s="410"/>
      <c r="BD113" s="229"/>
      <c r="BE113" s="395">
        <v>23234</v>
      </c>
      <c r="BF113" s="407">
        <v>1.0495076339326046</v>
      </c>
      <c r="BG113" s="225"/>
      <c r="BH113" s="410" t="s">
        <v>926</v>
      </c>
      <c r="BI113" s="225"/>
      <c r="BJ113" s="406"/>
      <c r="BK113" s="407"/>
    </row>
    <row r="114" spans="1:63" s="30" customFormat="1" ht="8.25" customHeight="1" x14ac:dyDescent="0.2">
      <c r="A114" s="410" t="s">
        <v>31</v>
      </c>
      <c r="B114" s="225"/>
      <c r="C114" s="208"/>
      <c r="D114" s="244"/>
      <c r="E114" s="225"/>
      <c r="F114" s="410"/>
      <c r="G114" s="219"/>
      <c r="H114" s="421">
        <v>32210</v>
      </c>
      <c r="I114" s="405">
        <v>1.0295010707322529</v>
      </c>
      <c r="J114" s="410" t="s">
        <v>112</v>
      </c>
      <c r="K114" s="219"/>
      <c r="L114" s="395"/>
      <c r="M114" s="405"/>
      <c r="N114" s="225"/>
      <c r="O114" s="410"/>
      <c r="P114" s="219"/>
      <c r="Q114" s="395">
        <v>15254</v>
      </c>
      <c r="R114" s="405">
        <v>1.0498279421885754</v>
      </c>
      <c r="S114" s="397" t="s">
        <v>27</v>
      </c>
      <c r="T114" s="278"/>
      <c r="U114" s="395">
        <v>30334</v>
      </c>
      <c r="V114" s="405">
        <v>1.0309972129698866</v>
      </c>
      <c r="W114" s="225"/>
      <c r="X114" s="410" t="s">
        <v>244</v>
      </c>
      <c r="Y114" s="219"/>
      <c r="Z114" s="395"/>
      <c r="AA114" s="405"/>
      <c r="AB114" s="410" t="s">
        <v>566</v>
      </c>
      <c r="AC114" s="233"/>
      <c r="AD114" s="395"/>
      <c r="AE114" s="405"/>
      <c r="AF114" s="225"/>
      <c r="AG114" s="410" t="s">
        <v>1165</v>
      </c>
      <c r="AH114" s="219"/>
      <c r="AI114" s="395"/>
      <c r="AJ114" s="396"/>
      <c r="AK114" s="397" t="s">
        <v>626</v>
      </c>
      <c r="AL114" s="226"/>
      <c r="AM114" s="439">
        <v>47398</v>
      </c>
      <c r="AN114" s="401">
        <v>1.027732604783278</v>
      </c>
      <c r="AO114" s="225"/>
      <c r="AP114" s="410" t="s">
        <v>1148</v>
      </c>
      <c r="AQ114" s="219"/>
      <c r="AR114" s="406"/>
      <c r="AS114" s="407"/>
      <c r="AT114" s="410"/>
      <c r="AU114" s="229"/>
      <c r="AV114" s="395">
        <v>46982</v>
      </c>
      <c r="AW114" s="407">
        <v>1.0305782223392121</v>
      </c>
      <c r="AX114" s="225"/>
      <c r="AY114" s="410"/>
      <c r="AZ114" s="229"/>
      <c r="BA114" s="395">
        <v>27352</v>
      </c>
      <c r="BB114" s="407">
        <v>1.054352016035772</v>
      </c>
      <c r="BC114" s="410" t="s">
        <v>466</v>
      </c>
      <c r="BD114" s="229"/>
      <c r="BE114" s="395"/>
      <c r="BF114" s="407"/>
      <c r="BG114" s="225"/>
      <c r="BH114" s="410"/>
      <c r="BI114" s="225"/>
      <c r="BJ114" s="395">
        <v>8802</v>
      </c>
      <c r="BK114" s="407">
        <v>1.0770925110132159</v>
      </c>
    </row>
    <row r="115" spans="1:63" s="30" customFormat="1" ht="8.25" customHeight="1" x14ac:dyDescent="0.2">
      <c r="A115" s="417"/>
      <c r="B115" s="225"/>
      <c r="C115" s="208"/>
      <c r="D115" s="276"/>
      <c r="E115" s="225"/>
      <c r="F115" s="410" t="s">
        <v>71</v>
      </c>
      <c r="G115" s="219"/>
      <c r="H115" s="421"/>
      <c r="I115" s="405"/>
      <c r="J115" s="410"/>
      <c r="K115" s="219"/>
      <c r="L115" s="395">
        <v>7297</v>
      </c>
      <c r="M115" s="405">
        <v>1.0505326806795279</v>
      </c>
      <c r="N115" s="225"/>
      <c r="O115" s="410" t="s">
        <v>170</v>
      </c>
      <c r="P115" s="219"/>
      <c r="Q115" s="395"/>
      <c r="R115" s="405"/>
      <c r="S115" s="398"/>
      <c r="T115" s="339"/>
      <c r="U115" s="400"/>
      <c r="V115" s="405"/>
      <c r="W115" s="225"/>
      <c r="X115" s="410"/>
      <c r="Y115" s="279"/>
      <c r="Z115" s="395">
        <v>66344</v>
      </c>
      <c r="AA115" s="405">
        <v>1.0061572992811429</v>
      </c>
      <c r="AB115" s="410"/>
      <c r="AC115" s="233"/>
      <c r="AD115" s="395">
        <v>38453</v>
      </c>
      <c r="AE115" s="405">
        <v>1.0455719607363299</v>
      </c>
      <c r="AF115" s="225"/>
      <c r="AG115" s="410"/>
      <c r="AH115" s="219"/>
      <c r="AI115" s="421">
        <v>31895</v>
      </c>
      <c r="AJ115" s="396">
        <v>1.0206073405651019</v>
      </c>
      <c r="AK115" s="410"/>
      <c r="AL115" s="223"/>
      <c r="AM115" s="440"/>
      <c r="AN115" s="402"/>
      <c r="AO115" s="225"/>
      <c r="AP115" s="410"/>
      <c r="AQ115" s="219"/>
      <c r="AR115" s="395">
        <v>9583</v>
      </c>
      <c r="AS115" s="407">
        <v>1.0679817229466175</v>
      </c>
      <c r="AT115" s="410" t="s">
        <v>709</v>
      </c>
      <c r="AU115" s="219"/>
      <c r="AV115" s="406"/>
      <c r="AW115" s="407"/>
      <c r="AX115" s="225"/>
      <c r="AY115" s="410" t="s">
        <v>725</v>
      </c>
      <c r="AZ115" s="231"/>
      <c r="BA115" s="406"/>
      <c r="BB115" s="407"/>
      <c r="BC115" s="410"/>
      <c r="BD115" s="229"/>
      <c r="BE115" s="395">
        <v>17405</v>
      </c>
      <c r="BF115" s="407">
        <v>1.0603106914407554</v>
      </c>
      <c r="BG115" s="225"/>
      <c r="BH115" s="410" t="s">
        <v>976</v>
      </c>
      <c r="BI115" s="225"/>
      <c r="BJ115" s="406"/>
      <c r="BK115" s="407"/>
    </row>
    <row r="116" spans="1:63" s="30" customFormat="1" ht="8.25" customHeight="1" x14ac:dyDescent="0.2">
      <c r="A116" s="397" t="s">
        <v>944</v>
      </c>
      <c r="B116" s="327"/>
      <c r="C116" s="399">
        <v>15731</v>
      </c>
      <c r="D116" s="405">
        <v>1.0610414137326318</v>
      </c>
      <c r="E116" s="225"/>
      <c r="F116" s="410"/>
      <c r="G116" s="219"/>
      <c r="H116" s="421">
        <v>27365</v>
      </c>
      <c r="I116" s="405">
        <v>1.0398221681802637</v>
      </c>
      <c r="J116" s="410" t="s">
        <v>113</v>
      </c>
      <c r="K116" s="223"/>
      <c r="L116" s="395"/>
      <c r="M116" s="405"/>
      <c r="N116" s="225"/>
      <c r="O116" s="410"/>
      <c r="P116" s="219"/>
      <c r="Q116" s="395">
        <v>15798</v>
      </c>
      <c r="R116" s="405">
        <v>1.0525684589246451</v>
      </c>
      <c r="S116" s="225"/>
      <c r="T116" s="225"/>
      <c r="U116" s="225"/>
      <c r="V116" s="338"/>
      <c r="W116" s="225"/>
      <c r="X116" s="410" t="s">
        <v>245</v>
      </c>
      <c r="Y116" s="219"/>
      <c r="Z116" s="395"/>
      <c r="AA116" s="405"/>
      <c r="AB116" s="410" t="s">
        <v>886</v>
      </c>
      <c r="AC116" s="233"/>
      <c r="AD116" s="395"/>
      <c r="AE116" s="405"/>
      <c r="AF116" s="225"/>
      <c r="AG116" s="410" t="s">
        <v>324</v>
      </c>
      <c r="AH116" s="219"/>
      <c r="AI116" s="421"/>
      <c r="AJ116" s="396"/>
      <c r="AK116" s="321"/>
      <c r="AL116" s="321"/>
      <c r="AM116" s="317"/>
      <c r="AN116" s="271"/>
      <c r="AO116" s="225"/>
      <c r="AP116" s="410" t="s">
        <v>688</v>
      </c>
      <c r="AQ116" s="219"/>
      <c r="AR116" s="406"/>
      <c r="AS116" s="407"/>
      <c r="AT116" s="410"/>
      <c r="AU116" s="219"/>
      <c r="AV116" s="395">
        <v>45011</v>
      </c>
      <c r="AW116" s="407">
        <v>1.0319126985946492</v>
      </c>
      <c r="AX116" s="225"/>
      <c r="AY116" s="410"/>
      <c r="AZ116" s="231"/>
      <c r="BA116" s="395">
        <v>28831</v>
      </c>
      <c r="BB116" s="407">
        <v>1.0561966516467012</v>
      </c>
      <c r="BC116" s="410" t="s">
        <v>467</v>
      </c>
      <c r="BD116" s="229"/>
      <c r="BE116" s="395"/>
      <c r="BF116" s="407"/>
      <c r="BG116" s="225"/>
      <c r="BH116" s="410"/>
      <c r="BI116" s="225"/>
      <c r="BJ116" s="395">
        <v>8647</v>
      </c>
      <c r="BK116" s="407">
        <v>1.0746955008699974</v>
      </c>
    </row>
    <row r="117" spans="1:63" s="30" customFormat="1" ht="8.25" customHeight="1" x14ac:dyDescent="0.2">
      <c r="A117" s="398"/>
      <c r="B117" s="306"/>
      <c r="C117" s="418"/>
      <c r="D117" s="405"/>
      <c r="E117" s="225"/>
      <c r="F117" s="410" t="s">
        <v>858</v>
      </c>
      <c r="G117" s="219"/>
      <c r="H117" s="421"/>
      <c r="I117" s="405"/>
      <c r="J117" s="410"/>
      <c r="K117" s="223"/>
      <c r="L117" s="395">
        <v>5343</v>
      </c>
      <c r="M117" s="405">
        <v>1.0439624853458382</v>
      </c>
      <c r="N117" s="225"/>
      <c r="O117" s="410" t="s">
        <v>866</v>
      </c>
      <c r="P117" s="219"/>
      <c r="Q117" s="395"/>
      <c r="R117" s="405"/>
      <c r="S117" s="394" t="s">
        <v>774</v>
      </c>
      <c r="T117" s="394"/>
      <c r="U117" s="394"/>
      <c r="V117" s="394"/>
      <c r="W117" s="225"/>
      <c r="X117" s="398"/>
      <c r="Y117" s="219"/>
      <c r="Z117" s="340"/>
      <c r="AA117" s="298"/>
      <c r="AB117" s="410"/>
      <c r="AC117" s="233"/>
      <c r="AD117" s="395">
        <v>39314</v>
      </c>
      <c r="AE117" s="405">
        <v>1.0499692866490398</v>
      </c>
      <c r="AF117" s="225"/>
      <c r="AG117" s="410"/>
      <c r="AH117" s="219"/>
      <c r="AI117" s="395">
        <v>25080</v>
      </c>
      <c r="AJ117" s="396">
        <v>1.029768014781359</v>
      </c>
      <c r="AK117" s="410" t="s">
        <v>833</v>
      </c>
      <c r="AL117" s="233"/>
      <c r="AM117" s="211"/>
      <c r="AN117" s="271"/>
      <c r="AO117" s="225"/>
      <c r="AP117" s="410"/>
      <c r="AQ117" s="219"/>
      <c r="AR117" s="395">
        <v>10964</v>
      </c>
      <c r="AS117" s="407">
        <v>1.060348162475822</v>
      </c>
      <c r="AT117" s="410" t="s">
        <v>710</v>
      </c>
      <c r="AU117" s="219"/>
      <c r="AV117" s="406"/>
      <c r="AW117" s="407"/>
      <c r="AX117" s="225"/>
      <c r="AY117" s="410" t="s">
        <v>906</v>
      </c>
      <c r="AZ117" s="229"/>
      <c r="BA117" s="406"/>
      <c r="BB117" s="407"/>
      <c r="BC117" s="410"/>
      <c r="BD117" s="225"/>
      <c r="BE117" s="395">
        <v>16846</v>
      </c>
      <c r="BF117" s="407">
        <v>1.076972254187444</v>
      </c>
      <c r="BG117" s="225"/>
      <c r="BH117" s="410" t="s">
        <v>927</v>
      </c>
      <c r="BI117" s="225"/>
      <c r="BJ117" s="406"/>
      <c r="BK117" s="407"/>
    </row>
    <row r="118" spans="1:63" s="30" customFormat="1" ht="8.25" customHeight="1" x14ac:dyDescent="0.2">
      <c r="A118" s="327" t="s">
        <v>949</v>
      </c>
      <c r="B118" s="225"/>
      <c r="C118" s="327"/>
      <c r="D118" s="260"/>
      <c r="E118" s="225"/>
      <c r="F118" s="410"/>
      <c r="G118" s="219"/>
      <c r="H118" s="421">
        <v>26757</v>
      </c>
      <c r="I118" s="405">
        <v>1.0406425015556939</v>
      </c>
      <c r="J118" s="410" t="s">
        <v>114</v>
      </c>
      <c r="K118" s="296"/>
      <c r="L118" s="395"/>
      <c r="M118" s="405"/>
      <c r="N118" s="225"/>
      <c r="O118" s="410"/>
      <c r="P118" s="219"/>
      <c r="Q118" s="395">
        <v>15882</v>
      </c>
      <c r="R118" s="405">
        <v>1.0533227218463987</v>
      </c>
      <c r="S118" s="394"/>
      <c r="T118" s="394"/>
      <c r="U118" s="394"/>
      <c r="V118" s="394"/>
      <c r="W118" s="225"/>
      <c r="X118" s="219"/>
      <c r="Y118" s="279"/>
      <c r="Z118" s="289"/>
      <c r="AA118" s="244"/>
      <c r="AB118" s="410" t="s">
        <v>296</v>
      </c>
      <c r="AC118" s="265"/>
      <c r="AD118" s="395"/>
      <c r="AE118" s="405"/>
      <c r="AF118" s="225"/>
      <c r="AG118" s="410" t="s">
        <v>325</v>
      </c>
      <c r="AH118" s="219"/>
      <c r="AI118" s="395"/>
      <c r="AJ118" s="396"/>
      <c r="AK118" s="410"/>
      <c r="AL118" s="233"/>
      <c r="AM118" s="395">
        <v>10123</v>
      </c>
      <c r="AN118" s="405">
        <v>1.0195387249471246</v>
      </c>
      <c r="AO118" s="225"/>
      <c r="AP118" s="410" t="s">
        <v>689</v>
      </c>
      <c r="AQ118" s="219"/>
      <c r="AR118" s="406"/>
      <c r="AS118" s="407"/>
      <c r="AT118" s="410"/>
      <c r="AU118" s="219"/>
      <c r="AV118" s="395">
        <v>42913</v>
      </c>
      <c r="AW118" s="407">
        <v>1.0307448418322005</v>
      </c>
      <c r="AX118" s="225"/>
      <c r="AY118" s="410"/>
      <c r="AZ118" s="229"/>
      <c r="BA118" s="395">
        <v>28564</v>
      </c>
      <c r="BB118" s="407">
        <v>1.0562047034462358</v>
      </c>
      <c r="BC118" s="410" t="s">
        <v>1170</v>
      </c>
      <c r="BD118" s="225"/>
      <c r="BE118" s="395"/>
      <c r="BF118" s="407"/>
      <c r="BG118" s="225"/>
      <c r="BH118" s="410"/>
      <c r="BI118" s="225"/>
      <c r="BJ118" s="395">
        <v>6652</v>
      </c>
      <c r="BK118" s="407">
        <v>1.0692814660022505</v>
      </c>
    </row>
    <row r="119" spans="1:63" s="30" customFormat="1" ht="8.25" customHeight="1" x14ac:dyDescent="0.2">
      <c r="A119" s="306"/>
      <c r="B119" s="332"/>
      <c r="C119" s="306"/>
      <c r="D119" s="338"/>
      <c r="E119" s="225"/>
      <c r="F119" s="410" t="s">
        <v>72</v>
      </c>
      <c r="G119" s="219"/>
      <c r="H119" s="421"/>
      <c r="I119" s="405"/>
      <c r="J119" s="410"/>
      <c r="K119" s="285"/>
      <c r="L119" s="208"/>
      <c r="M119" s="244"/>
      <c r="N119" s="225"/>
      <c r="O119" s="410" t="s">
        <v>171</v>
      </c>
      <c r="P119" s="219"/>
      <c r="Q119" s="395"/>
      <c r="R119" s="405"/>
      <c r="S119" s="410" t="s">
        <v>941</v>
      </c>
      <c r="T119" s="223"/>
      <c r="U119" s="334"/>
      <c r="V119" s="260"/>
      <c r="W119" s="225"/>
      <c r="X119" s="410" t="s">
        <v>1017</v>
      </c>
      <c r="Y119" s="219"/>
      <c r="Z119" s="224"/>
      <c r="AA119" s="276"/>
      <c r="AB119" s="410"/>
      <c r="AC119" s="229"/>
      <c r="AD119" s="395">
        <v>38527</v>
      </c>
      <c r="AE119" s="405">
        <v>1.04983922829582</v>
      </c>
      <c r="AF119" s="225"/>
      <c r="AG119" s="410"/>
      <c r="AH119" s="219"/>
      <c r="AI119" s="395">
        <v>20961</v>
      </c>
      <c r="AJ119" s="396">
        <v>1.0308350545883742</v>
      </c>
      <c r="AK119" s="410" t="s">
        <v>1147</v>
      </c>
      <c r="AL119" s="233"/>
      <c r="AM119" s="406"/>
      <c r="AN119" s="405"/>
      <c r="AO119" s="225"/>
      <c r="AP119" s="410"/>
      <c r="AQ119" s="219"/>
      <c r="AR119" s="395">
        <v>11649</v>
      </c>
      <c r="AS119" s="407">
        <v>1.0519234242369515</v>
      </c>
      <c r="AT119" s="410" t="s">
        <v>1103</v>
      </c>
      <c r="AU119" s="219"/>
      <c r="AV119" s="406"/>
      <c r="AW119" s="407"/>
      <c r="AX119" s="225"/>
      <c r="AY119" s="410" t="s">
        <v>826</v>
      </c>
      <c r="AZ119" s="229"/>
      <c r="BA119" s="406"/>
      <c r="BB119" s="407"/>
      <c r="BC119" s="410"/>
      <c r="BD119" s="225"/>
      <c r="BE119" s="395">
        <v>17281</v>
      </c>
      <c r="BF119" s="407">
        <v>1.078377535101404</v>
      </c>
      <c r="BG119" s="225"/>
      <c r="BH119" s="410" t="s">
        <v>1087</v>
      </c>
      <c r="BI119" s="225"/>
      <c r="BJ119" s="406"/>
      <c r="BK119" s="407"/>
    </row>
    <row r="120" spans="1:63" s="30" customFormat="1" ht="8.25" customHeight="1" x14ac:dyDescent="0.2">
      <c r="A120" s="225"/>
      <c r="B120" s="332"/>
      <c r="C120" s="225"/>
      <c r="D120" s="338"/>
      <c r="E120" s="225"/>
      <c r="F120" s="410"/>
      <c r="G120" s="219"/>
      <c r="H120" s="421">
        <v>23648</v>
      </c>
      <c r="I120" s="405">
        <v>1.0459551506037419</v>
      </c>
      <c r="J120" s="397" t="s">
        <v>27</v>
      </c>
      <c r="K120" s="219"/>
      <c r="L120" s="399">
        <v>6967</v>
      </c>
      <c r="M120" s="405">
        <v>1.0657794095150681</v>
      </c>
      <c r="N120" s="225"/>
      <c r="O120" s="410"/>
      <c r="P120" s="219"/>
      <c r="Q120" s="395">
        <v>21441</v>
      </c>
      <c r="R120" s="405">
        <v>1.0412296037296038</v>
      </c>
      <c r="S120" s="410"/>
      <c r="T120" s="223"/>
      <c r="U120" s="334"/>
      <c r="V120" s="260"/>
      <c r="W120" s="225"/>
      <c r="X120" s="410"/>
      <c r="Y120" s="223"/>
      <c r="Z120" s="406">
        <v>32774</v>
      </c>
      <c r="AA120" s="405">
        <v>1.0098289939916807</v>
      </c>
      <c r="AB120" s="410" t="s">
        <v>297</v>
      </c>
      <c r="AC120" s="229"/>
      <c r="AD120" s="395"/>
      <c r="AE120" s="405"/>
      <c r="AF120" s="225"/>
      <c r="AG120" s="410" t="s">
        <v>794</v>
      </c>
      <c r="AH120" s="219"/>
      <c r="AI120" s="395"/>
      <c r="AJ120" s="396"/>
      <c r="AK120" s="410"/>
      <c r="AL120" s="233"/>
      <c r="AM120" s="395">
        <v>54290</v>
      </c>
      <c r="AN120" s="405">
        <v>1.026179000094509</v>
      </c>
      <c r="AO120" s="225"/>
      <c r="AP120" s="410" t="s">
        <v>371</v>
      </c>
      <c r="AQ120" s="219"/>
      <c r="AR120" s="406"/>
      <c r="AS120" s="407"/>
      <c r="AT120" s="410"/>
      <c r="AU120" s="219"/>
      <c r="AV120" s="395">
        <v>44654</v>
      </c>
      <c r="AW120" s="407">
        <v>1.031270207852194</v>
      </c>
      <c r="AX120" s="225"/>
      <c r="AY120" s="410"/>
      <c r="AZ120" s="229"/>
      <c r="BA120" s="395">
        <v>18075</v>
      </c>
      <c r="BB120" s="407">
        <v>1.0557210443315226</v>
      </c>
      <c r="BC120" s="410" t="s">
        <v>1086</v>
      </c>
      <c r="BD120" s="219"/>
      <c r="BE120" s="395"/>
      <c r="BF120" s="407"/>
      <c r="BG120" s="225"/>
      <c r="BH120" s="410"/>
      <c r="BI120" s="225"/>
      <c r="BJ120" s="395">
        <v>6215</v>
      </c>
      <c r="BK120" s="407">
        <v>1.0678694158075601</v>
      </c>
    </row>
    <row r="121" spans="1:63" s="30" customFormat="1" ht="8.25" customHeight="1" x14ac:dyDescent="0.2">
      <c r="A121" s="438" t="s">
        <v>1126</v>
      </c>
      <c r="B121" s="438"/>
      <c r="C121" s="438"/>
      <c r="D121" s="438"/>
      <c r="E121" s="225"/>
      <c r="F121" s="410" t="s">
        <v>73</v>
      </c>
      <c r="G121" s="219"/>
      <c r="H121" s="421"/>
      <c r="I121" s="405"/>
      <c r="J121" s="398"/>
      <c r="K121" s="223"/>
      <c r="L121" s="400"/>
      <c r="M121" s="405"/>
      <c r="N121" s="225"/>
      <c r="O121" s="410" t="s">
        <v>299</v>
      </c>
      <c r="P121" s="219"/>
      <c r="Q121" s="395"/>
      <c r="R121" s="405"/>
      <c r="S121" s="410" t="s">
        <v>940</v>
      </c>
      <c r="T121" s="223"/>
      <c r="U121" s="395">
        <v>215792.48633879781</v>
      </c>
      <c r="V121" s="405">
        <v>1.0150402706498169</v>
      </c>
      <c r="W121" s="225"/>
      <c r="X121" s="410" t="s">
        <v>879</v>
      </c>
      <c r="Y121" s="223"/>
      <c r="Z121" s="406"/>
      <c r="AA121" s="405"/>
      <c r="AB121" s="410"/>
      <c r="AC121" s="229"/>
      <c r="AD121" s="395">
        <v>36480</v>
      </c>
      <c r="AE121" s="405">
        <v>1.049270860298559</v>
      </c>
      <c r="AF121" s="225"/>
      <c r="AG121" s="410"/>
      <c r="AH121" s="219"/>
      <c r="AI121" s="395">
        <v>22393</v>
      </c>
      <c r="AJ121" s="396">
        <v>1.0333640978311029</v>
      </c>
      <c r="AK121" s="410" t="s">
        <v>834</v>
      </c>
      <c r="AL121" s="233"/>
      <c r="AM121" s="406"/>
      <c r="AN121" s="405"/>
      <c r="AO121" s="225"/>
      <c r="AP121" s="410"/>
      <c r="AQ121" s="219"/>
      <c r="AR121" s="395">
        <v>13886</v>
      </c>
      <c r="AS121" s="407">
        <v>1.0410075717819927</v>
      </c>
      <c r="AT121" s="410" t="s">
        <v>711</v>
      </c>
      <c r="AU121" s="219"/>
      <c r="AV121" s="406"/>
      <c r="AW121" s="407"/>
      <c r="AX121" s="225"/>
      <c r="AY121" s="410" t="s">
        <v>726</v>
      </c>
      <c r="AZ121" s="229"/>
      <c r="BA121" s="406"/>
      <c r="BB121" s="407"/>
      <c r="BC121" s="398"/>
      <c r="BD121" s="230"/>
      <c r="BE121" s="212"/>
      <c r="BF121" s="213"/>
      <c r="BG121" s="225"/>
      <c r="BH121" s="410" t="s">
        <v>1011</v>
      </c>
      <c r="BI121" s="219"/>
      <c r="BJ121" s="406"/>
      <c r="BK121" s="407"/>
    </row>
    <row r="122" spans="1:63" s="30" customFormat="1" ht="8.25" customHeight="1" x14ac:dyDescent="0.2">
      <c r="A122" s="438"/>
      <c r="B122" s="438"/>
      <c r="C122" s="438"/>
      <c r="D122" s="438"/>
      <c r="E122" s="225"/>
      <c r="F122" s="410"/>
      <c r="G122" s="219"/>
      <c r="H122" s="421">
        <v>23123</v>
      </c>
      <c r="I122" s="405">
        <v>1.0453435804701627</v>
      </c>
      <c r="J122" s="219"/>
      <c r="K122" s="223"/>
      <c r="L122" s="317"/>
      <c r="M122" s="318"/>
      <c r="N122" s="225"/>
      <c r="O122" s="410"/>
      <c r="P122" s="219"/>
      <c r="Q122" s="341"/>
      <c r="R122" s="318"/>
      <c r="S122" s="410"/>
      <c r="T122" s="223"/>
      <c r="U122" s="395"/>
      <c r="V122" s="405"/>
      <c r="W122" s="225"/>
      <c r="X122" s="410"/>
      <c r="Y122" s="219"/>
      <c r="Z122" s="406">
        <v>81984</v>
      </c>
      <c r="AA122" s="405">
        <v>1.0058892815076561</v>
      </c>
      <c r="AB122" s="410" t="s">
        <v>972</v>
      </c>
      <c r="AC122" s="229"/>
      <c r="AD122" s="395"/>
      <c r="AE122" s="405"/>
      <c r="AF122" s="225"/>
      <c r="AG122" s="410" t="s">
        <v>326</v>
      </c>
      <c r="AH122" s="219"/>
      <c r="AI122" s="395"/>
      <c r="AJ122" s="396"/>
      <c r="AK122" s="410"/>
      <c r="AL122" s="233"/>
      <c r="AM122" s="395">
        <v>51081</v>
      </c>
      <c r="AN122" s="407">
        <v>1.0259907204691987</v>
      </c>
      <c r="AO122" s="225"/>
      <c r="AP122" s="410" t="s">
        <v>372</v>
      </c>
      <c r="AQ122" s="219"/>
      <c r="AR122" s="406"/>
      <c r="AS122" s="407"/>
      <c r="AT122" s="410"/>
      <c r="AU122" s="219"/>
      <c r="AV122" s="395">
        <v>44725</v>
      </c>
      <c r="AW122" s="407">
        <v>1.0325522336373081</v>
      </c>
      <c r="AX122" s="231"/>
      <c r="AY122" s="410"/>
      <c r="AZ122" s="229"/>
      <c r="BA122" s="395">
        <v>22241</v>
      </c>
      <c r="BB122" s="407">
        <v>1.0547256603594632</v>
      </c>
      <c r="BC122" s="219"/>
      <c r="BD122" s="229"/>
      <c r="BE122" s="342"/>
      <c r="BF122" s="210"/>
      <c r="BG122" s="225"/>
      <c r="BH122" s="417"/>
      <c r="BI122" s="219"/>
      <c r="BJ122" s="208"/>
      <c r="BK122" s="209"/>
    </row>
    <row r="123" spans="1:63" s="30" customFormat="1" ht="8.25" customHeight="1" x14ac:dyDescent="0.2">
      <c r="A123" s="410" t="s">
        <v>1127</v>
      </c>
      <c r="B123" s="225"/>
      <c r="C123" s="225"/>
      <c r="D123" s="338"/>
      <c r="E123" s="225"/>
      <c r="F123" s="410" t="s">
        <v>74</v>
      </c>
      <c r="G123" s="219"/>
      <c r="H123" s="421"/>
      <c r="I123" s="405"/>
      <c r="J123" s="223" t="s">
        <v>509</v>
      </c>
      <c r="K123" s="233"/>
      <c r="L123" s="223"/>
      <c r="M123" s="223"/>
      <c r="N123" s="225"/>
      <c r="O123" s="397" t="s">
        <v>27</v>
      </c>
      <c r="P123" s="220"/>
      <c r="Q123" s="399">
        <v>41913</v>
      </c>
      <c r="R123" s="405">
        <v>1.0253694099226931</v>
      </c>
      <c r="S123" s="410" t="s">
        <v>1137</v>
      </c>
      <c r="T123" s="265"/>
      <c r="U123" s="224"/>
      <c r="V123" s="244"/>
      <c r="W123" s="225"/>
      <c r="X123" s="410" t="s">
        <v>883</v>
      </c>
      <c r="Y123" s="219"/>
      <c r="Z123" s="406"/>
      <c r="AA123" s="405"/>
      <c r="AB123" s="410"/>
      <c r="AC123" s="229"/>
      <c r="AD123" s="395">
        <v>36303</v>
      </c>
      <c r="AE123" s="405">
        <v>1.0502516924145113</v>
      </c>
      <c r="AF123" s="225"/>
      <c r="AG123" s="410"/>
      <c r="AH123" s="219"/>
      <c r="AI123" s="395">
        <v>19999</v>
      </c>
      <c r="AJ123" s="396">
        <v>1.0339675317960915</v>
      </c>
      <c r="AK123" s="428" t="s">
        <v>837</v>
      </c>
      <c r="AL123" s="233"/>
      <c r="AM123" s="406"/>
      <c r="AN123" s="407"/>
      <c r="AO123" s="225"/>
      <c r="AP123" s="410"/>
      <c r="AQ123" s="219"/>
      <c r="AR123" s="395">
        <v>16379</v>
      </c>
      <c r="AS123" s="407">
        <v>1.0410601919532194</v>
      </c>
      <c r="AT123" s="410" t="s">
        <v>1088</v>
      </c>
      <c r="AU123" s="219"/>
      <c r="AV123" s="406"/>
      <c r="AW123" s="407"/>
      <c r="AX123" s="231"/>
      <c r="AY123" s="410" t="s">
        <v>727</v>
      </c>
      <c r="AZ123" s="229"/>
      <c r="BA123" s="406"/>
      <c r="BB123" s="407"/>
      <c r="BC123" s="410" t="s">
        <v>454</v>
      </c>
      <c r="BD123" s="229"/>
      <c r="BE123" s="208"/>
      <c r="BF123" s="209"/>
      <c r="BG123" s="225"/>
      <c r="BH123" s="397" t="s">
        <v>27</v>
      </c>
      <c r="BI123" s="220"/>
      <c r="BJ123" s="399">
        <v>8116</v>
      </c>
      <c r="BK123" s="411">
        <v>1.0955723542116631</v>
      </c>
    </row>
    <row r="124" spans="1:63" s="30" customFormat="1" ht="8.25" customHeight="1" x14ac:dyDescent="0.2">
      <c r="A124" s="410"/>
      <c r="B124" s="225"/>
      <c r="C124" s="395">
        <v>5336</v>
      </c>
      <c r="D124" s="405">
        <v>1.0403587443946187</v>
      </c>
      <c r="E124" s="225"/>
      <c r="F124" s="410"/>
      <c r="G124" s="219"/>
      <c r="H124" s="421">
        <v>23398</v>
      </c>
      <c r="I124" s="405">
        <v>1.0411141763815965</v>
      </c>
      <c r="J124" s="223"/>
      <c r="K124" s="233"/>
      <c r="L124" s="223"/>
      <c r="M124" s="223"/>
      <c r="N124" s="225"/>
      <c r="O124" s="398"/>
      <c r="P124" s="221"/>
      <c r="Q124" s="400"/>
      <c r="R124" s="405"/>
      <c r="S124" s="398"/>
      <c r="T124" s="304"/>
      <c r="U124" s="343"/>
      <c r="V124" s="344"/>
      <c r="W124" s="225"/>
      <c r="X124" s="417"/>
      <c r="Y124" s="223"/>
      <c r="Z124" s="345"/>
      <c r="AA124" s="346"/>
      <c r="AB124" s="410" t="s">
        <v>298</v>
      </c>
      <c r="AC124" s="229"/>
      <c r="AD124" s="395"/>
      <c r="AE124" s="405"/>
      <c r="AF124" s="225"/>
      <c r="AG124" s="410" t="s">
        <v>327</v>
      </c>
      <c r="AH124" s="219"/>
      <c r="AI124" s="395"/>
      <c r="AJ124" s="396"/>
      <c r="AK124" s="428"/>
      <c r="AL124" s="233"/>
      <c r="AM124" s="395">
        <v>53865</v>
      </c>
      <c r="AN124" s="407">
        <v>1.0207697701301901</v>
      </c>
      <c r="AO124" s="225"/>
      <c r="AP124" s="410" t="s">
        <v>373</v>
      </c>
      <c r="AQ124" s="219"/>
      <c r="AR124" s="406"/>
      <c r="AS124" s="407"/>
      <c r="AT124" s="410"/>
      <c r="AU124" s="219"/>
      <c r="AV124" s="395">
        <v>40715</v>
      </c>
      <c r="AW124" s="407">
        <v>1.0305507745266782</v>
      </c>
      <c r="AX124" s="231"/>
      <c r="AY124" s="410"/>
      <c r="AZ124" s="229"/>
      <c r="BA124" s="395">
        <v>20077</v>
      </c>
      <c r="BB124" s="407">
        <v>1.0741533358300785</v>
      </c>
      <c r="BC124" s="410"/>
      <c r="BD124" s="225"/>
      <c r="BE124" s="395">
        <v>51308</v>
      </c>
      <c r="BF124" s="407">
        <v>1.0411525974025975</v>
      </c>
      <c r="BG124" s="225"/>
      <c r="BH124" s="398"/>
      <c r="BI124" s="221"/>
      <c r="BJ124" s="400"/>
      <c r="BK124" s="412"/>
    </row>
    <row r="125" spans="1:63" s="30" customFormat="1" ht="8.25" customHeight="1" x14ac:dyDescent="0.2">
      <c r="A125" s="410" t="s">
        <v>1128</v>
      </c>
      <c r="B125" s="225"/>
      <c r="C125" s="395"/>
      <c r="D125" s="405"/>
      <c r="E125" s="225"/>
      <c r="F125" s="436" t="s">
        <v>1187</v>
      </c>
      <c r="G125" s="219"/>
      <c r="H125" s="421"/>
      <c r="I125" s="405"/>
      <c r="J125" s="410" t="s">
        <v>805</v>
      </c>
      <c r="K125" s="233"/>
      <c r="L125" s="211"/>
      <c r="M125" s="260"/>
      <c r="N125" s="225"/>
      <c r="O125" s="219"/>
      <c r="P125" s="219"/>
      <c r="Q125" s="228"/>
      <c r="R125" s="318"/>
      <c r="S125" s="225"/>
      <c r="T125" s="225"/>
      <c r="U125" s="225"/>
      <c r="V125" s="338"/>
      <c r="W125" s="225"/>
      <c r="X125" s="397" t="s">
        <v>27</v>
      </c>
      <c r="Y125" s="223"/>
      <c r="Z125" s="399">
        <v>57653</v>
      </c>
      <c r="AA125" s="401">
        <v>1.0139643679980301</v>
      </c>
      <c r="AB125" s="410"/>
      <c r="AC125" s="229"/>
      <c r="AD125" s="395">
        <v>32241</v>
      </c>
      <c r="AE125" s="405">
        <v>1.0523206475618514</v>
      </c>
      <c r="AF125" s="225"/>
      <c r="AG125" s="410"/>
      <c r="AH125" s="219"/>
      <c r="AI125" s="395">
        <v>18921</v>
      </c>
      <c r="AJ125" s="396">
        <v>1.0338779301677503</v>
      </c>
      <c r="AK125" s="410" t="s">
        <v>835</v>
      </c>
      <c r="AL125" s="233"/>
      <c r="AM125" s="406"/>
      <c r="AN125" s="407"/>
      <c r="AO125" s="225"/>
      <c r="AP125" s="410"/>
      <c r="AQ125" s="219"/>
      <c r="AR125" s="395">
        <v>5793</v>
      </c>
      <c r="AS125" s="407">
        <v>1.0202536104262063</v>
      </c>
      <c r="AT125" s="410" t="s">
        <v>712</v>
      </c>
      <c r="AU125" s="219"/>
      <c r="AV125" s="406"/>
      <c r="AW125" s="407"/>
      <c r="AX125" s="231"/>
      <c r="AY125" s="410" t="s">
        <v>728</v>
      </c>
      <c r="AZ125" s="229"/>
      <c r="BA125" s="406"/>
      <c r="BB125" s="407"/>
      <c r="BC125" s="410" t="s">
        <v>739</v>
      </c>
      <c r="BD125" s="219"/>
      <c r="BE125" s="406"/>
      <c r="BF125" s="407"/>
      <c r="BG125" s="225"/>
      <c r="BH125" s="219"/>
      <c r="BI125" s="229"/>
      <c r="BJ125" s="315"/>
      <c r="BK125" s="210"/>
    </row>
    <row r="126" spans="1:63" s="30" customFormat="1" ht="8.25" customHeight="1" x14ac:dyDescent="0.2">
      <c r="A126" s="410"/>
      <c r="B126" s="286"/>
      <c r="C126" s="395">
        <v>5589</v>
      </c>
      <c r="D126" s="405">
        <v>1.1231913183279743</v>
      </c>
      <c r="E126" s="225"/>
      <c r="F126" s="436"/>
      <c r="G126" s="219"/>
      <c r="H126" s="421">
        <v>23574</v>
      </c>
      <c r="I126" s="405">
        <v>1.0411624414804346</v>
      </c>
      <c r="J126" s="410"/>
      <c r="K126" s="233"/>
      <c r="L126" s="395">
        <v>9245</v>
      </c>
      <c r="M126" s="405">
        <v>1.0320384014288904</v>
      </c>
      <c r="N126" s="225"/>
      <c r="O126" s="394" t="s">
        <v>538</v>
      </c>
      <c r="P126" s="394"/>
      <c r="Q126" s="394"/>
      <c r="R126" s="394"/>
      <c r="S126" s="394" t="s">
        <v>616</v>
      </c>
      <c r="T126" s="394"/>
      <c r="U126" s="394"/>
      <c r="V126" s="394"/>
      <c r="W126" s="225"/>
      <c r="X126" s="398"/>
      <c r="Y126" s="268"/>
      <c r="Z126" s="400"/>
      <c r="AA126" s="402"/>
      <c r="AB126" s="410" t="s">
        <v>1062</v>
      </c>
      <c r="AC126" s="229"/>
      <c r="AD126" s="395"/>
      <c r="AE126" s="405"/>
      <c r="AF126" s="225"/>
      <c r="AG126" s="410" t="s">
        <v>328</v>
      </c>
      <c r="AH126" s="219"/>
      <c r="AI126" s="395"/>
      <c r="AJ126" s="396"/>
      <c r="AK126" s="410"/>
      <c r="AL126" s="233"/>
      <c r="AM126" s="395">
        <v>55542</v>
      </c>
      <c r="AN126" s="407">
        <v>1.0094874591057796</v>
      </c>
      <c r="AO126" s="225"/>
      <c r="AP126" s="410" t="s">
        <v>897</v>
      </c>
      <c r="AQ126" s="219"/>
      <c r="AR126" s="406"/>
      <c r="AS126" s="407"/>
      <c r="AT126" s="410"/>
      <c r="AU126" s="219"/>
      <c r="AV126" s="395">
        <v>41283</v>
      </c>
      <c r="AW126" s="407">
        <v>1.0297580444000998</v>
      </c>
      <c r="AX126" s="231"/>
      <c r="AY126" s="398"/>
      <c r="AZ126" s="230"/>
      <c r="BA126" s="212"/>
      <c r="BB126" s="213"/>
      <c r="BC126" s="398"/>
      <c r="BD126" s="230"/>
      <c r="BE126" s="212"/>
      <c r="BF126" s="213"/>
      <c r="BG126" s="225"/>
      <c r="BH126" s="410" t="s">
        <v>492</v>
      </c>
      <c r="BI126" s="229"/>
      <c r="BJ126" s="208"/>
      <c r="BK126" s="209"/>
    </row>
    <row r="127" spans="1:63" s="30" customFormat="1" ht="8.25" customHeight="1" x14ac:dyDescent="0.2">
      <c r="A127" s="410" t="s">
        <v>1125</v>
      </c>
      <c r="B127" s="286"/>
      <c r="C127" s="395"/>
      <c r="D127" s="405"/>
      <c r="E127" s="225"/>
      <c r="F127" s="410" t="s">
        <v>75</v>
      </c>
      <c r="G127" s="219"/>
      <c r="H127" s="421"/>
      <c r="I127" s="405"/>
      <c r="J127" s="410" t="s">
        <v>115</v>
      </c>
      <c r="K127" s="233"/>
      <c r="L127" s="395"/>
      <c r="M127" s="405"/>
      <c r="N127" s="225"/>
      <c r="O127" s="394"/>
      <c r="P127" s="394"/>
      <c r="Q127" s="394"/>
      <c r="R127" s="394"/>
      <c r="S127" s="394"/>
      <c r="T127" s="394"/>
      <c r="U127" s="394"/>
      <c r="V127" s="394"/>
      <c r="W127" s="225"/>
      <c r="X127" s="219"/>
      <c r="Y127" s="268"/>
      <c r="Z127" s="228"/>
      <c r="AA127" s="260"/>
      <c r="AB127" s="410"/>
      <c r="AC127" s="229"/>
      <c r="AD127" s="395">
        <v>30662</v>
      </c>
      <c r="AE127" s="405">
        <v>1.0494575076154293</v>
      </c>
      <c r="AF127" s="225"/>
      <c r="AG127" s="410"/>
      <c r="AH127" s="219"/>
      <c r="AI127" s="395">
        <v>15904</v>
      </c>
      <c r="AJ127" s="396">
        <v>1.0321910695742471</v>
      </c>
      <c r="AK127" s="410" t="s">
        <v>836</v>
      </c>
      <c r="AL127" s="233"/>
      <c r="AM127" s="406"/>
      <c r="AN127" s="407"/>
      <c r="AO127" s="225"/>
      <c r="AP127" s="410"/>
      <c r="AQ127" s="219"/>
      <c r="AR127" s="395">
        <v>5077</v>
      </c>
      <c r="AS127" s="407">
        <v>1.0227639000805802</v>
      </c>
      <c r="AT127" s="410" t="s">
        <v>713</v>
      </c>
      <c r="AU127" s="219"/>
      <c r="AV127" s="406"/>
      <c r="AW127" s="407"/>
      <c r="AX127" s="231"/>
      <c r="AY127" s="231"/>
      <c r="AZ127" s="231"/>
      <c r="BA127" s="214"/>
      <c r="BB127" s="215"/>
      <c r="BC127" s="219"/>
      <c r="BD127" s="229"/>
      <c r="BE127" s="342"/>
      <c r="BF127" s="210"/>
      <c r="BG127" s="225"/>
      <c r="BH127" s="410"/>
      <c r="BI127" s="229"/>
      <c r="BJ127" s="395">
        <v>8637</v>
      </c>
      <c r="BK127" s="407">
        <v>1.0419833514296055</v>
      </c>
    </row>
    <row r="128" spans="1:63" s="30" customFormat="1" ht="8.25" customHeight="1" x14ac:dyDescent="0.2">
      <c r="A128" s="410"/>
      <c r="B128" s="335"/>
      <c r="C128" s="225"/>
      <c r="D128" s="347"/>
      <c r="E128" s="225"/>
      <c r="F128" s="410"/>
      <c r="G128" s="219"/>
      <c r="H128" s="421">
        <v>24224</v>
      </c>
      <c r="I128" s="405">
        <v>1.0368531438599495</v>
      </c>
      <c r="J128" s="410"/>
      <c r="K128" s="233"/>
      <c r="L128" s="395">
        <v>9598</v>
      </c>
      <c r="M128" s="405">
        <v>1.0287245444801716</v>
      </c>
      <c r="N128" s="225"/>
      <c r="O128" s="410" t="s">
        <v>867</v>
      </c>
      <c r="P128" s="223"/>
      <c r="Q128" s="342"/>
      <c r="R128" s="318"/>
      <c r="S128" s="410" t="s">
        <v>617</v>
      </c>
      <c r="T128" s="265"/>
      <c r="U128" s="348"/>
      <c r="V128" s="260"/>
      <c r="W128" s="225"/>
      <c r="X128" s="223" t="s">
        <v>515</v>
      </c>
      <c r="Y128" s="268"/>
      <c r="Z128" s="223"/>
      <c r="AA128" s="309"/>
      <c r="AB128" s="410" t="s">
        <v>299</v>
      </c>
      <c r="AC128" s="229"/>
      <c r="AD128" s="395"/>
      <c r="AE128" s="405"/>
      <c r="AF128" s="225"/>
      <c r="AG128" s="410" t="s">
        <v>329</v>
      </c>
      <c r="AH128" s="219"/>
      <c r="AI128" s="395"/>
      <c r="AJ128" s="396"/>
      <c r="AK128" s="410"/>
      <c r="AL128" s="219"/>
      <c r="AM128" s="395">
        <v>58998</v>
      </c>
      <c r="AN128" s="407">
        <v>1.0139378211628027</v>
      </c>
      <c r="AO128" s="225"/>
      <c r="AP128" s="410" t="s">
        <v>374</v>
      </c>
      <c r="AQ128" s="219"/>
      <c r="AR128" s="406"/>
      <c r="AS128" s="407"/>
      <c r="AT128" s="410"/>
      <c r="AU128" s="219"/>
      <c r="AV128" s="395">
        <v>42127</v>
      </c>
      <c r="AW128" s="407">
        <v>1.0299496357146349</v>
      </c>
      <c r="AX128" s="231"/>
      <c r="AY128" s="410" t="s">
        <v>725</v>
      </c>
      <c r="AZ128" s="229"/>
      <c r="BA128" s="208"/>
      <c r="BB128" s="209"/>
      <c r="BC128" s="410" t="s">
        <v>1009</v>
      </c>
      <c r="BD128" s="229"/>
      <c r="BE128" s="208"/>
      <c r="BF128" s="209"/>
      <c r="BG128" s="225"/>
      <c r="BH128" s="410" t="s">
        <v>493</v>
      </c>
      <c r="BI128" s="225"/>
      <c r="BJ128" s="406"/>
      <c r="BK128" s="407"/>
    </row>
    <row r="129" spans="1:63" s="30" customFormat="1" ht="8.25" customHeight="1" x14ac:dyDescent="0.2">
      <c r="A129" s="397" t="s">
        <v>944</v>
      </c>
      <c r="B129" s="225"/>
      <c r="C129" s="434">
        <v>5491</v>
      </c>
      <c r="D129" s="405">
        <v>1.0856069592724398</v>
      </c>
      <c r="E129" s="225"/>
      <c r="F129" s="410" t="s">
        <v>1132</v>
      </c>
      <c r="G129" s="219"/>
      <c r="H129" s="421"/>
      <c r="I129" s="405"/>
      <c r="J129" s="410" t="s">
        <v>116</v>
      </c>
      <c r="K129" s="233"/>
      <c r="L129" s="395"/>
      <c r="M129" s="405"/>
      <c r="N129" s="225"/>
      <c r="O129" s="437"/>
      <c r="P129" s="223"/>
      <c r="Q129" s="395">
        <v>27029</v>
      </c>
      <c r="R129" s="405">
        <v>1.0053561465501208</v>
      </c>
      <c r="S129" s="410"/>
      <c r="T129" s="265"/>
      <c r="U129" s="395">
        <v>108210</v>
      </c>
      <c r="V129" s="405">
        <v>1.023717396857232</v>
      </c>
      <c r="W129" s="225"/>
      <c r="X129" s="223"/>
      <c r="Y129" s="268"/>
      <c r="Z129" s="223"/>
      <c r="AA129" s="309"/>
      <c r="AB129" s="410"/>
      <c r="AC129" s="229"/>
      <c r="AD129" s="395">
        <v>18843</v>
      </c>
      <c r="AE129" s="405">
        <v>1.0449755989352263</v>
      </c>
      <c r="AF129" s="225"/>
      <c r="AG129" s="410"/>
      <c r="AH129" s="219"/>
      <c r="AI129" s="395">
        <v>14991</v>
      </c>
      <c r="AJ129" s="396">
        <v>1.0340046903021107</v>
      </c>
      <c r="AK129" s="410" t="s">
        <v>783</v>
      </c>
      <c r="AL129" s="223"/>
      <c r="AM129" s="406"/>
      <c r="AN129" s="407"/>
      <c r="AO129" s="225"/>
      <c r="AP129" s="410"/>
      <c r="AQ129" s="219"/>
      <c r="AR129" s="395">
        <v>3324</v>
      </c>
      <c r="AS129" s="407">
        <v>1.029420873335398</v>
      </c>
      <c r="AT129" s="410" t="s">
        <v>714</v>
      </c>
      <c r="AU129" s="219"/>
      <c r="AV129" s="406"/>
      <c r="AW129" s="407"/>
      <c r="AX129" s="231"/>
      <c r="AY129" s="410"/>
      <c r="AZ129" s="229"/>
      <c r="BA129" s="395">
        <v>21657</v>
      </c>
      <c r="BB129" s="407">
        <v>1.0692702676014614</v>
      </c>
      <c r="BC129" s="410"/>
      <c r="BD129" s="225"/>
      <c r="BE129" s="395">
        <v>3052</v>
      </c>
      <c r="BF129" s="407">
        <v>1.0701262272089762</v>
      </c>
      <c r="BG129" s="225"/>
      <c r="BH129" s="410"/>
      <c r="BI129" s="225"/>
      <c r="BJ129" s="395">
        <v>11259</v>
      </c>
      <c r="BK129" s="407">
        <v>1.0500839395635142</v>
      </c>
    </row>
    <row r="130" spans="1:63" s="30" customFormat="1" ht="8.25" customHeight="1" x14ac:dyDescent="0.2">
      <c r="A130" s="398"/>
      <c r="B130" s="223"/>
      <c r="C130" s="435"/>
      <c r="D130" s="405"/>
      <c r="E130" s="225"/>
      <c r="F130" s="410"/>
      <c r="G130" s="219"/>
      <c r="H130" s="421">
        <v>24030</v>
      </c>
      <c r="I130" s="405">
        <v>1.0355080582607947</v>
      </c>
      <c r="J130" s="410"/>
      <c r="K130" s="233"/>
      <c r="L130" s="395">
        <v>9203</v>
      </c>
      <c r="M130" s="405">
        <v>1.0305711086226204</v>
      </c>
      <c r="N130" s="225"/>
      <c r="O130" s="410" t="s">
        <v>868</v>
      </c>
      <c r="P130" s="233"/>
      <c r="Q130" s="395"/>
      <c r="R130" s="405"/>
      <c r="S130" s="410" t="s">
        <v>1001</v>
      </c>
      <c r="T130" s="265"/>
      <c r="U130" s="395"/>
      <c r="V130" s="405"/>
      <c r="W130" s="225"/>
      <c r="X130" s="410" t="s">
        <v>942</v>
      </c>
      <c r="Y130" s="223"/>
      <c r="Z130" s="211"/>
      <c r="AA130" s="260"/>
      <c r="AB130" s="410" t="s">
        <v>300</v>
      </c>
      <c r="AC130" s="229"/>
      <c r="AD130" s="395"/>
      <c r="AE130" s="405"/>
      <c r="AF130" s="225"/>
      <c r="AG130" s="410" t="s">
        <v>330</v>
      </c>
      <c r="AH130" s="219"/>
      <c r="AI130" s="395"/>
      <c r="AJ130" s="396"/>
      <c r="AK130" s="410"/>
      <c r="AL130" s="223"/>
      <c r="AM130" s="224"/>
      <c r="AN130" s="349"/>
      <c r="AO130" s="225"/>
      <c r="AP130" s="410" t="s">
        <v>375</v>
      </c>
      <c r="AQ130" s="219"/>
      <c r="AR130" s="406"/>
      <c r="AS130" s="407"/>
      <c r="AT130" s="410"/>
      <c r="AU130" s="219"/>
      <c r="AV130" s="395">
        <v>43271</v>
      </c>
      <c r="AW130" s="407">
        <v>1.0231969732797352</v>
      </c>
      <c r="AX130" s="231"/>
      <c r="AY130" s="410" t="s">
        <v>729</v>
      </c>
      <c r="AZ130" s="229"/>
      <c r="BA130" s="406"/>
      <c r="BB130" s="407"/>
      <c r="BC130" s="410" t="s">
        <v>1010</v>
      </c>
      <c r="BD130" s="225"/>
      <c r="BE130" s="406"/>
      <c r="BF130" s="407"/>
      <c r="BG130" s="225"/>
      <c r="BH130" s="410" t="s">
        <v>494</v>
      </c>
      <c r="BI130" s="229"/>
      <c r="BJ130" s="406"/>
      <c r="BK130" s="407"/>
    </row>
    <row r="131" spans="1:63" s="30" customFormat="1" ht="8.25" customHeight="1" x14ac:dyDescent="0.2">
      <c r="A131" s="225"/>
      <c r="B131" s="223"/>
      <c r="C131" s="225"/>
      <c r="D131" s="338"/>
      <c r="E131" s="225"/>
      <c r="F131" s="410" t="s">
        <v>76</v>
      </c>
      <c r="G131" s="219"/>
      <c r="H131" s="421"/>
      <c r="I131" s="405"/>
      <c r="J131" s="410" t="s">
        <v>1133</v>
      </c>
      <c r="K131" s="233"/>
      <c r="L131" s="395"/>
      <c r="M131" s="405"/>
      <c r="N131" s="225"/>
      <c r="O131" s="410"/>
      <c r="P131" s="233"/>
      <c r="Q131" s="395">
        <v>26846</v>
      </c>
      <c r="R131" s="405">
        <v>1.0165473891476391</v>
      </c>
      <c r="S131" s="410"/>
      <c r="T131" s="265"/>
      <c r="U131" s="395">
        <v>90084</v>
      </c>
      <c r="V131" s="405">
        <v>1.025114648884236</v>
      </c>
      <c r="W131" s="225"/>
      <c r="X131" s="410"/>
      <c r="Y131" s="223"/>
      <c r="Z131" s="395">
        <v>78812</v>
      </c>
      <c r="AA131" s="405">
        <v>0.9537363102801476</v>
      </c>
      <c r="AB131" s="410"/>
      <c r="AC131" s="229"/>
      <c r="AD131" s="395">
        <v>18628</v>
      </c>
      <c r="AE131" s="405">
        <v>1.0431179303393436</v>
      </c>
      <c r="AF131" s="225"/>
      <c r="AG131" s="410"/>
      <c r="AH131" s="219"/>
      <c r="AI131" s="395">
        <v>13437</v>
      </c>
      <c r="AJ131" s="396">
        <v>1.0346500346500347</v>
      </c>
      <c r="AK131" s="397" t="s">
        <v>626</v>
      </c>
      <c r="AL131" s="226"/>
      <c r="AM131" s="399">
        <v>49881</v>
      </c>
      <c r="AN131" s="432">
        <v>1.0197276964592363</v>
      </c>
      <c r="AO131" s="225"/>
      <c r="AP131" s="410"/>
      <c r="AQ131" s="219"/>
      <c r="AR131" s="395">
        <v>3142</v>
      </c>
      <c r="AS131" s="407">
        <v>1.0332127589608682</v>
      </c>
      <c r="AT131" s="410" t="s">
        <v>715</v>
      </c>
      <c r="AU131" s="219"/>
      <c r="AV131" s="406"/>
      <c r="AW131" s="407"/>
      <c r="AX131" s="231"/>
      <c r="AY131" s="410"/>
      <c r="AZ131" s="229"/>
      <c r="BA131" s="395">
        <v>12519</v>
      </c>
      <c r="BB131" s="407">
        <v>1.0902203256988592</v>
      </c>
      <c r="BC131" s="410"/>
      <c r="BD131" s="229"/>
      <c r="BE131" s="208"/>
      <c r="BF131" s="209"/>
      <c r="BG131" s="225"/>
      <c r="BH131" s="410"/>
      <c r="BI131" s="229"/>
      <c r="BJ131" s="208"/>
      <c r="BK131" s="209"/>
    </row>
    <row r="132" spans="1:63" s="30" customFormat="1" ht="8.25" customHeight="1" x14ac:dyDescent="0.2">
      <c r="A132" s="394" t="s">
        <v>778</v>
      </c>
      <c r="B132" s="394"/>
      <c r="C132" s="394"/>
      <c r="D132" s="394"/>
      <c r="E132" s="225"/>
      <c r="F132" s="410"/>
      <c r="G132" s="219"/>
      <c r="H132" s="421">
        <v>26085</v>
      </c>
      <c r="I132" s="405">
        <v>1.0354477611940298</v>
      </c>
      <c r="J132" s="410"/>
      <c r="K132" s="233"/>
      <c r="L132" s="395">
        <v>9241</v>
      </c>
      <c r="M132" s="405">
        <v>1.0312465126659971</v>
      </c>
      <c r="N132" s="225"/>
      <c r="O132" s="410" t="s">
        <v>177</v>
      </c>
      <c r="P132" s="233"/>
      <c r="Q132" s="395"/>
      <c r="R132" s="405"/>
      <c r="S132" s="410" t="s">
        <v>1057</v>
      </c>
      <c r="T132" s="233"/>
      <c r="U132" s="395"/>
      <c r="V132" s="405"/>
      <c r="W132" s="225"/>
      <c r="X132" s="410" t="s">
        <v>1114</v>
      </c>
      <c r="Y132" s="279"/>
      <c r="Z132" s="395"/>
      <c r="AA132" s="405"/>
      <c r="AB132" s="410" t="s">
        <v>301</v>
      </c>
      <c r="AC132" s="229"/>
      <c r="AD132" s="395"/>
      <c r="AE132" s="405"/>
      <c r="AF132" s="225"/>
      <c r="AG132" s="410" t="s">
        <v>331</v>
      </c>
      <c r="AH132" s="219"/>
      <c r="AI132" s="395"/>
      <c r="AJ132" s="396"/>
      <c r="AK132" s="410"/>
      <c r="AL132" s="223"/>
      <c r="AM132" s="418"/>
      <c r="AN132" s="433"/>
      <c r="AO132" s="225"/>
      <c r="AP132" s="410" t="s">
        <v>376</v>
      </c>
      <c r="AQ132" s="219"/>
      <c r="AR132" s="406"/>
      <c r="AS132" s="407"/>
      <c r="AT132" s="430"/>
      <c r="AU132" s="219"/>
      <c r="AV132" s="395">
        <v>48076</v>
      </c>
      <c r="AW132" s="407">
        <v>1.022306334658813</v>
      </c>
      <c r="AX132" s="231"/>
      <c r="AY132" s="410" t="s">
        <v>730</v>
      </c>
      <c r="AZ132" s="225"/>
      <c r="BA132" s="406"/>
      <c r="BB132" s="407"/>
      <c r="BC132" s="397" t="s">
        <v>612</v>
      </c>
      <c r="BD132" s="232"/>
      <c r="BE132" s="399">
        <v>43757</v>
      </c>
      <c r="BF132" s="411">
        <v>1.0464676902472856</v>
      </c>
      <c r="BG132" s="225"/>
      <c r="BH132" s="397" t="s">
        <v>27</v>
      </c>
      <c r="BI132" s="232"/>
      <c r="BJ132" s="399">
        <v>9098</v>
      </c>
      <c r="BK132" s="411">
        <v>1.0437076976023862</v>
      </c>
    </row>
    <row r="133" spans="1:63" s="30" customFormat="1" ht="8.25" customHeight="1" x14ac:dyDescent="0.2">
      <c r="A133" s="394"/>
      <c r="B133" s="394"/>
      <c r="C133" s="394"/>
      <c r="D133" s="394"/>
      <c r="E133" s="225"/>
      <c r="F133" s="410" t="s">
        <v>77</v>
      </c>
      <c r="G133" s="219"/>
      <c r="H133" s="421"/>
      <c r="I133" s="405"/>
      <c r="J133" s="410" t="s">
        <v>117</v>
      </c>
      <c r="K133" s="233"/>
      <c r="L133" s="395"/>
      <c r="M133" s="405"/>
      <c r="N133" s="225"/>
      <c r="O133" s="410"/>
      <c r="P133" s="233"/>
      <c r="Q133" s="395">
        <v>23956</v>
      </c>
      <c r="R133" s="405">
        <v>1.017585591708436</v>
      </c>
      <c r="S133" s="410"/>
      <c r="T133" s="233"/>
      <c r="U133" s="395">
        <v>68521</v>
      </c>
      <c r="V133" s="405">
        <v>1.0274707972829102</v>
      </c>
      <c r="W133" s="225"/>
      <c r="X133" s="410"/>
      <c r="Y133" s="219"/>
      <c r="Z133" s="395">
        <v>81766</v>
      </c>
      <c r="AA133" s="405">
        <v>0.98985521282262356</v>
      </c>
      <c r="AB133" s="410"/>
      <c r="AC133" s="229"/>
      <c r="AD133" s="395">
        <v>16698</v>
      </c>
      <c r="AE133" s="405">
        <v>1.04421236945782</v>
      </c>
      <c r="AF133" s="225"/>
      <c r="AG133" s="410"/>
      <c r="AH133" s="223"/>
      <c r="AI133" s="395">
        <v>12295</v>
      </c>
      <c r="AJ133" s="396">
        <v>1.0449600543940167</v>
      </c>
      <c r="AK133" s="219"/>
      <c r="AL133" s="223"/>
      <c r="AM133" s="236"/>
      <c r="AN133" s="209"/>
      <c r="AO133" s="225"/>
      <c r="AP133" s="410"/>
      <c r="AQ133" s="219"/>
      <c r="AR133" s="395">
        <v>2954</v>
      </c>
      <c r="AS133" s="407">
        <v>1.0339516975848793</v>
      </c>
      <c r="AT133" s="410" t="s">
        <v>1052</v>
      </c>
      <c r="AU133" s="219"/>
      <c r="AV133" s="406"/>
      <c r="AW133" s="407"/>
      <c r="AX133" s="231"/>
      <c r="AY133" s="410"/>
      <c r="AZ133" s="225"/>
      <c r="BA133" s="208"/>
      <c r="BB133" s="209"/>
      <c r="BC133" s="398"/>
      <c r="BD133" s="230"/>
      <c r="BE133" s="400"/>
      <c r="BF133" s="412"/>
      <c r="BG133" s="225"/>
      <c r="BH133" s="398"/>
      <c r="BI133" s="230"/>
      <c r="BJ133" s="400"/>
      <c r="BK133" s="412"/>
    </row>
    <row r="134" spans="1:63" s="30" customFormat="1" ht="8.25" customHeight="1" x14ac:dyDescent="0.2">
      <c r="A134" s="410" t="s">
        <v>11</v>
      </c>
      <c r="B134" s="268"/>
      <c r="C134" s="211"/>
      <c r="D134" s="260"/>
      <c r="E134" s="225"/>
      <c r="F134" s="410"/>
      <c r="G134" s="431"/>
      <c r="H134" s="421">
        <v>26725</v>
      </c>
      <c r="I134" s="405">
        <v>1.0352508231648268</v>
      </c>
      <c r="J134" s="410"/>
      <c r="K134" s="233"/>
      <c r="L134" s="395">
        <v>9965</v>
      </c>
      <c r="M134" s="405">
        <v>1.0302936311000828</v>
      </c>
      <c r="N134" s="225"/>
      <c r="O134" s="410" t="s">
        <v>869</v>
      </c>
      <c r="P134" s="233"/>
      <c r="Q134" s="395"/>
      <c r="R134" s="405"/>
      <c r="S134" s="410" t="s">
        <v>618</v>
      </c>
      <c r="T134" s="233"/>
      <c r="U134" s="395"/>
      <c r="V134" s="405"/>
      <c r="W134" s="225"/>
      <c r="X134" s="410" t="s">
        <v>1115</v>
      </c>
      <c r="Y134" s="279"/>
      <c r="Z134" s="395"/>
      <c r="AA134" s="405"/>
      <c r="AB134" s="410" t="s">
        <v>302</v>
      </c>
      <c r="AC134" s="229"/>
      <c r="AD134" s="395"/>
      <c r="AE134" s="405"/>
      <c r="AF134" s="225"/>
      <c r="AG134" s="410" t="s">
        <v>893</v>
      </c>
      <c r="AH134" s="223"/>
      <c r="AI134" s="395"/>
      <c r="AJ134" s="396"/>
      <c r="AK134" s="410" t="s">
        <v>1149</v>
      </c>
      <c r="AL134" s="234"/>
      <c r="AM134" s="236"/>
      <c r="AN134" s="209"/>
      <c r="AO134" s="225"/>
      <c r="AP134" s="410" t="s">
        <v>377</v>
      </c>
      <c r="AQ134" s="219"/>
      <c r="AR134" s="406"/>
      <c r="AS134" s="407"/>
      <c r="AT134" s="430"/>
      <c r="AU134" s="219"/>
      <c r="AV134" s="395">
        <v>44415</v>
      </c>
      <c r="AW134" s="407">
        <v>1.0202370560940874</v>
      </c>
      <c r="AX134" s="231"/>
      <c r="AY134" s="397" t="s">
        <v>612</v>
      </c>
      <c r="AZ134" s="232"/>
      <c r="BA134" s="399">
        <v>24052</v>
      </c>
      <c r="BB134" s="411">
        <v>1.0573702026640877</v>
      </c>
      <c r="BC134" s="219"/>
      <c r="BD134" s="229"/>
      <c r="BE134" s="342"/>
      <c r="BF134" s="210"/>
      <c r="BG134" s="225"/>
      <c r="BH134" s="219"/>
      <c r="BI134" s="229"/>
      <c r="BJ134" s="315"/>
      <c r="BK134" s="210"/>
    </row>
    <row r="135" spans="1:63" s="30" customFormat="1" ht="8.25" customHeight="1" x14ac:dyDescent="0.2">
      <c r="A135" s="410"/>
      <c r="B135" s="268"/>
      <c r="C135" s="395">
        <v>5538</v>
      </c>
      <c r="D135" s="405">
        <v>1.0494599204093236</v>
      </c>
      <c r="E135" s="225"/>
      <c r="F135" s="410" t="s">
        <v>78</v>
      </c>
      <c r="G135" s="431"/>
      <c r="H135" s="421"/>
      <c r="I135" s="405"/>
      <c r="J135" s="410" t="s">
        <v>118</v>
      </c>
      <c r="K135" s="233"/>
      <c r="L135" s="395"/>
      <c r="M135" s="405"/>
      <c r="N135" s="225"/>
      <c r="O135" s="410"/>
      <c r="P135" s="233"/>
      <c r="Q135" s="395">
        <v>17337</v>
      </c>
      <c r="R135" s="405">
        <v>1.0301247771836006</v>
      </c>
      <c r="S135" s="410"/>
      <c r="T135" s="233"/>
      <c r="U135" s="395">
        <v>79909</v>
      </c>
      <c r="V135" s="405">
        <v>1.0279271398801102</v>
      </c>
      <c r="W135" s="225"/>
      <c r="X135" s="410"/>
      <c r="Y135" s="219"/>
      <c r="Z135" s="395">
        <v>75552</v>
      </c>
      <c r="AA135" s="405">
        <v>1.0601855100122084</v>
      </c>
      <c r="AB135" s="410"/>
      <c r="AC135" s="229"/>
      <c r="AD135" s="395">
        <v>17232</v>
      </c>
      <c r="AE135" s="405">
        <v>1.0484302750060841</v>
      </c>
      <c r="AF135" s="225"/>
      <c r="AG135" s="410"/>
      <c r="AH135" s="219"/>
      <c r="AI135" s="395">
        <v>11739</v>
      </c>
      <c r="AJ135" s="396">
        <v>1.0529195443537538</v>
      </c>
      <c r="AK135" s="410"/>
      <c r="AL135" s="231"/>
      <c r="AM135" s="395">
        <v>11375</v>
      </c>
      <c r="AN135" s="407">
        <v>1.0368243551180385</v>
      </c>
      <c r="AO135" s="225"/>
      <c r="AP135" s="410"/>
      <c r="AQ135" s="223"/>
      <c r="AR135" s="395">
        <v>3029</v>
      </c>
      <c r="AS135" s="407">
        <v>1.0376841384035629</v>
      </c>
      <c r="AT135" s="410" t="s">
        <v>402</v>
      </c>
      <c r="AU135" s="219"/>
      <c r="AV135" s="406"/>
      <c r="AW135" s="407"/>
      <c r="AX135" s="231"/>
      <c r="AY135" s="398"/>
      <c r="AZ135" s="230"/>
      <c r="BA135" s="418"/>
      <c r="BB135" s="412"/>
      <c r="BC135" s="410" t="s">
        <v>740</v>
      </c>
      <c r="BD135" s="229"/>
      <c r="BE135" s="208"/>
      <c r="BF135" s="209"/>
      <c r="BG135" s="225"/>
      <c r="BH135" s="410" t="s">
        <v>800</v>
      </c>
      <c r="BI135" s="229"/>
      <c r="BJ135" s="350"/>
      <c r="BK135" s="210"/>
    </row>
    <row r="136" spans="1:63" s="30" customFormat="1" ht="8.25" customHeight="1" x14ac:dyDescent="0.2">
      <c r="A136" s="410" t="s">
        <v>36</v>
      </c>
      <c r="B136" s="219"/>
      <c r="C136" s="395"/>
      <c r="D136" s="405"/>
      <c r="E136" s="225"/>
      <c r="F136" s="410"/>
      <c r="G136" s="219"/>
      <c r="H136" s="395">
        <v>24859</v>
      </c>
      <c r="I136" s="405">
        <v>1.03643944131749</v>
      </c>
      <c r="J136" s="410"/>
      <c r="K136" s="233"/>
      <c r="L136" s="395">
        <v>9289</v>
      </c>
      <c r="M136" s="405">
        <v>1.0307367953839326</v>
      </c>
      <c r="N136" s="225"/>
      <c r="O136" s="410" t="s">
        <v>870</v>
      </c>
      <c r="P136" s="233"/>
      <c r="Q136" s="395"/>
      <c r="R136" s="405"/>
      <c r="S136" s="410" t="s">
        <v>619</v>
      </c>
      <c r="T136" s="233"/>
      <c r="U136" s="395"/>
      <c r="V136" s="405"/>
      <c r="W136" s="225"/>
      <c r="X136" s="410" t="s">
        <v>1116</v>
      </c>
      <c r="Y136" s="279"/>
      <c r="Z136" s="395"/>
      <c r="AA136" s="405"/>
      <c r="AB136" s="410" t="s">
        <v>303</v>
      </c>
      <c r="AC136" s="229"/>
      <c r="AD136" s="395"/>
      <c r="AE136" s="405"/>
      <c r="AF136" s="225"/>
      <c r="AG136" s="410" t="s">
        <v>821</v>
      </c>
      <c r="AH136" s="219"/>
      <c r="AI136" s="395"/>
      <c r="AJ136" s="396"/>
      <c r="AK136" s="410" t="s">
        <v>1095</v>
      </c>
      <c r="AL136" s="219"/>
      <c r="AM136" s="395"/>
      <c r="AN136" s="407"/>
      <c r="AO136" s="225"/>
      <c r="AP136" s="410" t="s">
        <v>378</v>
      </c>
      <c r="AQ136" s="223"/>
      <c r="AR136" s="406"/>
      <c r="AS136" s="407"/>
      <c r="AT136" s="410"/>
      <c r="AU136" s="219"/>
      <c r="AV136" s="395">
        <v>47557</v>
      </c>
      <c r="AW136" s="407">
        <v>1.0010524764771507</v>
      </c>
      <c r="AX136" s="231"/>
      <c r="AY136" s="219"/>
      <c r="AZ136" s="229"/>
      <c r="BA136" s="236"/>
      <c r="BB136" s="209"/>
      <c r="BC136" s="410"/>
      <c r="BD136" s="229"/>
      <c r="BE136" s="395">
        <v>12330</v>
      </c>
      <c r="BF136" s="407">
        <v>1.0821484992101107</v>
      </c>
      <c r="BG136" s="225"/>
      <c r="BH136" s="410"/>
      <c r="BI136" s="229"/>
      <c r="BJ136" s="395">
        <v>20462</v>
      </c>
      <c r="BK136" s="407">
        <v>1.0441926923862013</v>
      </c>
    </row>
    <row r="137" spans="1:63" s="30" customFormat="1" ht="8.25" customHeight="1" x14ac:dyDescent="0.2">
      <c r="A137" s="410"/>
      <c r="B137" s="219"/>
      <c r="C137" s="395">
        <v>6692</v>
      </c>
      <c r="D137" s="405">
        <v>1.0745022479126525</v>
      </c>
      <c r="E137" s="225"/>
      <c r="F137" s="410" t="s">
        <v>79</v>
      </c>
      <c r="G137" s="225"/>
      <c r="H137" s="395"/>
      <c r="I137" s="405"/>
      <c r="J137" s="410" t="s">
        <v>57</v>
      </c>
      <c r="K137" s="233"/>
      <c r="L137" s="395"/>
      <c r="M137" s="405"/>
      <c r="N137" s="225"/>
      <c r="O137" s="410"/>
      <c r="P137" s="233"/>
      <c r="Q137" s="395">
        <v>14588</v>
      </c>
      <c r="R137" s="405">
        <v>1.0291358024691357</v>
      </c>
      <c r="S137" s="410"/>
      <c r="T137" s="233"/>
      <c r="U137" s="395">
        <v>70653</v>
      </c>
      <c r="V137" s="405">
        <v>1.0401619433198381</v>
      </c>
      <c r="W137" s="225"/>
      <c r="X137" s="410"/>
      <c r="Y137" s="219"/>
      <c r="Z137" s="395">
        <v>79740</v>
      </c>
      <c r="AA137" s="405">
        <v>1.0080400485436893</v>
      </c>
      <c r="AB137" s="410"/>
      <c r="AC137" s="229"/>
      <c r="AD137" s="395">
        <v>16451</v>
      </c>
      <c r="AE137" s="405">
        <v>1.0693577743109723</v>
      </c>
      <c r="AF137" s="225"/>
      <c r="AG137" s="410"/>
      <c r="AH137" s="219"/>
      <c r="AI137" s="395">
        <v>11447</v>
      </c>
      <c r="AJ137" s="396">
        <v>1.0497982391782832</v>
      </c>
      <c r="AK137" s="410"/>
      <c r="AL137" s="219"/>
      <c r="AM137" s="395">
        <v>16420</v>
      </c>
      <c r="AN137" s="407">
        <v>1.0360275096220581</v>
      </c>
      <c r="AO137" s="225"/>
      <c r="AP137" s="410"/>
      <c r="AQ137" s="219"/>
      <c r="AR137" s="395">
        <v>2967</v>
      </c>
      <c r="AS137" s="407">
        <v>1.0410526315789475</v>
      </c>
      <c r="AT137" s="410" t="s">
        <v>403</v>
      </c>
      <c r="AU137" s="219"/>
      <c r="AV137" s="406"/>
      <c r="AW137" s="407"/>
      <c r="AX137" s="231"/>
      <c r="AY137" s="410" t="s">
        <v>731</v>
      </c>
      <c r="AZ137" s="223"/>
      <c r="BA137" s="208"/>
      <c r="BB137" s="209"/>
      <c r="BC137" s="410" t="s">
        <v>741</v>
      </c>
      <c r="BD137" s="229"/>
      <c r="BE137" s="406"/>
      <c r="BF137" s="407"/>
      <c r="BG137" s="225"/>
      <c r="BH137" s="410" t="s">
        <v>801</v>
      </c>
      <c r="BI137" s="229"/>
      <c r="BJ137" s="406"/>
      <c r="BK137" s="407"/>
    </row>
    <row r="138" spans="1:63" s="30" customFormat="1" ht="8.25" customHeight="1" x14ac:dyDescent="0.2">
      <c r="A138" s="410" t="s">
        <v>37</v>
      </c>
      <c r="B138" s="233"/>
      <c r="C138" s="395"/>
      <c r="D138" s="405"/>
      <c r="E138" s="225"/>
      <c r="F138" s="410"/>
      <c r="G138" s="225"/>
      <c r="H138" s="395">
        <v>24469</v>
      </c>
      <c r="I138" s="405">
        <v>1.0319247638326585</v>
      </c>
      <c r="J138" s="410"/>
      <c r="K138" s="233"/>
      <c r="L138" s="395">
        <v>13686</v>
      </c>
      <c r="M138" s="405">
        <v>1.0180005950609938</v>
      </c>
      <c r="N138" s="225"/>
      <c r="O138" s="410" t="s">
        <v>871</v>
      </c>
      <c r="P138" s="219"/>
      <c r="Q138" s="395"/>
      <c r="R138" s="405"/>
      <c r="S138" s="410" t="s">
        <v>829</v>
      </c>
      <c r="T138" s="233"/>
      <c r="U138" s="395"/>
      <c r="V138" s="405"/>
      <c r="W138" s="225"/>
      <c r="X138" s="410" t="s">
        <v>1117</v>
      </c>
      <c r="Y138" s="279"/>
      <c r="Z138" s="395"/>
      <c r="AA138" s="405"/>
      <c r="AB138" s="410" t="s">
        <v>887</v>
      </c>
      <c r="AC138" s="229"/>
      <c r="AD138" s="395"/>
      <c r="AE138" s="405"/>
      <c r="AF138" s="225"/>
      <c r="AG138" s="410" t="s">
        <v>332</v>
      </c>
      <c r="AH138" s="219"/>
      <c r="AI138" s="395"/>
      <c r="AJ138" s="396"/>
      <c r="AK138" s="410" t="s">
        <v>1096</v>
      </c>
      <c r="AL138" s="219"/>
      <c r="AM138" s="395"/>
      <c r="AN138" s="407"/>
      <c r="AO138" s="225"/>
      <c r="AP138" s="410" t="s">
        <v>379</v>
      </c>
      <c r="AQ138" s="219"/>
      <c r="AR138" s="406"/>
      <c r="AS138" s="407"/>
      <c r="AT138" s="410"/>
      <c r="AU138" s="219"/>
      <c r="AV138" s="395">
        <v>58114</v>
      </c>
      <c r="AW138" s="407">
        <v>0.9467287892610452</v>
      </c>
      <c r="AX138" s="231"/>
      <c r="AY138" s="410"/>
      <c r="AZ138" s="223"/>
      <c r="BA138" s="395">
        <v>17715</v>
      </c>
      <c r="BB138" s="407">
        <v>1.1032571464158933</v>
      </c>
      <c r="BC138" s="410"/>
      <c r="BD138" s="229"/>
      <c r="BE138" s="395">
        <v>13293</v>
      </c>
      <c r="BF138" s="407">
        <v>1.076966701774285</v>
      </c>
      <c r="BG138" s="225"/>
      <c r="BH138" s="410"/>
      <c r="BI138" s="229"/>
      <c r="BJ138" s="395">
        <v>15113</v>
      </c>
      <c r="BK138" s="407">
        <v>1.0432111548284668</v>
      </c>
    </row>
    <row r="139" spans="1:63" s="30" customFormat="1" ht="8.25" customHeight="1" x14ac:dyDescent="0.2">
      <c r="A139" s="410"/>
      <c r="B139" s="219"/>
      <c r="C139" s="395">
        <v>7050</v>
      </c>
      <c r="D139" s="405">
        <v>1.0778168475768231</v>
      </c>
      <c r="E139" s="225"/>
      <c r="F139" s="410" t="s">
        <v>1202</v>
      </c>
      <c r="G139" s="225"/>
      <c r="H139" s="395"/>
      <c r="I139" s="405"/>
      <c r="J139" s="410" t="s">
        <v>119</v>
      </c>
      <c r="K139" s="233"/>
      <c r="L139" s="395"/>
      <c r="M139" s="405"/>
      <c r="N139" s="225"/>
      <c r="O139" s="410"/>
      <c r="P139" s="219"/>
      <c r="Q139" s="395">
        <v>18860</v>
      </c>
      <c r="R139" s="405">
        <v>1.0288582183186952</v>
      </c>
      <c r="S139" s="410"/>
      <c r="T139" s="233"/>
      <c r="U139" s="395">
        <v>100359</v>
      </c>
      <c r="V139" s="405">
        <v>1.0423876690417333</v>
      </c>
      <c r="W139" s="225"/>
      <c r="X139" s="410"/>
      <c r="Y139" s="219"/>
      <c r="Z139" s="395">
        <v>65781</v>
      </c>
      <c r="AA139" s="405">
        <v>0.97721161702443737</v>
      </c>
      <c r="AB139" s="410"/>
      <c r="AC139" s="229"/>
      <c r="AD139" s="395">
        <v>16162</v>
      </c>
      <c r="AE139" s="405">
        <v>1.0475758361420793</v>
      </c>
      <c r="AF139" s="225"/>
      <c r="AG139" s="410"/>
      <c r="AH139" s="219"/>
      <c r="AI139" s="421">
        <v>8040</v>
      </c>
      <c r="AJ139" s="396">
        <v>1.089430894308943</v>
      </c>
      <c r="AK139" s="410"/>
      <c r="AL139" s="219"/>
      <c r="AM139" s="208"/>
      <c r="AN139" s="271"/>
      <c r="AO139" s="225"/>
      <c r="AP139" s="410"/>
      <c r="AQ139" s="219"/>
      <c r="AR139" s="395">
        <v>4090</v>
      </c>
      <c r="AS139" s="407">
        <v>1.0446998722860792</v>
      </c>
      <c r="AT139" s="410" t="s">
        <v>404</v>
      </c>
      <c r="AU139" s="219"/>
      <c r="AV139" s="406"/>
      <c r="AW139" s="407"/>
      <c r="AX139" s="231"/>
      <c r="AY139" s="410" t="s">
        <v>732</v>
      </c>
      <c r="AZ139" s="229"/>
      <c r="BA139" s="395"/>
      <c r="BB139" s="407"/>
      <c r="BC139" s="410" t="s">
        <v>742</v>
      </c>
      <c r="BD139" s="229"/>
      <c r="BE139" s="406"/>
      <c r="BF139" s="407"/>
      <c r="BG139" s="225"/>
      <c r="BH139" s="410" t="s">
        <v>1027</v>
      </c>
      <c r="BI139" s="229"/>
      <c r="BJ139" s="406"/>
      <c r="BK139" s="407"/>
    </row>
    <row r="140" spans="1:63" s="30" customFormat="1" ht="8.25" customHeight="1" x14ac:dyDescent="0.2">
      <c r="A140" s="410" t="s">
        <v>38</v>
      </c>
      <c r="B140" s="233"/>
      <c r="C140" s="395"/>
      <c r="D140" s="405"/>
      <c r="E140" s="225"/>
      <c r="F140" s="410"/>
      <c r="G140" s="225"/>
      <c r="H140" s="395">
        <v>24474</v>
      </c>
      <c r="I140" s="405">
        <v>1.0321356275303644</v>
      </c>
      <c r="J140" s="410"/>
      <c r="K140" s="233"/>
      <c r="L140" s="395">
        <v>13916</v>
      </c>
      <c r="M140" s="405">
        <v>1.0166569257744009</v>
      </c>
      <c r="N140" s="225"/>
      <c r="O140" s="410" t="s">
        <v>814</v>
      </c>
      <c r="P140" s="233"/>
      <c r="Q140" s="395"/>
      <c r="R140" s="405"/>
      <c r="S140" s="410" t="s">
        <v>830</v>
      </c>
      <c r="T140" s="233"/>
      <c r="U140" s="395"/>
      <c r="V140" s="405"/>
      <c r="W140" s="225"/>
      <c r="X140" s="410" t="s">
        <v>246</v>
      </c>
      <c r="Y140" s="279"/>
      <c r="Z140" s="395"/>
      <c r="AA140" s="405"/>
      <c r="AB140" s="410" t="s">
        <v>304</v>
      </c>
      <c r="AC140" s="229"/>
      <c r="AD140" s="395"/>
      <c r="AE140" s="405"/>
      <c r="AF140" s="225"/>
      <c r="AG140" s="410" t="s">
        <v>571</v>
      </c>
      <c r="AH140" s="219"/>
      <c r="AI140" s="421"/>
      <c r="AJ140" s="396"/>
      <c r="AK140" s="397" t="s">
        <v>27</v>
      </c>
      <c r="AL140" s="232"/>
      <c r="AM140" s="399">
        <v>16504</v>
      </c>
      <c r="AN140" s="401">
        <v>1.0413275285506971</v>
      </c>
      <c r="AO140" s="225"/>
      <c r="AP140" s="410" t="s">
        <v>1168</v>
      </c>
      <c r="AQ140" s="219"/>
      <c r="AR140" s="406"/>
      <c r="AS140" s="407"/>
      <c r="AT140" s="410"/>
      <c r="AU140" s="219"/>
      <c r="AV140" s="395">
        <v>49357</v>
      </c>
      <c r="AW140" s="407">
        <v>0.98915788207944211</v>
      </c>
      <c r="AX140" s="231"/>
      <c r="AY140" s="410"/>
      <c r="AZ140" s="229"/>
      <c r="BA140" s="395">
        <v>20330</v>
      </c>
      <c r="BB140" s="407">
        <v>1.099394332684404</v>
      </c>
      <c r="BC140" s="410"/>
      <c r="BD140" s="229"/>
      <c r="BE140" s="395">
        <v>13583</v>
      </c>
      <c r="BF140" s="407">
        <v>1.0708766950488804</v>
      </c>
      <c r="BG140" s="225"/>
      <c r="BH140" s="410"/>
      <c r="BI140" s="229"/>
      <c r="BJ140" s="395">
        <v>13241</v>
      </c>
      <c r="BK140" s="407">
        <v>1.0446548323471401</v>
      </c>
    </row>
    <row r="141" spans="1:63" s="30" customFormat="1" ht="8.25" customHeight="1" x14ac:dyDescent="0.2">
      <c r="A141" s="410"/>
      <c r="B141" s="219"/>
      <c r="C141" s="395">
        <v>8163</v>
      </c>
      <c r="D141" s="405">
        <v>1.0796190980029097</v>
      </c>
      <c r="E141" s="225"/>
      <c r="F141" s="410" t="s">
        <v>80</v>
      </c>
      <c r="G141" s="225"/>
      <c r="H141" s="395"/>
      <c r="I141" s="405"/>
      <c r="J141" s="410" t="s">
        <v>120</v>
      </c>
      <c r="K141" s="233"/>
      <c r="L141" s="395"/>
      <c r="M141" s="405"/>
      <c r="N141" s="225"/>
      <c r="O141" s="410"/>
      <c r="P141" s="233"/>
      <c r="Q141" s="395">
        <v>19170</v>
      </c>
      <c r="R141" s="405">
        <v>1.0259017446216419</v>
      </c>
      <c r="S141" s="410"/>
      <c r="T141" s="233"/>
      <c r="U141" s="395">
        <v>77774</v>
      </c>
      <c r="V141" s="405">
        <v>1.0564822864594654</v>
      </c>
      <c r="W141" s="225"/>
      <c r="X141" s="410"/>
      <c r="Y141" s="229"/>
      <c r="Z141" s="395">
        <v>48571</v>
      </c>
      <c r="AA141" s="405">
        <v>1.0252021022859192</v>
      </c>
      <c r="AB141" s="410"/>
      <c r="AC141" s="229"/>
      <c r="AD141" s="395">
        <v>13672</v>
      </c>
      <c r="AE141" s="405">
        <v>1.0536374845869296</v>
      </c>
      <c r="AF141" s="225"/>
      <c r="AG141" s="410"/>
      <c r="AH141" s="219"/>
      <c r="AI141" s="395">
        <v>7137</v>
      </c>
      <c r="AJ141" s="396">
        <v>1.0818553888130968</v>
      </c>
      <c r="AK141" s="398"/>
      <c r="AL141" s="351"/>
      <c r="AM141" s="400"/>
      <c r="AN141" s="402"/>
      <c r="AO141" s="352"/>
      <c r="AP141" s="410"/>
      <c r="AQ141" s="353"/>
      <c r="AR141" s="395">
        <v>5437</v>
      </c>
      <c r="AS141" s="407">
        <v>1.0704863162039771</v>
      </c>
      <c r="AT141" s="410" t="s">
        <v>405</v>
      </c>
      <c r="AU141" s="219"/>
      <c r="AV141" s="406"/>
      <c r="AW141" s="407"/>
      <c r="AX141" s="231"/>
      <c r="AY141" s="410" t="s">
        <v>1024</v>
      </c>
      <c r="AZ141" s="229"/>
      <c r="BA141" s="395"/>
      <c r="BB141" s="407"/>
      <c r="BC141" s="410" t="s">
        <v>743</v>
      </c>
      <c r="BD141" s="229"/>
      <c r="BE141" s="406"/>
      <c r="BF141" s="407"/>
      <c r="BG141" s="225"/>
      <c r="BH141" s="410" t="s">
        <v>1028</v>
      </c>
      <c r="BI141" s="229"/>
      <c r="BJ141" s="406"/>
      <c r="BK141" s="407"/>
    </row>
    <row r="142" spans="1:63" s="30" customFormat="1" ht="8.25" customHeight="1" x14ac:dyDescent="0.2">
      <c r="A142" s="410" t="s">
        <v>959</v>
      </c>
      <c r="B142" s="219"/>
      <c r="C142" s="395"/>
      <c r="D142" s="405"/>
      <c r="E142" s="225"/>
      <c r="F142" s="410"/>
      <c r="G142" s="225"/>
      <c r="H142" s="395">
        <v>24684</v>
      </c>
      <c r="I142" s="405">
        <v>1.0289716119888281</v>
      </c>
      <c r="J142" s="410"/>
      <c r="K142" s="233"/>
      <c r="L142" s="395">
        <v>12672</v>
      </c>
      <c r="M142" s="405">
        <v>1.0235037557547855</v>
      </c>
      <c r="N142" s="225"/>
      <c r="O142" s="410" t="s">
        <v>172</v>
      </c>
      <c r="P142" s="233"/>
      <c r="Q142" s="395"/>
      <c r="R142" s="405"/>
      <c r="S142" s="410" t="s">
        <v>200</v>
      </c>
      <c r="T142" s="233"/>
      <c r="U142" s="395"/>
      <c r="V142" s="405"/>
      <c r="W142" s="225"/>
      <c r="X142" s="410" t="s">
        <v>820</v>
      </c>
      <c r="Y142" s="279"/>
      <c r="Z142" s="395"/>
      <c r="AA142" s="405"/>
      <c r="AB142" s="410" t="s">
        <v>152</v>
      </c>
      <c r="AC142" s="229"/>
      <c r="AD142" s="395"/>
      <c r="AE142" s="405"/>
      <c r="AF142" s="225"/>
      <c r="AG142" s="410" t="s">
        <v>333</v>
      </c>
      <c r="AH142" s="219"/>
      <c r="AI142" s="395"/>
      <c r="AJ142" s="396"/>
      <c r="AK142" s="231"/>
      <c r="AL142" s="231"/>
      <c r="AM142" s="291"/>
      <c r="AN142" s="354"/>
      <c r="AO142" s="225"/>
      <c r="AP142" s="410" t="s">
        <v>380</v>
      </c>
      <c r="AQ142" s="353"/>
      <c r="AR142" s="406"/>
      <c r="AS142" s="407"/>
      <c r="AT142" s="410"/>
      <c r="AU142" s="219"/>
      <c r="AV142" s="395">
        <v>43950</v>
      </c>
      <c r="AW142" s="407">
        <v>1.0075884362319172</v>
      </c>
      <c r="AX142" s="231"/>
      <c r="AY142" s="410"/>
      <c r="AZ142" s="229"/>
      <c r="BA142" s="395">
        <v>15881</v>
      </c>
      <c r="BB142" s="407">
        <v>1.1007832536216815</v>
      </c>
      <c r="BC142" s="410"/>
      <c r="BD142" s="229"/>
      <c r="BE142" s="395">
        <v>17700</v>
      </c>
      <c r="BF142" s="407">
        <v>1.0833639368343739</v>
      </c>
      <c r="BG142" s="225"/>
      <c r="BH142" s="410"/>
      <c r="BI142" s="229"/>
      <c r="BJ142" s="395">
        <v>12486</v>
      </c>
      <c r="BK142" s="407">
        <v>1.0434564599699148</v>
      </c>
    </row>
    <row r="143" spans="1:63" s="30" customFormat="1" ht="8.25" customHeight="1" x14ac:dyDescent="0.2">
      <c r="A143" s="410"/>
      <c r="B143" s="219"/>
      <c r="C143" s="395">
        <v>8203</v>
      </c>
      <c r="D143" s="405">
        <v>1.0799104791995788</v>
      </c>
      <c r="E143" s="225"/>
      <c r="F143" s="410" t="s">
        <v>542</v>
      </c>
      <c r="G143" s="225"/>
      <c r="H143" s="395"/>
      <c r="I143" s="405"/>
      <c r="J143" s="410" t="s">
        <v>121</v>
      </c>
      <c r="K143" s="233"/>
      <c r="L143" s="395"/>
      <c r="M143" s="405"/>
      <c r="N143" s="225"/>
      <c r="O143" s="410"/>
      <c r="P143" s="233"/>
      <c r="Q143" s="395">
        <v>20447</v>
      </c>
      <c r="R143" s="405">
        <v>1.0271261365348872</v>
      </c>
      <c r="S143" s="410"/>
      <c r="T143" s="233"/>
      <c r="U143" s="395">
        <v>71756</v>
      </c>
      <c r="V143" s="405">
        <v>1.0605066359256303</v>
      </c>
      <c r="W143" s="225"/>
      <c r="X143" s="410"/>
      <c r="Y143" s="229"/>
      <c r="Z143" s="395">
        <v>57990</v>
      </c>
      <c r="AA143" s="405">
        <v>1.0291220784752169</v>
      </c>
      <c r="AB143" s="410"/>
      <c r="AC143" s="229"/>
      <c r="AD143" s="395">
        <v>14295</v>
      </c>
      <c r="AE143" s="405">
        <v>1.0550594139788914</v>
      </c>
      <c r="AF143" s="225"/>
      <c r="AG143" s="410"/>
      <c r="AH143" s="268"/>
      <c r="AI143" s="395">
        <v>7695</v>
      </c>
      <c r="AJ143" s="396">
        <v>1.0750209555741828</v>
      </c>
      <c r="AK143" s="410" t="s">
        <v>1094</v>
      </c>
      <c r="AL143" s="219"/>
      <c r="AM143" s="208"/>
      <c r="AN143" s="271"/>
      <c r="AO143" s="225"/>
      <c r="AP143" s="410"/>
      <c r="AQ143" s="219"/>
      <c r="AR143" s="395">
        <v>25522</v>
      </c>
      <c r="AS143" s="407">
        <v>1.0421396488362598</v>
      </c>
      <c r="AT143" s="410" t="s">
        <v>1104</v>
      </c>
      <c r="AU143" s="219"/>
      <c r="AV143" s="406"/>
      <c r="AW143" s="407"/>
      <c r="AX143" s="231"/>
      <c r="AY143" s="410" t="s">
        <v>733</v>
      </c>
      <c r="AZ143" s="229"/>
      <c r="BA143" s="395"/>
      <c r="BB143" s="407"/>
      <c r="BC143" s="410" t="s">
        <v>744</v>
      </c>
      <c r="BD143" s="229"/>
      <c r="BE143" s="406"/>
      <c r="BF143" s="407"/>
      <c r="BG143" s="225"/>
      <c r="BH143" s="410" t="s">
        <v>1029</v>
      </c>
      <c r="BI143" s="229"/>
      <c r="BJ143" s="406"/>
      <c r="BK143" s="407"/>
    </row>
    <row r="144" spans="1:63" s="30" customFormat="1" ht="8.25" customHeight="1" x14ac:dyDescent="0.2">
      <c r="A144" s="410" t="s">
        <v>850</v>
      </c>
      <c r="B144" s="219"/>
      <c r="C144" s="395"/>
      <c r="D144" s="405"/>
      <c r="E144" s="225"/>
      <c r="F144" s="410"/>
      <c r="G144" s="225"/>
      <c r="H144" s="395">
        <v>26522</v>
      </c>
      <c r="I144" s="405">
        <v>1.0240945246737201</v>
      </c>
      <c r="J144" s="410"/>
      <c r="K144" s="233"/>
      <c r="L144" s="395">
        <v>10496</v>
      </c>
      <c r="M144" s="405">
        <v>1.0242997950619694</v>
      </c>
      <c r="N144" s="225"/>
      <c r="O144" s="410" t="s">
        <v>173</v>
      </c>
      <c r="P144" s="233"/>
      <c r="Q144" s="395"/>
      <c r="R144" s="405"/>
      <c r="S144" s="410" t="s">
        <v>201</v>
      </c>
      <c r="T144" s="233"/>
      <c r="U144" s="395"/>
      <c r="V144" s="405"/>
      <c r="W144" s="225"/>
      <c r="X144" s="410" t="s">
        <v>819</v>
      </c>
      <c r="Y144" s="229"/>
      <c r="Z144" s="395"/>
      <c r="AA144" s="405"/>
      <c r="AB144" s="410" t="s">
        <v>777</v>
      </c>
      <c r="AC144" s="229"/>
      <c r="AD144" s="395"/>
      <c r="AE144" s="405"/>
      <c r="AF144" s="225"/>
      <c r="AG144" s="410" t="s">
        <v>1206</v>
      </c>
      <c r="AH144" s="268"/>
      <c r="AI144" s="395"/>
      <c r="AJ144" s="396"/>
      <c r="AK144" s="410"/>
      <c r="AL144" s="219"/>
      <c r="AM144" s="395">
        <v>40847</v>
      </c>
      <c r="AN144" s="407">
        <v>0.93655706883110923</v>
      </c>
      <c r="AO144" s="225"/>
      <c r="AP144" s="410" t="s">
        <v>577</v>
      </c>
      <c r="AQ144" s="219"/>
      <c r="AR144" s="406"/>
      <c r="AS144" s="407"/>
      <c r="AT144" s="410"/>
      <c r="AU144" s="219"/>
      <c r="AV144" s="395">
        <v>42991</v>
      </c>
      <c r="AW144" s="407">
        <v>1.0056844764667352</v>
      </c>
      <c r="AX144" s="231"/>
      <c r="AY144" s="410"/>
      <c r="AZ144" s="229"/>
      <c r="BA144" s="395">
        <v>17255</v>
      </c>
      <c r="BB144" s="407">
        <v>1.0881629564230308</v>
      </c>
      <c r="BC144" s="410"/>
      <c r="BD144" s="229"/>
      <c r="BE144" s="395">
        <v>29482</v>
      </c>
      <c r="BF144" s="407">
        <v>1.0603891666366938</v>
      </c>
      <c r="BG144" s="225"/>
      <c r="BH144" s="410"/>
      <c r="BI144" s="229"/>
      <c r="BJ144" s="208"/>
      <c r="BK144" s="209"/>
    </row>
    <row r="145" spans="1:63" s="30" customFormat="1" ht="8.25" customHeight="1" x14ac:dyDescent="0.2">
      <c r="A145" s="410"/>
      <c r="B145" s="219"/>
      <c r="C145" s="395">
        <v>7622</v>
      </c>
      <c r="D145" s="405">
        <v>1.0723128868880134</v>
      </c>
      <c r="E145" s="225"/>
      <c r="F145" s="410" t="s">
        <v>81</v>
      </c>
      <c r="G145" s="225"/>
      <c r="H145" s="395"/>
      <c r="I145" s="405"/>
      <c r="J145" s="410" t="s">
        <v>122</v>
      </c>
      <c r="K145" s="233"/>
      <c r="L145" s="395"/>
      <c r="M145" s="405"/>
      <c r="N145" s="225"/>
      <c r="O145" s="410"/>
      <c r="P145" s="233"/>
      <c r="Q145" s="395">
        <v>28708</v>
      </c>
      <c r="R145" s="405">
        <v>1.0198586095420796</v>
      </c>
      <c r="S145" s="410"/>
      <c r="T145" s="233"/>
      <c r="U145" s="395">
        <v>64265</v>
      </c>
      <c r="V145" s="405">
        <v>1.0692833729888023</v>
      </c>
      <c r="W145" s="225"/>
      <c r="X145" s="410"/>
      <c r="Y145" s="279"/>
      <c r="Z145" s="395">
        <v>57258</v>
      </c>
      <c r="AA145" s="405">
        <v>1.0289688387305467</v>
      </c>
      <c r="AB145" s="410"/>
      <c r="AC145" s="229"/>
      <c r="AD145" s="395">
        <v>13993</v>
      </c>
      <c r="AE145" s="405">
        <v>1.0530553883202889</v>
      </c>
      <c r="AF145" s="225"/>
      <c r="AG145" s="410"/>
      <c r="AH145" s="268"/>
      <c r="AI145" s="395">
        <v>7690</v>
      </c>
      <c r="AJ145" s="396">
        <v>1.0743224364347583</v>
      </c>
      <c r="AK145" s="410" t="s">
        <v>1097</v>
      </c>
      <c r="AL145" s="219"/>
      <c r="AM145" s="406"/>
      <c r="AN145" s="407"/>
      <c r="AO145" s="225"/>
      <c r="AP145" s="410"/>
      <c r="AQ145" s="219"/>
      <c r="AR145" s="395">
        <v>26187</v>
      </c>
      <c r="AS145" s="407">
        <v>1.0356733241052007</v>
      </c>
      <c r="AT145" s="410" t="s">
        <v>396</v>
      </c>
      <c r="AU145" s="219"/>
      <c r="AV145" s="406"/>
      <c r="AW145" s="407"/>
      <c r="AX145" s="231"/>
      <c r="AY145" s="410" t="s">
        <v>734</v>
      </c>
      <c r="AZ145" s="219"/>
      <c r="BA145" s="395"/>
      <c r="BB145" s="407"/>
      <c r="BC145" s="410" t="s">
        <v>1152</v>
      </c>
      <c r="BD145" s="229"/>
      <c r="BE145" s="406"/>
      <c r="BF145" s="407"/>
      <c r="BG145" s="225"/>
      <c r="BH145" s="397" t="s">
        <v>27</v>
      </c>
      <c r="BI145" s="232"/>
      <c r="BJ145" s="399">
        <v>16194</v>
      </c>
      <c r="BK145" s="411">
        <v>1.0437640992587818</v>
      </c>
    </row>
    <row r="146" spans="1:63" s="30" customFormat="1" ht="8.25" customHeight="1" x14ac:dyDescent="0.2">
      <c r="A146" s="410" t="s">
        <v>828</v>
      </c>
      <c r="B146" s="219"/>
      <c r="C146" s="395"/>
      <c r="D146" s="405"/>
      <c r="E146" s="225"/>
      <c r="F146" s="410"/>
      <c r="G146" s="225"/>
      <c r="H146" s="395">
        <v>27221</v>
      </c>
      <c r="I146" s="405">
        <v>1.020966169079589</v>
      </c>
      <c r="J146" s="410"/>
      <c r="K146" s="233"/>
      <c r="L146" s="395">
        <v>6402</v>
      </c>
      <c r="M146" s="405">
        <v>1.0292604501607716</v>
      </c>
      <c r="N146" s="225"/>
      <c r="O146" s="410" t="s">
        <v>174</v>
      </c>
      <c r="P146" s="233"/>
      <c r="Q146" s="395"/>
      <c r="R146" s="405"/>
      <c r="S146" s="410" t="s">
        <v>1002</v>
      </c>
      <c r="T146" s="233"/>
      <c r="U146" s="395"/>
      <c r="V146" s="405"/>
      <c r="W146" s="225"/>
      <c r="X146" s="410" t="s">
        <v>247</v>
      </c>
      <c r="Y146" s="229"/>
      <c r="Z146" s="395"/>
      <c r="AA146" s="405"/>
      <c r="AB146" s="410" t="s">
        <v>806</v>
      </c>
      <c r="AC146" s="229"/>
      <c r="AD146" s="395"/>
      <c r="AE146" s="405"/>
      <c r="AF146" s="225"/>
      <c r="AG146" s="410" t="s">
        <v>334</v>
      </c>
      <c r="AH146" s="268"/>
      <c r="AI146" s="395"/>
      <c r="AJ146" s="396"/>
      <c r="AK146" s="410"/>
      <c r="AL146" s="219"/>
      <c r="AM146" s="395">
        <v>32729</v>
      </c>
      <c r="AN146" s="407">
        <v>0.90319286916687369</v>
      </c>
      <c r="AO146" s="225"/>
      <c r="AP146" s="410" t="s">
        <v>898</v>
      </c>
      <c r="AQ146" s="219"/>
      <c r="AR146" s="406"/>
      <c r="AS146" s="407"/>
      <c r="AT146" s="410"/>
      <c r="AU146" s="219"/>
      <c r="AV146" s="395">
        <v>42709</v>
      </c>
      <c r="AW146" s="407">
        <v>1.0081913035267456</v>
      </c>
      <c r="AX146" s="231"/>
      <c r="AY146" s="410"/>
      <c r="AZ146" s="219"/>
      <c r="BA146" s="395">
        <v>17137</v>
      </c>
      <c r="BB146" s="407">
        <v>1.0883398958465642</v>
      </c>
      <c r="BC146" s="410"/>
      <c r="BD146" s="229"/>
      <c r="BE146" s="395">
        <v>30164</v>
      </c>
      <c r="BF146" s="407">
        <v>1.0588689577702111</v>
      </c>
      <c r="BG146" s="225"/>
      <c r="BH146" s="398"/>
      <c r="BI146" s="230"/>
      <c r="BJ146" s="400"/>
      <c r="BK146" s="412"/>
    </row>
    <row r="147" spans="1:63" s="30" customFormat="1" ht="8.25" customHeight="1" x14ac:dyDescent="0.2">
      <c r="A147" s="410"/>
      <c r="B147" s="219"/>
      <c r="C147" s="395">
        <v>7960</v>
      </c>
      <c r="D147" s="405">
        <v>1.0647405029427501</v>
      </c>
      <c r="E147" s="225"/>
      <c r="F147" s="410" t="s">
        <v>82</v>
      </c>
      <c r="G147" s="225"/>
      <c r="H147" s="395"/>
      <c r="I147" s="405"/>
      <c r="J147" s="410" t="s">
        <v>859</v>
      </c>
      <c r="K147" s="233"/>
      <c r="L147" s="395"/>
      <c r="M147" s="405"/>
      <c r="N147" s="225"/>
      <c r="O147" s="410"/>
      <c r="P147" s="233"/>
      <c r="Q147" s="395">
        <v>26912</v>
      </c>
      <c r="R147" s="405">
        <v>1.0186608122941823</v>
      </c>
      <c r="S147" s="410"/>
      <c r="T147" s="233"/>
      <c r="U147" s="395">
        <v>56836</v>
      </c>
      <c r="V147" s="405">
        <v>1.0770309450266244</v>
      </c>
      <c r="W147" s="225"/>
      <c r="X147" s="410"/>
      <c r="Y147" s="229"/>
      <c r="Z147" s="395">
        <v>56549</v>
      </c>
      <c r="AA147" s="405">
        <v>1.0303930321969352</v>
      </c>
      <c r="AB147" s="410"/>
      <c r="AC147" s="229"/>
      <c r="AD147" s="395">
        <v>13444</v>
      </c>
      <c r="AE147" s="405">
        <v>1.047938264868657</v>
      </c>
      <c r="AF147" s="225"/>
      <c r="AG147" s="429"/>
      <c r="AH147" s="219"/>
      <c r="AI147" s="395">
        <v>7674</v>
      </c>
      <c r="AJ147" s="396">
        <v>1.0652415324819544</v>
      </c>
      <c r="AK147" s="410" t="s">
        <v>1098</v>
      </c>
      <c r="AL147" s="219"/>
      <c r="AM147" s="406"/>
      <c r="AN147" s="407"/>
      <c r="AO147" s="225"/>
      <c r="AP147" s="410"/>
      <c r="AQ147" s="219"/>
      <c r="AR147" s="395">
        <v>25635</v>
      </c>
      <c r="AS147" s="407">
        <v>1.0369306690397218</v>
      </c>
      <c r="AT147" s="410" t="s">
        <v>406</v>
      </c>
      <c r="AU147" s="219"/>
      <c r="AV147" s="406"/>
      <c r="AW147" s="407"/>
      <c r="AX147" s="231"/>
      <c r="AY147" s="410" t="s">
        <v>735</v>
      </c>
      <c r="AZ147" s="219"/>
      <c r="BA147" s="395"/>
      <c r="BB147" s="407"/>
      <c r="BC147" s="410" t="s">
        <v>745</v>
      </c>
      <c r="BD147" s="229"/>
      <c r="BE147" s="406"/>
      <c r="BF147" s="407"/>
      <c r="BG147" s="225"/>
      <c r="BH147" s="219"/>
      <c r="BI147" s="229"/>
      <c r="BJ147" s="315"/>
      <c r="BK147" s="210"/>
    </row>
    <row r="148" spans="1:63" s="30" customFormat="1" ht="8.25" customHeight="1" x14ac:dyDescent="0.2">
      <c r="A148" s="410" t="s">
        <v>32</v>
      </c>
      <c r="B148" s="219"/>
      <c r="C148" s="395"/>
      <c r="D148" s="405"/>
      <c r="E148" s="225"/>
      <c r="F148" s="410"/>
      <c r="G148" s="225"/>
      <c r="H148" s="395">
        <v>26732</v>
      </c>
      <c r="I148" s="405">
        <v>1.023939939479833</v>
      </c>
      <c r="J148" s="410"/>
      <c r="K148" s="233"/>
      <c r="L148" s="395">
        <v>6198</v>
      </c>
      <c r="M148" s="405">
        <v>1.037843268586738</v>
      </c>
      <c r="N148" s="225"/>
      <c r="O148" s="410" t="s">
        <v>917</v>
      </c>
      <c r="P148" s="233"/>
      <c r="Q148" s="395"/>
      <c r="R148" s="405"/>
      <c r="S148" s="410" t="s">
        <v>202</v>
      </c>
      <c r="T148" s="233"/>
      <c r="U148" s="395"/>
      <c r="V148" s="405"/>
      <c r="W148" s="225"/>
      <c r="X148" s="410" t="s">
        <v>248</v>
      </c>
      <c r="Y148" s="229"/>
      <c r="Z148" s="395"/>
      <c r="AA148" s="405"/>
      <c r="AB148" s="410" t="s">
        <v>644</v>
      </c>
      <c r="AC148" s="229"/>
      <c r="AD148" s="395"/>
      <c r="AE148" s="405"/>
      <c r="AF148" s="225"/>
      <c r="AG148" s="410" t="s">
        <v>1047</v>
      </c>
      <c r="AH148" s="225"/>
      <c r="AI148" s="395"/>
      <c r="AJ148" s="396"/>
      <c r="AK148" s="410"/>
      <c r="AL148" s="219"/>
      <c r="AM148" s="395">
        <v>34029</v>
      </c>
      <c r="AN148" s="407">
        <v>0.90269782741332205</v>
      </c>
      <c r="AO148" s="225"/>
      <c r="AP148" s="410" t="s">
        <v>381</v>
      </c>
      <c r="AQ148" s="219"/>
      <c r="AR148" s="406"/>
      <c r="AS148" s="407"/>
      <c r="AT148" s="410"/>
      <c r="AU148" s="219"/>
      <c r="AV148" s="395">
        <v>32753</v>
      </c>
      <c r="AW148" s="407">
        <v>1.0202473289100706</v>
      </c>
      <c r="AX148" s="231"/>
      <c r="AY148" s="410"/>
      <c r="AZ148" s="219"/>
      <c r="BA148" s="395">
        <v>18069</v>
      </c>
      <c r="BB148" s="407">
        <v>1.0824297609776552</v>
      </c>
      <c r="BC148" s="410"/>
      <c r="BD148" s="225"/>
      <c r="BE148" s="395">
        <v>31489</v>
      </c>
      <c r="BF148" s="407">
        <v>1.0610931392370939</v>
      </c>
      <c r="BG148" s="225"/>
      <c r="BH148" s="410" t="s">
        <v>1089</v>
      </c>
      <c r="BI148" s="229"/>
      <c r="BJ148" s="350"/>
      <c r="BK148" s="210"/>
    </row>
    <row r="149" spans="1:63" s="30" customFormat="1" ht="8.25" customHeight="1" x14ac:dyDescent="0.2">
      <c r="A149" s="410"/>
      <c r="B149" s="219"/>
      <c r="C149" s="395">
        <v>6518</v>
      </c>
      <c r="D149" s="405">
        <v>1.0676494676494677</v>
      </c>
      <c r="E149" s="225"/>
      <c r="F149" s="410" t="s">
        <v>1091</v>
      </c>
      <c r="G149" s="225"/>
      <c r="H149" s="395"/>
      <c r="I149" s="405"/>
      <c r="J149" s="410" t="s">
        <v>123</v>
      </c>
      <c r="K149" s="233"/>
      <c r="L149" s="395"/>
      <c r="M149" s="405"/>
      <c r="N149" s="225"/>
      <c r="O149" s="410"/>
      <c r="P149" s="233"/>
      <c r="Q149" s="395">
        <v>24400</v>
      </c>
      <c r="R149" s="405">
        <v>1.0187466076573004</v>
      </c>
      <c r="S149" s="410"/>
      <c r="T149" s="233"/>
      <c r="U149" s="395">
        <v>49953</v>
      </c>
      <c r="V149" s="405">
        <v>1.0888699973842533</v>
      </c>
      <c r="W149" s="225"/>
      <c r="X149" s="410"/>
      <c r="Y149" s="225"/>
      <c r="Z149" s="395">
        <v>53560</v>
      </c>
      <c r="AA149" s="405">
        <v>1.0350758527393951</v>
      </c>
      <c r="AB149" s="410"/>
      <c r="AC149" s="229"/>
      <c r="AD149" s="395">
        <v>13274</v>
      </c>
      <c r="AE149" s="405">
        <v>1.0527401062732968</v>
      </c>
      <c r="AF149" s="225"/>
      <c r="AG149" s="410"/>
      <c r="AH149" s="225"/>
      <c r="AI149" s="395">
        <v>8209</v>
      </c>
      <c r="AJ149" s="396">
        <v>1.0674902470741223</v>
      </c>
      <c r="AK149" s="410" t="s">
        <v>1099</v>
      </c>
      <c r="AL149" s="219"/>
      <c r="AM149" s="406"/>
      <c r="AN149" s="407"/>
      <c r="AO149" s="225"/>
      <c r="AP149" s="410"/>
      <c r="AQ149" s="219"/>
      <c r="AR149" s="395">
        <v>24508</v>
      </c>
      <c r="AS149" s="407">
        <v>1.0381666454865082</v>
      </c>
      <c r="AT149" s="410" t="s">
        <v>1023</v>
      </c>
      <c r="AU149" s="219"/>
      <c r="AV149" s="406"/>
      <c r="AW149" s="407"/>
      <c r="AX149" s="231"/>
      <c r="AY149" s="410" t="s">
        <v>736</v>
      </c>
      <c r="AZ149" s="225"/>
      <c r="BA149" s="395"/>
      <c r="BB149" s="407"/>
      <c r="BC149" s="410" t="s">
        <v>746</v>
      </c>
      <c r="BD149" s="225"/>
      <c r="BE149" s="406"/>
      <c r="BF149" s="407"/>
      <c r="BG149" s="225"/>
      <c r="BH149" s="410"/>
      <c r="BI149" s="229"/>
      <c r="BJ149" s="395">
        <v>10449</v>
      </c>
      <c r="BK149" s="407">
        <v>1.0440647482014389</v>
      </c>
    </row>
    <row r="150" spans="1:63" s="30" customFormat="1" ht="8.25" customHeight="1" x14ac:dyDescent="0.2">
      <c r="A150" s="410" t="s">
        <v>33</v>
      </c>
      <c r="B150" s="219"/>
      <c r="C150" s="395"/>
      <c r="D150" s="405"/>
      <c r="E150" s="225"/>
      <c r="F150" s="410"/>
      <c r="G150" s="225"/>
      <c r="H150" s="395">
        <v>25307</v>
      </c>
      <c r="I150" s="405">
        <v>1.0254882891644379</v>
      </c>
      <c r="J150" s="410"/>
      <c r="K150" s="233"/>
      <c r="L150" s="395">
        <v>6007</v>
      </c>
      <c r="M150" s="405">
        <v>1.0498077595246418</v>
      </c>
      <c r="N150" s="225"/>
      <c r="O150" s="410" t="s">
        <v>175</v>
      </c>
      <c r="P150" s="219"/>
      <c r="Q150" s="395"/>
      <c r="R150" s="405"/>
      <c r="S150" s="410" t="s">
        <v>203</v>
      </c>
      <c r="T150" s="219"/>
      <c r="U150" s="395"/>
      <c r="V150" s="405"/>
      <c r="W150" s="225"/>
      <c r="X150" s="410" t="s">
        <v>1179</v>
      </c>
      <c r="Y150" s="279"/>
      <c r="Z150" s="395"/>
      <c r="AA150" s="405"/>
      <c r="AB150" s="410" t="s">
        <v>645</v>
      </c>
      <c r="AC150" s="219"/>
      <c r="AD150" s="395"/>
      <c r="AE150" s="405"/>
      <c r="AF150" s="225"/>
      <c r="AG150" s="410" t="s">
        <v>305</v>
      </c>
      <c r="AH150" s="225"/>
      <c r="AI150" s="395"/>
      <c r="AJ150" s="396"/>
      <c r="AK150" s="410"/>
      <c r="AL150" s="219"/>
      <c r="AM150" s="395">
        <v>37604</v>
      </c>
      <c r="AN150" s="407">
        <v>0.90058675607711647</v>
      </c>
      <c r="AO150" s="225"/>
      <c r="AP150" s="410" t="s">
        <v>899</v>
      </c>
      <c r="AQ150" s="219"/>
      <c r="AR150" s="406"/>
      <c r="AS150" s="407"/>
      <c r="AT150" s="410"/>
      <c r="AU150" s="219"/>
      <c r="AV150" s="395">
        <v>29277</v>
      </c>
      <c r="AW150" s="407">
        <v>1.0236355372189783</v>
      </c>
      <c r="AX150" s="231"/>
      <c r="AY150" s="410"/>
      <c r="AZ150" s="225"/>
      <c r="BA150" s="208"/>
      <c r="BB150" s="209"/>
      <c r="BC150" s="410"/>
      <c r="BD150" s="225"/>
      <c r="BE150" s="395">
        <v>32334</v>
      </c>
      <c r="BF150" s="407">
        <v>1.0517174082747853</v>
      </c>
      <c r="BG150" s="225"/>
      <c r="BH150" s="410" t="s">
        <v>1030</v>
      </c>
      <c r="BI150" s="229"/>
      <c r="BJ150" s="406"/>
      <c r="BK150" s="407"/>
    </row>
    <row r="151" spans="1:63" s="30" customFormat="1" ht="8.25" customHeight="1" x14ac:dyDescent="0.2">
      <c r="A151" s="410"/>
      <c r="B151" s="219"/>
      <c r="C151" s="395">
        <v>6340</v>
      </c>
      <c r="D151" s="405">
        <v>1.0695006747638327</v>
      </c>
      <c r="E151" s="225"/>
      <c r="F151" s="410" t="s">
        <v>83</v>
      </c>
      <c r="G151" s="225"/>
      <c r="H151" s="395"/>
      <c r="I151" s="405"/>
      <c r="J151" s="410" t="s">
        <v>124</v>
      </c>
      <c r="K151" s="233"/>
      <c r="L151" s="395"/>
      <c r="M151" s="405"/>
      <c r="N151" s="225"/>
      <c r="O151" s="410"/>
      <c r="P151" s="219"/>
      <c r="Q151" s="395">
        <v>18038</v>
      </c>
      <c r="R151" s="405">
        <v>1.0108720017933199</v>
      </c>
      <c r="S151" s="410"/>
      <c r="T151" s="219"/>
      <c r="U151" s="395">
        <v>33258</v>
      </c>
      <c r="V151" s="405">
        <v>1.0382418131302096</v>
      </c>
      <c r="W151" s="225"/>
      <c r="X151" s="410"/>
      <c r="Y151" s="229"/>
      <c r="Z151" s="395">
        <v>53679</v>
      </c>
      <c r="AA151" s="405">
        <v>1.0371350735166258</v>
      </c>
      <c r="AB151" s="410"/>
      <c r="AC151" s="219"/>
      <c r="AD151" s="395">
        <v>13553</v>
      </c>
      <c r="AE151" s="405">
        <v>1.0514352211016291</v>
      </c>
      <c r="AF151" s="225"/>
      <c r="AG151" s="410"/>
      <c r="AH151" s="281"/>
      <c r="AI151" s="208"/>
      <c r="AJ151" s="302"/>
      <c r="AK151" s="428" t="s">
        <v>1100</v>
      </c>
      <c r="AL151" s="219"/>
      <c r="AM151" s="406"/>
      <c r="AN151" s="407"/>
      <c r="AO151" s="225"/>
      <c r="AP151" s="410"/>
      <c r="AQ151" s="219"/>
      <c r="AR151" s="395">
        <v>24793</v>
      </c>
      <c r="AS151" s="407">
        <v>1.0391902087350156</v>
      </c>
      <c r="AT151" s="410" t="s">
        <v>407</v>
      </c>
      <c r="AU151" s="219"/>
      <c r="AV151" s="406"/>
      <c r="AW151" s="407"/>
      <c r="AX151" s="231"/>
      <c r="AY151" s="397" t="s">
        <v>612</v>
      </c>
      <c r="AZ151" s="296"/>
      <c r="BA151" s="399">
        <v>17209</v>
      </c>
      <c r="BB151" s="411">
        <v>1.0902812975164724</v>
      </c>
      <c r="BC151" s="410" t="s">
        <v>747</v>
      </c>
      <c r="BD151" s="225"/>
      <c r="BE151" s="406"/>
      <c r="BF151" s="407"/>
      <c r="BG151" s="225"/>
      <c r="BH151" s="410"/>
      <c r="BI151" s="229"/>
      <c r="BJ151" s="395">
        <v>9709</v>
      </c>
      <c r="BK151" s="407">
        <v>1.0506438697110703</v>
      </c>
    </row>
    <row r="152" spans="1:63" s="30" customFormat="1" ht="8.25" customHeight="1" x14ac:dyDescent="0.2">
      <c r="A152" s="410" t="s">
        <v>545</v>
      </c>
      <c r="B152" s="219"/>
      <c r="C152" s="395"/>
      <c r="D152" s="405"/>
      <c r="E152" s="225"/>
      <c r="F152" s="410"/>
      <c r="G152" s="225"/>
      <c r="H152" s="395">
        <v>19526</v>
      </c>
      <c r="I152" s="405">
        <v>1.0270355564906375</v>
      </c>
      <c r="J152" s="410"/>
      <c r="K152" s="233"/>
      <c r="L152" s="395">
        <v>5707</v>
      </c>
      <c r="M152" s="405">
        <v>1.0558741905642923</v>
      </c>
      <c r="N152" s="225"/>
      <c r="O152" s="410" t="s">
        <v>176</v>
      </c>
      <c r="P152" s="219"/>
      <c r="Q152" s="395"/>
      <c r="R152" s="405"/>
      <c r="S152" s="410" t="s">
        <v>1060</v>
      </c>
      <c r="T152" s="219"/>
      <c r="U152" s="395"/>
      <c r="V152" s="405"/>
      <c r="W152" s="225"/>
      <c r="X152" s="410" t="s">
        <v>249</v>
      </c>
      <c r="Y152" s="279"/>
      <c r="Z152" s="395"/>
      <c r="AA152" s="405"/>
      <c r="AB152" s="410" t="s">
        <v>646</v>
      </c>
      <c r="AC152" s="219"/>
      <c r="AD152" s="395"/>
      <c r="AE152" s="405"/>
      <c r="AF152" s="225"/>
      <c r="AG152" s="397" t="s">
        <v>27</v>
      </c>
      <c r="AH152" s="219"/>
      <c r="AI152" s="399">
        <v>14635</v>
      </c>
      <c r="AJ152" s="401">
        <v>1.0405261286882332</v>
      </c>
      <c r="AK152" s="428"/>
      <c r="AL152" s="219"/>
      <c r="AM152" s="395">
        <v>37334</v>
      </c>
      <c r="AN152" s="407">
        <v>0.90594515894200434</v>
      </c>
      <c r="AO152" s="225"/>
      <c r="AP152" s="410" t="s">
        <v>382</v>
      </c>
      <c r="AQ152" s="233"/>
      <c r="AR152" s="406"/>
      <c r="AS152" s="407"/>
      <c r="AT152" s="398"/>
      <c r="AU152" s="221"/>
      <c r="AV152" s="212"/>
      <c r="AW152" s="213"/>
      <c r="AX152" s="231"/>
      <c r="AY152" s="398"/>
      <c r="AZ152" s="221"/>
      <c r="BA152" s="418"/>
      <c r="BB152" s="412"/>
      <c r="BC152" s="398"/>
      <c r="BD152" s="230"/>
      <c r="BE152" s="212"/>
      <c r="BF152" s="213"/>
      <c r="BG152" s="225"/>
      <c r="BH152" s="410" t="s">
        <v>1031</v>
      </c>
      <c r="BI152" s="229"/>
      <c r="BJ152" s="406"/>
      <c r="BK152" s="407"/>
    </row>
    <row r="153" spans="1:63" s="30" customFormat="1" ht="8.25" customHeight="1" x14ac:dyDescent="0.2">
      <c r="A153" s="410"/>
      <c r="B153" s="219"/>
      <c r="C153" s="395">
        <v>4208</v>
      </c>
      <c r="D153" s="405">
        <v>1.073469387755102</v>
      </c>
      <c r="E153" s="225"/>
      <c r="F153" s="410" t="s">
        <v>547</v>
      </c>
      <c r="G153" s="225"/>
      <c r="H153" s="395"/>
      <c r="I153" s="405"/>
      <c r="J153" s="410" t="s">
        <v>125</v>
      </c>
      <c r="K153" s="233"/>
      <c r="L153" s="395"/>
      <c r="M153" s="405"/>
      <c r="N153" s="225"/>
      <c r="O153" s="410"/>
      <c r="P153" s="219"/>
      <c r="Q153" s="208"/>
      <c r="R153" s="244"/>
      <c r="S153" s="410"/>
      <c r="T153" s="219"/>
      <c r="U153" s="395">
        <v>24280</v>
      </c>
      <c r="V153" s="405">
        <v>1.0104457114320196</v>
      </c>
      <c r="W153" s="225"/>
      <c r="X153" s="410"/>
      <c r="Y153" s="229"/>
      <c r="Z153" s="395">
        <v>54628</v>
      </c>
      <c r="AA153" s="405">
        <v>1.0408703770744812</v>
      </c>
      <c r="AB153" s="410"/>
      <c r="AC153" s="219"/>
      <c r="AD153" s="395">
        <v>14098</v>
      </c>
      <c r="AE153" s="405">
        <v>1.0495049504950495</v>
      </c>
      <c r="AF153" s="225"/>
      <c r="AG153" s="398"/>
      <c r="AH153" s="351"/>
      <c r="AI153" s="400"/>
      <c r="AJ153" s="402"/>
      <c r="AK153" s="410" t="s">
        <v>1101</v>
      </c>
      <c r="AL153" s="219"/>
      <c r="AM153" s="406"/>
      <c r="AN153" s="407"/>
      <c r="AO153" s="225"/>
      <c r="AP153" s="410"/>
      <c r="AQ153" s="233"/>
      <c r="AR153" s="395">
        <v>31289</v>
      </c>
      <c r="AS153" s="407">
        <v>1.0483833137879042</v>
      </c>
      <c r="AT153" s="231"/>
      <c r="AU153" s="231"/>
      <c r="AV153" s="291"/>
      <c r="AW153" s="215"/>
      <c r="AX153" s="231"/>
      <c r="AY153" s="219"/>
      <c r="AZ153" s="229"/>
      <c r="BA153" s="236"/>
      <c r="BB153" s="209"/>
      <c r="BC153" s="219"/>
      <c r="BD153" s="229"/>
      <c r="BE153" s="342"/>
      <c r="BF153" s="209"/>
      <c r="BG153" s="225"/>
      <c r="BH153" s="410"/>
      <c r="BI153" s="229"/>
      <c r="BJ153" s="395">
        <v>8635</v>
      </c>
      <c r="BK153" s="407">
        <v>1.0481913085700412</v>
      </c>
    </row>
    <row r="154" spans="1:63" s="30" customFormat="1" ht="8.25" customHeight="1" x14ac:dyDescent="0.2">
      <c r="A154" s="410" t="s">
        <v>34</v>
      </c>
      <c r="B154" s="219"/>
      <c r="C154" s="395"/>
      <c r="D154" s="405"/>
      <c r="E154" s="225"/>
      <c r="F154" s="410"/>
      <c r="G154" s="225"/>
      <c r="H154" s="395">
        <v>19375</v>
      </c>
      <c r="I154" s="405">
        <v>1.0350999038358799</v>
      </c>
      <c r="J154" s="410"/>
      <c r="K154" s="233"/>
      <c r="L154" s="395">
        <v>6097</v>
      </c>
      <c r="M154" s="405">
        <v>1.047954623581987</v>
      </c>
      <c r="N154" s="225"/>
      <c r="O154" s="397" t="s">
        <v>27</v>
      </c>
      <c r="P154" s="296"/>
      <c r="Q154" s="399">
        <v>20652</v>
      </c>
      <c r="R154" s="405">
        <v>1.0220726516876175</v>
      </c>
      <c r="S154" s="410" t="s">
        <v>204</v>
      </c>
      <c r="T154" s="223"/>
      <c r="U154" s="395"/>
      <c r="V154" s="405"/>
      <c r="W154" s="225"/>
      <c r="X154" s="410" t="s">
        <v>250</v>
      </c>
      <c r="Y154" s="279"/>
      <c r="Z154" s="395"/>
      <c r="AA154" s="405"/>
      <c r="AB154" s="410" t="s">
        <v>888</v>
      </c>
      <c r="AC154" s="219"/>
      <c r="AD154" s="395"/>
      <c r="AE154" s="405"/>
      <c r="AF154" s="225"/>
      <c r="AG154" s="219"/>
      <c r="AH154" s="223"/>
      <c r="AI154" s="228"/>
      <c r="AJ154" s="271"/>
      <c r="AK154" s="410"/>
      <c r="AL154" s="219"/>
      <c r="AM154" s="395">
        <v>38198</v>
      </c>
      <c r="AN154" s="407">
        <v>0.91069044440205993</v>
      </c>
      <c r="AO154" s="225"/>
      <c r="AP154" s="410" t="s">
        <v>383</v>
      </c>
      <c r="AQ154" s="233"/>
      <c r="AR154" s="404"/>
      <c r="AS154" s="407"/>
      <c r="AT154" s="410" t="s">
        <v>399</v>
      </c>
      <c r="AU154" s="219"/>
      <c r="AV154" s="208"/>
      <c r="AW154" s="209"/>
      <c r="AX154" s="231"/>
      <c r="AY154" s="410" t="s">
        <v>1105</v>
      </c>
      <c r="AZ154" s="223"/>
      <c r="BA154" s="208"/>
      <c r="BB154" s="209"/>
      <c r="BC154" s="410" t="s">
        <v>748</v>
      </c>
      <c r="BD154" s="229"/>
      <c r="BE154" s="208"/>
      <c r="BF154" s="209"/>
      <c r="BG154" s="225"/>
      <c r="BH154" s="410" t="s">
        <v>1032</v>
      </c>
      <c r="BI154" s="229"/>
      <c r="BJ154" s="406"/>
      <c r="BK154" s="407"/>
    </row>
    <row r="155" spans="1:63" s="30" customFormat="1" ht="8.25" customHeight="1" x14ac:dyDescent="0.2">
      <c r="A155" s="410"/>
      <c r="B155" s="233"/>
      <c r="C155" s="395">
        <v>4226</v>
      </c>
      <c r="D155" s="405">
        <v>1.0557082188358731</v>
      </c>
      <c r="E155" s="225"/>
      <c r="F155" s="410" t="s">
        <v>1153</v>
      </c>
      <c r="G155" s="225"/>
      <c r="H155" s="395"/>
      <c r="I155" s="405"/>
      <c r="J155" s="410" t="s">
        <v>126</v>
      </c>
      <c r="K155" s="225"/>
      <c r="L155" s="395"/>
      <c r="M155" s="405"/>
      <c r="N155" s="225"/>
      <c r="O155" s="398"/>
      <c r="P155" s="285"/>
      <c r="Q155" s="400"/>
      <c r="R155" s="405"/>
      <c r="S155" s="410"/>
      <c r="T155" s="223"/>
      <c r="U155" s="395">
        <v>18096</v>
      </c>
      <c r="V155" s="405">
        <v>1.012137144135578</v>
      </c>
      <c r="W155" s="225"/>
      <c r="X155" s="410"/>
      <c r="Y155" s="229"/>
      <c r="Z155" s="395">
        <v>20692</v>
      </c>
      <c r="AA155" s="405">
        <v>1.0710699311558569</v>
      </c>
      <c r="AB155" s="410"/>
      <c r="AC155" s="219"/>
      <c r="AD155" s="395">
        <v>14932</v>
      </c>
      <c r="AE155" s="405">
        <v>1.0455118330766</v>
      </c>
      <c r="AF155" s="225"/>
      <c r="AG155" s="394" t="s">
        <v>520</v>
      </c>
      <c r="AH155" s="394"/>
      <c r="AI155" s="394"/>
      <c r="AJ155" s="394"/>
      <c r="AK155" s="410" t="s">
        <v>1102</v>
      </c>
      <c r="AL155" s="219"/>
      <c r="AM155" s="406"/>
      <c r="AN155" s="407"/>
      <c r="AO155" s="225"/>
      <c r="AP155" s="410"/>
      <c r="AQ155" s="233"/>
      <c r="AR155" s="403">
        <v>33071</v>
      </c>
      <c r="AS155" s="407">
        <v>1.04413854071291</v>
      </c>
      <c r="AT155" s="410"/>
      <c r="AU155" s="219"/>
      <c r="AV155" s="395">
        <v>18850</v>
      </c>
      <c r="AW155" s="407">
        <v>0.98887839681040812</v>
      </c>
      <c r="AX155" s="231"/>
      <c r="AY155" s="410"/>
      <c r="AZ155" s="223"/>
      <c r="BA155" s="395">
        <v>18777</v>
      </c>
      <c r="BB155" s="407">
        <v>1.0785800448044116</v>
      </c>
      <c r="BC155" s="410"/>
      <c r="BD155" s="229"/>
      <c r="BE155" s="395">
        <v>17553</v>
      </c>
      <c r="BF155" s="407">
        <v>1.0405477503112217</v>
      </c>
      <c r="BG155" s="225"/>
      <c r="BH155" s="410"/>
      <c r="BI155" s="229"/>
      <c r="BJ155" s="395">
        <v>9183</v>
      </c>
      <c r="BK155" s="407">
        <v>1.0511675824175823</v>
      </c>
    </row>
    <row r="156" spans="1:63" s="30" customFormat="1" ht="8.25" customHeight="1" x14ac:dyDescent="0.2">
      <c r="A156" s="410" t="s">
        <v>35</v>
      </c>
      <c r="B156" s="219"/>
      <c r="C156" s="395"/>
      <c r="D156" s="405"/>
      <c r="E156" s="225"/>
      <c r="F156" s="410"/>
      <c r="G156" s="225"/>
      <c r="H156" s="421">
        <v>18083</v>
      </c>
      <c r="I156" s="405">
        <v>1.0352072360888482</v>
      </c>
      <c r="J156" s="410"/>
      <c r="K156" s="225"/>
      <c r="L156" s="395">
        <v>6126</v>
      </c>
      <c r="M156" s="405">
        <v>1.0441452190216465</v>
      </c>
      <c r="N156" s="225"/>
      <c r="O156" s="219"/>
      <c r="P156" s="219"/>
      <c r="Q156" s="228"/>
      <c r="R156" s="318"/>
      <c r="S156" s="410" t="s">
        <v>205</v>
      </c>
      <c r="T156" s="233"/>
      <c r="U156" s="395"/>
      <c r="V156" s="405"/>
      <c r="W156" s="225"/>
      <c r="X156" s="410" t="s">
        <v>251</v>
      </c>
      <c r="Y156" s="279"/>
      <c r="Z156" s="395"/>
      <c r="AA156" s="405"/>
      <c r="AB156" s="410" t="s">
        <v>647</v>
      </c>
      <c r="AC156" s="219"/>
      <c r="AD156" s="395"/>
      <c r="AE156" s="405"/>
      <c r="AF156" s="225"/>
      <c r="AG156" s="394"/>
      <c r="AH156" s="394"/>
      <c r="AI156" s="394"/>
      <c r="AJ156" s="394"/>
      <c r="AK156" s="410"/>
      <c r="AL156" s="219"/>
      <c r="AM156" s="208"/>
      <c r="AN156" s="210"/>
      <c r="AO156" s="225"/>
      <c r="AP156" s="410" t="s">
        <v>384</v>
      </c>
      <c r="AQ156" s="225"/>
      <c r="AR156" s="404"/>
      <c r="AS156" s="407"/>
      <c r="AT156" s="410" t="s">
        <v>408</v>
      </c>
      <c r="AU156" s="219"/>
      <c r="AV156" s="406"/>
      <c r="AW156" s="407"/>
      <c r="AX156" s="231"/>
      <c r="AY156" s="410" t="s">
        <v>1106</v>
      </c>
      <c r="AZ156" s="229"/>
      <c r="BA156" s="406"/>
      <c r="BB156" s="407"/>
      <c r="BC156" s="410" t="s">
        <v>744</v>
      </c>
      <c r="BD156" s="229"/>
      <c r="BE156" s="406"/>
      <c r="BF156" s="407"/>
      <c r="BG156" s="225"/>
      <c r="BH156" s="410" t="s">
        <v>1033</v>
      </c>
      <c r="BI156" s="229"/>
      <c r="BJ156" s="406"/>
      <c r="BK156" s="407"/>
    </row>
    <row r="157" spans="1:63" s="30" customFormat="1" ht="8.25" customHeight="1" x14ac:dyDescent="0.2">
      <c r="A157" s="410"/>
      <c r="B157" s="225"/>
      <c r="C157" s="395">
        <v>4162</v>
      </c>
      <c r="D157" s="405">
        <v>1.0603821656050956</v>
      </c>
      <c r="E157" s="225"/>
      <c r="F157" s="410" t="s">
        <v>84</v>
      </c>
      <c r="G157" s="225"/>
      <c r="H157" s="421"/>
      <c r="I157" s="405"/>
      <c r="J157" s="410" t="s">
        <v>127</v>
      </c>
      <c r="K157" s="219"/>
      <c r="L157" s="395"/>
      <c r="M157" s="405"/>
      <c r="N157" s="225"/>
      <c r="O157" s="410" t="s">
        <v>157</v>
      </c>
      <c r="P157" s="233"/>
      <c r="Q157" s="208"/>
      <c r="R157" s="244"/>
      <c r="S157" s="410"/>
      <c r="T157" s="219"/>
      <c r="U157" s="395">
        <v>13585</v>
      </c>
      <c r="V157" s="405">
        <v>1.0146388826648742</v>
      </c>
      <c r="W157" s="225"/>
      <c r="X157" s="410"/>
      <c r="Y157" s="229"/>
      <c r="Z157" s="421">
        <v>18555</v>
      </c>
      <c r="AA157" s="405">
        <v>1.0819241982507288</v>
      </c>
      <c r="AB157" s="410"/>
      <c r="AC157" s="219"/>
      <c r="AD157" s="395">
        <v>16857</v>
      </c>
      <c r="AE157" s="405">
        <v>1.0408125463077302</v>
      </c>
      <c r="AF157" s="225"/>
      <c r="AG157" s="410" t="s">
        <v>784</v>
      </c>
      <c r="AH157" s="233"/>
      <c r="AI157" s="224"/>
      <c r="AJ157" s="271"/>
      <c r="AK157" s="397" t="s">
        <v>27</v>
      </c>
      <c r="AL157" s="232"/>
      <c r="AM157" s="399">
        <v>35806</v>
      </c>
      <c r="AN157" s="411">
        <v>0.90570142156118782</v>
      </c>
      <c r="AO157" s="225"/>
      <c r="AP157" s="398"/>
      <c r="AQ157" s="225"/>
      <c r="AR157" s="355"/>
      <c r="AS157" s="356"/>
      <c r="AT157" s="410"/>
      <c r="AU157" s="219"/>
      <c r="AV157" s="395">
        <v>15194</v>
      </c>
      <c r="AW157" s="407">
        <v>0.99294209907201669</v>
      </c>
      <c r="AX157" s="231"/>
      <c r="AY157" s="410"/>
      <c r="AZ157" s="229"/>
      <c r="BA157" s="395">
        <v>19139</v>
      </c>
      <c r="BB157" s="407">
        <v>1.076373657274619</v>
      </c>
      <c r="BC157" s="410"/>
      <c r="BD157" s="229"/>
      <c r="BE157" s="208"/>
      <c r="BF157" s="209"/>
      <c r="BG157" s="225"/>
      <c r="BH157" s="410"/>
      <c r="BI157" s="229"/>
      <c r="BJ157" s="208"/>
      <c r="BK157" s="209"/>
    </row>
    <row r="158" spans="1:63" s="30" customFormat="1" ht="8.25" customHeight="1" x14ac:dyDescent="0.2">
      <c r="A158" s="410" t="s">
        <v>596</v>
      </c>
      <c r="B158" s="225"/>
      <c r="C158" s="395"/>
      <c r="D158" s="405"/>
      <c r="E158" s="225"/>
      <c r="F158" s="410"/>
      <c r="G158" s="225"/>
      <c r="H158" s="395">
        <v>16193</v>
      </c>
      <c r="I158" s="405">
        <v>1.0459242991861517</v>
      </c>
      <c r="J158" s="410"/>
      <c r="K158" s="219"/>
      <c r="L158" s="395">
        <v>6186</v>
      </c>
      <c r="M158" s="405">
        <v>1.0270629254524324</v>
      </c>
      <c r="N158" s="225"/>
      <c r="O158" s="410"/>
      <c r="P158" s="233"/>
      <c r="Q158" s="395">
        <v>39043</v>
      </c>
      <c r="R158" s="405">
        <v>1.0247506561679791</v>
      </c>
      <c r="S158" s="410" t="s">
        <v>206</v>
      </c>
      <c r="T158" s="223"/>
      <c r="U158" s="395"/>
      <c r="V158" s="405"/>
      <c r="W158" s="225"/>
      <c r="X158" s="410" t="s">
        <v>1163</v>
      </c>
      <c r="Y158" s="279"/>
      <c r="Z158" s="421"/>
      <c r="AA158" s="405"/>
      <c r="AB158" s="410" t="s">
        <v>648</v>
      </c>
      <c r="AC158" s="219"/>
      <c r="AD158" s="395"/>
      <c r="AE158" s="405"/>
      <c r="AF158" s="225"/>
      <c r="AG158" s="410"/>
      <c r="AH158" s="233"/>
      <c r="AI158" s="395">
        <v>62281</v>
      </c>
      <c r="AJ158" s="405">
        <v>1.033452252551232</v>
      </c>
      <c r="AK158" s="398"/>
      <c r="AL158" s="227"/>
      <c r="AM158" s="400"/>
      <c r="AN158" s="412"/>
      <c r="AO158" s="225"/>
      <c r="AP158" s="225"/>
      <c r="AQ158" s="225"/>
      <c r="AR158" s="225"/>
      <c r="AS158" s="225"/>
      <c r="AT158" s="410" t="s">
        <v>409</v>
      </c>
      <c r="AU158" s="219"/>
      <c r="AV158" s="406"/>
      <c r="AW158" s="407"/>
      <c r="AX158" s="231"/>
      <c r="AY158" s="410" t="s">
        <v>1107</v>
      </c>
      <c r="AZ158" s="229"/>
      <c r="BA158" s="406"/>
      <c r="BB158" s="407"/>
      <c r="BC158" s="397" t="s">
        <v>612</v>
      </c>
      <c r="BD158" s="232"/>
      <c r="BE158" s="399">
        <v>20646</v>
      </c>
      <c r="BF158" s="411">
        <v>1.0657650216807764</v>
      </c>
      <c r="BG158" s="225"/>
      <c r="BH158" s="397" t="s">
        <v>27</v>
      </c>
      <c r="BI158" s="232"/>
      <c r="BJ158" s="399">
        <v>9466</v>
      </c>
      <c r="BK158" s="411">
        <v>1.0483996012847492</v>
      </c>
    </row>
    <row r="159" spans="1:63" s="30" customFormat="1" ht="8.25" customHeight="1" x14ac:dyDescent="0.2">
      <c r="A159" s="410"/>
      <c r="B159" s="357"/>
      <c r="C159" s="395">
        <v>3194</v>
      </c>
      <c r="D159" s="405">
        <v>1.065838602445063</v>
      </c>
      <c r="E159" s="225"/>
      <c r="F159" s="410" t="s">
        <v>85</v>
      </c>
      <c r="G159" s="225"/>
      <c r="H159" s="395"/>
      <c r="I159" s="405"/>
      <c r="J159" s="410" t="s">
        <v>128</v>
      </c>
      <c r="K159" s="223"/>
      <c r="L159" s="395"/>
      <c r="M159" s="405"/>
      <c r="N159" s="225"/>
      <c r="O159" s="410" t="s">
        <v>178</v>
      </c>
      <c r="P159" s="233"/>
      <c r="Q159" s="395"/>
      <c r="R159" s="405"/>
      <c r="S159" s="410"/>
      <c r="T159" s="223"/>
      <c r="U159" s="208"/>
      <c r="V159" s="244"/>
      <c r="W159" s="225"/>
      <c r="X159" s="410"/>
      <c r="Y159" s="229"/>
      <c r="Z159" s="395">
        <v>15900</v>
      </c>
      <c r="AA159" s="405">
        <v>1.0691950776679444</v>
      </c>
      <c r="AB159" s="410"/>
      <c r="AC159" s="219"/>
      <c r="AD159" s="395">
        <v>19540</v>
      </c>
      <c r="AE159" s="405">
        <v>1.0374303159012477</v>
      </c>
      <c r="AF159" s="225"/>
      <c r="AG159" s="410" t="s">
        <v>785</v>
      </c>
      <c r="AH159" s="233"/>
      <c r="AI159" s="395"/>
      <c r="AJ159" s="405"/>
      <c r="AK159" s="219"/>
      <c r="AL159" s="219"/>
      <c r="AM159" s="228"/>
      <c r="AN159" s="271"/>
      <c r="AO159" s="225"/>
      <c r="AP159" s="410" t="s">
        <v>283</v>
      </c>
      <c r="AQ159" s="219"/>
      <c r="AR159" s="208"/>
      <c r="AS159" s="297"/>
      <c r="AT159" s="398"/>
      <c r="AU159" s="221"/>
      <c r="AV159" s="212"/>
      <c r="AW159" s="213"/>
      <c r="AX159" s="231"/>
      <c r="AY159" s="410"/>
      <c r="AZ159" s="229"/>
      <c r="BA159" s="395">
        <v>19297</v>
      </c>
      <c r="BB159" s="407">
        <v>1.0758209288063778</v>
      </c>
      <c r="BC159" s="398"/>
      <c r="BD159" s="230"/>
      <c r="BE159" s="400"/>
      <c r="BF159" s="412"/>
      <c r="BG159" s="231"/>
      <c r="BH159" s="398"/>
      <c r="BI159" s="230"/>
      <c r="BJ159" s="400"/>
      <c r="BK159" s="412"/>
    </row>
    <row r="160" spans="1:63" s="30" customFormat="1" ht="8.25" customHeight="1" x14ac:dyDescent="0.2">
      <c r="A160" s="410" t="s">
        <v>597</v>
      </c>
      <c r="B160" s="219"/>
      <c r="C160" s="395"/>
      <c r="D160" s="405"/>
      <c r="E160" s="225"/>
      <c r="F160" s="410"/>
      <c r="G160" s="225"/>
      <c r="H160" s="395">
        <v>14421</v>
      </c>
      <c r="I160" s="405">
        <v>1.0523204903677759</v>
      </c>
      <c r="J160" s="410"/>
      <c r="K160" s="223"/>
      <c r="L160" s="395">
        <v>6284</v>
      </c>
      <c r="M160" s="405">
        <v>1.0183114568141307</v>
      </c>
      <c r="N160" s="225"/>
      <c r="O160" s="410"/>
      <c r="P160" s="219"/>
      <c r="Q160" s="395">
        <v>37433</v>
      </c>
      <c r="R160" s="405">
        <v>1.0191396678464471</v>
      </c>
      <c r="S160" s="397" t="s">
        <v>27</v>
      </c>
      <c r="T160" s="296"/>
      <c r="U160" s="399">
        <v>53730</v>
      </c>
      <c r="V160" s="405">
        <v>1.0430376798089802</v>
      </c>
      <c r="W160" s="225"/>
      <c r="X160" s="410" t="s">
        <v>252</v>
      </c>
      <c r="Y160" s="279"/>
      <c r="Z160" s="395"/>
      <c r="AA160" s="405"/>
      <c r="AB160" s="410" t="s">
        <v>649</v>
      </c>
      <c r="AC160" s="219"/>
      <c r="AD160" s="395"/>
      <c r="AE160" s="405"/>
      <c r="AF160" s="225"/>
      <c r="AG160" s="410"/>
      <c r="AH160" s="233"/>
      <c r="AI160" s="395">
        <v>69712</v>
      </c>
      <c r="AJ160" s="405">
        <v>1.0268677822295547</v>
      </c>
      <c r="AK160" s="394" t="s">
        <v>522</v>
      </c>
      <c r="AL160" s="394"/>
      <c r="AM160" s="394"/>
      <c r="AN160" s="394"/>
      <c r="AO160" s="231"/>
      <c r="AP160" s="410"/>
      <c r="AQ160" s="219"/>
      <c r="AR160" s="395">
        <v>20634</v>
      </c>
      <c r="AS160" s="407">
        <v>1.719643303608634</v>
      </c>
      <c r="AT160" s="231"/>
      <c r="AU160" s="231"/>
      <c r="AV160" s="291"/>
      <c r="AW160" s="215"/>
      <c r="AX160" s="231"/>
      <c r="AY160" s="410" t="s">
        <v>1108</v>
      </c>
      <c r="AZ160" s="229"/>
      <c r="BA160" s="406"/>
      <c r="BB160" s="407"/>
      <c r="BC160" s="225"/>
      <c r="BD160" s="225"/>
      <c r="BE160" s="225"/>
      <c r="BF160" s="216"/>
      <c r="BG160" s="231"/>
      <c r="BH160" s="231"/>
      <c r="BI160" s="225"/>
      <c r="BJ160" s="225"/>
      <c r="BK160" s="216"/>
    </row>
    <row r="161" spans="1:63" s="30" customFormat="1" ht="8.25" customHeight="1" x14ac:dyDescent="0.2">
      <c r="A161" s="398"/>
      <c r="B161" s="225"/>
      <c r="C161" s="212"/>
      <c r="D161" s="298"/>
      <c r="E161" s="225"/>
      <c r="F161" s="410" t="s">
        <v>86</v>
      </c>
      <c r="G161" s="225"/>
      <c r="H161" s="395"/>
      <c r="I161" s="405"/>
      <c r="J161" s="410" t="s">
        <v>958</v>
      </c>
      <c r="K161" s="233"/>
      <c r="L161" s="395"/>
      <c r="M161" s="405"/>
      <c r="N161" s="225"/>
      <c r="O161" s="410" t="s">
        <v>179</v>
      </c>
      <c r="P161" s="223"/>
      <c r="Q161" s="395"/>
      <c r="R161" s="405"/>
      <c r="S161" s="398"/>
      <c r="T161" s="285"/>
      <c r="U161" s="400"/>
      <c r="V161" s="405"/>
      <c r="W161" s="225"/>
      <c r="X161" s="410"/>
      <c r="Y161" s="229"/>
      <c r="Z161" s="208"/>
      <c r="AA161" s="302"/>
      <c r="AB161" s="410"/>
      <c r="AC161" s="219"/>
      <c r="AD161" s="395">
        <v>20087</v>
      </c>
      <c r="AE161" s="405">
        <v>1.0320078092889438</v>
      </c>
      <c r="AF161" s="225"/>
      <c r="AG161" s="410" t="s">
        <v>786</v>
      </c>
      <c r="AH161" s="233"/>
      <c r="AI161" s="395"/>
      <c r="AJ161" s="405"/>
      <c r="AK161" s="394"/>
      <c r="AL161" s="394"/>
      <c r="AM161" s="394"/>
      <c r="AN161" s="394"/>
      <c r="AO161" s="231"/>
      <c r="AP161" s="410" t="s">
        <v>798</v>
      </c>
      <c r="AQ161" s="219"/>
      <c r="AR161" s="406"/>
      <c r="AS161" s="407"/>
      <c r="AT161" s="410" t="s">
        <v>397</v>
      </c>
      <c r="AU161" s="219"/>
      <c r="AV161" s="208"/>
      <c r="AW161" s="209"/>
      <c r="AX161" s="231"/>
      <c r="AY161" s="410"/>
      <c r="AZ161" s="219"/>
      <c r="BA161" s="395">
        <v>17566</v>
      </c>
      <c r="BB161" s="407">
        <v>1.0765459336887908</v>
      </c>
      <c r="BC161" s="394" t="s">
        <v>749</v>
      </c>
      <c r="BD161" s="394"/>
      <c r="BE161" s="394"/>
      <c r="BF161" s="394"/>
      <c r="BG161" s="231"/>
      <c r="BH161" s="394" t="s">
        <v>536</v>
      </c>
      <c r="BI161" s="394"/>
      <c r="BJ161" s="394"/>
      <c r="BK161" s="394"/>
    </row>
    <row r="162" spans="1:63" s="30" customFormat="1" ht="8.25" customHeight="1" x14ac:dyDescent="0.2">
      <c r="A162" s="219"/>
      <c r="B162" s="219"/>
      <c r="C162" s="228"/>
      <c r="D162" s="260"/>
      <c r="E162" s="225"/>
      <c r="F162" s="410"/>
      <c r="G162" s="225"/>
      <c r="H162" s="395">
        <v>13842</v>
      </c>
      <c r="I162" s="405">
        <v>1.0525435328111932</v>
      </c>
      <c r="J162" s="410"/>
      <c r="K162" s="225"/>
      <c r="L162" s="395">
        <v>7234</v>
      </c>
      <c r="M162" s="405">
        <v>1.0152982456140351</v>
      </c>
      <c r="N162" s="225"/>
      <c r="O162" s="410"/>
      <c r="P162" s="223"/>
      <c r="Q162" s="395">
        <v>37163</v>
      </c>
      <c r="R162" s="405">
        <v>1.0231258431296975</v>
      </c>
      <c r="S162" s="219"/>
      <c r="T162" s="321"/>
      <c r="U162" s="358"/>
      <c r="V162" s="276"/>
      <c r="W162" s="225"/>
      <c r="X162" s="397" t="s">
        <v>944</v>
      </c>
      <c r="Y162" s="279"/>
      <c r="Z162" s="399">
        <v>42045</v>
      </c>
      <c r="AA162" s="401">
        <v>1.0379431223462032</v>
      </c>
      <c r="AB162" s="410" t="s">
        <v>1181</v>
      </c>
      <c r="AC162" s="219"/>
      <c r="AD162" s="395"/>
      <c r="AE162" s="405"/>
      <c r="AF162" s="225"/>
      <c r="AG162" s="410"/>
      <c r="AH162" s="233"/>
      <c r="AI162" s="395">
        <v>90597</v>
      </c>
      <c r="AJ162" s="405">
        <v>1.0309640857572033</v>
      </c>
      <c r="AK162" s="410" t="s">
        <v>950</v>
      </c>
      <c r="AL162" s="219"/>
      <c r="AM162" s="359"/>
      <c r="AN162" s="360"/>
      <c r="AO162" s="231"/>
      <c r="AP162" s="398"/>
      <c r="AQ162" s="221"/>
      <c r="AR162" s="212"/>
      <c r="AS162" s="356"/>
      <c r="AT162" s="410"/>
      <c r="AU162" s="219"/>
      <c r="AV162" s="395">
        <v>12472</v>
      </c>
      <c r="AW162" s="407">
        <v>1.0381221907774263</v>
      </c>
      <c r="AX162" s="231"/>
      <c r="AY162" s="410" t="s">
        <v>1109</v>
      </c>
      <c r="AZ162" s="225"/>
      <c r="BA162" s="406"/>
      <c r="BB162" s="407"/>
      <c r="BC162" s="394"/>
      <c r="BD162" s="394"/>
      <c r="BE162" s="394"/>
      <c r="BF162" s="394"/>
      <c r="BG162" s="231"/>
      <c r="BH162" s="394"/>
      <c r="BI162" s="394"/>
      <c r="BJ162" s="394"/>
      <c r="BK162" s="394"/>
    </row>
    <row r="163" spans="1:63" s="30" customFormat="1" ht="8.25" customHeight="1" x14ac:dyDescent="0.2">
      <c r="A163" s="410" t="s">
        <v>596</v>
      </c>
      <c r="B163" s="233"/>
      <c r="C163" s="208"/>
      <c r="D163" s="244"/>
      <c r="E163" s="225"/>
      <c r="F163" s="410" t="s">
        <v>39</v>
      </c>
      <c r="G163" s="225"/>
      <c r="H163" s="395"/>
      <c r="I163" s="405"/>
      <c r="J163" s="410" t="s">
        <v>129</v>
      </c>
      <c r="K163" s="225"/>
      <c r="L163" s="395"/>
      <c r="M163" s="405"/>
      <c r="N163" s="225"/>
      <c r="O163" s="410" t="s">
        <v>872</v>
      </c>
      <c r="P163" s="233"/>
      <c r="Q163" s="395"/>
      <c r="R163" s="405"/>
      <c r="S163" s="410" t="s">
        <v>917</v>
      </c>
      <c r="T163" s="233"/>
      <c r="U163" s="228"/>
      <c r="V163" s="318"/>
      <c r="W163" s="225"/>
      <c r="X163" s="398"/>
      <c r="Y163" s="229"/>
      <c r="Z163" s="400"/>
      <c r="AA163" s="402"/>
      <c r="AB163" s="410"/>
      <c r="AC163" s="219"/>
      <c r="AD163" s="395">
        <v>20092</v>
      </c>
      <c r="AE163" s="405">
        <v>1.0280918999130124</v>
      </c>
      <c r="AF163" s="225"/>
      <c r="AG163" s="410" t="s">
        <v>787</v>
      </c>
      <c r="AH163" s="233"/>
      <c r="AI163" s="395"/>
      <c r="AJ163" s="405"/>
      <c r="AK163" s="410"/>
      <c r="AL163" s="219"/>
      <c r="AM163" s="359"/>
      <c r="AN163" s="210"/>
      <c r="AO163" s="225"/>
      <c r="AP163" s="225"/>
      <c r="AQ163" s="231"/>
      <c r="AR163" s="225"/>
      <c r="AS163" s="225"/>
      <c r="AT163" s="410" t="s">
        <v>400</v>
      </c>
      <c r="AU163" s="219"/>
      <c r="AV163" s="406"/>
      <c r="AW163" s="407"/>
      <c r="AX163" s="225"/>
      <c r="AY163" s="410"/>
      <c r="AZ163" s="223"/>
      <c r="BA163" s="208"/>
      <c r="BB163" s="361"/>
      <c r="BC163" s="410" t="s">
        <v>750</v>
      </c>
      <c r="BD163" s="223"/>
      <c r="BE163" s="218"/>
      <c r="BF163" s="210"/>
      <c r="BG163" s="225"/>
      <c r="BH163" s="410" t="s">
        <v>495</v>
      </c>
      <c r="BI163" s="223"/>
      <c r="BJ163" s="218"/>
      <c r="BK163" s="210"/>
    </row>
    <row r="164" spans="1:63" s="30" customFormat="1" ht="8.25" customHeight="1" x14ac:dyDescent="0.2">
      <c r="A164" s="410"/>
      <c r="B164" s="295"/>
      <c r="C164" s="395">
        <v>1209</v>
      </c>
      <c r="D164" s="405">
        <v>1.0496464191164403</v>
      </c>
      <c r="E164" s="225"/>
      <c r="F164" s="410"/>
      <c r="G164" s="225"/>
      <c r="H164" s="395">
        <v>8091</v>
      </c>
      <c r="I164" s="405">
        <v>1.0568181818181819</v>
      </c>
      <c r="J164" s="410"/>
      <c r="K164" s="233"/>
      <c r="L164" s="395">
        <v>5603</v>
      </c>
      <c r="M164" s="405">
        <v>1.0349094939046914</v>
      </c>
      <c r="N164" s="225"/>
      <c r="O164" s="410"/>
      <c r="P164" s="233"/>
      <c r="Q164" s="395">
        <v>36025</v>
      </c>
      <c r="R164" s="405">
        <v>1.0225950211473502</v>
      </c>
      <c r="S164" s="410"/>
      <c r="T164" s="233"/>
      <c r="U164" s="404">
        <v>4152</v>
      </c>
      <c r="V164" s="405">
        <v>1.0284864998761456</v>
      </c>
      <c r="W164" s="225"/>
      <c r="X164" s="426" t="s">
        <v>943</v>
      </c>
      <c r="Y164" s="279"/>
      <c r="Z164" s="362"/>
      <c r="AA164" s="244"/>
      <c r="AB164" s="410" t="s">
        <v>650</v>
      </c>
      <c r="AC164" s="219"/>
      <c r="AD164" s="395"/>
      <c r="AE164" s="405"/>
      <c r="AF164" s="225"/>
      <c r="AG164" s="410"/>
      <c r="AH164" s="233"/>
      <c r="AI164" s="395">
        <v>79009</v>
      </c>
      <c r="AJ164" s="405">
        <v>1.0314221560794756</v>
      </c>
      <c r="AK164" s="410" t="s">
        <v>940</v>
      </c>
      <c r="AL164" s="219"/>
      <c r="AM164" s="395">
        <v>59414</v>
      </c>
      <c r="AN164" s="407">
        <v>1.014306200491669</v>
      </c>
      <c r="AO164" s="225"/>
      <c r="AP164" s="410" t="s">
        <v>373</v>
      </c>
      <c r="AQ164" s="219"/>
      <c r="AR164" s="208"/>
      <c r="AS164" s="297"/>
      <c r="AT164" s="398"/>
      <c r="AU164" s="221"/>
      <c r="AV164" s="212"/>
      <c r="AW164" s="213"/>
      <c r="AX164" s="225"/>
      <c r="AY164" s="397" t="s">
        <v>612</v>
      </c>
      <c r="AZ164" s="223"/>
      <c r="BA164" s="399">
        <v>18834</v>
      </c>
      <c r="BB164" s="408">
        <v>1.0769670631290027</v>
      </c>
      <c r="BC164" s="410"/>
      <c r="BD164" s="223"/>
      <c r="BE164" s="395">
        <v>16998</v>
      </c>
      <c r="BF164" s="407">
        <v>1.0812289294574136</v>
      </c>
      <c r="BG164" s="225"/>
      <c r="BH164" s="410"/>
      <c r="BI164" s="223"/>
      <c r="BJ164" s="395">
        <v>20715</v>
      </c>
      <c r="BK164" s="407">
        <v>1.0699344042146584</v>
      </c>
    </row>
    <row r="165" spans="1:63" s="30" customFormat="1" ht="8.25" customHeight="1" x14ac:dyDescent="0.2">
      <c r="A165" s="410" t="s">
        <v>598</v>
      </c>
      <c r="B165" s="223"/>
      <c r="C165" s="395"/>
      <c r="D165" s="405"/>
      <c r="E165" s="225"/>
      <c r="F165" s="410" t="s">
        <v>548</v>
      </c>
      <c r="G165" s="225"/>
      <c r="H165" s="395"/>
      <c r="I165" s="405"/>
      <c r="J165" s="410" t="s">
        <v>130</v>
      </c>
      <c r="K165" s="296"/>
      <c r="L165" s="395"/>
      <c r="M165" s="405"/>
      <c r="N165" s="225"/>
      <c r="O165" s="410" t="s">
        <v>180</v>
      </c>
      <c r="P165" s="233"/>
      <c r="Q165" s="395"/>
      <c r="R165" s="405"/>
      <c r="S165" s="410" t="s">
        <v>918</v>
      </c>
      <c r="T165" s="233"/>
      <c r="U165" s="404"/>
      <c r="V165" s="405"/>
      <c r="W165" s="225"/>
      <c r="X165" s="427"/>
      <c r="Y165" s="229"/>
      <c r="Z165" s="289"/>
      <c r="AA165" s="244"/>
      <c r="AB165" s="410"/>
      <c r="AC165" s="219"/>
      <c r="AD165" s="395">
        <v>20773</v>
      </c>
      <c r="AE165" s="405">
        <v>1.0255233017377567</v>
      </c>
      <c r="AF165" s="225"/>
      <c r="AG165" s="410" t="s">
        <v>788</v>
      </c>
      <c r="AH165" s="233"/>
      <c r="AI165" s="395"/>
      <c r="AJ165" s="405"/>
      <c r="AK165" s="410"/>
      <c r="AL165" s="219"/>
      <c r="AM165" s="406"/>
      <c r="AN165" s="407"/>
      <c r="AO165" s="225"/>
      <c r="AP165" s="410"/>
      <c r="AQ165" s="219"/>
      <c r="AR165" s="395">
        <v>18663</v>
      </c>
      <c r="AS165" s="407">
        <v>1.0320172528201725</v>
      </c>
      <c r="AT165" s="231"/>
      <c r="AU165" s="231"/>
      <c r="AV165" s="291"/>
      <c r="AW165" s="215"/>
      <c r="AX165" s="225"/>
      <c r="AY165" s="398"/>
      <c r="AZ165" s="221"/>
      <c r="BA165" s="400"/>
      <c r="BB165" s="409"/>
      <c r="BC165" s="410" t="s">
        <v>740</v>
      </c>
      <c r="BD165" s="223"/>
      <c r="BE165" s="406"/>
      <c r="BF165" s="407"/>
      <c r="BG165" s="225"/>
      <c r="BH165" s="410" t="s">
        <v>496</v>
      </c>
      <c r="BI165" s="229"/>
      <c r="BJ165" s="406"/>
      <c r="BK165" s="407"/>
    </row>
    <row r="166" spans="1:63" ht="8.25" customHeight="1" x14ac:dyDescent="0.2">
      <c r="A166" s="417"/>
      <c r="B166" s="227"/>
      <c r="C166" s="345"/>
      <c r="D166" s="244"/>
      <c r="F166" s="410"/>
      <c r="G166" s="225"/>
      <c r="H166" s="395">
        <v>7760</v>
      </c>
      <c r="I166" s="405">
        <v>1.0625770231411749</v>
      </c>
      <c r="J166" s="410"/>
      <c r="K166" s="285"/>
      <c r="L166" s="208"/>
      <c r="M166" s="244"/>
      <c r="O166" s="410"/>
      <c r="P166" s="233"/>
      <c r="Q166" s="395">
        <v>35875</v>
      </c>
      <c r="R166" s="405">
        <v>1.0316912547091135</v>
      </c>
      <c r="S166" s="410"/>
      <c r="T166" s="233"/>
      <c r="U166" s="404">
        <v>2813</v>
      </c>
      <c r="V166" s="405">
        <v>1.0307805056797361</v>
      </c>
      <c r="X166" s="410" t="s">
        <v>250</v>
      </c>
      <c r="Y166" s="279"/>
      <c r="Z166" s="208"/>
      <c r="AA166" s="244"/>
      <c r="AB166" s="410" t="s">
        <v>889</v>
      </c>
      <c r="AC166" s="219"/>
      <c r="AD166" s="395"/>
      <c r="AE166" s="405"/>
      <c r="AG166" s="410"/>
      <c r="AH166" s="233"/>
      <c r="AI166" s="395">
        <v>92544</v>
      </c>
      <c r="AJ166" s="405">
        <v>1.0340573880396888</v>
      </c>
      <c r="AK166" s="410" t="s">
        <v>951</v>
      </c>
      <c r="AL166" s="223"/>
      <c r="AM166" s="208"/>
      <c r="AN166" s="209"/>
      <c r="AP166" s="410" t="s">
        <v>385</v>
      </c>
      <c r="AQ166" s="219"/>
      <c r="AR166" s="406"/>
      <c r="AS166" s="407"/>
      <c r="AT166" s="410" t="s">
        <v>401</v>
      </c>
      <c r="AU166" s="219"/>
      <c r="AV166" s="208"/>
      <c r="AW166" s="209"/>
      <c r="AY166" s="219"/>
      <c r="AZ166" s="223"/>
      <c r="BA166" s="228"/>
      <c r="BB166" s="210"/>
      <c r="BC166" s="410"/>
      <c r="BD166" s="223"/>
      <c r="BE166" s="395">
        <v>9777</v>
      </c>
      <c r="BF166" s="407">
        <v>1.0905744562186279</v>
      </c>
      <c r="BH166" s="410"/>
      <c r="BI166" s="229"/>
      <c r="BJ166" s="395">
        <v>24830</v>
      </c>
      <c r="BK166" s="407">
        <v>1.0790960451977401</v>
      </c>
    </row>
    <row r="167" spans="1:63" ht="8.25" customHeight="1" x14ac:dyDescent="0.2">
      <c r="A167" s="397" t="s">
        <v>27</v>
      </c>
      <c r="B167" s="219"/>
      <c r="C167" s="399">
        <v>6545</v>
      </c>
      <c r="D167" s="405">
        <v>1.1292270531400965</v>
      </c>
      <c r="F167" s="410" t="s">
        <v>87</v>
      </c>
      <c r="G167" s="225"/>
      <c r="H167" s="395"/>
      <c r="I167" s="405"/>
      <c r="J167" s="397" t="s">
        <v>27</v>
      </c>
      <c r="K167" s="225"/>
      <c r="L167" s="399">
        <v>8751</v>
      </c>
      <c r="M167" s="405">
        <v>1.0297717109908213</v>
      </c>
      <c r="O167" s="410" t="s">
        <v>815</v>
      </c>
      <c r="P167" s="233"/>
      <c r="Q167" s="395"/>
      <c r="R167" s="405"/>
      <c r="S167" s="410" t="s">
        <v>1093</v>
      </c>
      <c r="T167" s="286"/>
      <c r="U167" s="404"/>
      <c r="V167" s="405"/>
      <c r="X167" s="410"/>
      <c r="Y167" s="229"/>
      <c r="Z167" s="395">
        <v>41493</v>
      </c>
      <c r="AA167" s="405">
        <v>1.0266732648769021</v>
      </c>
      <c r="AB167" s="410"/>
      <c r="AC167" s="219"/>
      <c r="AD167" s="395">
        <v>21893</v>
      </c>
      <c r="AE167" s="405">
        <v>1.029048178613396</v>
      </c>
      <c r="AG167" s="410" t="s">
        <v>622</v>
      </c>
      <c r="AH167" s="233"/>
      <c r="AI167" s="395"/>
      <c r="AJ167" s="405"/>
      <c r="AK167" s="410"/>
      <c r="AL167" s="223"/>
      <c r="AM167" s="208"/>
      <c r="AN167" s="209"/>
      <c r="AP167" s="398"/>
      <c r="AQ167" s="221"/>
      <c r="AR167" s="212"/>
      <c r="AS167" s="356"/>
      <c r="AT167" s="410"/>
      <c r="AU167" s="219"/>
      <c r="AV167" s="395">
        <v>26618</v>
      </c>
      <c r="AW167" s="407">
        <v>1.0334278060333113</v>
      </c>
      <c r="AY167" s="394" t="s">
        <v>737</v>
      </c>
      <c r="AZ167" s="394"/>
      <c r="BA167" s="394"/>
      <c r="BB167" s="394"/>
      <c r="BC167" s="410" t="s">
        <v>751</v>
      </c>
      <c r="BD167" s="229"/>
      <c r="BE167" s="406"/>
      <c r="BF167" s="407"/>
      <c r="BH167" s="410" t="s">
        <v>497</v>
      </c>
      <c r="BI167" s="229"/>
      <c r="BJ167" s="406"/>
      <c r="BK167" s="407"/>
    </row>
    <row r="168" spans="1:63" ht="8.25" customHeight="1" x14ac:dyDescent="0.2">
      <c r="A168" s="398"/>
      <c r="B168" s="223"/>
      <c r="C168" s="418"/>
      <c r="D168" s="405"/>
      <c r="F168" s="410"/>
      <c r="G168" s="225"/>
      <c r="H168" s="395">
        <v>7313</v>
      </c>
      <c r="I168" s="405">
        <v>1.0580150462962963</v>
      </c>
      <c r="J168" s="398"/>
      <c r="K168" s="223"/>
      <c r="L168" s="400"/>
      <c r="M168" s="405"/>
      <c r="O168" s="410"/>
      <c r="P168" s="225"/>
      <c r="Q168" s="395">
        <v>33182</v>
      </c>
      <c r="R168" s="405">
        <v>1.0363545505653071</v>
      </c>
      <c r="S168" s="410"/>
      <c r="T168" s="363"/>
      <c r="U168" s="225"/>
      <c r="V168" s="338"/>
      <c r="X168" s="410" t="s">
        <v>775</v>
      </c>
      <c r="Y168" s="279"/>
      <c r="Z168" s="395"/>
      <c r="AA168" s="405"/>
      <c r="AB168" s="410" t="s">
        <v>1068</v>
      </c>
      <c r="AC168" s="219"/>
      <c r="AD168" s="395"/>
      <c r="AE168" s="405"/>
      <c r="AG168" s="410"/>
      <c r="AH168" s="233"/>
      <c r="AI168" s="395">
        <v>104669</v>
      </c>
      <c r="AJ168" s="405">
        <v>1.0384962644733056</v>
      </c>
      <c r="AK168" s="410" t="s">
        <v>940</v>
      </c>
      <c r="AL168" s="223"/>
      <c r="AM168" s="395">
        <v>75733</v>
      </c>
      <c r="AN168" s="407">
        <v>1.0000528199236751</v>
      </c>
      <c r="AP168" s="225"/>
      <c r="AQ168" s="225"/>
      <c r="AR168" s="225"/>
      <c r="AS168" s="225"/>
      <c r="AT168" s="410" t="s">
        <v>410</v>
      </c>
      <c r="AU168" s="225"/>
      <c r="AV168" s="406"/>
      <c r="AW168" s="407"/>
      <c r="AY168" s="394"/>
      <c r="AZ168" s="394"/>
      <c r="BA168" s="394"/>
      <c r="BB168" s="394"/>
      <c r="BC168" s="410"/>
      <c r="BD168" s="229"/>
      <c r="BE168" s="395">
        <v>9358</v>
      </c>
      <c r="BF168" s="407">
        <v>1.0919486581096849</v>
      </c>
      <c r="BH168" s="410"/>
      <c r="BI168" s="229"/>
      <c r="BJ168" s="395">
        <v>29736</v>
      </c>
      <c r="BK168" s="407">
        <v>1.0794250036300277</v>
      </c>
    </row>
    <row r="169" spans="1:63" ht="8.25" customHeight="1" x14ac:dyDescent="0.2">
      <c r="A169" s="219"/>
      <c r="B169" s="223"/>
      <c r="C169" s="228"/>
      <c r="D169" s="318"/>
      <c r="F169" s="410" t="s">
        <v>88</v>
      </c>
      <c r="G169" s="225"/>
      <c r="H169" s="395"/>
      <c r="I169" s="405"/>
      <c r="J169" s="225"/>
      <c r="K169" s="223"/>
      <c r="L169" s="225"/>
      <c r="M169" s="338"/>
      <c r="O169" s="410" t="s">
        <v>1134</v>
      </c>
      <c r="Q169" s="395"/>
      <c r="R169" s="405"/>
      <c r="S169" s="397" t="s">
        <v>27</v>
      </c>
      <c r="T169" s="296"/>
      <c r="U169" s="399">
        <v>3483</v>
      </c>
      <c r="V169" s="405">
        <v>1.0295595625184748</v>
      </c>
      <c r="X169" s="410"/>
      <c r="Y169" s="229"/>
      <c r="Z169" s="395">
        <v>35466</v>
      </c>
      <c r="AA169" s="405">
        <v>1.0311382468382033</v>
      </c>
      <c r="AB169" s="410"/>
      <c r="AC169" s="219"/>
      <c r="AD169" s="395">
        <v>27162</v>
      </c>
      <c r="AE169" s="405">
        <v>1.0301903967230523</v>
      </c>
      <c r="AG169" s="410" t="s">
        <v>572</v>
      </c>
      <c r="AH169" s="233"/>
      <c r="AI169" s="395"/>
      <c r="AJ169" s="405"/>
      <c r="AK169" s="410"/>
      <c r="AL169" s="223"/>
      <c r="AM169" s="406"/>
      <c r="AN169" s="407"/>
      <c r="AP169" s="410" t="s">
        <v>900</v>
      </c>
      <c r="AQ169" s="219"/>
      <c r="AR169" s="208"/>
      <c r="AS169" s="297"/>
      <c r="AT169" s="410"/>
      <c r="AU169" s="225"/>
      <c r="AV169" s="395">
        <v>15250</v>
      </c>
      <c r="AW169" s="407">
        <v>1.0533950404089245</v>
      </c>
      <c r="AY169" s="410" t="s">
        <v>721</v>
      </c>
      <c r="AZ169" s="233"/>
      <c r="BA169" s="218"/>
      <c r="BB169" s="210"/>
      <c r="BC169" s="410" t="s">
        <v>752</v>
      </c>
      <c r="BD169" s="229"/>
      <c r="BE169" s="406"/>
      <c r="BF169" s="407"/>
      <c r="BH169" s="410" t="s">
        <v>498</v>
      </c>
      <c r="BI169" s="229"/>
      <c r="BJ169" s="406"/>
      <c r="BK169" s="407"/>
    </row>
    <row r="170" spans="1:63" ht="8.25" customHeight="1" x14ac:dyDescent="0.2">
      <c r="A170" s="394" t="s">
        <v>505</v>
      </c>
      <c r="B170" s="394"/>
      <c r="C170" s="394"/>
      <c r="D170" s="394"/>
      <c r="F170" s="410"/>
      <c r="H170" s="395">
        <v>6622</v>
      </c>
      <c r="I170" s="405">
        <v>1.0675479606641947</v>
      </c>
      <c r="J170" s="394" t="s">
        <v>537</v>
      </c>
      <c r="K170" s="394"/>
      <c r="L170" s="394"/>
      <c r="M170" s="394"/>
      <c r="O170" s="410"/>
      <c r="Q170" s="395">
        <v>32911</v>
      </c>
      <c r="R170" s="405">
        <v>1.0377108623679647</v>
      </c>
      <c r="S170" s="398"/>
      <c r="T170" s="285"/>
      <c r="U170" s="400"/>
      <c r="V170" s="405"/>
      <c r="X170" s="410" t="s">
        <v>776</v>
      </c>
      <c r="Y170" s="279"/>
      <c r="Z170" s="395"/>
      <c r="AA170" s="405"/>
      <c r="AB170" s="410" t="s">
        <v>651</v>
      </c>
      <c r="AC170" s="219"/>
      <c r="AD170" s="395"/>
      <c r="AE170" s="405"/>
      <c r="AG170" s="410"/>
      <c r="AH170" s="233"/>
      <c r="AI170" s="395">
        <v>108020</v>
      </c>
      <c r="AJ170" s="405">
        <v>1.0391134540277431</v>
      </c>
      <c r="AK170" s="410" t="s">
        <v>350</v>
      </c>
      <c r="AL170" s="223"/>
      <c r="AM170" s="224"/>
      <c r="AN170" s="209"/>
      <c r="AP170" s="410"/>
      <c r="AQ170" s="219"/>
      <c r="AR170" s="395">
        <v>4662</v>
      </c>
      <c r="AS170" s="407">
        <v>1.1008264462809918</v>
      </c>
      <c r="AT170" s="410" t="s">
        <v>411</v>
      </c>
      <c r="AU170" s="225"/>
      <c r="AV170" s="406"/>
      <c r="AW170" s="407"/>
      <c r="AY170" s="410"/>
      <c r="AZ170" s="233"/>
      <c r="BA170" s="395">
        <v>16216</v>
      </c>
      <c r="BB170" s="407">
        <v>1.0823655052729944</v>
      </c>
      <c r="BC170" s="410"/>
      <c r="BD170" s="229"/>
      <c r="BE170" s="395">
        <v>9027</v>
      </c>
      <c r="BF170" s="407">
        <v>1.093254208550321</v>
      </c>
      <c r="BH170" s="410"/>
      <c r="BI170" s="229"/>
      <c r="BJ170" s="395">
        <v>33682</v>
      </c>
      <c r="BK170" s="407">
        <v>1.0761366177833158</v>
      </c>
    </row>
    <row r="171" spans="1:63" ht="8.25" customHeight="1" x14ac:dyDescent="0.2">
      <c r="A171" s="394"/>
      <c r="B171" s="394"/>
      <c r="C171" s="394"/>
      <c r="D171" s="394"/>
      <c r="F171" s="410" t="s">
        <v>89</v>
      </c>
      <c r="H171" s="395"/>
      <c r="I171" s="405"/>
      <c r="J171" s="394"/>
      <c r="K171" s="394"/>
      <c r="L171" s="394"/>
      <c r="M171" s="394"/>
      <c r="O171" s="410" t="s">
        <v>816</v>
      </c>
      <c r="P171" s="225"/>
      <c r="Q171" s="395"/>
      <c r="R171" s="405"/>
      <c r="S171" s="225"/>
      <c r="T171" s="225"/>
      <c r="U171" s="225"/>
      <c r="V171" s="338"/>
      <c r="X171" s="410"/>
      <c r="Y171" s="229"/>
      <c r="Z171" s="421">
        <v>35510</v>
      </c>
      <c r="AA171" s="405">
        <v>1.0316076927546336</v>
      </c>
      <c r="AB171" s="410"/>
      <c r="AC171" s="219"/>
      <c r="AD171" s="395">
        <v>29251</v>
      </c>
      <c r="AE171" s="405">
        <v>1.0328013558364522</v>
      </c>
      <c r="AG171" s="410" t="s">
        <v>623</v>
      </c>
      <c r="AH171" s="233"/>
      <c r="AI171" s="395"/>
      <c r="AJ171" s="405"/>
      <c r="AK171" s="398"/>
      <c r="AL171" s="227"/>
      <c r="AM171" s="364"/>
      <c r="AN171" s="365"/>
      <c r="AP171" s="410" t="s">
        <v>901</v>
      </c>
      <c r="AQ171" s="225"/>
      <c r="AR171" s="406"/>
      <c r="AS171" s="407"/>
      <c r="AT171" s="398"/>
      <c r="AU171" s="357"/>
      <c r="AV171" s="212"/>
      <c r="AW171" s="213"/>
      <c r="AY171" s="410" t="s">
        <v>738</v>
      </c>
      <c r="AZ171" s="233"/>
      <c r="BA171" s="406"/>
      <c r="BB171" s="407"/>
      <c r="BC171" s="410" t="s">
        <v>753</v>
      </c>
      <c r="BD171" s="229"/>
      <c r="BE171" s="406"/>
      <c r="BF171" s="407"/>
      <c r="BH171" s="410" t="s">
        <v>59</v>
      </c>
      <c r="BI171" s="229"/>
      <c r="BJ171" s="406"/>
      <c r="BK171" s="407"/>
    </row>
    <row r="172" spans="1:63" ht="8.25" customHeight="1" x14ac:dyDescent="0.2">
      <c r="A172" s="410" t="s">
        <v>39</v>
      </c>
      <c r="B172" s="219"/>
      <c r="C172" s="211"/>
      <c r="D172" s="260"/>
      <c r="F172" s="410"/>
      <c r="H172" s="395">
        <v>6902</v>
      </c>
      <c r="I172" s="405">
        <v>1.076083567196757</v>
      </c>
      <c r="J172" s="410" t="s">
        <v>131</v>
      </c>
      <c r="K172" s="233"/>
      <c r="L172" s="211"/>
      <c r="M172" s="244"/>
      <c r="O172" s="410"/>
      <c r="P172" s="219"/>
      <c r="Q172" s="421">
        <v>26951</v>
      </c>
      <c r="R172" s="405">
        <v>1.0421484088008972</v>
      </c>
      <c r="S172" s="394" t="s">
        <v>513</v>
      </c>
      <c r="T172" s="394"/>
      <c r="U172" s="394"/>
      <c r="V172" s="394"/>
      <c r="X172" s="410" t="s">
        <v>1064</v>
      </c>
      <c r="Y172" s="279"/>
      <c r="Z172" s="421"/>
      <c r="AA172" s="405"/>
      <c r="AB172" s="410" t="s">
        <v>652</v>
      </c>
      <c r="AC172" s="219"/>
      <c r="AD172" s="395"/>
      <c r="AE172" s="405"/>
      <c r="AG172" s="410"/>
      <c r="AH172" s="233"/>
      <c r="AI172" s="395">
        <v>89810</v>
      </c>
      <c r="AJ172" s="405">
        <v>1.0400453955901428</v>
      </c>
      <c r="AK172" s="219"/>
      <c r="AL172" s="219"/>
      <c r="AM172" s="366"/>
      <c r="AN172" s="360"/>
      <c r="AP172" s="417"/>
      <c r="AQ172" s="225"/>
      <c r="AR172" s="208"/>
      <c r="AS172" s="297"/>
      <c r="AW172" s="215"/>
      <c r="AY172" s="410"/>
      <c r="AZ172" s="233"/>
      <c r="BA172" s="395">
        <v>13997</v>
      </c>
      <c r="BB172" s="407">
        <v>1.0897695421986919</v>
      </c>
      <c r="BC172" s="410"/>
      <c r="BD172" s="229"/>
      <c r="BE172" s="395">
        <v>14587</v>
      </c>
      <c r="BF172" s="407">
        <v>1.1005734118002113</v>
      </c>
      <c r="BH172" s="410"/>
      <c r="BI172" s="229"/>
      <c r="BJ172" s="395">
        <v>36056</v>
      </c>
      <c r="BK172" s="407">
        <v>1.0625644652697963</v>
      </c>
    </row>
    <row r="173" spans="1:63" ht="8.25" customHeight="1" x14ac:dyDescent="0.2">
      <c r="A173" s="410"/>
      <c r="B173" s="219"/>
      <c r="C173" s="395">
        <v>7389</v>
      </c>
      <c r="D173" s="405">
        <v>1.0370526315789474</v>
      </c>
      <c r="F173" s="410" t="s">
        <v>995</v>
      </c>
      <c r="H173" s="395"/>
      <c r="I173" s="405"/>
      <c r="J173" s="410"/>
      <c r="K173" s="233"/>
      <c r="L173" s="421">
        <v>43875</v>
      </c>
      <c r="M173" s="405">
        <v>1.0249013058001821</v>
      </c>
      <c r="O173" s="410" t="s">
        <v>914</v>
      </c>
      <c r="P173" s="219"/>
      <c r="Q173" s="421"/>
      <c r="R173" s="405"/>
      <c r="S173" s="394"/>
      <c r="T173" s="394"/>
      <c r="U173" s="394"/>
      <c r="V173" s="394"/>
      <c r="X173" s="410"/>
      <c r="Y173" s="229"/>
      <c r="Z173" s="395">
        <v>35476</v>
      </c>
      <c r="AA173" s="405">
        <v>1.0298719772403984</v>
      </c>
      <c r="AB173" s="410"/>
      <c r="AC173" s="219"/>
      <c r="AD173" s="395">
        <v>28442</v>
      </c>
      <c r="AE173" s="405">
        <v>1.0378776820902058</v>
      </c>
      <c r="AG173" s="410" t="s">
        <v>624</v>
      </c>
      <c r="AH173" s="233"/>
      <c r="AI173" s="395"/>
      <c r="AJ173" s="405"/>
      <c r="AK173" s="394" t="s">
        <v>523</v>
      </c>
      <c r="AL173" s="394"/>
      <c r="AM173" s="394"/>
      <c r="AN173" s="394"/>
      <c r="AP173" s="397" t="s">
        <v>27</v>
      </c>
      <c r="AQ173" s="220"/>
      <c r="AR173" s="399">
        <v>15133</v>
      </c>
      <c r="AS173" s="411">
        <v>1.0823201258761264</v>
      </c>
      <c r="AT173" s="410" t="s">
        <v>1088</v>
      </c>
      <c r="AU173" s="225"/>
      <c r="AV173" s="208"/>
      <c r="AW173" s="209"/>
      <c r="AY173" s="410" t="s">
        <v>432</v>
      </c>
      <c r="AZ173" s="233"/>
      <c r="BA173" s="406"/>
      <c r="BB173" s="407"/>
      <c r="BC173" s="410" t="s">
        <v>1090</v>
      </c>
      <c r="BD173" s="229"/>
      <c r="BE173" s="406"/>
      <c r="BF173" s="407"/>
      <c r="BH173" s="410" t="s">
        <v>762</v>
      </c>
      <c r="BI173" s="229"/>
      <c r="BJ173" s="406"/>
      <c r="BK173" s="407"/>
    </row>
    <row r="174" spans="1:63" ht="8.25" customHeight="1" x14ac:dyDescent="0.2">
      <c r="A174" s="410" t="s">
        <v>40</v>
      </c>
      <c r="B174" s="219"/>
      <c r="C174" s="395"/>
      <c r="D174" s="405"/>
      <c r="F174" s="410"/>
      <c r="H174" s="395">
        <v>7354</v>
      </c>
      <c r="I174" s="405">
        <v>1.0773513038382654</v>
      </c>
      <c r="J174" s="410" t="s">
        <v>132</v>
      </c>
      <c r="K174" s="233"/>
      <c r="L174" s="421"/>
      <c r="M174" s="405"/>
      <c r="O174" s="410"/>
      <c r="P174" s="219"/>
      <c r="Q174" s="421">
        <v>28856</v>
      </c>
      <c r="R174" s="405">
        <v>1.0429376897498916</v>
      </c>
      <c r="S174" s="410" t="s">
        <v>203</v>
      </c>
      <c r="T174" s="277"/>
      <c r="U174" s="366"/>
      <c r="V174" s="260"/>
      <c r="X174" s="410" t="s">
        <v>635</v>
      </c>
      <c r="Y174" s="279"/>
      <c r="Z174" s="395"/>
      <c r="AA174" s="405"/>
      <c r="AB174" s="410" t="s">
        <v>1043</v>
      </c>
      <c r="AC174" s="219"/>
      <c r="AD174" s="395"/>
      <c r="AE174" s="405"/>
      <c r="AG174" s="410"/>
      <c r="AH174" s="233"/>
      <c r="AI174" s="421">
        <v>100053</v>
      </c>
      <c r="AJ174" s="405">
        <v>1.0412534213073297</v>
      </c>
      <c r="AK174" s="394"/>
      <c r="AL174" s="394"/>
      <c r="AM174" s="394"/>
      <c r="AN174" s="394"/>
      <c r="AP174" s="398"/>
      <c r="AQ174" s="221"/>
      <c r="AR174" s="400"/>
      <c r="AS174" s="412"/>
      <c r="AT174" s="410"/>
      <c r="AU174" s="225"/>
      <c r="AV174" s="395">
        <v>6736</v>
      </c>
      <c r="AW174" s="407">
        <v>1.027769301190113</v>
      </c>
      <c r="AY174" s="410"/>
      <c r="AZ174" s="233"/>
      <c r="BA174" s="395">
        <v>13750</v>
      </c>
      <c r="BB174" s="407">
        <v>1.0914430862041593</v>
      </c>
      <c r="BC174" s="410"/>
      <c r="BD174" s="229"/>
      <c r="BE174" s="395">
        <v>16777</v>
      </c>
      <c r="BF174" s="407">
        <v>1.0991941295944441</v>
      </c>
      <c r="BH174" s="410"/>
      <c r="BI174" s="229"/>
      <c r="BJ174" s="395">
        <v>45261</v>
      </c>
      <c r="BK174" s="407">
        <v>1.061094830617747</v>
      </c>
    </row>
    <row r="175" spans="1:63" ht="8.25" customHeight="1" x14ac:dyDescent="0.2">
      <c r="A175" s="410"/>
      <c r="B175" s="278"/>
      <c r="C175" s="395">
        <v>6887</v>
      </c>
      <c r="D175" s="405">
        <v>1.0378239903556359</v>
      </c>
      <c r="F175" s="410" t="s">
        <v>90</v>
      </c>
      <c r="H175" s="395"/>
      <c r="I175" s="405"/>
      <c r="J175" s="410"/>
      <c r="K175" s="233"/>
      <c r="L175" s="421">
        <v>35683</v>
      </c>
      <c r="M175" s="405">
        <v>1.0318373720432594</v>
      </c>
      <c r="O175" s="410" t="s">
        <v>1197</v>
      </c>
      <c r="P175" s="219"/>
      <c r="Q175" s="421"/>
      <c r="R175" s="405"/>
      <c r="S175" s="410"/>
      <c r="T175" s="277"/>
      <c r="U175" s="403">
        <v>11563</v>
      </c>
      <c r="V175" s="405">
        <v>1.3326034343667166</v>
      </c>
      <c r="X175" s="410"/>
      <c r="Y175" s="229"/>
      <c r="Z175" s="395">
        <v>31542</v>
      </c>
      <c r="AA175" s="405">
        <v>1.0270921523933572</v>
      </c>
      <c r="AB175" s="410"/>
      <c r="AC175" s="219"/>
      <c r="AD175" s="395">
        <v>28481</v>
      </c>
      <c r="AE175" s="405">
        <v>1.038921718829795</v>
      </c>
      <c r="AG175" s="410" t="s">
        <v>335</v>
      </c>
      <c r="AH175" s="233"/>
      <c r="AI175" s="421"/>
      <c r="AJ175" s="405"/>
      <c r="AK175" s="410" t="s">
        <v>952</v>
      </c>
      <c r="AL175" s="223"/>
      <c r="AM175" s="359"/>
      <c r="AN175" s="360"/>
      <c r="AP175" s="219"/>
      <c r="AQ175" s="223"/>
      <c r="AR175" s="228"/>
      <c r="AS175" s="367"/>
      <c r="AT175" s="410" t="s">
        <v>923</v>
      </c>
      <c r="AV175" s="406"/>
      <c r="AW175" s="407"/>
      <c r="AY175" s="410" t="s">
        <v>433</v>
      </c>
      <c r="AZ175" s="223"/>
      <c r="BA175" s="406"/>
      <c r="BB175" s="407"/>
      <c r="BC175" s="410" t="s">
        <v>754</v>
      </c>
      <c r="BD175" s="229"/>
      <c r="BE175" s="406"/>
      <c r="BF175" s="407"/>
      <c r="BH175" s="410" t="s">
        <v>763</v>
      </c>
      <c r="BI175" s="229"/>
      <c r="BJ175" s="406"/>
      <c r="BK175" s="407"/>
    </row>
    <row r="176" spans="1:63" ht="8.25" customHeight="1" x14ac:dyDescent="0.2">
      <c r="A176" s="410" t="s">
        <v>41</v>
      </c>
      <c r="B176" s="278"/>
      <c r="C176" s="395"/>
      <c r="D176" s="405"/>
      <c r="F176" s="410"/>
      <c r="H176" s="395">
        <v>7825</v>
      </c>
      <c r="I176" s="405">
        <v>1.0716242125445083</v>
      </c>
      <c r="J176" s="410" t="s">
        <v>133</v>
      </c>
      <c r="K176" s="233"/>
      <c r="L176" s="421"/>
      <c r="M176" s="405"/>
      <c r="O176" s="410"/>
      <c r="P176" s="219"/>
      <c r="Q176" s="421">
        <v>29323</v>
      </c>
      <c r="R176" s="405">
        <v>1.0523992391343358</v>
      </c>
      <c r="S176" s="410" t="s">
        <v>877</v>
      </c>
      <c r="T176" s="233"/>
      <c r="U176" s="404"/>
      <c r="V176" s="405"/>
      <c r="X176" s="410" t="s">
        <v>636</v>
      </c>
      <c r="Y176" s="279"/>
      <c r="Z176" s="395"/>
      <c r="AA176" s="405"/>
      <c r="AB176" s="410" t="s">
        <v>653</v>
      </c>
      <c r="AC176" s="219"/>
      <c r="AD176" s="395"/>
      <c r="AE176" s="405"/>
      <c r="AG176" s="410"/>
      <c r="AH176" s="233"/>
      <c r="AI176" s="403">
        <v>88032</v>
      </c>
      <c r="AJ176" s="405">
        <v>1.0399281765345179</v>
      </c>
      <c r="AK176" s="410"/>
      <c r="AL176" s="223"/>
      <c r="AM176" s="211"/>
      <c r="AN176" s="210"/>
      <c r="AP176" s="394" t="s">
        <v>586</v>
      </c>
      <c r="AQ176" s="394"/>
      <c r="AR176" s="394"/>
      <c r="AS176" s="394"/>
      <c r="AT176" s="417"/>
      <c r="AV176" s="208"/>
      <c r="AW176" s="209"/>
      <c r="AY176" s="410"/>
      <c r="AZ176" s="223"/>
      <c r="BA176" s="395">
        <v>15200</v>
      </c>
      <c r="BB176" s="407">
        <v>1.0817735392498755</v>
      </c>
      <c r="BC176" s="410"/>
      <c r="BD176" s="229"/>
      <c r="BE176" s="395">
        <v>16816</v>
      </c>
      <c r="BF176" s="407">
        <v>1.0572111153024015</v>
      </c>
      <c r="BH176" s="410"/>
      <c r="BI176" s="229"/>
      <c r="BJ176" s="395">
        <v>55088</v>
      </c>
      <c r="BK176" s="407">
        <v>1.0496151207987197</v>
      </c>
    </row>
    <row r="177" spans="1:63" ht="8.25" customHeight="1" x14ac:dyDescent="0.2">
      <c r="A177" s="410"/>
      <c r="B177" s="219"/>
      <c r="C177" s="395">
        <v>6888</v>
      </c>
      <c r="D177" s="405">
        <v>1.0382876092854989</v>
      </c>
      <c r="F177" s="410" t="s">
        <v>91</v>
      </c>
      <c r="H177" s="395"/>
      <c r="I177" s="405"/>
      <c r="J177" s="410"/>
      <c r="K177" s="233"/>
      <c r="L177" s="421">
        <v>34612</v>
      </c>
      <c r="M177" s="405">
        <v>1.0410563359100069</v>
      </c>
      <c r="O177" s="410" t="s">
        <v>915</v>
      </c>
      <c r="P177" s="219"/>
      <c r="Q177" s="421"/>
      <c r="R177" s="405"/>
      <c r="S177" s="410"/>
      <c r="T177" s="233"/>
      <c r="U177" s="403">
        <v>11805</v>
      </c>
      <c r="V177" s="405">
        <v>1.3341998191681737</v>
      </c>
      <c r="X177" s="410"/>
      <c r="Y177" s="229"/>
      <c r="Z177" s="395">
        <v>29895</v>
      </c>
      <c r="AA177" s="405">
        <v>1.0209343624069394</v>
      </c>
      <c r="AB177" s="410"/>
      <c r="AC177" s="219"/>
      <c r="AD177" s="395">
        <v>28561</v>
      </c>
      <c r="AE177" s="405">
        <v>1.0424483538944449</v>
      </c>
      <c r="AG177" s="410" t="s">
        <v>1071</v>
      </c>
      <c r="AH177" s="233"/>
      <c r="AI177" s="404"/>
      <c r="AJ177" s="405"/>
      <c r="AK177" s="410" t="s">
        <v>940</v>
      </c>
      <c r="AL177" s="223"/>
      <c r="AM177" s="395">
        <v>188160</v>
      </c>
      <c r="AN177" s="407">
        <v>1.0417335651249571</v>
      </c>
      <c r="AP177" s="394"/>
      <c r="AQ177" s="394"/>
      <c r="AR177" s="394"/>
      <c r="AS177" s="394"/>
      <c r="AT177" s="397" t="s">
        <v>27</v>
      </c>
      <c r="AU177" s="220"/>
      <c r="AV177" s="399">
        <v>41792</v>
      </c>
      <c r="AW177" s="411">
        <v>1.0066965361083009</v>
      </c>
      <c r="AY177" s="410" t="s">
        <v>434</v>
      </c>
      <c r="AZ177" s="233"/>
      <c r="BA177" s="406"/>
      <c r="BB177" s="407"/>
      <c r="BC177" s="410" t="s">
        <v>755</v>
      </c>
      <c r="BD177" s="229"/>
      <c r="BE177" s="406"/>
      <c r="BF177" s="407"/>
      <c r="BH177" s="410" t="s">
        <v>1053</v>
      </c>
      <c r="BI177" s="229"/>
      <c r="BJ177" s="406"/>
      <c r="BK177" s="407"/>
    </row>
    <row r="178" spans="1:63" ht="8.25" customHeight="1" x14ac:dyDescent="0.2">
      <c r="A178" s="410" t="s">
        <v>42</v>
      </c>
      <c r="B178" s="219"/>
      <c r="C178" s="395"/>
      <c r="D178" s="405"/>
      <c r="F178" s="410"/>
      <c r="G178" s="235"/>
      <c r="H178" s="395">
        <v>5993</v>
      </c>
      <c r="I178" s="405">
        <v>1.0780715956107214</v>
      </c>
      <c r="J178" s="410" t="s">
        <v>1198</v>
      </c>
      <c r="K178" s="233"/>
      <c r="L178" s="421"/>
      <c r="M178" s="405"/>
      <c r="O178" s="410"/>
      <c r="P178" s="219"/>
      <c r="Q178" s="421">
        <v>31831</v>
      </c>
      <c r="R178" s="405">
        <v>1.0430579676901399</v>
      </c>
      <c r="S178" s="410" t="s">
        <v>207</v>
      </c>
      <c r="T178" s="233"/>
      <c r="U178" s="404"/>
      <c r="V178" s="405"/>
      <c r="X178" s="410" t="s">
        <v>1065</v>
      </c>
      <c r="Y178" s="279"/>
      <c r="Z178" s="395"/>
      <c r="AA178" s="405"/>
      <c r="AB178" s="410" t="s">
        <v>1066</v>
      </c>
      <c r="AC178" s="219"/>
      <c r="AD178" s="395"/>
      <c r="AE178" s="405"/>
      <c r="AG178" s="410"/>
      <c r="AH178" s="281"/>
      <c r="AI178" s="208"/>
      <c r="AJ178" s="297"/>
      <c r="AK178" s="410"/>
      <c r="AL178" s="223"/>
      <c r="AM178" s="406"/>
      <c r="AN178" s="407"/>
      <c r="AP178" s="410" t="s">
        <v>578</v>
      </c>
      <c r="AT178" s="398"/>
      <c r="AU178" s="221"/>
      <c r="AV178" s="400"/>
      <c r="AW178" s="412"/>
      <c r="AY178" s="410"/>
      <c r="AZ178" s="233"/>
      <c r="BA178" s="395">
        <v>11662</v>
      </c>
      <c r="BB178" s="407">
        <v>1.074442601805786</v>
      </c>
      <c r="BC178" s="410"/>
      <c r="BD178" s="229"/>
      <c r="BE178" s="395">
        <v>13696</v>
      </c>
      <c r="BF178" s="407">
        <v>1.2150461320085166</v>
      </c>
      <c r="BH178" s="410"/>
      <c r="BI178" s="229"/>
      <c r="BJ178" s="395">
        <v>58045</v>
      </c>
      <c r="BK178" s="407">
        <v>1.0500560801765622</v>
      </c>
    </row>
    <row r="179" spans="1:63" ht="8.25" customHeight="1" x14ac:dyDescent="0.2">
      <c r="A179" s="410"/>
      <c r="B179" s="219"/>
      <c r="C179" s="395">
        <v>6043</v>
      </c>
      <c r="D179" s="405">
        <v>1.0379594641016832</v>
      </c>
      <c r="F179" s="410" t="s">
        <v>92</v>
      </c>
      <c r="H179" s="395"/>
      <c r="I179" s="405"/>
      <c r="J179" s="410"/>
      <c r="K179" s="219"/>
      <c r="L179" s="421">
        <v>34083</v>
      </c>
      <c r="M179" s="405">
        <v>1.0254535607906852</v>
      </c>
      <c r="O179" s="410" t="s">
        <v>911</v>
      </c>
      <c r="P179" s="219"/>
      <c r="Q179" s="421"/>
      <c r="R179" s="405"/>
      <c r="S179" s="417"/>
      <c r="T179" s="281"/>
      <c r="U179" s="368"/>
      <c r="V179" s="369"/>
      <c r="X179" s="410"/>
      <c r="Y179" s="219"/>
      <c r="Z179" s="395">
        <v>31348</v>
      </c>
      <c r="AA179" s="405">
        <v>1.0156487931313787</v>
      </c>
      <c r="AB179" s="410"/>
      <c r="AC179" s="219"/>
      <c r="AD179" s="395">
        <v>29209</v>
      </c>
      <c r="AE179" s="405">
        <v>1.0373987782355447</v>
      </c>
      <c r="AG179" s="397" t="s">
        <v>27</v>
      </c>
      <c r="AH179" s="370"/>
      <c r="AI179" s="399">
        <v>91529</v>
      </c>
      <c r="AJ179" s="401">
        <v>1.0360874339208295</v>
      </c>
      <c r="AK179" s="410" t="s">
        <v>283</v>
      </c>
      <c r="AL179" s="223"/>
      <c r="AM179" s="224"/>
      <c r="AN179" s="209"/>
      <c r="AP179" s="410"/>
      <c r="AR179" s="395">
        <v>2082</v>
      </c>
      <c r="AS179" s="407">
        <v>1.1175523349436394</v>
      </c>
      <c r="AY179" s="410" t="s">
        <v>435</v>
      </c>
      <c r="AZ179" s="233"/>
      <c r="BA179" s="406"/>
      <c r="BB179" s="407"/>
      <c r="BC179" s="410" t="s">
        <v>756</v>
      </c>
      <c r="BD179" s="219"/>
      <c r="BE179" s="406"/>
      <c r="BF179" s="407"/>
      <c r="BH179" s="410" t="s">
        <v>827</v>
      </c>
      <c r="BI179" s="229"/>
      <c r="BJ179" s="406"/>
      <c r="BK179" s="407"/>
    </row>
    <row r="180" spans="1:63" ht="8.25" customHeight="1" x14ac:dyDescent="0.2">
      <c r="A180" s="410" t="s">
        <v>43</v>
      </c>
      <c r="B180" s="219"/>
      <c r="C180" s="395"/>
      <c r="D180" s="405"/>
      <c r="F180" s="410"/>
      <c r="H180" s="395">
        <v>7557</v>
      </c>
      <c r="I180" s="405">
        <v>1.0702450077892649</v>
      </c>
      <c r="J180" s="410" t="s">
        <v>134</v>
      </c>
      <c r="L180" s="421"/>
      <c r="M180" s="405"/>
      <c r="O180" s="417"/>
      <c r="P180" s="219"/>
      <c r="Q180" s="224"/>
      <c r="R180" s="276"/>
      <c r="S180" s="410" t="s">
        <v>27</v>
      </c>
      <c r="T180" s="233"/>
      <c r="U180" s="403">
        <v>11725</v>
      </c>
      <c r="V180" s="405">
        <v>1.3337504265726312</v>
      </c>
      <c r="X180" s="410" t="s">
        <v>637</v>
      </c>
      <c r="Y180" s="279"/>
      <c r="Z180" s="395"/>
      <c r="AA180" s="405"/>
      <c r="AB180" s="410" t="s">
        <v>306</v>
      </c>
      <c r="AC180" s="219"/>
      <c r="AD180" s="395"/>
      <c r="AE180" s="405"/>
      <c r="AG180" s="398"/>
      <c r="AH180" s="235"/>
      <c r="AI180" s="400"/>
      <c r="AJ180" s="402"/>
      <c r="AK180" s="398"/>
      <c r="AL180" s="227"/>
      <c r="AM180" s="364"/>
      <c r="AN180" s="365"/>
      <c r="AP180" s="410" t="s">
        <v>579</v>
      </c>
      <c r="AQ180" s="233"/>
      <c r="AR180" s="406"/>
      <c r="AS180" s="407"/>
      <c r="AY180" s="410"/>
      <c r="AZ180" s="233"/>
      <c r="BA180" s="395">
        <v>12351</v>
      </c>
      <c r="BB180" s="407">
        <v>1.0403470350404314</v>
      </c>
      <c r="BC180" s="410"/>
      <c r="BD180" s="219"/>
      <c r="BE180" s="208"/>
      <c r="BF180" s="209"/>
      <c r="BH180" s="410"/>
      <c r="BI180" s="229"/>
      <c r="BJ180" s="395">
        <v>62136</v>
      </c>
      <c r="BK180" s="407">
        <v>1.0429178066097116</v>
      </c>
    </row>
    <row r="181" spans="1:63" ht="8.25" customHeight="1" x14ac:dyDescent="0.2">
      <c r="A181" s="410"/>
      <c r="B181" s="233"/>
      <c r="C181" s="395">
        <v>6121</v>
      </c>
      <c r="D181" s="405">
        <v>1.0397485986071004</v>
      </c>
      <c r="F181" s="410" t="s">
        <v>93</v>
      </c>
      <c r="H181" s="395"/>
      <c r="I181" s="405"/>
      <c r="J181" s="410"/>
      <c r="L181" s="421">
        <v>30529</v>
      </c>
      <c r="M181" s="405">
        <v>1.0283279439504176</v>
      </c>
      <c r="O181" s="397" t="s">
        <v>27</v>
      </c>
      <c r="P181" s="296"/>
      <c r="Q181" s="399">
        <v>32605</v>
      </c>
      <c r="R181" s="405">
        <v>1.0342585249801746</v>
      </c>
      <c r="S181" s="398"/>
      <c r="T181" s="285"/>
      <c r="U181" s="425"/>
      <c r="V181" s="405"/>
      <c r="X181" s="410"/>
      <c r="Y181" s="219"/>
      <c r="Z181" s="395">
        <v>34595</v>
      </c>
      <c r="AA181" s="405">
        <v>1.0163342048826347</v>
      </c>
      <c r="AB181" s="410"/>
      <c r="AC181" s="219"/>
      <c r="AD181" s="395">
        <v>29710</v>
      </c>
      <c r="AE181" s="405">
        <v>1.0372878988897423</v>
      </c>
      <c r="AG181" s="219"/>
      <c r="AI181" s="358"/>
      <c r="AJ181" s="297"/>
      <c r="AK181" s="219"/>
      <c r="AL181" s="219"/>
      <c r="AM181" s="372"/>
      <c r="AN181" s="360"/>
      <c r="AP181" s="417"/>
      <c r="AQ181" s="225"/>
      <c r="AR181" s="395">
        <v>1821</v>
      </c>
      <c r="AS181" s="407">
        <v>1.3176555716353111</v>
      </c>
      <c r="AY181" s="410" t="s">
        <v>436</v>
      </c>
      <c r="AZ181" s="233"/>
      <c r="BA181" s="406"/>
      <c r="BB181" s="407"/>
      <c r="BC181" s="397" t="s">
        <v>612</v>
      </c>
      <c r="BD181" s="296"/>
      <c r="BE181" s="399">
        <v>12203</v>
      </c>
      <c r="BF181" s="411">
        <v>1.0997656813266041</v>
      </c>
      <c r="BH181" s="410" t="s">
        <v>764</v>
      </c>
      <c r="BI181" s="229"/>
      <c r="BJ181" s="406"/>
      <c r="BK181" s="407"/>
    </row>
    <row r="182" spans="1:63" ht="8.25" customHeight="1" x14ac:dyDescent="0.2">
      <c r="A182" s="410" t="s">
        <v>44</v>
      </c>
      <c r="B182" s="219"/>
      <c r="C182" s="395"/>
      <c r="D182" s="405"/>
      <c r="F182" s="410"/>
      <c r="G182" s="235"/>
      <c r="H182" s="395">
        <v>9943</v>
      </c>
      <c r="I182" s="405">
        <v>1.0681061338489635</v>
      </c>
      <c r="J182" s="410" t="s">
        <v>135</v>
      </c>
      <c r="L182" s="421"/>
      <c r="M182" s="405"/>
      <c r="O182" s="398"/>
      <c r="P182" s="285"/>
      <c r="Q182" s="400"/>
      <c r="R182" s="405"/>
      <c r="S182" s="424" t="s">
        <v>512</v>
      </c>
      <c r="T182" s="424"/>
      <c r="U182" s="424"/>
      <c r="V182" s="424"/>
      <c r="X182" s="410" t="s">
        <v>638</v>
      </c>
      <c r="Y182" s="279"/>
      <c r="Z182" s="395"/>
      <c r="AA182" s="405"/>
      <c r="AB182" s="410" t="s">
        <v>1067</v>
      </c>
      <c r="AC182" s="219"/>
      <c r="AD182" s="395"/>
      <c r="AE182" s="405"/>
      <c r="AG182" s="410" t="s">
        <v>336</v>
      </c>
      <c r="AH182" s="266"/>
      <c r="AI182" s="224"/>
      <c r="AJ182" s="373"/>
      <c r="AK182" s="394" t="s">
        <v>524</v>
      </c>
      <c r="AL182" s="394"/>
      <c r="AM182" s="394"/>
      <c r="AN182" s="394"/>
      <c r="AP182" s="410" t="s">
        <v>1190</v>
      </c>
      <c r="AQ182" s="223"/>
      <c r="AR182" s="406"/>
      <c r="AS182" s="407"/>
      <c r="AY182" s="410"/>
      <c r="AZ182" s="233"/>
      <c r="BA182" s="395">
        <v>9607</v>
      </c>
      <c r="BB182" s="407">
        <v>1.0334552495697074</v>
      </c>
      <c r="BC182" s="398"/>
      <c r="BD182" s="285"/>
      <c r="BE182" s="400"/>
      <c r="BF182" s="412"/>
      <c r="BH182" s="410"/>
      <c r="BI182" s="229"/>
      <c r="BJ182" s="395">
        <v>52964</v>
      </c>
      <c r="BK182" s="407">
        <v>1.0303277891255715</v>
      </c>
    </row>
    <row r="183" spans="1:63" ht="8.25" customHeight="1" x14ac:dyDescent="0.2">
      <c r="A183" s="410"/>
      <c r="B183" s="219"/>
      <c r="C183" s="395">
        <v>6363</v>
      </c>
      <c r="D183" s="405">
        <v>1.0410667539267016</v>
      </c>
      <c r="F183" s="410" t="s">
        <v>603</v>
      </c>
      <c r="H183" s="395"/>
      <c r="I183" s="405"/>
      <c r="J183" s="410"/>
      <c r="L183" s="395">
        <v>28389</v>
      </c>
      <c r="M183" s="405">
        <v>1.029220896929268</v>
      </c>
      <c r="S183" s="394"/>
      <c r="T183" s="394"/>
      <c r="U183" s="394"/>
      <c r="V183" s="394"/>
      <c r="X183" s="410"/>
      <c r="Y183" s="219"/>
      <c r="Z183" s="395">
        <v>32200</v>
      </c>
      <c r="AA183" s="405">
        <v>1.0041162529624548</v>
      </c>
      <c r="AB183" s="410"/>
      <c r="AC183" s="219"/>
      <c r="AD183" s="395">
        <v>27003</v>
      </c>
      <c r="AE183" s="405">
        <v>1.0370213909904373</v>
      </c>
      <c r="AG183" s="410"/>
      <c r="AH183" s="266"/>
      <c r="AI183" s="395">
        <v>92014</v>
      </c>
      <c r="AJ183" s="405">
        <v>1.0218668443556</v>
      </c>
      <c r="AK183" s="394"/>
      <c r="AL183" s="394"/>
      <c r="AM183" s="394"/>
      <c r="AN183" s="394"/>
      <c r="AP183" s="410"/>
      <c r="AQ183" s="227"/>
      <c r="AR183" s="208"/>
      <c r="AS183" s="297"/>
      <c r="AY183" s="410" t="s">
        <v>584</v>
      </c>
      <c r="AZ183" s="286"/>
      <c r="BA183" s="406"/>
      <c r="BB183" s="407"/>
      <c r="BH183" s="410" t="s">
        <v>910</v>
      </c>
      <c r="BI183" s="225"/>
      <c r="BJ183" s="406"/>
      <c r="BK183" s="407"/>
    </row>
    <row r="184" spans="1:63" ht="8.25" customHeight="1" x14ac:dyDescent="0.2">
      <c r="A184" s="410" t="s">
        <v>546</v>
      </c>
      <c r="B184" s="219"/>
      <c r="C184" s="395"/>
      <c r="D184" s="405"/>
      <c r="F184" s="410"/>
      <c r="H184" s="395">
        <v>3511</v>
      </c>
      <c r="I184" s="405">
        <v>1.0773243326173674</v>
      </c>
      <c r="J184" s="410" t="s">
        <v>136</v>
      </c>
      <c r="L184" s="395"/>
      <c r="M184" s="405"/>
      <c r="O184" s="394" t="s">
        <v>557</v>
      </c>
      <c r="P184" s="394"/>
      <c r="Q184" s="394"/>
      <c r="R184" s="394"/>
      <c r="S184" s="410" t="s">
        <v>208</v>
      </c>
      <c r="T184" s="219"/>
      <c r="U184" s="337"/>
      <c r="V184" s="260"/>
      <c r="X184" s="410" t="s">
        <v>639</v>
      </c>
      <c r="Y184" s="279"/>
      <c r="Z184" s="395"/>
      <c r="AA184" s="405"/>
      <c r="AB184" s="410" t="s">
        <v>567</v>
      </c>
      <c r="AC184" s="219"/>
      <c r="AD184" s="395"/>
      <c r="AE184" s="405"/>
      <c r="AG184" s="410" t="s">
        <v>337</v>
      </c>
      <c r="AH184" s="229"/>
      <c r="AI184" s="395"/>
      <c r="AJ184" s="405"/>
      <c r="AK184" s="410" t="s">
        <v>353</v>
      </c>
      <c r="AL184" s="233"/>
      <c r="AM184" s="211"/>
      <c r="AN184" s="210"/>
      <c r="AP184" s="397" t="s">
        <v>27</v>
      </c>
      <c r="AQ184" s="220"/>
      <c r="AR184" s="399">
        <v>1959</v>
      </c>
      <c r="AS184" s="411">
        <v>1.1974327628361858</v>
      </c>
      <c r="AY184" s="410"/>
      <c r="AZ184" s="286"/>
      <c r="BA184" s="395">
        <v>10683</v>
      </c>
      <c r="BB184" s="407">
        <v>1.0368824614190042</v>
      </c>
      <c r="BH184" s="410"/>
      <c r="BI184" s="286"/>
      <c r="BJ184" s="395">
        <v>13048</v>
      </c>
      <c r="BK184" s="407">
        <v>1.0509020618556701</v>
      </c>
    </row>
    <row r="185" spans="1:63" ht="8.25" customHeight="1" x14ac:dyDescent="0.2">
      <c r="A185" s="410"/>
      <c r="B185" s="374"/>
      <c r="C185" s="395">
        <v>3272</v>
      </c>
      <c r="D185" s="405">
        <v>1.0387301587301587</v>
      </c>
      <c r="F185" s="410" t="s">
        <v>94</v>
      </c>
      <c r="H185" s="395"/>
      <c r="I185" s="405"/>
      <c r="J185" s="410"/>
      <c r="L185" s="395">
        <v>29104</v>
      </c>
      <c r="M185" s="405">
        <v>1.0331191650988605</v>
      </c>
      <c r="O185" s="394"/>
      <c r="P185" s="394"/>
      <c r="Q185" s="394"/>
      <c r="R185" s="394"/>
      <c r="S185" s="410"/>
      <c r="T185" s="219"/>
      <c r="U185" s="395">
        <v>44853</v>
      </c>
      <c r="V185" s="405">
        <v>1.004681480154108</v>
      </c>
      <c r="X185" s="410"/>
      <c r="Y185" s="219"/>
      <c r="Z185" s="395">
        <v>28736</v>
      </c>
      <c r="AA185" s="405">
        <v>1.0215791531871024</v>
      </c>
      <c r="AB185" s="410"/>
      <c r="AC185" s="219"/>
      <c r="AD185" s="395">
        <v>18903</v>
      </c>
      <c r="AE185" s="405">
        <v>1.0321611881620618</v>
      </c>
      <c r="AG185" s="410"/>
      <c r="AH185" s="229"/>
      <c r="AI185" s="395">
        <v>87147</v>
      </c>
      <c r="AJ185" s="405">
        <v>1.0190128740309399</v>
      </c>
      <c r="AK185" s="410"/>
      <c r="AL185" s="233"/>
      <c r="AM185" s="395">
        <v>21099</v>
      </c>
      <c r="AN185" s="407">
        <v>1.0607309838620482</v>
      </c>
      <c r="AP185" s="398"/>
      <c r="AQ185" s="221"/>
      <c r="AR185" s="400"/>
      <c r="AS185" s="412"/>
      <c r="AY185" s="410" t="s">
        <v>936</v>
      </c>
      <c r="AZ185" s="233"/>
      <c r="BA185" s="406"/>
      <c r="BB185" s="407"/>
      <c r="BH185" s="410" t="s">
        <v>765</v>
      </c>
      <c r="BI185" s="229"/>
      <c r="BJ185" s="406"/>
      <c r="BK185" s="407"/>
    </row>
    <row r="186" spans="1:63" ht="8.25" customHeight="1" x14ac:dyDescent="0.2">
      <c r="A186" s="410" t="s">
        <v>45</v>
      </c>
      <c r="B186" s="219"/>
      <c r="C186" s="395"/>
      <c r="D186" s="405"/>
      <c r="F186" s="398"/>
      <c r="H186" s="212"/>
      <c r="I186" s="298"/>
      <c r="J186" s="410" t="s">
        <v>137</v>
      </c>
      <c r="L186" s="395"/>
      <c r="M186" s="405"/>
      <c r="O186" s="410" t="s">
        <v>558</v>
      </c>
      <c r="P186" s="223"/>
      <c r="Q186" s="211"/>
      <c r="R186" s="244"/>
      <c r="S186" s="410" t="s">
        <v>209</v>
      </c>
      <c r="T186" s="219"/>
      <c r="U186" s="395"/>
      <c r="V186" s="405"/>
      <c r="X186" s="410" t="s">
        <v>640</v>
      </c>
      <c r="Y186" s="279"/>
      <c r="Z186" s="395"/>
      <c r="AA186" s="405"/>
      <c r="AB186" s="410" t="s">
        <v>568</v>
      </c>
      <c r="AC186" s="219"/>
      <c r="AD186" s="395"/>
      <c r="AE186" s="405"/>
      <c r="AG186" s="410" t="s">
        <v>592</v>
      </c>
      <c r="AH186" s="229"/>
      <c r="AI186" s="395"/>
      <c r="AJ186" s="405"/>
      <c r="AK186" s="410" t="s">
        <v>359</v>
      </c>
      <c r="AL186" s="233"/>
      <c r="AM186" s="406"/>
      <c r="AN186" s="407"/>
      <c r="AY186" s="410"/>
      <c r="AZ186" s="233"/>
      <c r="BA186" s="395">
        <v>10490</v>
      </c>
      <c r="BB186" s="407">
        <v>1.0365612648221343</v>
      </c>
      <c r="BH186" s="410"/>
      <c r="BI186" s="229"/>
      <c r="BJ186" s="208"/>
      <c r="BK186" s="209"/>
    </row>
    <row r="187" spans="1:63" ht="8.25" customHeight="1" x14ac:dyDescent="0.2">
      <c r="A187" s="398"/>
      <c r="C187" s="212"/>
      <c r="D187" s="298"/>
      <c r="F187" s="410" t="s">
        <v>996</v>
      </c>
      <c r="H187" s="208"/>
      <c r="I187" s="244"/>
      <c r="J187" s="410"/>
      <c r="L187" s="395">
        <v>24064</v>
      </c>
      <c r="M187" s="405">
        <v>1.0434933437405143</v>
      </c>
      <c r="O187" s="410"/>
      <c r="P187" s="223"/>
      <c r="Q187" s="395">
        <v>2326</v>
      </c>
      <c r="R187" s="405">
        <v>1.0496389891696751</v>
      </c>
      <c r="S187" s="410"/>
      <c r="T187" s="219"/>
      <c r="U187" s="395">
        <v>37537</v>
      </c>
      <c r="V187" s="405">
        <v>1.0117244353404129</v>
      </c>
      <c r="X187" s="410"/>
      <c r="Y187" s="219"/>
      <c r="Z187" s="395">
        <v>25809</v>
      </c>
      <c r="AA187" s="405">
        <v>1.0323187072517099</v>
      </c>
      <c r="AB187" s="410"/>
      <c r="AC187" s="219"/>
      <c r="AD187" s="395">
        <v>23633</v>
      </c>
      <c r="AE187" s="405">
        <v>1.0305686377114949</v>
      </c>
      <c r="AG187" s="410"/>
      <c r="AH187" s="229"/>
      <c r="AI187" s="395">
        <v>89459</v>
      </c>
      <c r="AJ187" s="405">
        <v>1.0183037187965989</v>
      </c>
      <c r="AK187" s="410"/>
      <c r="AL187" s="219"/>
      <c r="AM187" s="395">
        <v>18697</v>
      </c>
      <c r="AN187" s="407">
        <v>1.067485012846132</v>
      </c>
      <c r="AY187" s="410" t="s">
        <v>585</v>
      </c>
      <c r="AZ187" s="286"/>
      <c r="BA187" s="406"/>
      <c r="BB187" s="407"/>
      <c r="BH187" s="397" t="s">
        <v>612</v>
      </c>
      <c r="BI187" s="232"/>
      <c r="BJ187" s="399">
        <v>36941</v>
      </c>
      <c r="BK187" s="411">
        <v>1.0579963340588843</v>
      </c>
    </row>
    <row r="188" spans="1:63" ht="8.25" customHeight="1" x14ac:dyDescent="0.2">
      <c r="A188" s="219"/>
      <c r="C188" s="228"/>
      <c r="D188" s="260"/>
      <c r="F188" s="410"/>
      <c r="G188" s="219"/>
      <c r="H188" s="395">
        <v>1712</v>
      </c>
      <c r="I188" s="405">
        <v>1.0646766169154229</v>
      </c>
      <c r="J188" s="410" t="s">
        <v>860</v>
      </c>
      <c r="L188" s="395"/>
      <c r="M188" s="405"/>
      <c r="O188" s="410" t="s">
        <v>294</v>
      </c>
      <c r="P188" s="219"/>
      <c r="Q188" s="406"/>
      <c r="R188" s="405"/>
      <c r="S188" s="410" t="s">
        <v>210</v>
      </c>
      <c r="T188" s="219"/>
      <c r="U188" s="395"/>
      <c r="V188" s="405"/>
      <c r="X188" s="410" t="s">
        <v>641</v>
      </c>
      <c r="Y188" s="279"/>
      <c r="Z188" s="395"/>
      <c r="AA188" s="405"/>
      <c r="AB188" s="410" t="s">
        <v>569</v>
      </c>
      <c r="AC188" s="219"/>
      <c r="AD188" s="395"/>
      <c r="AE188" s="405"/>
      <c r="AG188" s="410" t="s">
        <v>338</v>
      </c>
      <c r="AH188" s="229"/>
      <c r="AI188" s="395"/>
      <c r="AJ188" s="405"/>
      <c r="AK188" s="410" t="s">
        <v>1079</v>
      </c>
      <c r="AL188" s="223"/>
      <c r="AM188" s="406"/>
      <c r="AN188" s="407"/>
      <c r="AY188" s="417"/>
      <c r="AZ188" s="286"/>
      <c r="BA188" s="375"/>
      <c r="BB188" s="209"/>
      <c r="BH188" s="398"/>
      <c r="BI188" s="230"/>
      <c r="BJ188" s="400"/>
      <c r="BK188" s="412"/>
    </row>
    <row r="189" spans="1:63" ht="8.25" customHeight="1" x14ac:dyDescent="0.2">
      <c r="A189" s="410" t="s">
        <v>546</v>
      </c>
      <c r="B189" s="223"/>
      <c r="C189" s="208"/>
      <c r="D189" s="244"/>
      <c r="F189" s="410" t="s">
        <v>995</v>
      </c>
      <c r="G189" s="235"/>
      <c r="H189" s="395"/>
      <c r="I189" s="405"/>
      <c r="J189" s="410"/>
      <c r="L189" s="395">
        <v>23762</v>
      </c>
      <c r="M189" s="405">
        <v>1.0421015700377161</v>
      </c>
      <c r="O189" s="410"/>
      <c r="P189" s="219"/>
      <c r="Q189" s="395">
        <v>2389</v>
      </c>
      <c r="R189" s="405">
        <v>1.0455142231947483</v>
      </c>
      <c r="S189" s="410"/>
      <c r="T189" s="219"/>
      <c r="U189" s="395">
        <v>32968</v>
      </c>
      <c r="V189" s="405">
        <v>1.0136826246041264</v>
      </c>
      <c r="X189" s="410"/>
      <c r="Y189" s="219"/>
      <c r="Z189" s="395">
        <v>24708</v>
      </c>
      <c r="AA189" s="405">
        <v>1.0390243902439025</v>
      </c>
      <c r="AB189" s="410"/>
      <c r="AC189" s="219"/>
      <c r="AD189" s="395">
        <v>18854</v>
      </c>
      <c r="AE189" s="405">
        <v>1.0323605103214148</v>
      </c>
      <c r="AG189" s="410"/>
      <c r="AH189" s="229"/>
      <c r="AI189" s="395">
        <v>86253</v>
      </c>
      <c r="AJ189" s="405">
        <v>1.0169185786035984</v>
      </c>
      <c r="AK189" s="410"/>
      <c r="AL189" s="223"/>
      <c r="AM189" s="208"/>
      <c r="AN189" s="209"/>
      <c r="AY189" s="410" t="s">
        <v>27</v>
      </c>
      <c r="AZ189" s="233"/>
      <c r="BA189" s="399">
        <v>12910</v>
      </c>
      <c r="BB189" s="408">
        <v>1.0696826580495484</v>
      </c>
      <c r="BH189" s="219"/>
      <c r="BI189" s="219"/>
      <c r="BJ189" s="315"/>
      <c r="BK189" s="271"/>
    </row>
    <row r="190" spans="1:63" ht="8.25" customHeight="1" x14ac:dyDescent="0.2">
      <c r="A190" s="410"/>
      <c r="B190" s="219"/>
      <c r="C190" s="395">
        <v>3090</v>
      </c>
      <c r="D190" s="405">
        <v>1.0435663627152989</v>
      </c>
      <c r="F190" s="398"/>
      <c r="H190" s="340"/>
      <c r="I190" s="298"/>
      <c r="J190" s="410" t="s">
        <v>138</v>
      </c>
      <c r="L190" s="395"/>
      <c r="M190" s="405"/>
      <c r="O190" s="410" t="s">
        <v>1056</v>
      </c>
      <c r="P190" s="233"/>
      <c r="Q190" s="395"/>
      <c r="R190" s="405"/>
      <c r="S190" s="410" t="s">
        <v>211</v>
      </c>
      <c r="T190" s="219"/>
      <c r="U190" s="395"/>
      <c r="V190" s="405"/>
      <c r="X190" s="410" t="s">
        <v>642</v>
      </c>
      <c r="Y190" s="279"/>
      <c r="Z190" s="395"/>
      <c r="AA190" s="405"/>
      <c r="AB190" s="410" t="s">
        <v>570</v>
      </c>
      <c r="AC190" s="219"/>
      <c r="AD190" s="395"/>
      <c r="AE190" s="405"/>
      <c r="AG190" s="410" t="s">
        <v>339</v>
      </c>
      <c r="AH190" s="229"/>
      <c r="AI190" s="395"/>
      <c r="AJ190" s="405"/>
      <c r="AK190" s="397" t="s">
        <v>27</v>
      </c>
      <c r="AL190" s="226"/>
      <c r="AM190" s="399">
        <v>18916</v>
      </c>
      <c r="AN190" s="411">
        <v>1.066832101968304</v>
      </c>
      <c r="AY190" s="398"/>
      <c r="AZ190" s="285"/>
      <c r="BA190" s="400"/>
      <c r="BB190" s="409"/>
      <c r="BJ190" s="376"/>
    </row>
    <row r="191" spans="1:63" ht="8.25" customHeight="1" x14ac:dyDescent="0.2">
      <c r="A191" s="410" t="s">
        <v>994</v>
      </c>
      <c r="B191" s="219"/>
      <c r="C191" s="395"/>
      <c r="D191" s="405"/>
      <c r="G191" s="223"/>
      <c r="J191" s="410"/>
      <c r="L191" s="377"/>
      <c r="O191" s="417"/>
      <c r="P191" s="363"/>
      <c r="Q191" s="225"/>
      <c r="R191" s="338"/>
      <c r="S191" s="410"/>
      <c r="T191" s="219"/>
      <c r="U191" s="395">
        <v>30021</v>
      </c>
      <c r="V191" s="405">
        <v>1.0192849624825995</v>
      </c>
      <c r="X191" s="410"/>
      <c r="Y191" s="219"/>
      <c r="Z191" s="395">
        <v>25386</v>
      </c>
      <c r="AA191" s="405">
        <v>1.040239305031962</v>
      </c>
      <c r="AB191" s="410"/>
      <c r="AC191" s="219"/>
      <c r="AD191" s="395">
        <v>29449</v>
      </c>
      <c r="AE191" s="405">
        <v>1.0239568845618916</v>
      </c>
      <c r="AG191" s="410"/>
      <c r="AH191" s="378"/>
      <c r="AI191" s="395">
        <v>80898</v>
      </c>
      <c r="AJ191" s="405">
        <v>1.0159619224634859</v>
      </c>
      <c r="AK191" s="398"/>
      <c r="AL191" s="351"/>
      <c r="AM191" s="400"/>
      <c r="AN191" s="412"/>
      <c r="BH191" s="219"/>
      <c r="BI191" s="219"/>
      <c r="BJ191" s="228"/>
      <c r="BK191" s="271"/>
    </row>
    <row r="192" spans="1:63" ht="8.25" customHeight="1" x14ac:dyDescent="0.2">
      <c r="A192" s="410"/>
      <c r="B192" s="219"/>
      <c r="C192" s="395">
        <v>3659</v>
      </c>
      <c r="D192" s="405">
        <v>1.0605797101449275</v>
      </c>
      <c r="F192" s="410" t="s">
        <v>1059</v>
      </c>
      <c r="G192" s="223"/>
      <c r="H192" s="208"/>
      <c r="I192" s="244"/>
      <c r="O192" s="410" t="s">
        <v>27</v>
      </c>
      <c r="P192" s="296"/>
      <c r="Q192" s="399">
        <v>2380</v>
      </c>
      <c r="R192" s="405">
        <v>1.0461538461538462</v>
      </c>
      <c r="S192" s="410" t="s">
        <v>212</v>
      </c>
      <c r="T192" s="219"/>
      <c r="U192" s="395"/>
      <c r="V192" s="405"/>
      <c r="X192" s="410" t="s">
        <v>643</v>
      </c>
      <c r="Y192" s="279"/>
      <c r="Z192" s="395"/>
      <c r="AA192" s="405"/>
      <c r="AB192" s="410" t="s">
        <v>973</v>
      </c>
      <c r="AC192" s="219"/>
      <c r="AD192" s="395"/>
      <c r="AE192" s="405"/>
      <c r="AG192" s="410" t="s">
        <v>340</v>
      </c>
      <c r="AH192" s="378"/>
      <c r="AI192" s="395"/>
      <c r="AJ192" s="405"/>
      <c r="AK192" s="219"/>
      <c r="AL192" s="219"/>
      <c r="AM192" s="317"/>
      <c r="AN192" s="210"/>
      <c r="AZ192" s="219"/>
      <c r="BH192" s="219"/>
      <c r="BI192" s="219"/>
      <c r="BJ192" s="228"/>
      <c r="BK192" s="271"/>
    </row>
    <row r="193" spans="1:63" ht="8.25" customHeight="1" x14ac:dyDescent="0.2">
      <c r="A193" s="410" t="s">
        <v>1130</v>
      </c>
      <c r="C193" s="395"/>
      <c r="D193" s="405"/>
      <c r="F193" s="410"/>
      <c r="G193" s="223"/>
      <c r="H193" s="395">
        <v>7680</v>
      </c>
      <c r="I193" s="405">
        <v>1.0744264129826524</v>
      </c>
      <c r="O193" s="398"/>
      <c r="P193" s="285"/>
      <c r="Q193" s="400"/>
      <c r="R193" s="405"/>
      <c r="S193" s="410"/>
      <c r="T193" s="233"/>
      <c r="U193" s="395">
        <v>31639</v>
      </c>
      <c r="V193" s="405">
        <v>1.0025667025793776</v>
      </c>
      <c r="X193" s="410"/>
      <c r="Y193" s="219"/>
      <c r="Z193" s="395">
        <v>32475</v>
      </c>
      <c r="AA193" s="405">
        <v>1.0352247370098822</v>
      </c>
      <c r="AB193" s="410"/>
      <c r="AC193" s="219"/>
      <c r="AD193" s="395">
        <v>30227</v>
      </c>
      <c r="AE193" s="405">
        <v>1.0129352233504239</v>
      </c>
      <c r="AG193" s="410"/>
      <c r="AH193" s="229"/>
      <c r="AI193" s="395">
        <v>69147</v>
      </c>
      <c r="AJ193" s="405">
        <v>1.0170920055894683</v>
      </c>
      <c r="AK193" s="394" t="s">
        <v>627</v>
      </c>
      <c r="AL193" s="394"/>
      <c r="AM193" s="394"/>
      <c r="AN193" s="394"/>
      <c r="AZ193" s="219"/>
      <c r="BH193" s="223"/>
      <c r="BI193" s="219"/>
      <c r="BJ193" s="223"/>
      <c r="BK193" s="271"/>
    </row>
    <row r="194" spans="1:63" ht="8.25" customHeight="1" x14ac:dyDescent="0.2">
      <c r="A194" s="417"/>
      <c r="C194" s="395">
        <v>3680</v>
      </c>
      <c r="D194" s="405">
        <v>1.0725735937044594</v>
      </c>
      <c r="F194" s="410" t="s">
        <v>1058</v>
      </c>
      <c r="H194" s="395"/>
      <c r="I194" s="405"/>
      <c r="R194" s="338"/>
      <c r="S194" s="410" t="s">
        <v>620</v>
      </c>
      <c r="T194" s="219"/>
      <c r="U194" s="395"/>
      <c r="V194" s="405"/>
      <c r="X194" s="410" t="s">
        <v>254</v>
      </c>
      <c r="Y194" s="279"/>
      <c r="Z194" s="395"/>
      <c r="AA194" s="405"/>
      <c r="AB194" s="410" t="s">
        <v>890</v>
      </c>
      <c r="AC194" s="219"/>
      <c r="AD194" s="395"/>
      <c r="AE194" s="405"/>
      <c r="AG194" s="410" t="s">
        <v>573</v>
      </c>
      <c r="AH194" s="229"/>
      <c r="AI194" s="395"/>
      <c r="AJ194" s="405"/>
      <c r="AK194" s="394"/>
      <c r="AL194" s="394"/>
      <c r="AM194" s="394"/>
      <c r="AN194" s="394"/>
      <c r="AQ194" s="219"/>
      <c r="AZ194" s="219"/>
      <c r="BH194" s="223"/>
      <c r="BI194" s="219"/>
      <c r="BJ194" s="223"/>
      <c r="BK194" s="271"/>
    </row>
    <row r="195" spans="1:63" ht="8.25" customHeight="1" x14ac:dyDescent="0.2">
      <c r="A195" s="410" t="s">
        <v>540</v>
      </c>
      <c r="B195" s="296"/>
      <c r="C195" s="395"/>
      <c r="D195" s="405"/>
      <c r="F195" s="417"/>
      <c r="G195" s="223"/>
      <c r="H195" s="379"/>
      <c r="I195" s="380"/>
      <c r="Q195" s="225"/>
      <c r="R195" s="338"/>
      <c r="S195" s="410"/>
      <c r="T195" s="219"/>
      <c r="U195" s="395">
        <v>13349</v>
      </c>
      <c r="V195" s="405">
        <v>1.0099107277954305</v>
      </c>
      <c r="X195" s="410"/>
      <c r="Y195" s="219"/>
      <c r="Z195" s="395">
        <v>34030</v>
      </c>
      <c r="AA195" s="405">
        <v>1.0307748228024474</v>
      </c>
      <c r="AB195" s="410"/>
      <c r="AC195" s="219"/>
      <c r="AD195" s="395">
        <v>30207</v>
      </c>
      <c r="AE195" s="405">
        <v>1.0061286347133864</v>
      </c>
      <c r="AG195" s="410"/>
      <c r="AH195" s="225"/>
      <c r="AI195" s="403">
        <v>71007</v>
      </c>
      <c r="AJ195" s="405">
        <v>1.0172485423262609</v>
      </c>
      <c r="AK195" s="410" t="s">
        <v>952</v>
      </c>
      <c r="AL195" s="233"/>
      <c r="AM195" s="223"/>
      <c r="AN195" s="423"/>
      <c r="AQ195" s="219"/>
      <c r="AZ195" s="219"/>
      <c r="BA195" s="289"/>
      <c r="BB195" s="297"/>
      <c r="BH195" s="219"/>
      <c r="BI195" s="219"/>
      <c r="BJ195" s="310"/>
      <c r="BK195" s="271"/>
    </row>
    <row r="196" spans="1:63" ht="8.25" customHeight="1" x14ac:dyDescent="0.2">
      <c r="A196" s="417"/>
      <c r="B196" s="221"/>
      <c r="C196" s="381"/>
      <c r="F196" s="410" t="s">
        <v>27</v>
      </c>
      <c r="G196" s="223"/>
      <c r="H196" s="395">
        <v>32053</v>
      </c>
      <c r="I196" s="405">
        <v>1.0307093703775163</v>
      </c>
      <c r="O196" s="222"/>
      <c r="Q196" s="225"/>
      <c r="R196" s="338"/>
      <c r="S196" s="410" t="s">
        <v>213</v>
      </c>
      <c r="T196" s="233"/>
      <c r="U196" s="395"/>
      <c r="V196" s="405"/>
      <c r="X196" s="410" t="s">
        <v>255</v>
      </c>
      <c r="Y196" s="279"/>
      <c r="Z196" s="395"/>
      <c r="AA196" s="405"/>
      <c r="AB196" s="410" t="s">
        <v>307</v>
      </c>
      <c r="AC196" s="219"/>
      <c r="AD196" s="395"/>
      <c r="AE196" s="405"/>
      <c r="AG196" s="410" t="s">
        <v>574</v>
      </c>
      <c r="AH196" s="225"/>
      <c r="AI196" s="404"/>
      <c r="AJ196" s="405"/>
      <c r="AK196" s="410"/>
      <c r="AL196" s="233"/>
      <c r="AM196" s="211"/>
      <c r="AN196" s="423"/>
      <c r="AQ196" s="219"/>
      <c r="AZ196" s="223"/>
      <c r="BA196" s="289"/>
      <c r="BB196" s="297"/>
    </row>
    <row r="197" spans="1:63" ht="8.25" customHeight="1" x14ac:dyDescent="0.2">
      <c r="A197" s="397" t="s">
        <v>27</v>
      </c>
      <c r="B197" s="219"/>
      <c r="C197" s="399">
        <v>6047</v>
      </c>
      <c r="D197" s="405">
        <v>1.0407917383820999</v>
      </c>
      <c r="F197" s="398"/>
      <c r="G197" s="223"/>
      <c r="H197" s="418"/>
      <c r="I197" s="405"/>
      <c r="O197" s="222"/>
      <c r="Q197" s="289"/>
      <c r="R197" s="244"/>
      <c r="S197" s="398"/>
      <c r="T197" s="335"/>
      <c r="U197" s="357"/>
      <c r="V197" s="298"/>
      <c r="X197" s="410"/>
      <c r="Y197" s="219"/>
      <c r="Z197" s="395">
        <v>30741</v>
      </c>
      <c r="AA197" s="405">
        <v>1.0326514159024489</v>
      </c>
      <c r="AB197" s="410"/>
      <c r="AC197" s="219"/>
      <c r="AD197" s="395">
        <v>29203</v>
      </c>
      <c r="AE197" s="405">
        <v>0.99794962922461816</v>
      </c>
      <c r="AG197" s="410"/>
      <c r="AH197" s="382"/>
      <c r="AI197" s="208"/>
      <c r="AJ197" s="244"/>
      <c r="AK197" s="410" t="s">
        <v>940</v>
      </c>
      <c r="AL197" s="233"/>
      <c r="AM197" s="395">
        <v>93674</v>
      </c>
      <c r="AN197" s="407">
        <v>1.0075940108424404</v>
      </c>
      <c r="AQ197" s="219"/>
      <c r="AY197" s="222"/>
      <c r="AZ197" s="223"/>
      <c r="BA197" s="289"/>
      <c r="BB197" s="297"/>
    </row>
    <row r="198" spans="1:63" ht="7.5" customHeight="1" x14ac:dyDescent="0.2">
      <c r="A198" s="398"/>
      <c r="B198" s="223"/>
      <c r="C198" s="418"/>
      <c r="D198" s="405"/>
      <c r="G198" s="223"/>
      <c r="S198" s="222"/>
      <c r="U198" s="289"/>
      <c r="V198" s="244"/>
      <c r="X198" s="410" t="s">
        <v>256</v>
      </c>
      <c r="Y198" s="279"/>
      <c r="Z198" s="395"/>
      <c r="AA198" s="405"/>
      <c r="AB198" s="410" t="s">
        <v>1121</v>
      </c>
      <c r="AC198" s="219"/>
      <c r="AD198" s="395"/>
      <c r="AE198" s="405"/>
      <c r="AG198" s="397" t="s">
        <v>27</v>
      </c>
      <c r="AH198" s="229"/>
      <c r="AI198" s="399">
        <v>82703</v>
      </c>
      <c r="AJ198" s="401">
        <v>1.0186352999137824</v>
      </c>
      <c r="AK198" s="410"/>
      <c r="AL198" s="233"/>
      <c r="AM198" s="406"/>
      <c r="AN198" s="407"/>
      <c r="AQ198" s="219"/>
      <c r="AY198" s="222"/>
      <c r="AZ198" s="223"/>
      <c r="BA198" s="289"/>
      <c r="BB198" s="297"/>
    </row>
    <row r="199" spans="1:63" ht="7.5" customHeight="1" x14ac:dyDescent="0.2">
      <c r="A199" s="219"/>
      <c r="B199" s="223"/>
      <c r="C199" s="228"/>
      <c r="D199" s="260"/>
      <c r="F199" s="394" t="s">
        <v>541</v>
      </c>
      <c r="G199" s="394"/>
      <c r="H199" s="394"/>
      <c r="I199" s="394"/>
      <c r="O199" s="219"/>
      <c r="Q199" s="236"/>
      <c r="R199" s="244"/>
      <c r="S199" s="410" t="s">
        <v>620</v>
      </c>
      <c r="T199" s="286"/>
      <c r="U199" s="225"/>
      <c r="V199" s="244"/>
      <c r="X199" s="410"/>
      <c r="Y199" s="219"/>
      <c r="Z199" s="395">
        <v>28893</v>
      </c>
      <c r="AA199" s="405">
        <v>1.0349607765877422</v>
      </c>
      <c r="AB199" s="410"/>
      <c r="AC199" s="219"/>
      <c r="AD199" s="395">
        <v>28460</v>
      </c>
      <c r="AE199" s="405">
        <v>1.0056892469698575</v>
      </c>
      <c r="AG199" s="398"/>
      <c r="AH199" s="351"/>
      <c r="AI199" s="400"/>
      <c r="AJ199" s="402"/>
      <c r="AK199" s="410" t="s">
        <v>351</v>
      </c>
      <c r="AL199" s="233"/>
      <c r="AM199" s="224"/>
      <c r="AN199" s="209"/>
      <c r="AQ199" s="219"/>
      <c r="AY199" s="222"/>
      <c r="AZ199" s="223"/>
      <c r="BA199" s="289"/>
      <c r="BB199" s="297"/>
    </row>
    <row r="200" spans="1:63" ht="7.5" customHeight="1" x14ac:dyDescent="0.2">
      <c r="A200" s="394" t="s">
        <v>808</v>
      </c>
      <c r="B200" s="394"/>
      <c r="C200" s="394"/>
      <c r="D200" s="394"/>
      <c r="F200" s="394"/>
      <c r="G200" s="394"/>
      <c r="H200" s="394"/>
      <c r="I200" s="394"/>
      <c r="S200" s="410"/>
      <c r="T200" s="286"/>
      <c r="U200" s="395">
        <v>21481</v>
      </c>
      <c r="V200" s="405">
        <v>0.99527405828661442</v>
      </c>
      <c r="X200" s="410" t="s">
        <v>1118</v>
      </c>
      <c r="Y200" s="279"/>
      <c r="Z200" s="395"/>
      <c r="AA200" s="405"/>
      <c r="AB200" s="410" t="s">
        <v>308</v>
      </c>
      <c r="AD200" s="395"/>
      <c r="AE200" s="405"/>
      <c r="AG200" s="383"/>
      <c r="AH200" s="223"/>
      <c r="AI200" s="225"/>
      <c r="AJ200" s="225"/>
      <c r="AK200" s="410"/>
      <c r="AL200" s="233"/>
      <c r="AM200" s="395">
        <v>16625</v>
      </c>
      <c r="AN200" s="407">
        <v>1.0100243013365735</v>
      </c>
      <c r="AQ200" s="219"/>
      <c r="BA200" s="376"/>
    </row>
    <row r="201" spans="1:63" ht="7.5" customHeight="1" x14ac:dyDescent="0.2">
      <c r="A201" s="394"/>
      <c r="B201" s="394"/>
      <c r="C201" s="394"/>
      <c r="D201" s="394"/>
      <c r="F201" s="410" t="s">
        <v>542</v>
      </c>
      <c r="H201" s="211"/>
      <c r="I201" s="260"/>
      <c r="S201" s="410" t="s">
        <v>621</v>
      </c>
      <c r="T201" s="225"/>
      <c r="U201" s="395"/>
      <c r="V201" s="405"/>
      <c r="X201" s="410"/>
      <c r="Y201" s="219"/>
      <c r="Z201" s="395">
        <v>28822</v>
      </c>
      <c r="AA201" s="405">
        <v>1.0335281672463872</v>
      </c>
      <c r="AB201" s="410"/>
      <c r="AC201" s="234"/>
      <c r="AD201" s="395">
        <v>25147</v>
      </c>
      <c r="AE201" s="405">
        <v>1.0219449750071119</v>
      </c>
      <c r="AG201" s="394" t="s">
        <v>920</v>
      </c>
      <c r="AH201" s="394"/>
      <c r="AI201" s="394"/>
      <c r="AJ201" s="394"/>
      <c r="AK201" s="410" t="s">
        <v>822</v>
      </c>
      <c r="AL201" s="223"/>
      <c r="AM201" s="406"/>
      <c r="AN201" s="407"/>
      <c r="AQ201" s="219"/>
      <c r="BA201" s="376"/>
    </row>
    <row r="202" spans="1:63" ht="7.5" customHeight="1" x14ac:dyDescent="0.2">
      <c r="A202" s="410" t="s">
        <v>766</v>
      </c>
      <c r="C202" s="334"/>
      <c r="D202" s="260"/>
      <c r="F202" s="410"/>
      <c r="H202" s="395">
        <v>3761</v>
      </c>
      <c r="I202" s="405">
        <v>0.98249738766980144</v>
      </c>
      <c r="S202" s="410"/>
      <c r="T202" s="286"/>
      <c r="U202" s="395">
        <v>15355</v>
      </c>
      <c r="V202" s="405">
        <v>0.99346532091097306</v>
      </c>
      <c r="X202" s="410" t="s">
        <v>257</v>
      </c>
      <c r="Y202" s="279"/>
      <c r="Z202" s="395"/>
      <c r="AA202" s="405"/>
      <c r="AB202" s="410" t="s">
        <v>891</v>
      </c>
      <c r="AD202" s="395"/>
      <c r="AE202" s="405"/>
      <c r="AG202" s="394"/>
      <c r="AH202" s="394"/>
      <c r="AI202" s="394"/>
      <c r="AJ202" s="394"/>
      <c r="AK202" s="410"/>
      <c r="AL202" s="223"/>
      <c r="AM202" s="395">
        <v>28307</v>
      </c>
      <c r="AN202" s="407">
        <v>1.0081917583787441</v>
      </c>
      <c r="AP202" s="219"/>
      <c r="AQ202" s="225"/>
      <c r="AR202" s="228"/>
      <c r="AS202" s="271"/>
    </row>
    <row r="203" spans="1:63" ht="7.5" customHeight="1" x14ac:dyDescent="0.2">
      <c r="A203" s="410"/>
      <c r="C203" s="395">
        <v>3486</v>
      </c>
      <c r="D203" s="405">
        <v>1.1084260731319555</v>
      </c>
      <c r="F203" s="410" t="s">
        <v>543</v>
      </c>
      <c r="H203" s="395"/>
      <c r="I203" s="405"/>
      <c r="S203" s="410" t="s">
        <v>878</v>
      </c>
      <c r="T203" s="225"/>
      <c r="U203" s="395"/>
      <c r="V203" s="405"/>
      <c r="X203" s="410"/>
      <c r="Y203" s="219"/>
      <c r="Z203" s="395">
        <v>27287</v>
      </c>
      <c r="AA203" s="405">
        <v>1.0324643384161338</v>
      </c>
      <c r="AB203" s="410"/>
      <c r="AD203" s="421">
        <v>25632</v>
      </c>
      <c r="AE203" s="405">
        <v>1.0242148165907456</v>
      </c>
      <c r="AG203" s="410" t="s">
        <v>921</v>
      </c>
      <c r="AH203" s="223"/>
      <c r="AI203" s="359"/>
      <c r="AJ203" s="271"/>
      <c r="AK203" s="410" t="s">
        <v>352</v>
      </c>
      <c r="AL203" s="233"/>
      <c r="AM203" s="406"/>
      <c r="AN203" s="407"/>
    </row>
    <row r="204" spans="1:63" ht="7.5" customHeight="1" x14ac:dyDescent="0.2">
      <c r="A204" s="410" t="s">
        <v>767</v>
      </c>
      <c r="C204" s="395"/>
      <c r="D204" s="405"/>
      <c r="F204" s="410"/>
      <c r="H204" s="395">
        <v>2626</v>
      </c>
      <c r="I204" s="405">
        <v>0.97079482439926068</v>
      </c>
      <c r="S204" s="410"/>
      <c r="U204" s="395">
        <v>14777</v>
      </c>
      <c r="V204" s="405">
        <v>0.99441453566621807</v>
      </c>
      <c r="X204" s="410" t="s">
        <v>1119</v>
      </c>
      <c r="Y204" s="279"/>
      <c r="Z204" s="395"/>
      <c r="AA204" s="405"/>
      <c r="AB204" s="410" t="s">
        <v>309</v>
      </c>
      <c r="AD204" s="421"/>
      <c r="AE204" s="405"/>
      <c r="AG204" s="410"/>
      <c r="AH204" s="265"/>
      <c r="AI204" s="334"/>
      <c r="AJ204" s="271"/>
      <c r="AK204" s="410"/>
      <c r="AL204" s="233"/>
      <c r="AM204" s="395">
        <v>28023</v>
      </c>
      <c r="AN204" s="407">
        <v>1.010274713389574</v>
      </c>
    </row>
    <row r="205" spans="1:63" ht="7.5" customHeight="1" x14ac:dyDescent="0.2">
      <c r="A205" s="410"/>
      <c r="B205" s="384"/>
      <c r="C205" s="395">
        <v>6432</v>
      </c>
      <c r="D205" s="405">
        <v>1.0631404958677686</v>
      </c>
      <c r="F205" s="410" t="s">
        <v>544</v>
      </c>
      <c r="H205" s="395"/>
      <c r="I205" s="405"/>
      <c r="S205" s="410" t="s">
        <v>780</v>
      </c>
      <c r="T205" s="219"/>
      <c r="U205" s="395"/>
      <c r="V205" s="405"/>
      <c r="X205" s="410"/>
      <c r="Y205" s="223"/>
      <c r="Z205" s="395">
        <v>27038</v>
      </c>
      <c r="AA205" s="405">
        <v>1.032024123058132</v>
      </c>
      <c r="AB205" s="410"/>
      <c r="AD205" s="395">
        <v>24074</v>
      </c>
      <c r="AE205" s="405">
        <v>1.0351737186102512</v>
      </c>
      <c r="AG205" s="410" t="s">
        <v>938</v>
      </c>
      <c r="AH205" s="229"/>
      <c r="AI205" s="422">
        <v>188539</v>
      </c>
      <c r="AJ205" s="405">
        <v>1.0220854904724475</v>
      </c>
      <c r="AK205" s="410" t="s">
        <v>353</v>
      </c>
      <c r="AL205" s="233"/>
      <c r="AM205" s="406"/>
      <c r="AN205" s="407"/>
    </row>
    <row r="206" spans="1:63" ht="7.5" customHeight="1" x14ac:dyDescent="0.2">
      <c r="A206" s="410" t="s">
        <v>603</v>
      </c>
      <c r="B206" s="326"/>
      <c r="C206" s="395"/>
      <c r="D206" s="405"/>
      <c r="F206" s="417"/>
      <c r="H206" s="208"/>
      <c r="I206" s="244"/>
      <c r="S206" s="410"/>
      <c r="T206" s="219"/>
      <c r="U206" s="395">
        <v>13295</v>
      </c>
      <c r="V206" s="405">
        <v>0.98943216491776442</v>
      </c>
      <c r="X206" s="410" t="s">
        <v>258</v>
      </c>
      <c r="Y206" s="279"/>
      <c r="Z206" s="395"/>
      <c r="AA206" s="405"/>
      <c r="AB206" s="410" t="s">
        <v>310</v>
      </c>
      <c r="AD206" s="395"/>
      <c r="AE206" s="405"/>
      <c r="AG206" s="410"/>
      <c r="AH206" s="225"/>
      <c r="AI206" s="422"/>
      <c r="AJ206" s="405"/>
      <c r="AK206" s="410"/>
      <c r="AL206" s="233"/>
      <c r="AM206" s="395">
        <v>40207</v>
      </c>
      <c r="AN206" s="407">
        <v>1.030948717948718</v>
      </c>
    </row>
    <row r="207" spans="1:63" ht="7.5" customHeight="1" x14ac:dyDescent="0.2">
      <c r="A207" s="417"/>
      <c r="B207" s="374"/>
      <c r="C207" s="341"/>
      <c r="D207" s="385"/>
      <c r="F207" s="397" t="s">
        <v>27</v>
      </c>
      <c r="H207" s="399">
        <v>2995</v>
      </c>
      <c r="I207" s="405">
        <v>0.97588791137178232</v>
      </c>
      <c r="S207" s="410" t="s">
        <v>781</v>
      </c>
      <c r="T207" s="219"/>
      <c r="U207" s="395"/>
      <c r="V207" s="405"/>
      <c r="X207" s="410"/>
      <c r="Y207" s="219"/>
      <c r="Z207" s="395">
        <v>25339</v>
      </c>
      <c r="AA207" s="405">
        <v>1.0344137818419334</v>
      </c>
      <c r="AB207" s="410"/>
      <c r="AD207" s="395">
        <v>24505</v>
      </c>
      <c r="AE207" s="405">
        <v>1.0391840888851194</v>
      </c>
      <c r="AG207" s="410" t="s">
        <v>922</v>
      </c>
      <c r="AH207" s="265"/>
      <c r="AI207" s="224"/>
      <c r="AJ207" s="297"/>
      <c r="AK207" s="410" t="s">
        <v>354</v>
      </c>
      <c r="AL207" s="233"/>
      <c r="AM207" s="406"/>
      <c r="AN207" s="407"/>
    </row>
    <row r="208" spans="1:63" ht="7.5" customHeight="1" x14ac:dyDescent="0.2">
      <c r="A208" s="397" t="s">
        <v>27</v>
      </c>
      <c r="C208" s="419">
        <v>4638</v>
      </c>
      <c r="D208" s="405">
        <v>1.0833917309039944</v>
      </c>
      <c r="F208" s="398"/>
      <c r="H208" s="418"/>
      <c r="I208" s="405"/>
      <c r="S208" s="410"/>
      <c r="T208" s="219"/>
      <c r="U208" s="208"/>
      <c r="V208" s="244"/>
      <c r="X208" s="410" t="s">
        <v>1180</v>
      </c>
      <c r="Y208" s="279"/>
      <c r="Z208" s="395"/>
      <c r="AA208" s="405"/>
      <c r="AB208" s="410" t="s">
        <v>311</v>
      </c>
      <c r="AD208" s="395"/>
      <c r="AE208" s="405"/>
      <c r="AG208" s="398"/>
      <c r="AH208" s="304"/>
      <c r="AI208" s="343"/>
      <c r="AJ208" s="386"/>
      <c r="AK208" s="410"/>
      <c r="AL208" s="233"/>
      <c r="AM208" s="395">
        <v>31456</v>
      </c>
      <c r="AN208" s="407">
        <v>1.0330377668308703</v>
      </c>
    </row>
    <row r="209" spans="1:44" ht="7.5" customHeight="1" x14ac:dyDescent="0.2">
      <c r="A209" s="398"/>
      <c r="C209" s="420"/>
      <c r="D209" s="405"/>
      <c r="X209" s="410"/>
      <c r="Y209" s="233"/>
      <c r="Z209" s="395">
        <v>23675</v>
      </c>
      <c r="AA209" s="405">
        <v>1.0298851574734644</v>
      </c>
      <c r="AB209" s="410"/>
      <c r="AD209" s="395">
        <v>24693</v>
      </c>
      <c r="AE209" s="405">
        <v>1.0411519163469241</v>
      </c>
      <c r="AK209" s="410" t="s">
        <v>355</v>
      </c>
      <c r="AL209" s="233"/>
      <c r="AM209" s="406"/>
      <c r="AN209" s="407"/>
    </row>
    <row r="210" spans="1:44" ht="7.5" customHeight="1" x14ac:dyDescent="0.2">
      <c r="Q210" s="231"/>
      <c r="X210" s="410" t="s">
        <v>259</v>
      </c>
      <c r="Y210" s="279"/>
      <c r="Z210" s="395"/>
      <c r="AA210" s="405"/>
      <c r="AB210" s="410" t="s">
        <v>312</v>
      </c>
      <c r="AD210" s="395"/>
      <c r="AE210" s="405"/>
      <c r="AK210" s="410"/>
      <c r="AL210" s="233"/>
      <c r="AM210" s="395">
        <v>34156</v>
      </c>
      <c r="AN210" s="407">
        <v>1.0307822308063737</v>
      </c>
    </row>
    <row r="211" spans="1:44" ht="7.5" customHeight="1" x14ac:dyDescent="0.2">
      <c r="Q211" s="231"/>
      <c r="X211" s="410"/>
      <c r="Y211" s="233"/>
      <c r="Z211" s="395">
        <v>22523</v>
      </c>
      <c r="AA211" s="405">
        <v>1.0308009153318078</v>
      </c>
      <c r="AB211" s="410"/>
      <c r="AD211" s="231"/>
      <c r="AK211" s="410" t="s">
        <v>1082</v>
      </c>
      <c r="AL211" s="233"/>
      <c r="AM211" s="406"/>
      <c r="AN211" s="407"/>
      <c r="AR211" s="231"/>
    </row>
    <row r="212" spans="1:44" ht="7.5" customHeight="1" x14ac:dyDescent="0.2">
      <c r="Q212" s="231"/>
      <c r="X212" s="410" t="s">
        <v>884</v>
      </c>
      <c r="Y212" s="219"/>
      <c r="Z212" s="395"/>
      <c r="AA212" s="405"/>
      <c r="AD212" s="231"/>
      <c r="AK212" s="410"/>
      <c r="AL212" s="233"/>
      <c r="AM212" s="395">
        <v>40461</v>
      </c>
      <c r="AN212" s="407">
        <v>1.0254454215981954</v>
      </c>
      <c r="AR212" s="231"/>
    </row>
    <row r="213" spans="1:44" ht="7.5" customHeight="1" x14ac:dyDescent="0.2">
      <c r="Q213" s="231"/>
      <c r="X213" s="410"/>
      <c r="Y213" s="219"/>
      <c r="Z213" s="395">
        <v>21855</v>
      </c>
      <c r="AA213" s="405">
        <v>1.0394273756301722</v>
      </c>
      <c r="AD213" s="231"/>
      <c r="AK213" s="410" t="s">
        <v>894</v>
      </c>
      <c r="AL213" s="233"/>
      <c r="AM213" s="406"/>
      <c r="AN213" s="407"/>
      <c r="AR213" s="231"/>
    </row>
    <row r="214" spans="1:44" ht="7.5" customHeight="1" x14ac:dyDescent="0.2">
      <c r="Q214" s="231"/>
      <c r="X214" s="410" t="s">
        <v>260</v>
      </c>
      <c r="Y214" s="219"/>
      <c r="Z214" s="395"/>
      <c r="AA214" s="405"/>
      <c r="AD214" s="231"/>
      <c r="AK214" s="410"/>
      <c r="AL214" s="233"/>
      <c r="AM214" s="395">
        <v>33127</v>
      </c>
      <c r="AN214" s="407">
        <v>1.0264617482105785</v>
      </c>
      <c r="AR214" s="231"/>
    </row>
    <row r="215" spans="1:44" ht="7.5" customHeight="1" x14ac:dyDescent="0.2">
      <c r="Q215" s="231"/>
      <c r="X215" s="410"/>
      <c r="Y215" s="219"/>
      <c r="Z215" s="395">
        <v>22723</v>
      </c>
      <c r="AA215" s="405">
        <v>1.0329105868448565</v>
      </c>
      <c r="AD215" s="231"/>
      <c r="AK215" s="410" t="s">
        <v>356</v>
      </c>
      <c r="AL215" s="233"/>
      <c r="AM215" s="406"/>
      <c r="AN215" s="407"/>
      <c r="AR215" s="231"/>
    </row>
    <row r="216" spans="1:44" ht="7.5" customHeight="1" x14ac:dyDescent="0.2">
      <c r="Q216" s="231"/>
      <c r="X216" s="410" t="s">
        <v>261</v>
      </c>
      <c r="Y216" s="219"/>
      <c r="Z216" s="395"/>
      <c r="AA216" s="405"/>
      <c r="AK216" s="410"/>
      <c r="AL216" s="233"/>
      <c r="AM216" s="395">
        <v>32472</v>
      </c>
      <c r="AN216" s="407">
        <v>1.0263931472642791</v>
      </c>
      <c r="AR216" s="231"/>
    </row>
    <row r="217" spans="1:44" ht="7.5" customHeight="1" x14ac:dyDescent="0.2">
      <c r="Q217" s="231"/>
      <c r="X217" s="410"/>
      <c r="Y217" s="219"/>
      <c r="Z217" s="395">
        <v>28009</v>
      </c>
      <c r="AA217" s="405">
        <v>1.033046877881459</v>
      </c>
      <c r="AK217" s="410" t="s">
        <v>1150</v>
      </c>
      <c r="AL217" s="233"/>
      <c r="AM217" s="406"/>
      <c r="AN217" s="407"/>
      <c r="AR217" s="231"/>
    </row>
    <row r="218" spans="1:44" ht="7.5" customHeight="1" x14ac:dyDescent="0.2">
      <c r="Q218" s="231"/>
      <c r="X218" s="410" t="s">
        <v>262</v>
      </c>
      <c r="Y218" s="219"/>
      <c r="Z218" s="395"/>
      <c r="AA218" s="405"/>
      <c r="AK218" s="410"/>
      <c r="AL218" s="233"/>
      <c r="AM218" s="395">
        <v>31970</v>
      </c>
      <c r="AN218" s="407">
        <v>1.0244168162009741</v>
      </c>
      <c r="AR218" s="231"/>
    </row>
    <row r="219" spans="1:44" ht="7.5" customHeight="1" x14ac:dyDescent="0.2">
      <c r="Q219" s="231"/>
      <c r="X219" s="410"/>
      <c r="Y219" s="219"/>
      <c r="Z219" s="395">
        <v>33594</v>
      </c>
      <c r="AA219" s="405">
        <v>1.0270253745032101</v>
      </c>
      <c r="AK219" s="410" t="s">
        <v>357</v>
      </c>
      <c r="AL219" s="233"/>
      <c r="AM219" s="406"/>
      <c r="AN219" s="407"/>
      <c r="AR219" s="231"/>
    </row>
    <row r="220" spans="1:44" ht="7.5" customHeight="1" x14ac:dyDescent="0.2">
      <c r="X220" s="410" t="s">
        <v>263</v>
      </c>
      <c r="Y220" s="219"/>
      <c r="Z220" s="395"/>
      <c r="AA220" s="405"/>
      <c r="AK220" s="410"/>
      <c r="AL220" s="233"/>
      <c r="AM220" s="395">
        <v>28325</v>
      </c>
      <c r="AN220" s="407">
        <v>1.0242270837099983</v>
      </c>
      <c r="AR220" s="231"/>
    </row>
    <row r="221" spans="1:44" ht="7.5" customHeight="1" x14ac:dyDescent="0.2">
      <c r="L221" s="231"/>
      <c r="X221" s="410"/>
      <c r="Y221" s="269"/>
      <c r="Z221" s="395">
        <v>37905</v>
      </c>
      <c r="AA221" s="405">
        <v>1.0249858035207269</v>
      </c>
      <c r="AK221" s="410" t="s">
        <v>358</v>
      </c>
      <c r="AL221" s="233"/>
      <c r="AM221" s="406"/>
      <c r="AN221" s="407"/>
      <c r="AR221" s="231"/>
    </row>
    <row r="222" spans="1:44" ht="7.5" customHeight="1" x14ac:dyDescent="0.2">
      <c r="L222" s="231"/>
      <c r="X222" s="410" t="s">
        <v>264</v>
      </c>
      <c r="Z222" s="395"/>
      <c r="AA222" s="405"/>
      <c r="AK222" s="410"/>
      <c r="AM222" s="395">
        <v>35787</v>
      </c>
      <c r="AN222" s="407">
        <v>1.0237141712912639</v>
      </c>
      <c r="AR222" s="231"/>
    </row>
    <row r="223" spans="1:44" ht="7.5" customHeight="1" x14ac:dyDescent="0.2">
      <c r="L223" s="231"/>
      <c r="X223" s="410"/>
      <c r="Z223" s="395">
        <v>39867</v>
      </c>
      <c r="AA223" s="405">
        <v>1.0206082637857765</v>
      </c>
      <c r="AK223" s="410" t="s">
        <v>797</v>
      </c>
      <c r="AL223" s="219"/>
      <c r="AM223" s="406"/>
      <c r="AN223" s="407"/>
      <c r="AR223" s="231"/>
    </row>
    <row r="224" spans="1:44" ht="7.5" customHeight="1" x14ac:dyDescent="0.2">
      <c r="L224" s="231"/>
      <c r="X224" s="410" t="s">
        <v>782</v>
      </c>
      <c r="Z224" s="395"/>
      <c r="AA224" s="405"/>
      <c r="AK224" s="410"/>
      <c r="AL224" s="285"/>
      <c r="AM224" s="395">
        <v>34972</v>
      </c>
      <c r="AN224" s="407">
        <v>1.0237405228184187</v>
      </c>
      <c r="AR224" s="231"/>
    </row>
    <row r="225" spans="7:63" ht="7.5" customHeight="1" x14ac:dyDescent="0.2">
      <c r="L225" s="231"/>
      <c r="X225" s="410"/>
      <c r="Z225" s="395">
        <v>33017</v>
      </c>
      <c r="AA225" s="405">
        <v>1.0098794885911788</v>
      </c>
      <c r="AK225" s="410" t="s">
        <v>823</v>
      </c>
      <c r="AL225" s="219"/>
      <c r="AM225" s="406"/>
      <c r="AN225" s="407"/>
      <c r="AR225" s="231"/>
    </row>
    <row r="226" spans="7:63" ht="7.5" customHeight="1" x14ac:dyDescent="0.2">
      <c r="L226" s="231"/>
      <c r="X226" s="410" t="s">
        <v>265</v>
      </c>
      <c r="Z226" s="395"/>
      <c r="AA226" s="405"/>
      <c r="AI226" s="231"/>
      <c r="AK226" s="398"/>
      <c r="AL226" s="219"/>
      <c r="AM226" s="212"/>
      <c r="AN226" s="213"/>
      <c r="AR226" s="231"/>
      <c r="BJ226" s="376"/>
    </row>
    <row r="227" spans="7:63" ht="7.5" customHeight="1" x14ac:dyDescent="0.2">
      <c r="G227" s="219"/>
      <c r="L227" s="231"/>
      <c r="X227" s="410"/>
      <c r="Y227" s="219"/>
      <c r="Z227" s="395">
        <v>38695</v>
      </c>
      <c r="AA227" s="405">
        <v>1.0058748602771062</v>
      </c>
      <c r="AI227" s="231"/>
      <c r="AK227" s="219"/>
      <c r="AL227" s="219"/>
      <c r="AM227" s="289"/>
      <c r="AN227" s="209"/>
      <c r="BJ227" s="376"/>
    </row>
    <row r="228" spans="7:63" ht="7.5" customHeight="1" x14ac:dyDescent="0.2">
      <c r="G228" s="219"/>
      <c r="L228" s="231"/>
      <c r="X228" s="410" t="s">
        <v>266</v>
      </c>
      <c r="Y228" s="219"/>
      <c r="Z228" s="395"/>
      <c r="AA228" s="405"/>
      <c r="AI228" s="231"/>
      <c r="AK228" s="410" t="s">
        <v>628</v>
      </c>
      <c r="AL228" s="219"/>
      <c r="AM228" s="208"/>
      <c r="AN228" s="209"/>
      <c r="BJ228" s="376"/>
    </row>
    <row r="229" spans="7:63" ht="7.5" customHeight="1" x14ac:dyDescent="0.2">
      <c r="G229" s="219"/>
      <c r="X229" s="410"/>
      <c r="Y229" s="279"/>
      <c r="Z229" s="416">
        <v>41078</v>
      </c>
      <c r="AA229" s="405">
        <v>1.0092130801169448</v>
      </c>
      <c r="AI229" s="231"/>
      <c r="AK229" s="410"/>
      <c r="AL229" s="219"/>
      <c r="AM229" s="395">
        <v>13939</v>
      </c>
      <c r="AN229" s="407">
        <v>1.0377456819535438</v>
      </c>
      <c r="BJ229" s="376"/>
    </row>
    <row r="230" spans="7:63" ht="7.5" customHeight="1" x14ac:dyDescent="0.2">
      <c r="G230" s="219"/>
      <c r="X230" s="410" t="s">
        <v>244</v>
      </c>
      <c r="Z230" s="416"/>
      <c r="AA230" s="405"/>
      <c r="AI230" s="231"/>
      <c r="AK230" s="410" t="s">
        <v>629</v>
      </c>
      <c r="AL230" s="219"/>
      <c r="AM230" s="406"/>
      <c r="AN230" s="407"/>
      <c r="BJ230" s="376"/>
    </row>
    <row r="231" spans="7:63" ht="7.5" customHeight="1" x14ac:dyDescent="0.2">
      <c r="G231" s="219"/>
      <c r="X231" s="410"/>
      <c r="Z231" s="379"/>
      <c r="AA231" s="388"/>
      <c r="AI231" s="231"/>
      <c r="AK231" s="410"/>
      <c r="AM231" s="395">
        <v>15827</v>
      </c>
      <c r="AN231" s="407">
        <v>1.0312092780818347</v>
      </c>
      <c r="BH231" s="219"/>
      <c r="BJ231" s="376"/>
    </row>
    <row r="232" spans="7:63" ht="7.5" customHeight="1" x14ac:dyDescent="0.2">
      <c r="G232" s="219"/>
      <c r="X232" s="397" t="s">
        <v>27</v>
      </c>
      <c r="Z232" s="399">
        <v>30460</v>
      </c>
      <c r="AA232" s="401">
        <v>1.0275613129575278</v>
      </c>
      <c r="AI232" s="231"/>
      <c r="AK232" s="410" t="s">
        <v>630</v>
      </c>
      <c r="AM232" s="406"/>
      <c r="AN232" s="407"/>
      <c r="BH232" s="219"/>
      <c r="BJ232" s="389"/>
      <c r="BK232" s="274"/>
    </row>
    <row r="233" spans="7:63" ht="7.5" customHeight="1" x14ac:dyDescent="0.2">
      <c r="G233" s="219"/>
      <c r="X233" s="398"/>
      <c r="Z233" s="400"/>
      <c r="AA233" s="402"/>
      <c r="AI233" s="231"/>
      <c r="AK233" s="410"/>
      <c r="AM233" s="395">
        <v>15236</v>
      </c>
      <c r="AN233" s="407">
        <v>1.0272384034519957</v>
      </c>
      <c r="BH233" s="219"/>
      <c r="BJ233" s="389"/>
      <c r="BK233" s="274"/>
    </row>
    <row r="234" spans="7:63" ht="7.5" customHeight="1" x14ac:dyDescent="0.2">
      <c r="G234" s="219"/>
      <c r="AI234" s="231"/>
      <c r="AK234" s="410" t="s">
        <v>1080</v>
      </c>
      <c r="AL234" s="229"/>
      <c r="AM234" s="406"/>
      <c r="AN234" s="407"/>
      <c r="BH234" s="225"/>
      <c r="BJ234" s="376"/>
    </row>
    <row r="235" spans="7:63" ht="7.5" customHeight="1" x14ac:dyDescent="0.2">
      <c r="G235" s="219"/>
      <c r="AI235" s="231"/>
      <c r="AK235" s="410"/>
      <c r="AM235" s="395">
        <v>13924</v>
      </c>
      <c r="AN235" s="407">
        <v>1.026465167711021</v>
      </c>
      <c r="BH235" s="225"/>
      <c r="BJ235" s="376"/>
    </row>
    <row r="236" spans="7:63" ht="7.5" customHeight="1" x14ac:dyDescent="0.2">
      <c r="G236" s="219"/>
      <c r="AI236" s="231"/>
      <c r="AK236" s="410" t="s">
        <v>831</v>
      </c>
      <c r="AM236" s="406"/>
      <c r="AN236" s="407"/>
      <c r="BH236" s="225"/>
      <c r="BJ236" s="390"/>
      <c r="BK236" s="391"/>
    </row>
    <row r="237" spans="7:63" ht="7.5" customHeight="1" x14ac:dyDescent="0.2">
      <c r="G237" s="219"/>
      <c r="AI237" s="231"/>
      <c r="AK237" s="410"/>
      <c r="AL237" s="229"/>
      <c r="AM237" s="395">
        <v>6358</v>
      </c>
      <c r="AN237" s="407">
        <v>1.0258147789609551</v>
      </c>
      <c r="BH237" s="225"/>
      <c r="BJ237" s="390"/>
      <c r="BK237" s="391"/>
    </row>
    <row r="238" spans="7:63" ht="7.5" customHeight="1" x14ac:dyDescent="0.2">
      <c r="G238" s="219"/>
      <c r="AI238" s="231"/>
      <c r="AK238" s="410" t="s">
        <v>1049</v>
      </c>
      <c r="AL238" s="296"/>
      <c r="AM238" s="406"/>
      <c r="AN238" s="407"/>
      <c r="BJ238" s="376"/>
    </row>
    <row r="239" spans="7:63" ht="7.5" customHeight="1" x14ac:dyDescent="0.2">
      <c r="G239" s="219"/>
      <c r="AI239" s="231"/>
      <c r="AK239" s="410"/>
      <c r="AL239" s="233"/>
      <c r="AM239" s="342"/>
      <c r="AN239" s="210"/>
      <c r="BJ239" s="376"/>
    </row>
    <row r="240" spans="7:63" ht="7.5" customHeight="1" x14ac:dyDescent="0.2">
      <c r="G240" s="219"/>
      <c r="AI240" s="231"/>
      <c r="AK240" s="397" t="s">
        <v>953</v>
      </c>
      <c r="AL240" s="296"/>
      <c r="AM240" s="399">
        <v>33474</v>
      </c>
      <c r="AN240" s="411">
        <v>1.0230127441092876</v>
      </c>
      <c r="BJ240" s="376"/>
    </row>
    <row r="241" spans="7:62" ht="7.5" customHeight="1" x14ac:dyDescent="0.2">
      <c r="G241" s="219"/>
      <c r="AI241" s="231"/>
      <c r="AK241" s="410"/>
      <c r="AL241" s="285"/>
      <c r="AM241" s="406"/>
      <c r="AN241" s="415"/>
      <c r="BJ241" s="376"/>
    </row>
    <row r="242" spans="7:62" ht="7.5" customHeight="1" x14ac:dyDescent="0.2">
      <c r="G242" s="219"/>
      <c r="AI242" s="231"/>
      <c r="AK242" s="397" t="s">
        <v>954</v>
      </c>
      <c r="AL242" s="392"/>
      <c r="AM242" s="399">
        <v>15169</v>
      </c>
      <c r="AN242" s="411">
        <v>1.0285462435584487</v>
      </c>
      <c r="BJ242" s="376"/>
    </row>
    <row r="243" spans="7:62" ht="7.5" customHeight="1" x14ac:dyDescent="0.2">
      <c r="G243" s="223"/>
      <c r="AI243" s="231"/>
      <c r="AK243" s="398"/>
      <c r="AL243" s="393"/>
      <c r="AM243" s="400"/>
      <c r="AN243" s="412"/>
      <c r="BJ243" s="376"/>
    </row>
    <row r="244" spans="7:62" ht="7.5" customHeight="1" x14ac:dyDescent="0.2">
      <c r="G244" s="223"/>
      <c r="AI244" s="231"/>
      <c r="AK244" s="413" t="s">
        <v>955</v>
      </c>
      <c r="AL244" s="393"/>
      <c r="AM244" s="393"/>
      <c r="AN244" s="209"/>
      <c r="BJ244" s="376"/>
    </row>
    <row r="245" spans="7:62" ht="7.5" customHeight="1" x14ac:dyDescent="0.2">
      <c r="G245" s="223"/>
      <c r="AI245" s="231"/>
      <c r="AK245" s="414"/>
      <c r="AL245" s="229"/>
      <c r="AM245" s="393"/>
      <c r="AN245" s="209"/>
    </row>
    <row r="246" spans="7:62" ht="7.5" customHeight="1" x14ac:dyDescent="0.2">
      <c r="G246" s="225"/>
      <c r="AI246" s="231"/>
      <c r="AK246" s="414" t="s">
        <v>956</v>
      </c>
      <c r="AM246" s="289"/>
      <c r="AN246" s="209"/>
    </row>
    <row r="247" spans="7:62" ht="7.5" customHeight="1" x14ac:dyDescent="0.2">
      <c r="G247" s="225"/>
      <c r="AI247" s="231"/>
      <c r="AK247" s="414"/>
      <c r="AM247" s="289"/>
      <c r="AN247" s="209"/>
    </row>
    <row r="248" spans="7:62" ht="7.5" customHeight="1" x14ac:dyDescent="0.2">
      <c r="G248" s="219"/>
    </row>
    <row r="249" spans="7:62" ht="7.5" customHeight="1" x14ac:dyDescent="0.2">
      <c r="G249" s="219"/>
    </row>
    <row r="250" spans="7:62" ht="7.5" customHeight="1" x14ac:dyDescent="0.2">
      <c r="G250" s="223"/>
    </row>
    <row r="251" spans="7:62" ht="7.5" customHeight="1" x14ac:dyDescent="0.2">
      <c r="G251" s="223"/>
    </row>
    <row r="252" spans="7:62" ht="7.5" customHeight="1" x14ac:dyDescent="0.2">
      <c r="G252" s="219"/>
    </row>
    <row r="253" spans="7:62" ht="7.5" customHeight="1" x14ac:dyDescent="0.2">
      <c r="G253" s="219"/>
    </row>
    <row r="254" spans="7:62" ht="7.5" customHeight="1" x14ac:dyDescent="0.2"/>
    <row r="255" spans="7:62" ht="7.5" customHeight="1" x14ac:dyDescent="0.2"/>
    <row r="256" spans="7:62" ht="7.5" customHeight="1" x14ac:dyDescent="0.2"/>
    <row r="257" spans="1:63" s="16" customFormat="1" ht="7.5" customHeight="1" x14ac:dyDescent="0.2">
      <c r="A257" s="371"/>
      <c r="B257" s="371"/>
      <c r="C257" s="387"/>
      <c r="D257" s="330"/>
      <c r="E257" s="231"/>
      <c r="F257" s="231"/>
      <c r="G257" s="223"/>
      <c r="H257" s="291"/>
      <c r="I257" s="299"/>
      <c r="J257" s="231"/>
      <c r="K257" s="231"/>
      <c r="L257" s="291"/>
      <c r="M257" s="299"/>
      <c r="N257" s="231"/>
      <c r="O257" s="231"/>
      <c r="P257" s="231"/>
      <c r="Q257" s="291"/>
      <c r="R257" s="299"/>
      <c r="S257" s="231"/>
      <c r="T257" s="231"/>
      <c r="U257" s="291"/>
      <c r="V257" s="299"/>
      <c r="W257" s="231"/>
      <c r="X257" s="231"/>
      <c r="Y257" s="231"/>
      <c r="Z257" s="291"/>
      <c r="AA257" s="299"/>
      <c r="AB257" s="231"/>
      <c r="AC257" s="231"/>
      <c r="AD257" s="291"/>
      <c r="AE257" s="299"/>
      <c r="AF257" s="231"/>
      <c r="AG257" s="231"/>
      <c r="AH257" s="231"/>
      <c r="AI257" s="291"/>
      <c r="AJ257" s="231"/>
      <c r="AK257" s="231"/>
      <c r="AL257" s="231"/>
      <c r="AM257" s="291"/>
      <c r="AN257" s="231"/>
      <c r="AO257" s="231"/>
      <c r="AP257" s="231"/>
      <c r="AQ257" s="231"/>
      <c r="AR257" s="291"/>
      <c r="AS257" s="231"/>
      <c r="AT257" s="231"/>
      <c r="AU257" s="231"/>
      <c r="AV257" s="291"/>
      <c r="AW257" s="371"/>
      <c r="AX257" s="231"/>
      <c r="AY257" s="231"/>
      <c r="AZ257" s="231"/>
      <c r="BA257" s="214"/>
      <c r="BB257" s="371"/>
      <c r="BC257" s="231"/>
      <c r="BD257" s="231"/>
      <c r="BE257" s="291"/>
      <c r="BF257" s="371"/>
      <c r="BG257" s="231"/>
      <c r="BH257" s="231"/>
      <c r="BI257" s="231"/>
      <c r="BJ257" s="214"/>
      <c r="BK257" s="371"/>
    </row>
    <row r="258" spans="1:63" s="16" customFormat="1" ht="7.5" customHeight="1" x14ac:dyDescent="0.2">
      <c r="A258" s="371"/>
      <c r="B258" s="371"/>
      <c r="C258" s="387"/>
      <c r="D258" s="330"/>
      <c r="E258" s="231"/>
      <c r="F258" s="231"/>
      <c r="G258" s="219"/>
      <c r="H258" s="291"/>
      <c r="I258" s="299"/>
      <c r="J258" s="231"/>
      <c r="K258" s="231"/>
      <c r="L258" s="291"/>
      <c r="M258" s="299"/>
      <c r="N258" s="231"/>
      <c r="O258" s="231"/>
      <c r="P258" s="231"/>
      <c r="Q258" s="291"/>
      <c r="R258" s="299"/>
      <c r="S258" s="231"/>
      <c r="T258" s="231"/>
      <c r="U258" s="291"/>
      <c r="V258" s="299"/>
      <c r="W258" s="231"/>
      <c r="X258" s="231"/>
      <c r="Y258" s="231"/>
      <c r="Z258" s="291"/>
      <c r="AA258" s="299"/>
      <c r="AB258" s="231"/>
      <c r="AC258" s="231"/>
      <c r="AD258" s="291"/>
      <c r="AE258" s="299"/>
      <c r="AF258" s="231"/>
      <c r="AG258" s="231"/>
      <c r="AH258" s="231"/>
      <c r="AI258" s="291"/>
      <c r="AJ258" s="231"/>
      <c r="AK258" s="231"/>
      <c r="AL258" s="231"/>
      <c r="AM258" s="291"/>
      <c r="AN258" s="231"/>
      <c r="AO258" s="231"/>
      <c r="AP258" s="231"/>
      <c r="AQ258" s="231"/>
      <c r="AR258" s="291"/>
      <c r="AS258" s="231"/>
      <c r="AT258" s="231"/>
      <c r="AU258" s="231"/>
      <c r="AV258" s="291"/>
      <c r="AW258" s="371"/>
      <c r="AX258" s="231"/>
      <c r="AY258" s="231"/>
      <c r="AZ258" s="231"/>
      <c r="BA258" s="214"/>
      <c r="BB258" s="371"/>
      <c r="BC258" s="231"/>
      <c r="BD258" s="231"/>
      <c r="BE258" s="291"/>
      <c r="BF258" s="371"/>
      <c r="BG258" s="231"/>
      <c r="BH258" s="231"/>
      <c r="BI258" s="231"/>
      <c r="BJ258" s="214"/>
      <c r="BK258" s="371"/>
    </row>
    <row r="259" spans="1:63" s="16" customFormat="1" ht="7.5" customHeight="1" x14ac:dyDescent="0.2">
      <c r="A259" s="371"/>
      <c r="B259" s="371"/>
      <c r="C259" s="387"/>
      <c r="D259" s="330"/>
      <c r="E259" s="231"/>
      <c r="F259" s="231"/>
      <c r="G259" s="231"/>
      <c r="H259" s="291"/>
      <c r="I259" s="299"/>
      <c r="J259" s="231"/>
      <c r="K259" s="231"/>
      <c r="L259" s="291"/>
      <c r="M259" s="299"/>
      <c r="N259" s="231"/>
      <c r="O259" s="231"/>
      <c r="P259" s="231"/>
      <c r="Q259" s="291"/>
      <c r="R259" s="299"/>
      <c r="S259" s="231"/>
      <c r="T259" s="231"/>
      <c r="U259" s="291"/>
      <c r="V259" s="299"/>
      <c r="W259" s="231"/>
      <c r="X259" s="231"/>
      <c r="Y259" s="231"/>
      <c r="Z259" s="291"/>
      <c r="AA259" s="299"/>
      <c r="AB259" s="231"/>
      <c r="AC259" s="231"/>
      <c r="AD259" s="291"/>
      <c r="AE259" s="299"/>
      <c r="AF259" s="231"/>
      <c r="AG259" s="231"/>
      <c r="AH259" s="231"/>
      <c r="AI259" s="291"/>
      <c r="AJ259" s="231"/>
      <c r="AK259" s="231"/>
      <c r="AL259" s="231"/>
      <c r="AM259" s="291"/>
      <c r="AN259" s="231"/>
      <c r="AO259" s="231"/>
      <c r="AP259" s="231"/>
      <c r="AQ259" s="231"/>
      <c r="AR259" s="291"/>
      <c r="AS259" s="231"/>
      <c r="AT259" s="231"/>
      <c r="AU259" s="231"/>
      <c r="AV259" s="291"/>
      <c r="AW259" s="371"/>
      <c r="AX259" s="231"/>
      <c r="AY259" s="231"/>
      <c r="AZ259" s="231"/>
      <c r="BA259" s="214"/>
      <c r="BB259" s="371"/>
      <c r="BC259" s="231"/>
      <c r="BD259" s="231"/>
      <c r="BE259" s="291"/>
      <c r="BF259" s="371"/>
      <c r="BG259" s="231"/>
      <c r="BH259" s="231"/>
      <c r="BI259" s="231"/>
      <c r="BJ259" s="214"/>
      <c r="BK259" s="371"/>
    </row>
    <row r="260" spans="1:63" s="16" customFormat="1" ht="7.5" customHeight="1" x14ac:dyDescent="0.2">
      <c r="A260" s="371"/>
      <c r="B260" s="371"/>
      <c r="C260" s="387"/>
      <c r="D260" s="330"/>
      <c r="E260" s="231"/>
      <c r="F260" s="231"/>
      <c r="G260" s="231"/>
      <c r="H260" s="291"/>
      <c r="I260" s="299"/>
      <c r="J260" s="231"/>
      <c r="K260" s="231"/>
      <c r="L260" s="291"/>
      <c r="M260" s="299"/>
      <c r="N260" s="231"/>
      <c r="O260" s="231"/>
      <c r="P260" s="231"/>
      <c r="Q260" s="291"/>
      <c r="R260" s="299"/>
      <c r="S260" s="231"/>
      <c r="T260" s="231"/>
      <c r="U260" s="291"/>
      <c r="V260" s="299"/>
      <c r="W260" s="231"/>
      <c r="X260" s="231"/>
      <c r="Y260" s="231"/>
      <c r="Z260" s="291"/>
      <c r="AA260" s="299"/>
      <c r="AB260" s="231"/>
      <c r="AC260" s="231"/>
      <c r="AD260" s="291"/>
      <c r="AE260" s="299"/>
      <c r="AF260" s="231"/>
      <c r="AG260" s="231"/>
      <c r="AH260" s="231"/>
      <c r="AI260" s="291"/>
      <c r="AJ260" s="231"/>
      <c r="AK260" s="231"/>
      <c r="AL260" s="231"/>
      <c r="AM260" s="291"/>
      <c r="AN260" s="231"/>
      <c r="AO260" s="231"/>
      <c r="AP260" s="231"/>
      <c r="AQ260" s="231"/>
      <c r="AR260" s="291"/>
      <c r="AS260" s="231"/>
      <c r="AT260" s="231"/>
      <c r="AU260" s="231"/>
      <c r="AV260" s="291"/>
      <c r="AW260" s="371"/>
      <c r="AX260" s="231"/>
      <c r="AY260" s="231"/>
      <c r="AZ260" s="231"/>
      <c r="BA260" s="214"/>
      <c r="BB260" s="371"/>
      <c r="BC260" s="231"/>
      <c r="BD260" s="231"/>
      <c r="BE260" s="291"/>
      <c r="BF260" s="371"/>
      <c r="BG260" s="231"/>
      <c r="BH260" s="231"/>
      <c r="BI260" s="231"/>
      <c r="BJ260" s="214"/>
      <c r="BK260" s="371"/>
    </row>
    <row r="261" spans="1:63" s="16" customFormat="1" ht="7.5" customHeight="1" x14ac:dyDescent="0.2">
      <c r="A261" s="371"/>
      <c r="B261" s="371"/>
      <c r="C261" s="387"/>
      <c r="D261" s="330"/>
      <c r="E261" s="231"/>
      <c r="F261" s="231"/>
      <c r="G261" s="231"/>
      <c r="H261" s="291"/>
      <c r="I261" s="299"/>
      <c r="J261" s="231"/>
      <c r="K261" s="231"/>
      <c r="L261" s="291"/>
      <c r="M261" s="299"/>
      <c r="N261" s="231"/>
      <c r="O261" s="231"/>
      <c r="P261" s="231"/>
      <c r="Q261" s="291"/>
      <c r="R261" s="299"/>
      <c r="S261" s="231"/>
      <c r="T261" s="231"/>
      <c r="U261" s="291"/>
      <c r="V261" s="299"/>
      <c r="W261" s="231"/>
      <c r="X261" s="231"/>
      <c r="Y261" s="231"/>
      <c r="Z261" s="291"/>
      <c r="AA261" s="299"/>
      <c r="AB261" s="231"/>
      <c r="AC261" s="231"/>
      <c r="AD261" s="291"/>
      <c r="AE261" s="299"/>
      <c r="AF261" s="231"/>
      <c r="AG261" s="231"/>
      <c r="AH261" s="231"/>
      <c r="AI261" s="291"/>
      <c r="AJ261" s="231"/>
      <c r="AK261" s="231"/>
      <c r="AL261" s="231"/>
      <c r="AM261" s="291"/>
      <c r="AN261" s="231"/>
      <c r="AO261" s="231"/>
      <c r="AP261" s="231"/>
      <c r="AQ261" s="231"/>
      <c r="AR261" s="291"/>
      <c r="AS261" s="231"/>
      <c r="AT261" s="231"/>
      <c r="AU261" s="231"/>
      <c r="AV261" s="291"/>
      <c r="AW261" s="371"/>
      <c r="AX261" s="231"/>
      <c r="AY261" s="231"/>
      <c r="AZ261" s="231"/>
      <c r="BA261" s="214"/>
      <c r="BB261" s="371"/>
      <c r="BC261" s="231"/>
      <c r="BD261" s="231"/>
      <c r="BE261" s="291"/>
      <c r="BF261" s="371"/>
      <c r="BG261" s="231"/>
      <c r="BH261" s="231"/>
      <c r="BI261" s="231"/>
      <c r="BJ261" s="214"/>
      <c r="BK261" s="371"/>
    </row>
    <row r="262" spans="1:63" s="16" customFormat="1" ht="7.5" customHeight="1" x14ac:dyDescent="0.2">
      <c r="A262" s="371"/>
      <c r="B262" s="371"/>
      <c r="C262" s="387"/>
      <c r="D262" s="330"/>
      <c r="E262" s="231"/>
      <c r="F262" s="231"/>
      <c r="G262" s="223"/>
      <c r="H262" s="291"/>
      <c r="I262" s="299"/>
      <c r="J262" s="231"/>
      <c r="K262" s="231"/>
      <c r="L262" s="291"/>
      <c r="M262" s="299"/>
      <c r="N262" s="231"/>
      <c r="O262" s="231"/>
      <c r="P262" s="231"/>
      <c r="Q262" s="291"/>
      <c r="R262" s="299"/>
      <c r="S262" s="231"/>
      <c r="T262" s="231"/>
      <c r="U262" s="291"/>
      <c r="V262" s="299"/>
      <c r="W262" s="231"/>
      <c r="X262" s="231"/>
      <c r="Y262" s="231"/>
      <c r="Z262" s="291"/>
      <c r="AA262" s="299"/>
      <c r="AB262" s="231"/>
      <c r="AC262" s="231"/>
      <c r="AD262" s="291"/>
      <c r="AE262" s="299"/>
      <c r="AF262" s="231"/>
      <c r="AG262" s="231"/>
      <c r="AH262" s="231"/>
      <c r="AI262" s="291"/>
      <c r="AJ262" s="231"/>
      <c r="AK262" s="231"/>
      <c r="AL262" s="231"/>
      <c r="AM262" s="291"/>
      <c r="AN262" s="231"/>
      <c r="AO262" s="231"/>
      <c r="AP262" s="231"/>
      <c r="AQ262" s="231"/>
      <c r="AR262" s="291"/>
      <c r="AS262" s="231"/>
      <c r="AT262" s="231"/>
      <c r="AU262" s="231"/>
      <c r="AV262" s="291"/>
      <c r="AW262" s="371"/>
      <c r="AX262" s="231"/>
      <c r="AY262" s="231"/>
      <c r="AZ262" s="231"/>
      <c r="BA262" s="214"/>
      <c r="BB262" s="371"/>
      <c r="BC262" s="231"/>
      <c r="BD262" s="231"/>
      <c r="BE262" s="291"/>
      <c r="BF262" s="371"/>
      <c r="BG262" s="231"/>
      <c r="BH262" s="231"/>
      <c r="BI262" s="231"/>
      <c r="BJ262" s="214"/>
      <c r="BK262" s="371"/>
    </row>
    <row r="263" spans="1:63" s="16" customFormat="1" ht="7.5" customHeight="1" x14ac:dyDescent="0.2">
      <c r="A263" s="371"/>
      <c r="B263" s="371"/>
      <c r="C263" s="387"/>
      <c r="D263" s="330"/>
      <c r="E263" s="231"/>
      <c r="F263" s="231"/>
      <c r="G263" s="219"/>
      <c r="H263" s="291"/>
      <c r="I263" s="299"/>
      <c r="J263" s="231"/>
      <c r="K263" s="231"/>
      <c r="L263" s="291"/>
      <c r="M263" s="299"/>
      <c r="N263" s="231"/>
      <c r="O263" s="231"/>
      <c r="P263" s="231"/>
      <c r="Q263" s="291"/>
      <c r="R263" s="299"/>
      <c r="S263" s="231"/>
      <c r="T263" s="231"/>
      <c r="U263" s="291"/>
      <c r="V263" s="299"/>
      <c r="W263" s="231"/>
      <c r="X263" s="231"/>
      <c r="Y263" s="231"/>
      <c r="Z263" s="291"/>
      <c r="AA263" s="299"/>
      <c r="AB263" s="231"/>
      <c r="AC263" s="231"/>
      <c r="AD263" s="291"/>
      <c r="AE263" s="299"/>
      <c r="AF263" s="231"/>
      <c r="AG263" s="231"/>
      <c r="AH263" s="231"/>
      <c r="AI263" s="291"/>
      <c r="AJ263" s="231"/>
      <c r="AK263" s="231"/>
      <c r="AL263" s="231"/>
      <c r="AM263" s="291"/>
      <c r="AN263" s="231"/>
      <c r="AO263" s="231"/>
      <c r="AP263" s="231"/>
      <c r="AQ263" s="231"/>
      <c r="AR263" s="291"/>
      <c r="AS263" s="231"/>
      <c r="AT263" s="231"/>
      <c r="AU263" s="231"/>
      <c r="AV263" s="291"/>
      <c r="AW263" s="371"/>
      <c r="AX263" s="231"/>
      <c r="AY263" s="231"/>
      <c r="AZ263" s="231"/>
      <c r="BA263" s="214"/>
      <c r="BB263" s="371"/>
      <c r="BC263" s="231"/>
      <c r="BD263" s="231"/>
      <c r="BE263" s="291"/>
      <c r="BF263" s="371"/>
      <c r="BG263" s="231"/>
      <c r="BH263" s="231"/>
      <c r="BI263" s="231"/>
      <c r="BJ263" s="214"/>
      <c r="BK263" s="371"/>
    </row>
    <row r="264" spans="1:63" s="16" customFormat="1" ht="7.5" customHeight="1" x14ac:dyDescent="0.2">
      <c r="A264" s="371"/>
      <c r="B264" s="371"/>
      <c r="C264" s="387"/>
      <c r="D264" s="330"/>
      <c r="E264" s="231"/>
      <c r="F264" s="231"/>
      <c r="G264" s="278"/>
      <c r="H264" s="291"/>
      <c r="I264" s="299"/>
      <c r="J264" s="231"/>
      <c r="K264" s="231"/>
      <c r="L264" s="291"/>
      <c r="M264" s="299"/>
      <c r="N264" s="231"/>
      <c r="O264" s="231"/>
      <c r="P264" s="231"/>
      <c r="Q264" s="291"/>
      <c r="R264" s="299"/>
      <c r="S264" s="231"/>
      <c r="T264" s="231"/>
      <c r="U264" s="291"/>
      <c r="V264" s="299"/>
      <c r="W264" s="231"/>
      <c r="X264" s="231"/>
      <c r="Y264" s="231"/>
      <c r="Z264" s="291"/>
      <c r="AA264" s="299"/>
      <c r="AB264" s="231"/>
      <c r="AC264" s="231"/>
      <c r="AD264" s="291"/>
      <c r="AE264" s="299"/>
      <c r="AF264" s="231"/>
      <c r="AG264" s="231"/>
      <c r="AH264" s="231"/>
      <c r="AI264" s="291"/>
      <c r="AJ264" s="231"/>
      <c r="AK264" s="231"/>
      <c r="AL264" s="231"/>
      <c r="AM264" s="291"/>
      <c r="AN264" s="231"/>
      <c r="AO264" s="231"/>
      <c r="AP264" s="231"/>
      <c r="AQ264" s="231"/>
      <c r="AR264" s="291"/>
      <c r="AS264" s="231"/>
      <c r="AT264" s="231"/>
      <c r="AU264" s="231"/>
      <c r="AV264" s="291"/>
      <c r="AW264" s="371"/>
      <c r="AX264" s="231"/>
      <c r="AY264" s="231"/>
      <c r="AZ264" s="231"/>
      <c r="BA264" s="214"/>
      <c r="BB264" s="371"/>
      <c r="BC264" s="231"/>
      <c r="BD264" s="231"/>
      <c r="BE264" s="291"/>
      <c r="BF264" s="371"/>
      <c r="BG264" s="231"/>
      <c r="BH264" s="231"/>
      <c r="BI264" s="231"/>
      <c r="BJ264" s="214"/>
      <c r="BK264" s="371"/>
    </row>
    <row r="265" spans="1:63" s="16" customFormat="1" ht="7.5" customHeight="1" x14ac:dyDescent="0.2">
      <c r="A265" s="371"/>
      <c r="B265" s="371"/>
      <c r="C265" s="387"/>
      <c r="D265" s="330"/>
      <c r="E265" s="231"/>
      <c r="F265" s="231"/>
      <c r="G265" s="219"/>
      <c r="H265" s="291"/>
      <c r="I265" s="299"/>
      <c r="J265" s="231"/>
      <c r="K265" s="231"/>
      <c r="L265" s="291"/>
      <c r="M265" s="299"/>
      <c r="N265" s="231"/>
      <c r="O265" s="231"/>
      <c r="P265" s="231"/>
      <c r="Q265" s="291"/>
      <c r="R265" s="299"/>
      <c r="S265" s="231"/>
      <c r="T265" s="231"/>
      <c r="U265" s="291"/>
      <c r="V265" s="299"/>
      <c r="W265" s="231"/>
      <c r="X265" s="231"/>
      <c r="Y265" s="231"/>
      <c r="Z265" s="291"/>
      <c r="AA265" s="299"/>
      <c r="AB265" s="231"/>
      <c r="AC265" s="231"/>
      <c r="AD265" s="291"/>
      <c r="AE265" s="299"/>
      <c r="AF265" s="231"/>
      <c r="AG265" s="231"/>
      <c r="AH265" s="231"/>
      <c r="AI265" s="291"/>
      <c r="AJ265" s="231"/>
      <c r="AK265" s="231"/>
      <c r="AL265" s="231"/>
      <c r="AM265" s="291"/>
      <c r="AN265" s="231"/>
      <c r="AO265" s="231"/>
      <c r="AP265" s="231"/>
      <c r="AQ265" s="231"/>
      <c r="AR265" s="291"/>
      <c r="AS265" s="231"/>
      <c r="AT265" s="231"/>
      <c r="AU265" s="231"/>
      <c r="AV265" s="291"/>
      <c r="AW265" s="371"/>
      <c r="AX265" s="231"/>
      <c r="AY265" s="231"/>
      <c r="AZ265" s="231"/>
      <c r="BA265" s="214"/>
      <c r="BB265" s="371"/>
      <c r="BC265" s="231"/>
      <c r="BD265" s="231"/>
      <c r="BE265" s="291"/>
      <c r="BF265" s="371"/>
      <c r="BG265" s="231"/>
      <c r="BH265" s="231"/>
      <c r="BI265" s="231"/>
      <c r="BJ265" s="214"/>
      <c r="BK265" s="371"/>
    </row>
    <row r="266" spans="1:63" s="16" customFormat="1" ht="7.5" customHeight="1" x14ac:dyDescent="0.2">
      <c r="A266" s="371"/>
      <c r="B266" s="371"/>
      <c r="C266" s="387"/>
      <c r="D266" s="330"/>
      <c r="E266" s="231"/>
      <c r="F266" s="231"/>
      <c r="G266" s="231"/>
      <c r="H266" s="291"/>
      <c r="I266" s="299"/>
      <c r="J266" s="231"/>
      <c r="K266" s="231"/>
      <c r="L266" s="291"/>
      <c r="M266" s="299"/>
      <c r="N266" s="231"/>
      <c r="O266" s="231"/>
      <c r="P266" s="231"/>
      <c r="Q266" s="291"/>
      <c r="R266" s="299"/>
      <c r="S266" s="231"/>
      <c r="T266" s="231"/>
      <c r="U266" s="291"/>
      <c r="V266" s="299"/>
      <c r="W266" s="231"/>
      <c r="X266" s="231"/>
      <c r="Y266" s="231"/>
      <c r="Z266" s="291"/>
      <c r="AA266" s="299"/>
      <c r="AB266" s="231"/>
      <c r="AC266" s="231"/>
      <c r="AD266" s="291"/>
      <c r="AE266" s="299"/>
      <c r="AF266" s="231"/>
      <c r="AG266" s="231"/>
      <c r="AH266" s="231"/>
      <c r="AI266" s="291"/>
      <c r="AJ266" s="231"/>
      <c r="AK266" s="231"/>
      <c r="AL266" s="231"/>
      <c r="AM266" s="291"/>
      <c r="AN266" s="231"/>
      <c r="AO266" s="231"/>
      <c r="AP266" s="231"/>
      <c r="AQ266" s="231"/>
      <c r="AR266" s="291"/>
      <c r="AS266" s="231"/>
      <c r="AT266" s="231"/>
      <c r="AU266" s="231"/>
      <c r="AV266" s="291"/>
      <c r="AW266" s="371"/>
      <c r="AX266" s="231"/>
      <c r="AY266" s="231"/>
      <c r="AZ266" s="231"/>
      <c r="BA266" s="214"/>
      <c r="BB266" s="371"/>
      <c r="BC266" s="231"/>
      <c r="BD266" s="231"/>
      <c r="BE266" s="291"/>
      <c r="BF266" s="371"/>
      <c r="BG266" s="231"/>
      <c r="BH266" s="231"/>
      <c r="BI266" s="231"/>
      <c r="BJ266" s="214"/>
      <c r="BK266" s="371"/>
    </row>
    <row r="267" spans="1:63" s="16" customFormat="1" ht="7.5" customHeight="1" x14ac:dyDescent="0.2">
      <c r="A267" s="371"/>
      <c r="B267" s="371"/>
      <c r="C267" s="387"/>
      <c r="D267" s="330"/>
      <c r="E267" s="231"/>
      <c r="F267" s="231"/>
      <c r="G267" s="231"/>
      <c r="H267" s="291"/>
      <c r="I267" s="299"/>
      <c r="J267" s="231"/>
      <c r="K267" s="231"/>
      <c r="L267" s="291"/>
      <c r="M267" s="299"/>
      <c r="N267" s="231"/>
      <c r="O267" s="231"/>
      <c r="P267" s="231"/>
      <c r="Q267" s="291"/>
      <c r="R267" s="299"/>
      <c r="S267" s="231"/>
      <c r="T267" s="231"/>
      <c r="U267" s="291"/>
      <c r="V267" s="299"/>
      <c r="W267" s="231"/>
      <c r="X267" s="231"/>
      <c r="Y267" s="231"/>
      <c r="Z267" s="291"/>
      <c r="AA267" s="299"/>
      <c r="AB267" s="231"/>
      <c r="AC267" s="231"/>
      <c r="AD267" s="291"/>
      <c r="AE267" s="299"/>
      <c r="AF267" s="231"/>
      <c r="AG267" s="231"/>
      <c r="AH267" s="231"/>
      <c r="AI267" s="291"/>
      <c r="AJ267" s="231"/>
      <c r="AK267" s="231"/>
      <c r="AL267" s="231"/>
      <c r="AM267" s="291"/>
      <c r="AN267" s="231"/>
      <c r="AO267" s="231"/>
      <c r="AP267" s="231"/>
      <c r="AQ267" s="231"/>
      <c r="AR267" s="291"/>
      <c r="AS267" s="231"/>
      <c r="AT267" s="231"/>
      <c r="AU267" s="231"/>
      <c r="AV267" s="291"/>
      <c r="AW267" s="371"/>
      <c r="AX267" s="231"/>
      <c r="AY267" s="231"/>
      <c r="AZ267" s="231"/>
      <c r="BA267" s="214"/>
      <c r="BB267" s="371"/>
      <c r="BC267" s="231"/>
      <c r="BD267" s="231"/>
      <c r="BE267" s="291"/>
      <c r="BF267" s="371"/>
      <c r="BG267" s="231"/>
      <c r="BH267" s="231"/>
      <c r="BI267" s="231"/>
      <c r="BJ267" s="214"/>
      <c r="BK267" s="371"/>
    </row>
    <row r="268" spans="1:63" s="16" customFormat="1" ht="7.5" customHeight="1" x14ac:dyDescent="0.2">
      <c r="A268" s="371"/>
      <c r="B268" s="371"/>
      <c r="C268" s="387"/>
      <c r="D268" s="330"/>
      <c r="E268" s="231"/>
      <c r="F268" s="231"/>
      <c r="G268" s="231"/>
      <c r="H268" s="291"/>
      <c r="I268" s="299"/>
      <c r="J268" s="231"/>
      <c r="K268" s="231"/>
      <c r="L268" s="291"/>
      <c r="M268" s="299"/>
      <c r="N268" s="231"/>
      <c r="O268" s="231"/>
      <c r="P268" s="231"/>
      <c r="Q268" s="291"/>
      <c r="R268" s="299"/>
      <c r="S268" s="231"/>
      <c r="T268" s="231"/>
      <c r="U268" s="291"/>
      <c r="V268" s="299"/>
      <c r="W268" s="231"/>
      <c r="X268" s="231"/>
      <c r="Y268" s="231"/>
      <c r="Z268" s="291"/>
      <c r="AA268" s="299"/>
      <c r="AB268" s="231"/>
      <c r="AC268" s="231"/>
      <c r="AD268" s="291"/>
      <c r="AE268" s="299"/>
      <c r="AF268" s="231"/>
      <c r="AG268" s="231"/>
      <c r="AH268" s="231"/>
      <c r="AI268" s="291"/>
      <c r="AJ268" s="231"/>
      <c r="AK268" s="231"/>
      <c r="AL268" s="231"/>
      <c r="AM268" s="291"/>
      <c r="AN268" s="231"/>
      <c r="AO268" s="231"/>
      <c r="AP268" s="231"/>
      <c r="AQ268" s="231"/>
      <c r="AR268" s="291"/>
      <c r="AS268" s="231"/>
      <c r="AT268" s="231"/>
      <c r="AU268" s="231"/>
      <c r="AV268" s="291"/>
      <c r="AW268" s="371"/>
      <c r="AX268" s="231"/>
      <c r="AY268" s="231"/>
      <c r="AZ268" s="231"/>
      <c r="BA268" s="214"/>
      <c r="BB268" s="371"/>
      <c r="BC268" s="231"/>
      <c r="BD268" s="231"/>
      <c r="BE268" s="291"/>
      <c r="BF268" s="371"/>
      <c r="BG268" s="231"/>
      <c r="BH268" s="231"/>
      <c r="BI268" s="231"/>
      <c r="BJ268" s="214"/>
      <c r="BK268" s="371"/>
    </row>
    <row r="269" spans="1:63" s="16" customFormat="1" ht="7.5" customHeight="1" x14ac:dyDescent="0.2">
      <c r="A269" s="371"/>
      <c r="B269" s="371"/>
      <c r="C269" s="387"/>
      <c r="D269" s="330"/>
      <c r="E269" s="231"/>
      <c r="F269" s="231"/>
      <c r="G269" s="231"/>
      <c r="H269" s="291"/>
      <c r="I269" s="299"/>
      <c r="J269" s="231"/>
      <c r="K269" s="231"/>
      <c r="L269" s="291"/>
      <c r="M269" s="299"/>
      <c r="N269" s="231"/>
      <c r="O269" s="231"/>
      <c r="P269" s="231"/>
      <c r="Q269" s="291"/>
      <c r="R269" s="299"/>
      <c r="S269" s="231"/>
      <c r="T269" s="231"/>
      <c r="U269" s="291"/>
      <c r="V269" s="299"/>
      <c r="W269" s="231"/>
      <c r="X269" s="231"/>
      <c r="Y269" s="231"/>
      <c r="Z269" s="291"/>
      <c r="AA269" s="299"/>
      <c r="AB269" s="231"/>
      <c r="AC269" s="231"/>
      <c r="AD269" s="291"/>
      <c r="AE269" s="299"/>
      <c r="AF269" s="231"/>
      <c r="AG269" s="231"/>
      <c r="AH269" s="231"/>
      <c r="AI269" s="291"/>
      <c r="AJ269" s="231"/>
      <c r="AK269" s="231"/>
      <c r="AL269" s="231"/>
      <c r="AM269" s="291"/>
      <c r="AN269" s="231"/>
      <c r="AO269" s="231"/>
      <c r="AP269" s="231"/>
      <c r="AQ269" s="231"/>
      <c r="AR269" s="291"/>
      <c r="AS269" s="231"/>
      <c r="AT269" s="231"/>
      <c r="AU269" s="231"/>
      <c r="AV269" s="291"/>
      <c r="AW269" s="371"/>
      <c r="AX269" s="231"/>
      <c r="AY269" s="231"/>
      <c r="AZ269" s="231"/>
      <c r="BA269" s="214"/>
      <c r="BB269" s="371"/>
      <c r="BC269" s="231"/>
      <c r="BD269" s="231"/>
      <c r="BE269" s="291"/>
      <c r="BF269" s="371"/>
      <c r="BG269" s="231"/>
      <c r="BH269" s="231"/>
      <c r="BI269" s="231"/>
      <c r="BJ269" s="214"/>
      <c r="BK269" s="371"/>
    </row>
    <row r="270" spans="1:63" s="16" customFormat="1" ht="7.5" customHeight="1" x14ac:dyDescent="0.2">
      <c r="A270" s="371"/>
      <c r="B270" s="371"/>
      <c r="C270" s="387"/>
      <c r="D270" s="330"/>
      <c r="E270" s="231"/>
      <c r="F270" s="231"/>
      <c r="G270" s="231"/>
      <c r="H270" s="291"/>
      <c r="I270" s="299"/>
      <c r="J270" s="231"/>
      <c r="K270" s="231"/>
      <c r="L270" s="291"/>
      <c r="M270" s="299"/>
      <c r="N270" s="231"/>
      <c r="O270" s="231"/>
      <c r="P270" s="231"/>
      <c r="Q270" s="291"/>
      <c r="R270" s="299"/>
      <c r="S270" s="231"/>
      <c r="T270" s="231"/>
      <c r="U270" s="291"/>
      <c r="V270" s="299"/>
      <c r="W270" s="231"/>
      <c r="X270" s="231"/>
      <c r="Y270" s="231"/>
      <c r="Z270" s="291"/>
      <c r="AA270" s="299"/>
      <c r="AB270" s="231"/>
      <c r="AC270" s="231"/>
      <c r="AD270" s="291"/>
      <c r="AE270" s="299"/>
      <c r="AF270" s="231"/>
      <c r="AG270" s="231"/>
      <c r="AH270" s="231"/>
      <c r="AI270" s="291"/>
      <c r="AJ270" s="231"/>
      <c r="AK270" s="231"/>
      <c r="AL270" s="231"/>
      <c r="AM270" s="291"/>
      <c r="AN270" s="231"/>
      <c r="AO270" s="231"/>
      <c r="AP270" s="231"/>
      <c r="AQ270" s="231"/>
      <c r="AR270" s="291"/>
      <c r="AS270" s="231"/>
      <c r="AT270" s="231"/>
      <c r="AU270" s="231"/>
      <c r="AV270" s="291"/>
      <c r="AW270" s="371"/>
      <c r="AX270" s="231"/>
      <c r="AY270" s="231"/>
      <c r="AZ270" s="231"/>
      <c r="BA270" s="214"/>
      <c r="BB270" s="371"/>
      <c r="BC270" s="231"/>
      <c r="BD270" s="231"/>
      <c r="BE270" s="291"/>
      <c r="BF270" s="371"/>
      <c r="BG270" s="231"/>
      <c r="BH270" s="231"/>
      <c r="BI270" s="231"/>
      <c r="BJ270" s="214"/>
      <c r="BK270" s="371"/>
    </row>
  </sheetData>
  <mergeCells count="3678">
    <mergeCell ref="F37:F38"/>
    <mergeCell ref="F139:F140"/>
    <mergeCell ref="H138:H139"/>
    <mergeCell ref="H36:H37"/>
    <mergeCell ref="I36:I37"/>
    <mergeCell ref="I138:I139"/>
    <mergeCell ref="A1:I1"/>
    <mergeCell ref="A3:A4"/>
    <mergeCell ref="C3:C4"/>
    <mergeCell ref="F3:F4"/>
    <mergeCell ref="H3:H4"/>
    <mergeCell ref="J3:J4"/>
    <mergeCell ref="BA3:BA4"/>
    <mergeCell ref="BC3:BC4"/>
    <mergeCell ref="BE3:BE4"/>
    <mergeCell ref="BH3:BH4"/>
    <mergeCell ref="BJ3:BJ4"/>
    <mergeCell ref="A5:D6"/>
    <mergeCell ref="F5:I6"/>
    <mergeCell ref="J5:M6"/>
    <mergeCell ref="O5:O6"/>
    <mergeCell ref="S5:S6"/>
    <mergeCell ref="AM3:AM4"/>
    <mergeCell ref="AP3:AP4"/>
    <mergeCell ref="AR3:AR4"/>
    <mergeCell ref="AT3:AT4"/>
    <mergeCell ref="AV3:AV4"/>
    <mergeCell ref="AY3:AY4"/>
    <mergeCell ref="Z3:Z4"/>
    <mergeCell ref="AB3:AB4"/>
    <mergeCell ref="AD3:AD4"/>
    <mergeCell ref="AG3:AG4"/>
    <mergeCell ref="AI3:AI4"/>
    <mergeCell ref="AK3:AK4"/>
    <mergeCell ref="L3:L4"/>
    <mergeCell ref="O3:O4"/>
    <mergeCell ref="Q3:Q4"/>
    <mergeCell ref="S3:S4"/>
    <mergeCell ref="U3:U4"/>
    <mergeCell ref="X3:X4"/>
    <mergeCell ref="BC5:BF6"/>
    <mergeCell ref="BH5:BK6"/>
    <mergeCell ref="Q6:Q7"/>
    <mergeCell ref="R6:R7"/>
    <mergeCell ref="U6:U7"/>
    <mergeCell ref="V6:V7"/>
    <mergeCell ref="Z6:Z7"/>
    <mergeCell ref="AA6:AA7"/>
    <mergeCell ref="AI6:AI7"/>
    <mergeCell ref="X5:X6"/>
    <mergeCell ref="AB5:AE6"/>
    <mergeCell ref="AG5:AG6"/>
    <mergeCell ref="AK5:AN6"/>
    <mergeCell ref="AP5:AS6"/>
    <mergeCell ref="AT5:AW6"/>
    <mergeCell ref="AJ6:AJ7"/>
    <mergeCell ref="AK7:AK8"/>
    <mergeCell ref="AP7:AP8"/>
    <mergeCell ref="AT7:AT8"/>
    <mergeCell ref="AY7:AY8"/>
    <mergeCell ref="BC7:BC8"/>
    <mergeCell ref="BH7:BH8"/>
    <mergeCell ref="C8:C9"/>
    <mergeCell ref="D8:D9"/>
    <mergeCell ref="H8:H9"/>
    <mergeCell ref="I8:I9"/>
    <mergeCell ref="L8:L9"/>
    <mergeCell ref="M8:M9"/>
    <mergeCell ref="Q8:Q9"/>
    <mergeCell ref="BA6:BA7"/>
    <mergeCell ref="BB6:BB7"/>
    <mergeCell ref="A7:A8"/>
    <mergeCell ref="F7:F8"/>
    <mergeCell ref="J7:J8"/>
    <mergeCell ref="O7:O8"/>
    <mergeCell ref="S7:S8"/>
    <mergeCell ref="X7:X8"/>
    <mergeCell ref="AB7:AB8"/>
    <mergeCell ref="AG7:AG8"/>
    <mergeCell ref="AY5:AY6"/>
    <mergeCell ref="AK9:AK10"/>
    <mergeCell ref="AP9:AP10"/>
    <mergeCell ref="AT9:AT10"/>
    <mergeCell ref="AJ10:AJ11"/>
    <mergeCell ref="R8:R9"/>
    <mergeCell ref="U8:U9"/>
    <mergeCell ref="V8:V9"/>
    <mergeCell ref="AD8:AD9"/>
    <mergeCell ref="AE8:AE9"/>
    <mergeCell ref="AI8:AI9"/>
    <mergeCell ref="AG9:AG10"/>
    <mergeCell ref="AI10:AI11"/>
    <mergeCell ref="AG11:AG12"/>
    <mergeCell ref="V12:V13"/>
    <mergeCell ref="C10:C11"/>
    <mergeCell ref="D10:D11"/>
    <mergeCell ref="H10:H11"/>
    <mergeCell ref="I10:I11"/>
    <mergeCell ref="L10:L11"/>
    <mergeCell ref="M10:M11"/>
    <mergeCell ref="BK8:BK9"/>
    <mergeCell ref="A9:A10"/>
    <mergeCell ref="F9:F10"/>
    <mergeCell ref="J9:J10"/>
    <mergeCell ref="O9:O10"/>
    <mergeCell ref="S9:S10"/>
    <mergeCell ref="X9:X10"/>
    <mergeCell ref="Z9:Z10"/>
    <mergeCell ref="AA9:AA10"/>
    <mergeCell ref="AB9:AB10"/>
    <mergeCell ref="AW8:AW9"/>
    <mergeCell ref="BA8:BA9"/>
    <mergeCell ref="BB8:BB9"/>
    <mergeCell ref="BE8:BE9"/>
    <mergeCell ref="BF8:BF9"/>
    <mergeCell ref="BJ8:BJ9"/>
    <mergeCell ref="AY9:AY10"/>
    <mergeCell ref="BC9:BC10"/>
    <mergeCell ref="BH9:BH10"/>
    <mergeCell ref="BA10:BA11"/>
    <mergeCell ref="AJ8:AJ9"/>
    <mergeCell ref="AM8:AM9"/>
    <mergeCell ref="AN8:AN9"/>
    <mergeCell ref="AR8:AR9"/>
    <mergeCell ref="AS8:AS9"/>
    <mergeCell ref="AV8:AV9"/>
    <mergeCell ref="BC11:BC12"/>
    <mergeCell ref="BH11:BH12"/>
    <mergeCell ref="AN12:AN13"/>
    <mergeCell ref="AR12:AR13"/>
    <mergeCell ref="AS12:AS13"/>
    <mergeCell ref="AV12:AV13"/>
    <mergeCell ref="BB10:BB11"/>
    <mergeCell ref="BE10:BE11"/>
    <mergeCell ref="BF10:BF11"/>
    <mergeCell ref="BJ10:BJ11"/>
    <mergeCell ref="BK10:BK11"/>
    <mergeCell ref="A11:A12"/>
    <mergeCell ref="F11:F12"/>
    <mergeCell ref="J11:J12"/>
    <mergeCell ref="O11:O12"/>
    <mergeCell ref="S11:S12"/>
    <mergeCell ref="AM10:AM11"/>
    <mergeCell ref="AN10:AN11"/>
    <mergeCell ref="AR10:AR11"/>
    <mergeCell ref="AS10:AS11"/>
    <mergeCell ref="AV10:AV11"/>
    <mergeCell ref="AW10:AW11"/>
    <mergeCell ref="Q10:Q11"/>
    <mergeCell ref="R10:R11"/>
    <mergeCell ref="U10:U11"/>
    <mergeCell ref="V10:V11"/>
    <mergeCell ref="AD10:AD11"/>
    <mergeCell ref="AE10:AE11"/>
    <mergeCell ref="AB11:AB12"/>
    <mergeCell ref="Q12:Q13"/>
    <mergeCell ref="R12:R13"/>
    <mergeCell ref="U12:U13"/>
    <mergeCell ref="BK12:BK13"/>
    <mergeCell ref="A13:A14"/>
    <mergeCell ref="F13:F14"/>
    <mergeCell ref="J13:J14"/>
    <mergeCell ref="O13:O14"/>
    <mergeCell ref="S13:S14"/>
    <mergeCell ref="AB13:AB14"/>
    <mergeCell ref="AG13:AG14"/>
    <mergeCell ref="AK13:AK14"/>
    <mergeCell ref="AP13:AP14"/>
    <mergeCell ref="AW12:AW13"/>
    <mergeCell ref="BA12:BA13"/>
    <mergeCell ref="BB12:BB13"/>
    <mergeCell ref="BE12:BE13"/>
    <mergeCell ref="BF12:BF13"/>
    <mergeCell ref="BJ12:BJ13"/>
    <mergeCell ref="X12:AA13"/>
    <mergeCell ref="AD12:AD13"/>
    <mergeCell ref="AE12:AE13"/>
    <mergeCell ref="AI12:AI13"/>
    <mergeCell ref="AJ12:AJ13"/>
    <mergeCell ref="AM12:AM13"/>
    <mergeCell ref="C12:C13"/>
    <mergeCell ref="D12:D13"/>
    <mergeCell ref="H12:H13"/>
    <mergeCell ref="I12:I13"/>
    <mergeCell ref="L12:L13"/>
    <mergeCell ref="M12:M13"/>
    <mergeCell ref="AK11:AK12"/>
    <mergeCell ref="AP11:AP12"/>
    <mergeCell ref="AT11:AT12"/>
    <mergeCell ref="AY11:AY12"/>
    <mergeCell ref="X14:X15"/>
    <mergeCell ref="AD14:AD15"/>
    <mergeCell ref="AB15:AB16"/>
    <mergeCell ref="V16:V17"/>
    <mergeCell ref="X16:X17"/>
    <mergeCell ref="AD16:AD17"/>
    <mergeCell ref="AT13:AT14"/>
    <mergeCell ref="AY13:AY14"/>
    <mergeCell ref="BC13:BC14"/>
    <mergeCell ref="BH13:BH14"/>
    <mergeCell ref="C14:C15"/>
    <mergeCell ref="D14:D15"/>
    <mergeCell ref="H14:H15"/>
    <mergeCell ref="I14:I15"/>
    <mergeCell ref="L14:L15"/>
    <mergeCell ref="M14:M15"/>
    <mergeCell ref="BF14:BF15"/>
    <mergeCell ref="F17:F18"/>
    <mergeCell ref="J17:J18"/>
    <mergeCell ref="O17:O18"/>
    <mergeCell ref="S17:S18"/>
    <mergeCell ref="Z17:Z18"/>
    <mergeCell ref="AA17:AA18"/>
    <mergeCell ref="AB17:AB18"/>
    <mergeCell ref="AG17:AG18"/>
    <mergeCell ref="AW16:AW17"/>
    <mergeCell ref="BA16:BA17"/>
    <mergeCell ref="BB16:BB17"/>
    <mergeCell ref="BE16:BE17"/>
    <mergeCell ref="BF16:BF17"/>
    <mergeCell ref="AJ16:AJ17"/>
    <mergeCell ref="AM16:AM17"/>
    <mergeCell ref="BJ14:BJ15"/>
    <mergeCell ref="BK14:BK15"/>
    <mergeCell ref="A15:A16"/>
    <mergeCell ref="F15:F16"/>
    <mergeCell ref="J15:J16"/>
    <mergeCell ref="O15:O16"/>
    <mergeCell ref="S15:S16"/>
    <mergeCell ref="Z15:Z16"/>
    <mergeCell ref="AA15:AA16"/>
    <mergeCell ref="AS14:AS15"/>
    <mergeCell ref="AV14:AV15"/>
    <mergeCell ref="AW14:AW15"/>
    <mergeCell ref="BA14:BA15"/>
    <mergeCell ref="BB14:BB15"/>
    <mergeCell ref="BE14:BE15"/>
    <mergeCell ref="AT15:AT16"/>
    <mergeCell ref="AY15:AY16"/>
    <mergeCell ref="BC15:BC16"/>
    <mergeCell ref="AV16:AV17"/>
    <mergeCell ref="AE14:AE15"/>
    <mergeCell ref="AI14:AI15"/>
    <mergeCell ref="AJ14:AJ15"/>
    <mergeCell ref="AM14:AM15"/>
    <mergeCell ref="AN14:AN15"/>
    <mergeCell ref="AR14:AR15"/>
    <mergeCell ref="AG15:AG16"/>
    <mergeCell ref="AK15:AK16"/>
    <mergeCell ref="AP15:AP16"/>
    <mergeCell ref="AE16:AE17"/>
    <mergeCell ref="Q14:Q15"/>
    <mergeCell ref="R14:R15"/>
    <mergeCell ref="A17:A18"/>
    <mergeCell ref="AN16:AN17"/>
    <mergeCell ref="AR16:AR17"/>
    <mergeCell ref="AS16:AS17"/>
    <mergeCell ref="AK17:AK18"/>
    <mergeCell ref="AP17:AP18"/>
    <mergeCell ref="AS18:AS19"/>
    <mergeCell ref="BH15:BH16"/>
    <mergeCell ref="C16:C17"/>
    <mergeCell ref="D16:D17"/>
    <mergeCell ref="H16:H17"/>
    <mergeCell ref="I16:I17"/>
    <mergeCell ref="L16:L17"/>
    <mergeCell ref="M16:M17"/>
    <mergeCell ref="Q16:Q17"/>
    <mergeCell ref="Q18:Q19"/>
    <mergeCell ref="R18:R19"/>
    <mergeCell ref="U18:U19"/>
    <mergeCell ref="V18:V19"/>
    <mergeCell ref="X18:X19"/>
    <mergeCell ref="AD18:AD19"/>
    <mergeCell ref="AT17:AT18"/>
    <mergeCell ref="AY17:AY18"/>
    <mergeCell ref="BC17:BC18"/>
    <mergeCell ref="BH17:BH18"/>
    <mergeCell ref="C18:C19"/>
    <mergeCell ref="D18:D19"/>
    <mergeCell ref="H18:H19"/>
    <mergeCell ref="I18:I19"/>
    <mergeCell ref="U14:U15"/>
    <mergeCell ref="V14:V15"/>
    <mergeCell ref="AR18:AR19"/>
    <mergeCell ref="AG19:AG20"/>
    <mergeCell ref="BK16:BK17"/>
    <mergeCell ref="R16:R17"/>
    <mergeCell ref="U16:U17"/>
    <mergeCell ref="C20:C21"/>
    <mergeCell ref="D20:D21"/>
    <mergeCell ref="H20:H21"/>
    <mergeCell ref="I20:I21"/>
    <mergeCell ref="L20:L21"/>
    <mergeCell ref="M20:M21"/>
    <mergeCell ref="BJ18:BJ19"/>
    <mergeCell ref="BK18:BK19"/>
    <mergeCell ref="A19:A20"/>
    <mergeCell ref="F19:F20"/>
    <mergeCell ref="J19:J20"/>
    <mergeCell ref="O19:O20"/>
    <mergeCell ref="S19:S20"/>
    <mergeCell ref="Z19:Z20"/>
    <mergeCell ref="AA19:AA20"/>
    <mergeCell ref="AB19:AB20"/>
    <mergeCell ref="AV18:AV19"/>
    <mergeCell ref="AW18:AW19"/>
    <mergeCell ref="BA18:BA19"/>
    <mergeCell ref="BB18:BB19"/>
    <mergeCell ref="BE18:BE19"/>
    <mergeCell ref="BF18:BF19"/>
    <mergeCell ref="AE18:AE19"/>
    <mergeCell ref="AI18:AI19"/>
    <mergeCell ref="AJ18:AJ19"/>
    <mergeCell ref="AM18:AM19"/>
    <mergeCell ref="AN18:AN19"/>
    <mergeCell ref="BJ16:BJ17"/>
    <mergeCell ref="AI16:AI17"/>
    <mergeCell ref="A21:A22"/>
    <mergeCell ref="F21:F22"/>
    <mergeCell ref="J21:J22"/>
    <mergeCell ref="O21:O22"/>
    <mergeCell ref="S21:S22"/>
    <mergeCell ref="Z21:Z22"/>
    <mergeCell ref="AA21:AA22"/>
    <mergeCell ref="AB21:AB22"/>
    <mergeCell ref="AV20:AV21"/>
    <mergeCell ref="AW20:AW21"/>
    <mergeCell ref="BA20:BA21"/>
    <mergeCell ref="BB20:BB21"/>
    <mergeCell ref="BE20:BE21"/>
    <mergeCell ref="BF20:BF21"/>
    <mergeCell ref="AI20:AI21"/>
    <mergeCell ref="AJ20:AJ21"/>
    <mergeCell ref="AM20:AM21"/>
    <mergeCell ref="AN20:AN21"/>
    <mergeCell ref="AR20:AR21"/>
    <mergeCell ref="AS20:AS21"/>
    <mergeCell ref="Q20:Q21"/>
    <mergeCell ref="R20:R21"/>
    <mergeCell ref="U20:U21"/>
    <mergeCell ref="V20:V21"/>
    <mergeCell ref="X20:X21"/>
    <mergeCell ref="AD20:AD21"/>
    <mergeCell ref="AT19:AT20"/>
    <mergeCell ref="AY19:AY20"/>
    <mergeCell ref="BC19:BC20"/>
    <mergeCell ref="AK19:AK20"/>
    <mergeCell ref="AP19:AP20"/>
    <mergeCell ref="AE20:AE21"/>
    <mergeCell ref="L18:L19"/>
    <mergeCell ref="M18:M19"/>
    <mergeCell ref="F23:F24"/>
    <mergeCell ref="J23:J24"/>
    <mergeCell ref="O23:O24"/>
    <mergeCell ref="S23:S24"/>
    <mergeCell ref="Z23:Z24"/>
    <mergeCell ref="C24:C25"/>
    <mergeCell ref="D24:D25"/>
    <mergeCell ref="H24:H25"/>
    <mergeCell ref="I24:I25"/>
    <mergeCell ref="BA22:BA23"/>
    <mergeCell ref="BB22:BB23"/>
    <mergeCell ref="BE22:BE23"/>
    <mergeCell ref="C22:C23"/>
    <mergeCell ref="D22:D23"/>
    <mergeCell ref="H22:H23"/>
    <mergeCell ref="I22:I23"/>
    <mergeCell ref="L22:L23"/>
    <mergeCell ref="M22:M23"/>
    <mergeCell ref="Q22:Q23"/>
    <mergeCell ref="R22:R23"/>
    <mergeCell ref="U22:U23"/>
    <mergeCell ref="AG21:AG22"/>
    <mergeCell ref="AK21:AK22"/>
    <mergeCell ref="AP21:AP22"/>
    <mergeCell ref="AT21:AT22"/>
    <mergeCell ref="AY21:AY22"/>
    <mergeCell ref="BC21:BC22"/>
    <mergeCell ref="BF22:BF23"/>
    <mergeCell ref="BJ22:BJ23"/>
    <mergeCell ref="BK22:BK23"/>
    <mergeCell ref="BC23:BC24"/>
    <mergeCell ref="BH23:BH24"/>
    <mergeCell ref="BE24:BE25"/>
    <mergeCell ref="BF24:BF25"/>
    <mergeCell ref="V22:V23"/>
    <mergeCell ref="X22:X23"/>
    <mergeCell ref="AD22:AD23"/>
    <mergeCell ref="AE22:AE23"/>
    <mergeCell ref="AI22:AI23"/>
    <mergeCell ref="AJ22:AJ23"/>
    <mergeCell ref="AA23:AA24"/>
    <mergeCell ref="AB23:AB24"/>
    <mergeCell ref="AG23:AG24"/>
    <mergeCell ref="AE24:AE25"/>
    <mergeCell ref="BH21:BH22"/>
    <mergeCell ref="BK24:BK25"/>
    <mergeCell ref="AT23:AT24"/>
    <mergeCell ref="AV23:AV24"/>
    <mergeCell ref="AW23:AW24"/>
    <mergeCell ref="AY23:AY24"/>
    <mergeCell ref="AM22:AM23"/>
    <mergeCell ref="AN22:AN23"/>
    <mergeCell ref="AR22:AR23"/>
    <mergeCell ref="AS22:AS23"/>
    <mergeCell ref="BJ20:BJ21"/>
    <mergeCell ref="BK20:BK21"/>
    <mergeCell ref="BH19:BH20"/>
    <mergeCell ref="A25:A26"/>
    <mergeCell ref="F25:F26"/>
    <mergeCell ref="J25:J26"/>
    <mergeCell ref="O25:O26"/>
    <mergeCell ref="S25:S26"/>
    <mergeCell ref="U25:U26"/>
    <mergeCell ref="V25:V26"/>
    <mergeCell ref="Z25:Z26"/>
    <mergeCell ref="AI24:AI25"/>
    <mergeCell ref="AJ24:AJ25"/>
    <mergeCell ref="AM24:AM25"/>
    <mergeCell ref="AN24:AN25"/>
    <mergeCell ref="AR24:AR25"/>
    <mergeCell ref="AS24:AS25"/>
    <mergeCell ref="L24:L25"/>
    <mergeCell ref="M24:M25"/>
    <mergeCell ref="Q24:Q25"/>
    <mergeCell ref="R24:R25"/>
    <mergeCell ref="X24:X25"/>
    <mergeCell ref="AD24:AD25"/>
    <mergeCell ref="AA25:AA26"/>
    <mergeCell ref="AB25:AB26"/>
    <mergeCell ref="X26:X27"/>
    <mergeCell ref="AD26:AD27"/>
    <mergeCell ref="AK23:AK24"/>
    <mergeCell ref="AP23:AP24"/>
    <mergeCell ref="A23:A24"/>
    <mergeCell ref="BK26:BK27"/>
    <mergeCell ref="A27:A28"/>
    <mergeCell ref="F27:F28"/>
    <mergeCell ref="J27:J28"/>
    <mergeCell ref="O27:O28"/>
    <mergeCell ref="Z27:Z28"/>
    <mergeCell ref="AA27:AA28"/>
    <mergeCell ref="AE26:AE27"/>
    <mergeCell ref="AI26:AI27"/>
    <mergeCell ref="AJ26:AJ27"/>
    <mergeCell ref="AM26:AM27"/>
    <mergeCell ref="AN26:AN27"/>
    <mergeCell ref="AR26:AR27"/>
    <mergeCell ref="BC25:BC26"/>
    <mergeCell ref="BH25:BH26"/>
    <mergeCell ref="C26:C27"/>
    <mergeCell ref="D26:D27"/>
    <mergeCell ref="H26:H27"/>
    <mergeCell ref="I26:I27"/>
    <mergeCell ref="L26:L27"/>
    <mergeCell ref="M26:M27"/>
    <mergeCell ref="Q26:Q27"/>
    <mergeCell ref="R26:R27"/>
    <mergeCell ref="AG25:AG26"/>
    <mergeCell ref="AK25:AK26"/>
    <mergeCell ref="AP25:AP26"/>
    <mergeCell ref="AY25:AY26"/>
    <mergeCell ref="BA25:BA26"/>
    <mergeCell ref="BB25:BB26"/>
    <mergeCell ref="AS26:AS27"/>
    <mergeCell ref="AT26:AW27"/>
    <mergeCell ref="BJ24:BJ25"/>
    <mergeCell ref="AS28:AS29"/>
    <mergeCell ref="AT28:AT29"/>
    <mergeCell ref="AY28:AY29"/>
    <mergeCell ref="BJ28:BJ29"/>
    <mergeCell ref="BK28:BK29"/>
    <mergeCell ref="BB29:BB30"/>
    <mergeCell ref="BC29:BC30"/>
    <mergeCell ref="BE29:BE30"/>
    <mergeCell ref="BF29:BF30"/>
    <mergeCell ref="Q28:Q29"/>
    <mergeCell ref="R28:R29"/>
    <mergeCell ref="S28:V29"/>
    <mergeCell ref="X28:X29"/>
    <mergeCell ref="AD30:AD31"/>
    <mergeCell ref="AE30:AE31"/>
    <mergeCell ref="AB31:AB32"/>
    <mergeCell ref="AE32:AE33"/>
    <mergeCell ref="U31:U32"/>
    <mergeCell ref="V31:V32"/>
    <mergeCell ref="AB27:AB28"/>
    <mergeCell ref="AG27:AG28"/>
    <mergeCell ref="AK27:AK28"/>
    <mergeCell ref="AP27:AP28"/>
    <mergeCell ref="BC27:BC28"/>
    <mergeCell ref="BH27:BH28"/>
    <mergeCell ref="AI28:AI29"/>
    <mergeCell ref="AJ28:AJ29"/>
    <mergeCell ref="AM28:AM29"/>
    <mergeCell ref="AN28:AN29"/>
    <mergeCell ref="BE26:BE27"/>
    <mergeCell ref="BF26:BF27"/>
    <mergeCell ref="BJ26:BJ27"/>
    <mergeCell ref="AS30:AS31"/>
    <mergeCell ref="AT30:AT31"/>
    <mergeCell ref="AY30:AY31"/>
    <mergeCell ref="BJ30:BJ31"/>
    <mergeCell ref="BK30:BK31"/>
    <mergeCell ref="AV31:AV32"/>
    <mergeCell ref="AW31:AW32"/>
    <mergeCell ref="BA31:BA32"/>
    <mergeCell ref="BB31:BB32"/>
    <mergeCell ref="BH29:BH30"/>
    <mergeCell ref="C30:C31"/>
    <mergeCell ref="D30:D31"/>
    <mergeCell ref="H30:H31"/>
    <mergeCell ref="I30:I31"/>
    <mergeCell ref="Q30:Q31"/>
    <mergeCell ref="R30:R31"/>
    <mergeCell ref="S30:S31"/>
    <mergeCell ref="X30:X31"/>
    <mergeCell ref="AD32:AD33"/>
    <mergeCell ref="AG29:AG30"/>
    <mergeCell ref="AK29:AK30"/>
    <mergeCell ref="AP29:AP30"/>
    <mergeCell ref="AV29:AV30"/>
    <mergeCell ref="AW29:AW30"/>
    <mergeCell ref="BA29:BA30"/>
    <mergeCell ref="AI30:AI31"/>
    <mergeCell ref="AJ30:AJ31"/>
    <mergeCell ref="AM30:AM31"/>
    <mergeCell ref="AN30:AN31"/>
    <mergeCell ref="F29:F30"/>
    <mergeCell ref="J29:J30"/>
    <mergeCell ref="O29:O30"/>
    <mergeCell ref="Z31:Z32"/>
    <mergeCell ref="AA31:AA32"/>
    <mergeCell ref="AB33:AB34"/>
    <mergeCell ref="AG31:AG32"/>
    <mergeCell ref="AK31:AK32"/>
    <mergeCell ref="AP31:AP32"/>
    <mergeCell ref="AE34:AE35"/>
    <mergeCell ref="AM32:AM33"/>
    <mergeCell ref="AN32:AN33"/>
    <mergeCell ref="AI33:AI34"/>
    <mergeCell ref="A31:A32"/>
    <mergeCell ref="F31:F32"/>
    <mergeCell ref="J31:J32"/>
    <mergeCell ref="L31:L32"/>
    <mergeCell ref="M31:M32"/>
    <mergeCell ref="O31:O32"/>
    <mergeCell ref="AR30:AR31"/>
    <mergeCell ref="A29:A30"/>
    <mergeCell ref="Z29:Z30"/>
    <mergeCell ref="AA29:AA30"/>
    <mergeCell ref="AR28:AR29"/>
    <mergeCell ref="C28:C29"/>
    <mergeCell ref="D28:D29"/>
    <mergeCell ref="H28:H29"/>
    <mergeCell ref="I28:I29"/>
    <mergeCell ref="L28:L29"/>
    <mergeCell ref="M28:M29"/>
    <mergeCell ref="AD28:AD29"/>
    <mergeCell ref="AE28:AE29"/>
    <mergeCell ref="AB29:AB30"/>
    <mergeCell ref="AS34:AS35"/>
    <mergeCell ref="AT34:AT35"/>
    <mergeCell ref="BK32:BK33"/>
    <mergeCell ref="A33:A34"/>
    <mergeCell ref="F33:F34"/>
    <mergeCell ref="O33:O34"/>
    <mergeCell ref="U33:U34"/>
    <mergeCell ref="V33:V34"/>
    <mergeCell ref="Z33:Z34"/>
    <mergeCell ref="AA33:AA34"/>
    <mergeCell ref="AB35:AB36"/>
    <mergeCell ref="AG33:AG34"/>
    <mergeCell ref="AR32:AR33"/>
    <mergeCell ref="AS32:AS33"/>
    <mergeCell ref="AT32:AT33"/>
    <mergeCell ref="AY32:AY33"/>
    <mergeCell ref="BC32:BF33"/>
    <mergeCell ref="BJ32:BJ33"/>
    <mergeCell ref="BB33:BB34"/>
    <mergeCell ref="BH33:BH34"/>
    <mergeCell ref="AY34:AY35"/>
    <mergeCell ref="BC34:BC35"/>
    <mergeCell ref="BH31:BH32"/>
    <mergeCell ref="C32:C33"/>
    <mergeCell ref="D32:D33"/>
    <mergeCell ref="H32:H33"/>
    <mergeCell ref="I32:I33"/>
    <mergeCell ref="Q32:Q33"/>
    <mergeCell ref="R32:R33"/>
    <mergeCell ref="S32:S33"/>
    <mergeCell ref="X32:X33"/>
    <mergeCell ref="AD34:AD35"/>
    <mergeCell ref="BJ34:BJ35"/>
    <mergeCell ref="BK34:BK35"/>
    <mergeCell ref="A35:A36"/>
    <mergeCell ref="F35:F36"/>
    <mergeCell ref="L35:L36"/>
    <mergeCell ref="M35:M36"/>
    <mergeCell ref="O35:O36"/>
    <mergeCell ref="U35:U36"/>
    <mergeCell ref="V35:V36"/>
    <mergeCell ref="Z35:Z36"/>
    <mergeCell ref="R34:R35"/>
    <mergeCell ref="S34:S35"/>
    <mergeCell ref="X34:X35"/>
    <mergeCell ref="AD36:AD37"/>
    <mergeCell ref="AE36:AE37"/>
    <mergeCell ref="AM34:AM35"/>
    <mergeCell ref="AA35:AA36"/>
    <mergeCell ref="AB37:AB38"/>
    <mergeCell ref="AK35:AK36"/>
    <mergeCell ref="X36:X37"/>
    <mergeCell ref="C34:C35"/>
    <mergeCell ref="D34:D35"/>
    <mergeCell ref="H34:H35"/>
    <mergeCell ref="I34:I35"/>
    <mergeCell ref="J34:J35"/>
    <mergeCell ref="Q34:Q35"/>
    <mergeCell ref="AJ33:AJ34"/>
    <mergeCell ref="AK33:AK34"/>
    <mergeCell ref="AP33:AP34"/>
    <mergeCell ref="AV33:AV34"/>
    <mergeCell ref="AW33:AW34"/>
    <mergeCell ref="BA33:BA34"/>
    <mergeCell ref="AD38:AD39"/>
    <mergeCell ref="AE38:AE39"/>
    <mergeCell ref="AG36:AJ37"/>
    <mergeCell ref="AM36:AN36"/>
    <mergeCell ref="AR36:AR37"/>
    <mergeCell ref="AS36:AS37"/>
    <mergeCell ref="AN37:AN38"/>
    <mergeCell ref="AP37:AP38"/>
    <mergeCell ref="AR38:AR39"/>
    <mergeCell ref="AS38:AS39"/>
    <mergeCell ref="BF35:BF36"/>
    <mergeCell ref="BH35:BH36"/>
    <mergeCell ref="C36:C37"/>
    <mergeCell ref="D36:D37"/>
    <mergeCell ref="H38:H39"/>
    <mergeCell ref="I38:I39"/>
    <mergeCell ref="J36:J37"/>
    <mergeCell ref="Q36:Q37"/>
    <mergeCell ref="R36:R37"/>
    <mergeCell ref="S36:S37"/>
    <mergeCell ref="AP35:AP36"/>
    <mergeCell ref="AV35:AV36"/>
    <mergeCell ref="AW35:AW36"/>
    <mergeCell ref="BA35:BA36"/>
    <mergeCell ref="BB35:BB36"/>
    <mergeCell ref="BE35:BE36"/>
    <mergeCell ref="AT36:AT37"/>
    <mergeCell ref="AY36:AY37"/>
    <mergeCell ref="BC36:BC37"/>
    <mergeCell ref="AV37:AV38"/>
    <mergeCell ref="AN34:AN35"/>
    <mergeCell ref="AR34:AR35"/>
    <mergeCell ref="A39:A40"/>
    <mergeCell ref="F41:F42"/>
    <mergeCell ref="L39:L40"/>
    <mergeCell ref="M39:M40"/>
    <mergeCell ref="O39:O40"/>
    <mergeCell ref="U39:U40"/>
    <mergeCell ref="AW37:AW38"/>
    <mergeCell ref="BH37:BH38"/>
    <mergeCell ref="BJ37:BJ38"/>
    <mergeCell ref="BK37:BK38"/>
    <mergeCell ref="C38:C39"/>
    <mergeCell ref="D38:D39"/>
    <mergeCell ref="H40:H41"/>
    <mergeCell ref="I40:I41"/>
    <mergeCell ref="J38:J39"/>
    <mergeCell ref="Q38:Q39"/>
    <mergeCell ref="V37:V38"/>
    <mergeCell ref="Z37:Z38"/>
    <mergeCell ref="AA37:AA38"/>
    <mergeCell ref="AB39:AB40"/>
    <mergeCell ref="AK37:AK38"/>
    <mergeCell ref="AM37:AM38"/>
    <mergeCell ref="X38:X39"/>
    <mergeCell ref="AD40:AD41"/>
    <mergeCell ref="AE40:AE41"/>
    <mergeCell ref="AG38:AG39"/>
    <mergeCell ref="A37:A38"/>
    <mergeCell ref="F39:F40"/>
    <mergeCell ref="L37:L38"/>
    <mergeCell ref="M37:M38"/>
    <mergeCell ref="O37:O38"/>
    <mergeCell ref="U37:U38"/>
    <mergeCell ref="AP39:AP40"/>
    <mergeCell ref="AV39:AV40"/>
    <mergeCell ref="AW39:AW40"/>
    <mergeCell ref="BC39:BF40"/>
    <mergeCell ref="C40:C41"/>
    <mergeCell ref="D40:D41"/>
    <mergeCell ref="H42:H43"/>
    <mergeCell ref="I42:I43"/>
    <mergeCell ref="J40:J41"/>
    <mergeCell ref="V39:V40"/>
    <mergeCell ref="Z39:Z40"/>
    <mergeCell ref="AA39:AA40"/>
    <mergeCell ref="AB41:AB42"/>
    <mergeCell ref="AI39:AI40"/>
    <mergeCell ref="AJ39:AJ40"/>
    <mergeCell ref="AT38:AT39"/>
    <mergeCell ref="AY38:AY39"/>
    <mergeCell ref="BA38:BA39"/>
    <mergeCell ref="BB38:BB39"/>
    <mergeCell ref="R38:R39"/>
    <mergeCell ref="S38:S39"/>
    <mergeCell ref="BC43:BC44"/>
    <mergeCell ref="AY41:BB42"/>
    <mergeCell ref="BC41:BC42"/>
    <mergeCell ref="C42:C43"/>
    <mergeCell ref="D42:D43"/>
    <mergeCell ref="H44:H45"/>
    <mergeCell ref="I44:I45"/>
    <mergeCell ref="O42:O43"/>
    <mergeCell ref="S42:S43"/>
    <mergeCell ref="X42:X43"/>
    <mergeCell ref="AD44:AD45"/>
    <mergeCell ref="AS40:AS41"/>
    <mergeCell ref="AT40:AT41"/>
    <mergeCell ref="BH40:BK41"/>
    <mergeCell ref="A41:A42"/>
    <mergeCell ref="F43:F44"/>
    <mergeCell ref="U41:U42"/>
    <mergeCell ref="V41:V42"/>
    <mergeCell ref="Z41:Z42"/>
    <mergeCell ref="AA41:AA42"/>
    <mergeCell ref="AB43:AB44"/>
    <mergeCell ref="S40:S41"/>
    <mergeCell ref="X40:X41"/>
    <mergeCell ref="AD42:AD43"/>
    <mergeCell ref="AE42:AE43"/>
    <mergeCell ref="AG40:AG41"/>
    <mergeCell ref="AR40:AR41"/>
    <mergeCell ref="AI41:AI42"/>
    <mergeCell ref="AJ41:AJ42"/>
    <mergeCell ref="AK41:AN42"/>
    <mergeCell ref="AP41:AP42"/>
    <mergeCell ref="AK39:AK40"/>
    <mergeCell ref="D44:D45"/>
    <mergeCell ref="BC45:BC46"/>
    <mergeCell ref="BJ45:BJ46"/>
    <mergeCell ref="BK45:BK46"/>
    <mergeCell ref="C46:C47"/>
    <mergeCell ref="D46:D47"/>
    <mergeCell ref="BJ43:BJ44"/>
    <mergeCell ref="BK43:BK44"/>
    <mergeCell ref="AI46:AI47"/>
    <mergeCell ref="AJ46:AJ47"/>
    <mergeCell ref="AM46:AM47"/>
    <mergeCell ref="AP43:AP44"/>
    <mergeCell ref="BF42:BF43"/>
    <mergeCell ref="BH42:BH43"/>
    <mergeCell ref="A43:A44"/>
    <mergeCell ref="F45:F46"/>
    <mergeCell ref="J43:J44"/>
    <mergeCell ref="Q43:Q44"/>
    <mergeCell ref="R43:R44"/>
    <mergeCell ref="U43:U44"/>
    <mergeCell ref="V43:V44"/>
    <mergeCell ref="Z43:Z44"/>
    <mergeCell ref="AE44:AE45"/>
    <mergeCell ref="AG42:AG43"/>
    <mergeCell ref="AT42:AT43"/>
    <mergeCell ref="AV42:AV43"/>
    <mergeCell ref="AW42:AW43"/>
    <mergeCell ref="BE42:BE43"/>
    <mergeCell ref="AR43:AR44"/>
    <mergeCell ref="AS43:AS44"/>
    <mergeCell ref="AY43:AY44"/>
    <mergeCell ref="AY45:AY46"/>
    <mergeCell ref="AG46:AG47"/>
    <mergeCell ref="H46:H47"/>
    <mergeCell ref="I46:I47"/>
    <mergeCell ref="L44:L45"/>
    <mergeCell ref="M44:M45"/>
    <mergeCell ref="O44:O45"/>
    <mergeCell ref="S44:S45"/>
    <mergeCell ref="AA43:AA44"/>
    <mergeCell ref="AB45:AB46"/>
    <mergeCell ref="AI43:AI44"/>
    <mergeCell ref="AJ43:AJ44"/>
    <mergeCell ref="AK43:AK44"/>
    <mergeCell ref="AG48:AG49"/>
    <mergeCell ref="Z49:Z50"/>
    <mergeCell ref="AA49:AA50"/>
    <mergeCell ref="AB51:AB52"/>
    <mergeCell ref="X50:X51"/>
    <mergeCell ref="AE50:AE51"/>
    <mergeCell ref="H48:H49"/>
    <mergeCell ref="I48:I49"/>
    <mergeCell ref="L46:L47"/>
    <mergeCell ref="BA44:BA45"/>
    <mergeCell ref="BB44:BB45"/>
    <mergeCell ref="BE44:BE45"/>
    <mergeCell ref="BF44:BF45"/>
    <mergeCell ref="BH44:BH45"/>
    <mergeCell ref="A45:A46"/>
    <mergeCell ref="F47:F48"/>
    <mergeCell ref="J45:J46"/>
    <mergeCell ref="U45:U46"/>
    <mergeCell ref="V45:V46"/>
    <mergeCell ref="X44:X45"/>
    <mergeCell ref="AD46:AD47"/>
    <mergeCell ref="AE46:AE47"/>
    <mergeCell ref="AG44:AG45"/>
    <mergeCell ref="AM44:AM45"/>
    <mergeCell ref="AN44:AN45"/>
    <mergeCell ref="Z45:Z46"/>
    <mergeCell ref="AA45:AA46"/>
    <mergeCell ref="AB47:AB48"/>
    <mergeCell ref="AK45:AK46"/>
    <mergeCell ref="C44:C45"/>
    <mergeCell ref="A47:A48"/>
    <mergeCell ref="C48:C49"/>
    <mergeCell ref="D48:D49"/>
    <mergeCell ref="H50:H51"/>
    <mergeCell ref="I50:I51"/>
    <mergeCell ref="L48:L49"/>
    <mergeCell ref="Z47:Z48"/>
    <mergeCell ref="AA47:AA48"/>
    <mergeCell ref="AB49:AB50"/>
    <mergeCell ref="AK47:AK48"/>
    <mergeCell ref="AT47:AT48"/>
    <mergeCell ref="AY47:AY48"/>
    <mergeCell ref="AM48:AM49"/>
    <mergeCell ref="AN48:AN49"/>
    <mergeCell ref="AP48:AP49"/>
    <mergeCell ref="AV48:AV49"/>
    <mergeCell ref="AN50:AN51"/>
    <mergeCell ref="AP50:AP51"/>
    <mergeCell ref="AY49:AY50"/>
    <mergeCell ref="M46:M47"/>
    <mergeCell ref="O46:O47"/>
    <mergeCell ref="Q46:Q47"/>
    <mergeCell ref="R46:R47"/>
    <mergeCell ref="S46:S47"/>
    <mergeCell ref="X46:X47"/>
    <mergeCell ref="F51:F52"/>
    <mergeCell ref="AJ49:AJ50"/>
    <mergeCell ref="AK49:AK50"/>
    <mergeCell ref="AR49:AR50"/>
    <mergeCell ref="AS49:AS50"/>
    <mergeCell ref="AT49:AT50"/>
    <mergeCell ref="AW48:AW49"/>
    <mergeCell ref="BB48:BB49"/>
    <mergeCell ref="BH48:BH49"/>
    <mergeCell ref="BE47:BE48"/>
    <mergeCell ref="BF47:BF48"/>
    <mergeCell ref="BJ47:BJ48"/>
    <mergeCell ref="BK47:BK48"/>
    <mergeCell ref="AN46:AN47"/>
    <mergeCell ref="AP46:AS47"/>
    <mergeCell ref="BA46:BA47"/>
    <mergeCell ref="F49:F50"/>
    <mergeCell ref="J47:J48"/>
    <mergeCell ref="U47:U48"/>
    <mergeCell ref="V47:V48"/>
    <mergeCell ref="AD48:AD49"/>
    <mergeCell ref="AE48:AE49"/>
    <mergeCell ref="BC47:BC48"/>
    <mergeCell ref="BB46:BB47"/>
    <mergeCell ref="BH46:BH47"/>
    <mergeCell ref="AT45:AW46"/>
    <mergeCell ref="BJ51:BJ52"/>
    <mergeCell ref="BK51:BK52"/>
    <mergeCell ref="BH52:BH53"/>
    <mergeCell ref="AY53:AY54"/>
    <mergeCell ref="BE53:BE54"/>
    <mergeCell ref="BF53:BF54"/>
    <mergeCell ref="Z51:Z52"/>
    <mergeCell ref="AA51:AA52"/>
    <mergeCell ref="AB53:AB54"/>
    <mergeCell ref="AI51:AI52"/>
    <mergeCell ref="AJ51:AJ52"/>
    <mergeCell ref="AK51:AK52"/>
    <mergeCell ref="AD54:AD55"/>
    <mergeCell ref="AE54:AE55"/>
    <mergeCell ref="AG52:AG53"/>
    <mergeCell ref="Z53:Z54"/>
    <mergeCell ref="BH50:BH51"/>
    <mergeCell ref="BC52:BC53"/>
    <mergeCell ref="AS53:AS54"/>
    <mergeCell ref="AT53:AT54"/>
    <mergeCell ref="AV53:AV54"/>
    <mergeCell ref="AW53:AW54"/>
    <mergeCell ref="BA54:BA55"/>
    <mergeCell ref="BB54:BB55"/>
    <mergeCell ref="BC54:BC55"/>
    <mergeCell ref="BH54:BH55"/>
    <mergeCell ref="AD50:AD51"/>
    <mergeCell ref="BJ49:BJ50"/>
    <mergeCell ref="BK49:BK50"/>
    <mergeCell ref="BJ53:BJ54"/>
    <mergeCell ref="BK53:BK54"/>
    <mergeCell ref="BA48:BA49"/>
    <mergeCell ref="A51:A52"/>
    <mergeCell ref="F53:F54"/>
    <mergeCell ref="J51:J52"/>
    <mergeCell ref="O51:O52"/>
    <mergeCell ref="U51:U52"/>
    <mergeCell ref="V51:V52"/>
    <mergeCell ref="C52:C53"/>
    <mergeCell ref="D52:D53"/>
    <mergeCell ref="H54:H55"/>
    <mergeCell ref="I54:I55"/>
    <mergeCell ref="AV50:AV51"/>
    <mergeCell ref="AW50:AW51"/>
    <mergeCell ref="BA50:BA51"/>
    <mergeCell ref="BB50:BB51"/>
    <mergeCell ref="BC50:BF51"/>
    <mergeCell ref="AM50:AM51"/>
    <mergeCell ref="A49:A50"/>
    <mergeCell ref="O49:R50"/>
    <mergeCell ref="U49:U50"/>
    <mergeCell ref="AN54:AN55"/>
    <mergeCell ref="AP54:AP55"/>
    <mergeCell ref="A53:A54"/>
    <mergeCell ref="F55:F56"/>
    <mergeCell ref="J53:J54"/>
    <mergeCell ref="O53:O54"/>
    <mergeCell ref="U53:U54"/>
    <mergeCell ref="V53:V54"/>
    <mergeCell ref="AM52:AM53"/>
    <mergeCell ref="AN52:AN53"/>
    <mergeCell ref="AP52:AP53"/>
    <mergeCell ref="BA52:BA53"/>
    <mergeCell ref="BB52:BB53"/>
    <mergeCell ref="BK59:BK60"/>
    <mergeCell ref="C60:C61"/>
    <mergeCell ref="L52:L53"/>
    <mergeCell ref="M52:M53"/>
    <mergeCell ref="Q52:Q53"/>
    <mergeCell ref="R52:R53"/>
    <mergeCell ref="S52:S53"/>
    <mergeCell ref="X52:X53"/>
    <mergeCell ref="AR51:AR52"/>
    <mergeCell ref="AS51:AS52"/>
    <mergeCell ref="AT51:AT52"/>
    <mergeCell ref="AY51:AY52"/>
    <mergeCell ref="AD52:AD53"/>
    <mergeCell ref="AE52:AE53"/>
    <mergeCell ref="AG50:AG51"/>
    <mergeCell ref="X56:X57"/>
    <mergeCell ref="AA57:AA58"/>
    <mergeCell ref="S58:S59"/>
    <mergeCell ref="X58:X59"/>
    <mergeCell ref="J49:J50"/>
    <mergeCell ref="V49:V50"/>
    <mergeCell ref="M48:M49"/>
    <mergeCell ref="S48:S49"/>
    <mergeCell ref="X48:X49"/>
    <mergeCell ref="C50:C51"/>
    <mergeCell ref="D50:D51"/>
    <mergeCell ref="H52:H53"/>
    <mergeCell ref="I52:I53"/>
    <mergeCell ref="L50:L51"/>
    <mergeCell ref="M50:M51"/>
    <mergeCell ref="S50:S51"/>
    <mergeCell ref="AI49:AI50"/>
    <mergeCell ref="A55:A56"/>
    <mergeCell ref="C55:C56"/>
    <mergeCell ref="D55:D56"/>
    <mergeCell ref="F57:F58"/>
    <mergeCell ref="J55:J56"/>
    <mergeCell ref="L55:L56"/>
    <mergeCell ref="A57:A58"/>
    <mergeCell ref="C58:C59"/>
    <mergeCell ref="D58:D59"/>
    <mergeCell ref="BH56:BH57"/>
    <mergeCell ref="BE55:BE56"/>
    <mergeCell ref="BF55:BF56"/>
    <mergeCell ref="BJ55:BJ56"/>
    <mergeCell ref="AE58:AE59"/>
    <mergeCell ref="AG56:AG57"/>
    <mergeCell ref="AM56:AM57"/>
    <mergeCell ref="Q54:Q55"/>
    <mergeCell ref="R54:R55"/>
    <mergeCell ref="S54:S55"/>
    <mergeCell ref="X54:X55"/>
    <mergeCell ref="AD56:AD57"/>
    <mergeCell ref="AE56:AE57"/>
    <mergeCell ref="AA53:AA54"/>
    <mergeCell ref="AB55:AB56"/>
    <mergeCell ref="AI53:AI54"/>
    <mergeCell ref="AJ53:AJ54"/>
    <mergeCell ref="AK53:AK54"/>
    <mergeCell ref="AR53:AR54"/>
    <mergeCell ref="AG54:AG55"/>
    <mergeCell ref="AM54:AM55"/>
    <mergeCell ref="BJ57:BJ58"/>
    <mergeCell ref="M55:M56"/>
    <mergeCell ref="H56:H57"/>
    <mergeCell ref="I56:I57"/>
    <mergeCell ref="AK57:AK58"/>
    <mergeCell ref="AR57:AR58"/>
    <mergeCell ref="AS57:AS58"/>
    <mergeCell ref="AD60:AD61"/>
    <mergeCell ref="AE60:AE61"/>
    <mergeCell ref="AG58:AG59"/>
    <mergeCell ref="AM58:AM59"/>
    <mergeCell ref="AP58:AP59"/>
    <mergeCell ref="AT58:AT59"/>
    <mergeCell ref="R60:R61"/>
    <mergeCell ref="S60:S61"/>
    <mergeCell ref="AR59:AR60"/>
    <mergeCell ref="AS59:AS60"/>
    <mergeCell ref="BK57:BK58"/>
    <mergeCell ref="BK55:BK56"/>
    <mergeCell ref="AY55:AY56"/>
    <mergeCell ref="H58:H59"/>
    <mergeCell ref="I58:I59"/>
    <mergeCell ref="Q56:Q57"/>
    <mergeCell ref="R56:R57"/>
    <mergeCell ref="S56:S57"/>
    <mergeCell ref="AB57:AB58"/>
    <mergeCell ref="AI55:AI56"/>
    <mergeCell ref="AJ55:AJ56"/>
    <mergeCell ref="AK55:AK56"/>
    <mergeCell ref="AR55:AR56"/>
    <mergeCell ref="AS55:AS56"/>
    <mergeCell ref="AD58:AD59"/>
    <mergeCell ref="H60:H61"/>
    <mergeCell ref="O55:O56"/>
    <mergeCell ref="BJ59:BJ60"/>
    <mergeCell ref="BH58:BH59"/>
    <mergeCell ref="BF57:BF58"/>
    <mergeCell ref="BE59:BE60"/>
    <mergeCell ref="Z59:Z60"/>
    <mergeCell ref="AA59:AA60"/>
    <mergeCell ref="AB61:AB62"/>
    <mergeCell ref="AI59:AI60"/>
    <mergeCell ref="AJ59:AJ60"/>
    <mergeCell ref="AK59:AK60"/>
    <mergeCell ref="BA60:BA61"/>
    <mergeCell ref="BB60:BB61"/>
    <mergeCell ref="BC58:BC59"/>
    <mergeCell ref="BC60:BC61"/>
    <mergeCell ref="BH60:BH61"/>
    <mergeCell ref="F59:F60"/>
    <mergeCell ref="J57:J58"/>
    <mergeCell ref="L57:L58"/>
    <mergeCell ref="M57:M58"/>
    <mergeCell ref="O57:O58"/>
    <mergeCell ref="U57:U58"/>
    <mergeCell ref="V57:V58"/>
    <mergeCell ref="Z57:Z58"/>
    <mergeCell ref="AN56:AN57"/>
    <mergeCell ref="AP56:AP57"/>
    <mergeCell ref="AT56:AW57"/>
    <mergeCell ref="BA58:BA59"/>
    <mergeCell ref="BB58:BB59"/>
    <mergeCell ref="BC56:BC57"/>
    <mergeCell ref="AY59:AY60"/>
    <mergeCell ref="AN58:AN59"/>
    <mergeCell ref="X60:X61"/>
    <mergeCell ref="R58:R59"/>
    <mergeCell ref="AB59:AB60"/>
    <mergeCell ref="AI57:AI58"/>
    <mergeCell ref="AJ57:AJ58"/>
    <mergeCell ref="AY63:AY64"/>
    <mergeCell ref="BE61:BE62"/>
    <mergeCell ref="BF61:BF62"/>
    <mergeCell ref="BB64:BB65"/>
    <mergeCell ref="AD62:AD63"/>
    <mergeCell ref="AE62:AE63"/>
    <mergeCell ref="AG60:AG61"/>
    <mergeCell ref="AM60:AM61"/>
    <mergeCell ref="AN60:AN61"/>
    <mergeCell ref="Z61:Z62"/>
    <mergeCell ref="AA61:AA62"/>
    <mergeCell ref="AB63:AB64"/>
    <mergeCell ref="AI61:AI62"/>
    <mergeCell ref="BF59:BF60"/>
    <mergeCell ref="BE63:BE64"/>
    <mergeCell ref="BC64:BC65"/>
    <mergeCell ref="AY57:AY58"/>
    <mergeCell ref="BA56:BA57"/>
    <mergeCell ref="BB56:BB57"/>
    <mergeCell ref="BE57:BE58"/>
    <mergeCell ref="BB62:BB63"/>
    <mergeCell ref="AV59:AV60"/>
    <mergeCell ref="AW59:AW60"/>
    <mergeCell ref="U55:U56"/>
    <mergeCell ref="V55:V56"/>
    <mergeCell ref="Z55:Z56"/>
    <mergeCell ref="AA55:AA56"/>
    <mergeCell ref="BF63:BF64"/>
    <mergeCell ref="AK63:AK64"/>
    <mergeCell ref="AM63:AM64"/>
    <mergeCell ref="BA62:BA63"/>
    <mergeCell ref="A61:A62"/>
    <mergeCell ref="F63:F64"/>
    <mergeCell ref="J61:M62"/>
    <mergeCell ref="O61:O62"/>
    <mergeCell ref="U61:U62"/>
    <mergeCell ref="V61:V62"/>
    <mergeCell ref="AP60:AP61"/>
    <mergeCell ref="AT60:AT61"/>
    <mergeCell ref="A59:A60"/>
    <mergeCell ref="A63:A64"/>
    <mergeCell ref="C62:C63"/>
    <mergeCell ref="D62:D63"/>
    <mergeCell ref="D60:D61"/>
    <mergeCell ref="H62:H63"/>
    <mergeCell ref="I62:I63"/>
    <mergeCell ref="Q60:Q61"/>
    <mergeCell ref="AY61:AY62"/>
    <mergeCell ref="F61:F62"/>
    <mergeCell ref="J59:M60"/>
    <mergeCell ref="O59:O60"/>
    <mergeCell ref="U59:U60"/>
    <mergeCell ref="V59:V60"/>
    <mergeCell ref="AG62:AG63"/>
    <mergeCell ref="AP62:AP63"/>
    <mergeCell ref="AT62:AT63"/>
    <mergeCell ref="AI63:AI64"/>
    <mergeCell ref="I60:I61"/>
    <mergeCell ref="Q58:Q59"/>
    <mergeCell ref="H64:H65"/>
    <mergeCell ref="I64:I65"/>
    <mergeCell ref="Q62:Q63"/>
    <mergeCell ref="R62:R63"/>
    <mergeCell ref="S62:S63"/>
    <mergeCell ref="X62:X63"/>
    <mergeCell ref="AJ61:AJ62"/>
    <mergeCell ref="AK61:AK62"/>
    <mergeCell ref="AR61:AR62"/>
    <mergeCell ref="AS61:AS62"/>
    <mergeCell ref="AV61:AV62"/>
    <mergeCell ref="AW61:AW62"/>
    <mergeCell ref="AA65:AA66"/>
    <mergeCell ref="AB67:AB68"/>
    <mergeCell ref="S66:S67"/>
    <mergeCell ref="X66:X67"/>
    <mergeCell ref="BA64:BA65"/>
    <mergeCell ref="AB65:AB66"/>
    <mergeCell ref="AD64:AD65"/>
    <mergeCell ref="AE64:AE65"/>
    <mergeCell ref="BJ63:BJ64"/>
    <mergeCell ref="BK63:BK64"/>
    <mergeCell ref="C64:C65"/>
    <mergeCell ref="D64:D65"/>
    <mergeCell ref="H66:H67"/>
    <mergeCell ref="I66:I67"/>
    <mergeCell ref="J64:M65"/>
    <mergeCell ref="Q64:Q65"/>
    <mergeCell ref="AN63:AN64"/>
    <mergeCell ref="AR63:AR64"/>
    <mergeCell ref="AS63:AS64"/>
    <mergeCell ref="AV63:AV64"/>
    <mergeCell ref="AW63:AW64"/>
    <mergeCell ref="AY65:AY66"/>
    <mergeCell ref="AP64:AP65"/>
    <mergeCell ref="AT64:AT65"/>
    <mergeCell ref="BC62:BC63"/>
    <mergeCell ref="BH62:BH63"/>
    <mergeCell ref="BJ61:BJ62"/>
    <mergeCell ref="BK61:BK62"/>
    <mergeCell ref="BJ65:BJ66"/>
    <mergeCell ref="BK65:BK66"/>
    <mergeCell ref="C66:C67"/>
    <mergeCell ref="D66:D67"/>
    <mergeCell ref="BH64:BH65"/>
    <mergeCell ref="F67:F68"/>
    <mergeCell ref="F65:F66"/>
    <mergeCell ref="O63:O64"/>
    <mergeCell ref="U63:U64"/>
    <mergeCell ref="V63:V64"/>
    <mergeCell ref="Z63:Z64"/>
    <mergeCell ref="AJ63:AJ64"/>
    <mergeCell ref="A67:A68"/>
    <mergeCell ref="F69:F70"/>
    <mergeCell ref="L67:L68"/>
    <mergeCell ref="M67:M68"/>
    <mergeCell ref="O67:O68"/>
    <mergeCell ref="U67:U68"/>
    <mergeCell ref="V67:V68"/>
    <mergeCell ref="Z67:Z68"/>
    <mergeCell ref="AA67:AA68"/>
    <mergeCell ref="AD68:AD69"/>
    <mergeCell ref="AE68:AE69"/>
    <mergeCell ref="AG66:AG67"/>
    <mergeCell ref="AK66:AN67"/>
    <mergeCell ref="AP66:AP67"/>
    <mergeCell ref="AT66:AT67"/>
    <mergeCell ref="BF65:BF66"/>
    <mergeCell ref="A65:A66"/>
    <mergeCell ref="AG64:AG65"/>
    <mergeCell ref="H68:H69"/>
    <mergeCell ref="I68:I69"/>
    <mergeCell ref="J66:J67"/>
    <mergeCell ref="Q66:Q67"/>
    <mergeCell ref="R66:R67"/>
    <mergeCell ref="AI65:AI66"/>
    <mergeCell ref="AJ65:AJ66"/>
    <mergeCell ref="AR65:AR66"/>
    <mergeCell ref="AS65:AS66"/>
    <mergeCell ref="AY67:AY68"/>
    <mergeCell ref="BE65:BE66"/>
    <mergeCell ref="AV66:AV67"/>
    <mergeCell ref="AW66:AW67"/>
    <mergeCell ref="BC66:BC67"/>
    <mergeCell ref="R68:R69"/>
    <mergeCell ref="AB69:AB70"/>
    <mergeCell ref="AR69:AR70"/>
    <mergeCell ref="AS69:AS70"/>
    <mergeCell ref="AT69:AW70"/>
    <mergeCell ref="BH66:BH67"/>
    <mergeCell ref="BA66:BA67"/>
    <mergeCell ref="BB66:BB67"/>
    <mergeCell ref="F73:F74"/>
    <mergeCell ref="L73:L74"/>
    <mergeCell ref="M73:M74"/>
    <mergeCell ref="O71:O72"/>
    <mergeCell ref="U71:U72"/>
    <mergeCell ref="R70:R71"/>
    <mergeCell ref="S70:S71"/>
    <mergeCell ref="X70:X71"/>
    <mergeCell ref="AB72:AB73"/>
    <mergeCell ref="AG70:AG71"/>
    <mergeCell ref="AK70:AK71"/>
    <mergeCell ref="V71:V72"/>
    <mergeCell ref="O65:O66"/>
    <mergeCell ref="U65:U66"/>
    <mergeCell ref="V65:V66"/>
    <mergeCell ref="Z65:Z66"/>
    <mergeCell ref="R64:R65"/>
    <mergeCell ref="S64:S65"/>
    <mergeCell ref="X64:X65"/>
    <mergeCell ref="AD66:AD67"/>
    <mergeCell ref="AE66:AE67"/>
    <mergeCell ref="AI67:AI68"/>
    <mergeCell ref="AJ67:AJ68"/>
    <mergeCell ref="AA63:AA64"/>
    <mergeCell ref="A69:A70"/>
    <mergeCell ref="F71:F72"/>
    <mergeCell ref="L69:L70"/>
    <mergeCell ref="M69:M70"/>
    <mergeCell ref="O69:O70"/>
    <mergeCell ref="U69:U70"/>
    <mergeCell ref="V69:V70"/>
    <mergeCell ref="Z69:Z70"/>
    <mergeCell ref="AA69:AA70"/>
    <mergeCell ref="S68:S69"/>
    <mergeCell ref="X68:X69"/>
    <mergeCell ref="AG68:AG69"/>
    <mergeCell ref="AK68:AK69"/>
    <mergeCell ref="AP68:AP69"/>
    <mergeCell ref="AY70:AY71"/>
    <mergeCell ref="AI69:AI70"/>
    <mergeCell ref="AJ69:AJ70"/>
    <mergeCell ref="AM69:AM70"/>
    <mergeCell ref="AN69:AN70"/>
    <mergeCell ref="AR67:AR68"/>
    <mergeCell ref="AS67:AS68"/>
    <mergeCell ref="A71:A72"/>
    <mergeCell ref="AT71:AT72"/>
    <mergeCell ref="L71:L72"/>
    <mergeCell ref="M71:M72"/>
    <mergeCell ref="J72:J73"/>
    <mergeCell ref="C68:C69"/>
    <mergeCell ref="D68:D69"/>
    <mergeCell ref="H70:H71"/>
    <mergeCell ref="I70:I71"/>
    <mergeCell ref="J68:J69"/>
    <mergeCell ref="Q68:Q69"/>
    <mergeCell ref="I72:I73"/>
    <mergeCell ref="J70:J71"/>
    <mergeCell ref="Q70:Q71"/>
    <mergeCell ref="I74:I75"/>
    <mergeCell ref="J74:J75"/>
    <mergeCell ref="Q72:Q73"/>
    <mergeCell ref="S74:S75"/>
    <mergeCell ref="X74:X75"/>
    <mergeCell ref="BJ71:BJ72"/>
    <mergeCell ref="BK71:BK72"/>
    <mergeCell ref="AV72:AV73"/>
    <mergeCell ref="AW72:AW73"/>
    <mergeCell ref="AY74:AY75"/>
    <mergeCell ref="BA74:BA75"/>
    <mergeCell ref="AE73:AE74"/>
    <mergeCell ref="AI71:AI72"/>
    <mergeCell ref="AJ71:AJ72"/>
    <mergeCell ref="AM71:AM72"/>
    <mergeCell ref="AN71:AN72"/>
    <mergeCell ref="AR71:AR72"/>
    <mergeCell ref="AP72:AP73"/>
    <mergeCell ref="AM73:AM74"/>
    <mergeCell ref="AN73:AN74"/>
    <mergeCell ref="AR73:AR74"/>
    <mergeCell ref="AP70:AP71"/>
    <mergeCell ref="AY72:AY73"/>
    <mergeCell ref="V75:V76"/>
    <mergeCell ref="Z75:Z76"/>
    <mergeCell ref="I76:I77"/>
    <mergeCell ref="BE71:BE72"/>
    <mergeCell ref="BF71:BF72"/>
    <mergeCell ref="BC70:BC71"/>
    <mergeCell ref="BE69:BE70"/>
    <mergeCell ref="BF69:BF70"/>
    <mergeCell ref="BJ69:BJ70"/>
    <mergeCell ref="AS73:AS74"/>
    <mergeCell ref="AT73:AT74"/>
    <mergeCell ref="BE73:BE74"/>
    <mergeCell ref="BK69:BK70"/>
    <mergeCell ref="BJ73:BJ74"/>
    <mergeCell ref="BK73:BK74"/>
    <mergeCell ref="BH74:BH75"/>
    <mergeCell ref="BJ75:BJ76"/>
    <mergeCell ref="BK75:BK76"/>
    <mergeCell ref="BB74:BB75"/>
    <mergeCell ref="BC72:BC73"/>
    <mergeCell ref="BH72:BH73"/>
    <mergeCell ref="BH68:BH69"/>
    <mergeCell ref="BF67:BF68"/>
    <mergeCell ref="BE67:BE68"/>
    <mergeCell ref="BC68:BC69"/>
    <mergeCell ref="BJ67:BJ68"/>
    <mergeCell ref="BK67:BK68"/>
    <mergeCell ref="A73:A74"/>
    <mergeCell ref="F75:F76"/>
    <mergeCell ref="L75:L76"/>
    <mergeCell ref="M75:M76"/>
    <mergeCell ref="O73:O74"/>
    <mergeCell ref="U73:U74"/>
    <mergeCell ref="V73:V74"/>
    <mergeCell ref="R72:R73"/>
    <mergeCell ref="S72:S73"/>
    <mergeCell ref="X72:X73"/>
    <mergeCell ref="AB74:AB75"/>
    <mergeCell ref="AG72:AG73"/>
    <mergeCell ref="AK72:AK73"/>
    <mergeCell ref="Z73:Z74"/>
    <mergeCell ref="AA73:AA74"/>
    <mergeCell ref="AI73:AI74"/>
    <mergeCell ref="AJ73:AJ74"/>
    <mergeCell ref="C72:C73"/>
    <mergeCell ref="D72:D73"/>
    <mergeCell ref="H74:H75"/>
    <mergeCell ref="U75:U76"/>
    <mergeCell ref="AG74:AG75"/>
    <mergeCell ref="AK74:AK75"/>
    <mergeCell ref="C76:C77"/>
    <mergeCell ref="D76:D77"/>
    <mergeCell ref="J76:J77"/>
    <mergeCell ref="Z71:Z72"/>
    <mergeCell ref="AA71:AA72"/>
    <mergeCell ref="AD73:AD74"/>
    <mergeCell ref="C70:C71"/>
    <mergeCell ref="D70:D71"/>
    <mergeCell ref="H72:H73"/>
    <mergeCell ref="AS71:AS72"/>
    <mergeCell ref="C74:C75"/>
    <mergeCell ref="D74:D75"/>
    <mergeCell ref="H76:H77"/>
    <mergeCell ref="Q74:Q75"/>
    <mergeCell ref="BC76:BC77"/>
    <mergeCell ref="BH76:BH77"/>
    <mergeCell ref="BE77:BE78"/>
    <mergeCell ref="BF77:BF78"/>
    <mergeCell ref="AV78:AV79"/>
    <mergeCell ref="AW78:AW79"/>
    <mergeCell ref="J78:J79"/>
    <mergeCell ref="Q76:Q77"/>
    <mergeCell ref="R76:R77"/>
    <mergeCell ref="S76:S77"/>
    <mergeCell ref="X76:X77"/>
    <mergeCell ref="AG76:AG77"/>
    <mergeCell ref="V77:V78"/>
    <mergeCell ref="Z77:Z78"/>
    <mergeCell ref="AA77:AA78"/>
    <mergeCell ref="AR75:AR76"/>
    <mergeCell ref="AS75:AS76"/>
    <mergeCell ref="AT75:AT76"/>
    <mergeCell ref="BE75:BE76"/>
    <mergeCell ref="BF75:BF76"/>
    <mergeCell ref="L77:L78"/>
    <mergeCell ref="M77:M78"/>
    <mergeCell ref="O75:O76"/>
    <mergeCell ref="BF73:BF74"/>
    <mergeCell ref="BH70:BH71"/>
    <mergeCell ref="BA71:BA72"/>
    <mergeCell ref="BB71:BB72"/>
    <mergeCell ref="AP74:AP75"/>
    <mergeCell ref="AW74:AW75"/>
    <mergeCell ref="AB76:AB77"/>
    <mergeCell ref="AD76:AD77"/>
    <mergeCell ref="BC74:BC75"/>
    <mergeCell ref="AI77:AI78"/>
    <mergeCell ref="AJ77:AJ78"/>
    <mergeCell ref="AR77:AR78"/>
    <mergeCell ref="AS77:AS78"/>
    <mergeCell ref="AT77:AT78"/>
    <mergeCell ref="AY79:AY80"/>
    <mergeCell ref="AK78:AK79"/>
    <mergeCell ref="AM78:AM79"/>
    <mergeCell ref="AN78:AN79"/>
    <mergeCell ref="AP78:AP79"/>
    <mergeCell ref="AA75:AA76"/>
    <mergeCell ref="A77:A78"/>
    <mergeCell ref="F79:F80"/>
    <mergeCell ref="L79:L80"/>
    <mergeCell ref="M79:M80"/>
    <mergeCell ref="O77:O78"/>
    <mergeCell ref="U77:U78"/>
    <mergeCell ref="C78:C79"/>
    <mergeCell ref="D78:D79"/>
    <mergeCell ref="H80:H81"/>
    <mergeCell ref="I80:I81"/>
    <mergeCell ref="AK76:AK77"/>
    <mergeCell ref="AP76:AP77"/>
    <mergeCell ref="AV76:AV77"/>
    <mergeCell ref="AW76:AW77"/>
    <mergeCell ref="A75:A76"/>
    <mergeCell ref="F77:F78"/>
    <mergeCell ref="I78:I79"/>
    <mergeCell ref="AI75:AI76"/>
    <mergeCell ref="AJ75:AJ76"/>
    <mergeCell ref="A79:A80"/>
    <mergeCell ref="F81:F82"/>
    <mergeCell ref="O79:O80"/>
    <mergeCell ref="U79:U80"/>
    <mergeCell ref="V79:V80"/>
    <mergeCell ref="Z79:Z80"/>
    <mergeCell ref="AA79:AA80"/>
    <mergeCell ref="J80:J81"/>
    <mergeCell ref="Q78:Q79"/>
    <mergeCell ref="R78:R79"/>
    <mergeCell ref="BK80:BK81"/>
    <mergeCell ref="A81:A82"/>
    <mergeCell ref="F83:F84"/>
    <mergeCell ref="O81:O82"/>
    <mergeCell ref="U81:U82"/>
    <mergeCell ref="V81:V82"/>
    <mergeCell ref="X80:X81"/>
    <mergeCell ref="AD82:AD83"/>
    <mergeCell ref="AE82:AE83"/>
    <mergeCell ref="AG80:AG81"/>
    <mergeCell ref="AK80:AK81"/>
    <mergeCell ref="AP80:AP81"/>
    <mergeCell ref="Z81:Z82"/>
    <mergeCell ref="AA81:AA82"/>
    <mergeCell ref="AB83:AB84"/>
    <mergeCell ref="AI81:AI82"/>
    <mergeCell ref="BE79:BE80"/>
    <mergeCell ref="BF79:BF80"/>
    <mergeCell ref="AV74:AV75"/>
    <mergeCell ref="C80:C81"/>
    <mergeCell ref="D80:D81"/>
    <mergeCell ref="H82:H83"/>
    <mergeCell ref="I82:I83"/>
    <mergeCell ref="J82:J83"/>
    <mergeCell ref="L82:L83"/>
    <mergeCell ref="M82:M83"/>
    <mergeCell ref="AI79:AI80"/>
    <mergeCell ref="AJ79:AJ80"/>
    <mergeCell ref="AR79:AR80"/>
    <mergeCell ref="AS79:AS80"/>
    <mergeCell ref="AT79:AT80"/>
    <mergeCell ref="AT83:AT84"/>
    <mergeCell ref="BF81:BF82"/>
    <mergeCell ref="BH81:BH82"/>
    <mergeCell ref="C82:C83"/>
    <mergeCell ref="D82:D83"/>
    <mergeCell ref="H84:H85"/>
    <mergeCell ref="I84:I85"/>
    <mergeCell ref="Q82:Q83"/>
    <mergeCell ref="R82:R83"/>
    <mergeCell ref="S82:S83"/>
    <mergeCell ref="X82:X83"/>
    <mergeCell ref="AN81:AN82"/>
    <mergeCell ref="AR81:AR82"/>
    <mergeCell ref="AS81:AS82"/>
    <mergeCell ref="AT81:AT82"/>
    <mergeCell ref="AY83:AY84"/>
    <mergeCell ref="BE81:BE82"/>
    <mergeCell ref="AW82:AW83"/>
    <mergeCell ref="BA84:BA85"/>
    <mergeCell ref="H78:H79"/>
    <mergeCell ref="AV86:AV87"/>
    <mergeCell ref="AW86:AW87"/>
    <mergeCell ref="BB84:BB85"/>
    <mergeCell ref="BC82:BC83"/>
    <mergeCell ref="BA82:BA83"/>
    <mergeCell ref="BB82:BB83"/>
    <mergeCell ref="BC80:BC81"/>
    <mergeCell ref="AY81:AY82"/>
    <mergeCell ref="BK83:BK84"/>
    <mergeCell ref="Z83:Z84"/>
    <mergeCell ref="AA83:AA84"/>
    <mergeCell ref="AB85:AB86"/>
    <mergeCell ref="AI83:AI84"/>
    <mergeCell ref="AJ83:AJ84"/>
    <mergeCell ref="AM83:AM84"/>
    <mergeCell ref="AG84:AG85"/>
    <mergeCell ref="AK84:AK85"/>
    <mergeCell ref="AW84:AW85"/>
    <mergeCell ref="BA86:BA87"/>
    <mergeCell ref="BB86:BB87"/>
    <mergeCell ref="BC84:BC85"/>
    <mergeCell ref="AR85:AR86"/>
    <mergeCell ref="AS85:AS86"/>
    <mergeCell ref="AT85:AT86"/>
    <mergeCell ref="AY87:AY88"/>
    <mergeCell ref="BC86:BC87"/>
    <mergeCell ref="BH86:BK87"/>
    <mergeCell ref="BE85:BE86"/>
    <mergeCell ref="BF85:BF86"/>
    <mergeCell ref="AY85:AY86"/>
    <mergeCell ref="BH79:BH80"/>
    <mergeCell ref="AV80:AV81"/>
    <mergeCell ref="AM81:AM82"/>
    <mergeCell ref="BA80:BA81"/>
    <mergeCell ref="BB80:BB81"/>
    <mergeCell ref="BC78:BC79"/>
    <mergeCell ref="BE83:BE84"/>
    <mergeCell ref="BF83:BF84"/>
    <mergeCell ref="BH83:BH84"/>
    <mergeCell ref="BJ83:BJ84"/>
    <mergeCell ref="S78:S79"/>
    <mergeCell ref="X78:X79"/>
    <mergeCell ref="AG78:AG79"/>
    <mergeCell ref="AB81:AB82"/>
    <mergeCell ref="Q80:Q81"/>
    <mergeCell ref="R80:R81"/>
    <mergeCell ref="S80:S81"/>
    <mergeCell ref="BJ80:BJ81"/>
    <mergeCell ref="AB79:AE80"/>
    <mergeCell ref="AY77:BB78"/>
    <mergeCell ref="AW80:AW81"/>
    <mergeCell ref="AE76:AE77"/>
    <mergeCell ref="AM75:AM76"/>
    <mergeCell ref="AN75:AN76"/>
    <mergeCell ref="R74:R75"/>
    <mergeCell ref="O83:O84"/>
    <mergeCell ref="U83:U84"/>
    <mergeCell ref="V83:V84"/>
    <mergeCell ref="C84:C85"/>
    <mergeCell ref="D84:D85"/>
    <mergeCell ref="H86:H87"/>
    <mergeCell ref="I86:I87"/>
    <mergeCell ref="AD84:AD85"/>
    <mergeCell ref="AE84:AE85"/>
    <mergeCell ref="AG82:AG83"/>
    <mergeCell ref="AK82:AK83"/>
    <mergeCell ref="AP82:AP83"/>
    <mergeCell ref="AV82:AV83"/>
    <mergeCell ref="AN83:AN84"/>
    <mergeCell ref="AR83:AR84"/>
    <mergeCell ref="AS83:AS84"/>
    <mergeCell ref="AN86:AN87"/>
    <mergeCell ref="AP86:AP87"/>
    <mergeCell ref="AA87:AA88"/>
    <mergeCell ref="J85:M86"/>
    <mergeCell ref="O85:O86"/>
    <mergeCell ref="U85:U86"/>
    <mergeCell ref="V85:V86"/>
    <mergeCell ref="S86:S87"/>
    <mergeCell ref="AP84:AP85"/>
    <mergeCell ref="AV84:AV85"/>
    <mergeCell ref="AS87:AS88"/>
    <mergeCell ref="AP88:AP89"/>
    <mergeCell ref="AK89:AN90"/>
    <mergeCell ref="AR89:AR90"/>
    <mergeCell ref="AS89:AS90"/>
    <mergeCell ref="AJ81:AJ82"/>
    <mergeCell ref="Q86:Q87"/>
    <mergeCell ref="R86:R87"/>
    <mergeCell ref="A85:A86"/>
    <mergeCell ref="F87:F88"/>
    <mergeCell ref="J87:J88"/>
    <mergeCell ref="A87:A88"/>
    <mergeCell ref="F89:F90"/>
    <mergeCell ref="J89:J90"/>
    <mergeCell ref="O87:O88"/>
    <mergeCell ref="U87:U88"/>
    <mergeCell ref="V87:V88"/>
    <mergeCell ref="AD88:AD89"/>
    <mergeCell ref="AE88:AE89"/>
    <mergeCell ref="AK86:AK87"/>
    <mergeCell ref="AM86:AM87"/>
    <mergeCell ref="C86:C87"/>
    <mergeCell ref="D86:D87"/>
    <mergeCell ref="H88:H89"/>
    <mergeCell ref="I88:I89"/>
    <mergeCell ref="Q84:Q85"/>
    <mergeCell ref="R84:R85"/>
    <mergeCell ref="S84:S85"/>
    <mergeCell ref="X84:X85"/>
    <mergeCell ref="AD86:AD87"/>
    <mergeCell ref="AE86:AE87"/>
    <mergeCell ref="Z85:Z86"/>
    <mergeCell ref="AA85:AA86"/>
    <mergeCell ref="AB87:AB88"/>
    <mergeCell ref="X86:X87"/>
    <mergeCell ref="Z87:Z88"/>
    <mergeCell ref="A83:A84"/>
    <mergeCell ref="F85:F86"/>
    <mergeCell ref="BK89:BK90"/>
    <mergeCell ref="H92:H93"/>
    <mergeCell ref="I92:I93"/>
    <mergeCell ref="Q90:Q91"/>
    <mergeCell ref="R90:R91"/>
    <mergeCell ref="S90:S91"/>
    <mergeCell ref="X90:X91"/>
    <mergeCell ref="BH88:BH89"/>
    <mergeCell ref="A89:A90"/>
    <mergeCell ref="C89:C90"/>
    <mergeCell ref="D89:D90"/>
    <mergeCell ref="F91:F92"/>
    <mergeCell ref="J91:J92"/>
    <mergeCell ref="O89:O90"/>
    <mergeCell ref="U89:U90"/>
    <mergeCell ref="V89:V90"/>
    <mergeCell ref="Z89:Z90"/>
    <mergeCell ref="S88:S89"/>
    <mergeCell ref="X88:X89"/>
    <mergeCell ref="AD90:AD91"/>
    <mergeCell ref="AE90:AE91"/>
    <mergeCell ref="AI88:AI89"/>
    <mergeCell ref="AJ88:AJ89"/>
    <mergeCell ref="AA89:AA90"/>
    <mergeCell ref="AB91:AB92"/>
    <mergeCell ref="AG89:AG90"/>
    <mergeCell ref="AD92:AD93"/>
    <mergeCell ref="H90:H91"/>
    <mergeCell ref="I90:I91"/>
    <mergeCell ref="L90:L91"/>
    <mergeCell ref="M90:M91"/>
    <mergeCell ref="AB89:AB90"/>
    <mergeCell ref="A91:A92"/>
    <mergeCell ref="C91:C92"/>
    <mergeCell ref="D91:D92"/>
    <mergeCell ref="F93:F94"/>
    <mergeCell ref="J93:J94"/>
    <mergeCell ref="L93:L94"/>
    <mergeCell ref="M93:M94"/>
    <mergeCell ref="AE92:AE93"/>
    <mergeCell ref="AI90:AI91"/>
    <mergeCell ref="AJ90:AJ91"/>
    <mergeCell ref="AP90:AP91"/>
    <mergeCell ref="AV90:AV91"/>
    <mergeCell ref="AW90:AW91"/>
    <mergeCell ref="AG91:AG92"/>
    <mergeCell ref="AK91:AK92"/>
    <mergeCell ref="AR91:AR92"/>
    <mergeCell ref="AS91:AS92"/>
    <mergeCell ref="AT89:AT90"/>
    <mergeCell ref="S92:S93"/>
    <mergeCell ref="O91:O92"/>
    <mergeCell ref="U91:U92"/>
    <mergeCell ref="V91:V92"/>
    <mergeCell ref="Z91:Z92"/>
    <mergeCell ref="AA91:AA92"/>
    <mergeCell ref="AB93:AB94"/>
    <mergeCell ref="X92:X93"/>
    <mergeCell ref="L88:L89"/>
    <mergeCell ref="M88:M89"/>
    <mergeCell ref="BJ95:BJ96"/>
    <mergeCell ref="BK95:BK96"/>
    <mergeCell ref="BH94:BH95"/>
    <mergeCell ref="H94:H95"/>
    <mergeCell ref="BH96:BH97"/>
    <mergeCell ref="AB97:AB98"/>
    <mergeCell ref="X94:X95"/>
    <mergeCell ref="V95:V96"/>
    <mergeCell ref="BC90:BC91"/>
    <mergeCell ref="S94:S95"/>
    <mergeCell ref="BA95:BA96"/>
    <mergeCell ref="BB95:BB96"/>
    <mergeCell ref="BH90:BH91"/>
    <mergeCell ref="BE89:BE90"/>
    <mergeCell ref="BF89:BF90"/>
    <mergeCell ref="Q88:Q89"/>
    <mergeCell ref="R88:R89"/>
    <mergeCell ref="AT87:AT88"/>
    <mergeCell ref="AY89:AY90"/>
    <mergeCell ref="BA89:BA90"/>
    <mergeCell ref="BB89:BB90"/>
    <mergeCell ref="BE87:BE88"/>
    <mergeCell ref="BF87:BF88"/>
    <mergeCell ref="AV88:AV89"/>
    <mergeCell ref="AW88:AW89"/>
    <mergeCell ref="BC88:BC89"/>
    <mergeCell ref="AG87:AG88"/>
    <mergeCell ref="AR87:AR88"/>
    <mergeCell ref="BF93:BF94"/>
    <mergeCell ref="AD96:AD97"/>
    <mergeCell ref="AE96:AE97"/>
    <mergeCell ref="BJ89:BJ90"/>
    <mergeCell ref="L97:L98"/>
    <mergeCell ref="BE93:BE94"/>
    <mergeCell ref="I94:I95"/>
    <mergeCell ref="Q92:Q93"/>
    <mergeCell ref="R92:R93"/>
    <mergeCell ref="BJ93:BJ94"/>
    <mergeCell ref="BK93:BK94"/>
    <mergeCell ref="AW92:AW93"/>
    <mergeCell ref="AY94:AY95"/>
    <mergeCell ref="BC92:BC93"/>
    <mergeCell ref="BH92:BH93"/>
    <mergeCell ref="F95:F96"/>
    <mergeCell ref="O93:O94"/>
    <mergeCell ref="U93:U94"/>
    <mergeCell ref="V93:V94"/>
    <mergeCell ref="Z93:Z94"/>
    <mergeCell ref="AA93:AA94"/>
    <mergeCell ref="AD94:AD95"/>
    <mergeCell ref="AE94:AE95"/>
    <mergeCell ref="AM92:AM93"/>
    <mergeCell ref="AN92:AN93"/>
    <mergeCell ref="AP92:AP93"/>
    <mergeCell ref="AV92:AV93"/>
    <mergeCell ref="AK93:AK94"/>
    <mergeCell ref="AR93:AR94"/>
    <mergeCell ref="AS93:AS94"/>
    <mergeCell ref="AT93:AT94"/>
    <mergeCell ref="AT91:AT92"/>
    <mergeCell ref="BE91:BE92"/>
    <mergeCell ref="BF91:BF92"/>
    <mergeCell ref="BJ91:BJ92"/>
    <mergeCell ref="BK91:BK92"/>
    <mergeCell ref="X96:X97"/>
    <mergeCell ref="AR95:AR96"/>
    <mergeCell ref="AS95:AS96"/>
    <mergeCell ref="AT95:AT96"/>
    <mergeCell ref="BA97:BA98"/>
    <mergeCell ref="BB97:BB98"/>
    <mergeCell ref="BE95:BE96"/>
    <mergeCell ref="BC96:BC97"/>
    <mergeCell ref="Z95:Z96"/>
    <mergeCell ref="AA95:AA96"/>
    <mergeCell ref="AB99:AB100"/>
    <mergeCell ref="AI95:AI96"/>
    <mergeCell ref="AJ95:AJ96"/>
    <mergeCell ref="AK95:AK96"/>
    <mergeCell ref="AD100:AD101"/>
    <mergeCell ref="AE100:AE101"/>
    <mergeCell ref="AG96:AG97"/>
    <mergeCell ref="AI97:AI98"/>
    <mergeCell ref="AV94:AV95"/>
    <mergeCell ref="AW94:AW95"/>
    <mergeCell ref="AY96:AY97"/>
    <mergeCell ref="BC94:BC95"/>
    <mergeCell ref="V97:V98"/>
    <mergeCell ref="Z97:Z98"/>
    <mergeCell ref="AA97:AA98"/>
    <mergeCell ref="AB101:AB102"/>
    <mergeCell ref="AM96:AM97"/>
    <mergeCell ref="AN96:AN97"/>
    <mergeCell ref="AP96:AP97"/>
    <mergeCell ref="AV96:AV97"/>
    <mergeCell ref="AW96:AW97"/>
    <mergeCell ref="AY98:AY99"/>
    <mergeCell ref="BF95:BF96"/>
    <mergeCell ref="F97:F98"/>
    <mergeCell ref="M97:M98"/>
    <mergeCell ref="O95:O96"/>
    <mergeCell ref="U95:U96"/>
    <mergeCell ref="AD98:AD99"/>
    <mergeCell ref="AE98:AE99"/>
    <mergeCell ref="AG94:AG95"/>
    <mergeCell ref="AM94:AM95"/>
    <mergeCell ref="AN94:AN95"/>
    <mergeCell ref="AP94:AP95"/>
    <mergeCell ref="H96:H97"/>
    <mergeCell ref="I96:I97"/>
    <mergeCell ref="J96:J97"/>
    <mergeCell ref="Q94:Q95"/>
    <mergeCell ref="R94:R95"/>
    <mergeCell ref="AB95:AB96"/>
    <mergeCell ref="I98:I99"/>
    <mergeCell ref="J98:J99"/>
    <mergeCell ref="Q96:Q97"/>
    <mergeCell ref="R96:R97"/>
    <mergeCell ref="S96:S97"/>
    <mergeCell ref="BH98:BH99"/>
    <mergeCell ref="BJ98:BJ99"/>
    <mergeCell ref="BK98:BK99"/>
    <mergeCell ref="F101:F102"/>
    <mergeCell ref="L101:L102"/>
    <mergeCell ref="M101:M102"/>
    <mergeCell ref="O99:O100"/>
    <mergeCell ref="U99:U100"/>
    <mergeCell ref="V99:V100"/>
    <mergeCell ref="Z99:Z100"/>
    <mergeCell ref="AE102:AE103"/>
    <mergeCell ref="AG98:AG99"/>
    <mergeCell ref="AP98:AP99"/>
    <mergeCell ref="AV98:AV99"/>
    <mergeCell ref="AW98:AW99"/>
    <mergeCell ref="AY100:AY101"/>
    <mergeCell ref="AS99:AS100"/>
    <mergeCell ref="AT99:AT100"/>
    <mergeCell ref="AV100:AV101"/>
    <mergeCell ref="AW100:AW101"/>
    <mergeCell ref="BF97:BF98"/>
    <mergeCell ref="H100:H101"/>
    <mergeCell ref="I100:I101"/>
    <mergeCell ref="J100:J101"/>
    <mergeCell ref="Q98:Q99"/>
    <mergeCell ref="R98:R99"/>
    <mergeCell ref="S98:S99"/>
    <mergeCell ref="X98:X99"/>
    <mergeCell ref="AD102:AD103"/>
    <mergeCell ref="AJ97:AJ98"/>
    <mergeCell ref="AK97:AK98"/>
    <mergeCell ref="AR97:AR98"/>
    <mergeCell ref="BF99:BF100"/>
    <mergeCell ref="A100:A101"/>
    <mergeCell ref="H102:H103"/>
    <mergeCell ref="I102:I103"/>
    <mergeCell ref="J102:J103"/>
    <mergeCell ref="Q100:Q101"/>
    <mergeCell ref="R100:R101"/>
    <mergeCell ref="S100:S101"/>
    <mergeCell ref="X100:X101"/>
    <mergeCell ref="AG100:AG101"/>
    <mergeCell ref="AA99:AA100"/>
    <mergeCell ref="AB103:AB104"/>
    <mergeCell ref="AK99:AK100"/>
    <mergeCell ref="AM99:AM100"/>
    <mergeCell ref="AN99:AN100"/>
    <mergeCell ref="AR99:AR100"/>
    <mergeCell ref="AI100:AI101"/>
    <mergeCell ref="AJ100:AJ101"/>
    <mergeCell ref="AP100:AP101"/>
    <mergeCell ref="AA101:AA102"/>
    <mergeCell ref="A98:D99"/>
    <mergeCell ref="AS97:AS98"/>
    <mergeCell ref="AT97:AT98"/>
    <mergeCell ref="BE97:BE98"/>
    <mergeCell ref="BA100:BA101"/>
    <mergeCell ref="BB100:BB101"/>
    <mergeCell ref="BC98:BC99"/>
    <mergeCell ref="BE99:BE100"/>
    <mergeCell ref="A102:A103"/>
    <mergeCell ref="H98:H99"/>
    <mergeCell ref="O97:O98"/>
    <mergeCell ref="U97:U98"/>
    <mergeCell ref="J104:J105"/>
    <mergeCell ref="Q102:Q103"/>
    <mergeCell ref="R102:R103"/>
    <mergeCell ref="AB105:AB106"/>
    <mergeCell ref="AD105:AD106"/>
    <mergeCell ref="AE105:AE106"/>
    <mergeCell ref="AR101:AR102"/>
    <mergeCell ref="AS101:AS102"/>
    <mergeCell ref="AT101:AT102"/>
    <mergeCell ref="BC100:BC101"/>
    <mergeCell ref="C101:C102"/>
    <mergeCell ref="D101:D102"/>
    <mergeCell ref="F103:F104"/>
    <mergeCell ref="L103:L104"/>
    <mergeCell ref="M103:M104"/>
    <mergeCell ref="O101:O102"/>
    <mergeCell ref="U101:U102"/>
    <mergeCell ref="V101:V102"/>
    <mergeCell ref="Z101:Z102"/>
    <mergeCell ref="BC104:BC105"/>
    <mergeCell ref="AG104:AJ105"/>
    <mergeCell ref="AK104:AK105"/>
    <mergeCell ref="AP104:AP105"/>
    <mergeCell ref="F99:F100"/>
    <mergeCell ref="L99:L100"/>
    <mergeCell ref="M99:M100"/>
    <mergeCell ref="J106:J107"/>
    <mergeCell ref="Q104:Q105"/>
    <mergeCell ref="BK102:BK103"/>
    <mergeCell ref="C103:C104"/>
    <mergeCell ref="D103:D104"/>
    <mergeCell ref="F105:F106"/>
    <mergeCell ref="L105:L106"/>
    <mergeCell ref="M105:M106"/>
    <mergeCell ref="O103:O104"/>
    <mergeCell ref="S102:S103"/>
    <mergeCell ref="X102:X103"/>
    <mergeCell ref="AG102:AG103"/>
    <mergeCell ref="AK102:AN103"/>
    <mergeCell ref="AP102:AP103"/>
    <mergeCell ref="AV102:AV103"/>
    <mergeCell ref="U103:U104"/>
    <mergeCell ref="V103:V104"/>
    <mergeCell ref="Z103:Z104"/>
    <mergeCell ref="AA103:AA104"/>
    <mergeCell ref="BE101:BE102"/>
    <mergeCell ref="BF101:BF102"/>
    <mergeCell ref="BH101:BH102"/>
    <mergeCell ref="R104:R105"/>
    <mergeCell ref="S104:S105"/>
    <mergeCell ref="X104:X105"/>
    <mergeCell ref="AR103:AR104"/>
    <mergeCell ref="AS103:AS104"/>
    <mergeCell ref="AT103:AT104"/>
    <mergeCell ref="AY105:AY106"/>
    <mergeCell ref="BE103:BE104"/>
    <mergeCell ref="BF103:BF104"/>
    <mergeCell ref="BB106:BB107"/>
    <mergeCell ref="H104:H105"/>
    <mergeCell ref="I104:I105"/>
    <mergeCell ref="BE105:BE106"/>
    <mergeCell ref="BF105:BF106"/>
    <mergeCell ref="AW102:AW103"/>
    <mergeCell ref="BC102:BC103"/>
    <mergeCell ref="BJ102:BJ103"/>
    <mergeCell ref="A106:A107"/>
    <mergeCell ref="H108:H109"/>
    <mergeCell ref="I108:I109"/>
    <mergeCell ref="J108:J109"/>
    <mergeCell ref="Q106:Q107"/>
    <mergeCell ref="R106:R107"/>
    <mergeCell ref="S106:S107"/>
    <mergeCell ref="X106:X107"/>
    <mergeCell ref="AB110:AB111"/>
    <mergeCell ref="Z105:Z106"/>
    <mergeCell ref="AA105:AA106"/>
    <mergeCell ref="AM105:AM106"/>
    <mergeCell ref="AN105:AN106"/>
    <mergeCell ref="AR105:AR106"/>
    <mergeCell ref="AS105:AS106"/>
    <mergeCell ref="AG106:AG107"/>
    <mergeCell ref="AK106:AK107"/>
    <mergeCell ref="AP106:AP107"/>
    <mergeCell ref="AE111:AE112"/>
    <mergeCell ref="C105:C106"/>
    <mergeCell ref="D105:D106"/>
    <mergeCell ref="F107:F108"/>
    <mergeCell ref="L107:L108"/>
    <mergeCell ref="M107:M108"/>
    <mergeCell ref="O105:O106"/>
    <mergeCell ref="U105:U106"/>
    <mergeCell ref="V105:V106"/>
    <mergeCell ref="A104:A105"/>
    <mergeCell ref="H106:H107"/>
    <mergeCell ref="V107:V108"/>
    <mergeCell ref="Z107:Z108"/>
    <mergeCell ref="AA107:AA108"/>
    <mergeCell ref="AD111:AD112"/>
    <mergeCell ref="R108:R109"/>
    <mergeCell ref="S108:S109"/>
    <mergeCell ref="X108:X109"/>
    <mergeCell ref="AB112:AB113"/>
    <mergeCell ref="BA108:BA109"/>
    <mergeCell ref="BB108:BB109"/>
    <mergeCell ref="BC106:BC107"/>
    <mergeCell ref="BJ106:BJ107"/>
    <mergeCell ref="BK106:BK107"/>
    <mergeCell ref="C107:C108"/>
    <mergeCell ref="D107:D108"/>
    <mergeCell ref="F109:F110"/>
    <mergeCell ref="L109:L110"/>
    <mergeCell ref="M109:M110"/>
    <mergeCell ref="BH105:BH106"/>
    <mergeCell ref="BJ104:BJ105"/>
    <mergeCell ref="BK104:BK105"/>
    <mergeCell ref="AV104:AV105"/>
    <mergeCell ref="AW104:AW105"/>
    <mergeCell ref="BA106:BA107"/>
    <mergeCell ref="AT105:AT106"/>
    <mergeCell ref="AY107:AY108"/>
    <mergeCell ref="AV106:AV107"/>
    <mergeCell ref="AW106:AW107"/>
    <mergeCell ref="BH103:BH104"/>
    <mergeCell ref="I106:I107"/>
    <mergeCell ref="BJ108:BJ109"/>
    <mergeCell ref="BK108:BK109"/>
    <mergeCell ref="C109:C110"/>
    <mergeCell ref="D109:D110"/>
    <mergeCell ref="F111:F112"/>
    <mergeCell ref="L111:L112"/>
    <mergeCell ref="M111:M112"/>
    <mergeCell ref="O109:O110"/>
    <mergeCell ref="AG108:AG109"/>
    <mergeCell ref="AK108:AK109"/>
    <mergeCell ref="AP108:AP109"/>
    <mergeCell ref="AV108:AV109"/>
    <mergeCell ref="AW108:AW109"/>
    <mergeCell ref="BA110:BA111"/>
    <mergeCell ref="AI109:AI110"/>
    <mergeCell ref="AJ109:AJ110"/>
    <mergeCell ref="AM109:AM110"/>
    <mergeCell ref="AN109:AN110"/>
    <mergeCell ref="AT107:AT108"/>
    <mergeCell ref="AY109:AY110"/>
    <mergeCell ref="BE107:BE108"/>
    <mergeCell ref="BF107:BF108"/>
    <mergeCell ref="BH107:BH108"/>
    <mergeCell ref="H110:H111"/>
    <mergeCell ref="I110:I111"/>
    <mergeCell ref="J110:J111"/>
    <mergeCell ref="Q108:Q109"/>
    <mergeCell ref="AI107:AI108"/>
    <mergeCell ref="AJ107:AJ108"/>
    <mergeCell ref="AM107:AM108"/>
    <mergeCell ref="AN107:AN108"/>
    <mergeCell ref="AR107:AR108"/>
    <mergeCell ref="BH109:BH110"/>
    <mergeCell ref="A110:A111"/>
    <mergeCell ref="H112:H113"/>
    <mergeCell ref="I112:I113"/>
    <mergeCell ref="J112:J113"/>
    <mergeCell ref="Q110:Q111"/>
    <mergeCell ref="R110:R111"/>
    <mergeCell ref="S110:S111"/>
    <mergeCell ref="X110:X111"/>
    <mergeCell ref="AB114:AB115"/>
    <mergeCell ref="AR109:AR110"/>
    <mergeCell ref="AS109:AS110"/>
    <mergeCell ref="AT109:AT110"/>
    <mergeCell ref="AY111:AY112"/>
    <mergeCell ref="BE109:BE110"/>
    <mergeCell ref="BF109:BF110"/>
    <mergeCell ref="BB112:BB113"/>
    <mergeCell ref="BC110:BC111"/>
    <mergeCell ref="BE111:BE112"/>
    <mergeCell ref="BF111:BF112"/>
    <mergeCell ref="U109:U110"/>
    <mergeCell ref="V109:V110"/>
    <mergeCell ref="Z109:Z110"/>
    <mergeCell ref="AA109:AA110"/>
    <mergeCell ref="AD113:AD114"/>
    <mergeCell ref="AE113:AE114"/>
    <mergeCell ref="BB110:BB111"/>
    <mergeCell ref="BC108:BC109"/>
    <mergeCell ref="A108:A109"/>
    <mergeCell ref="AS107:AS108"/>
    <mergeCell ref="O107:O108"/>
    <mergeCell ref="U107:U108"/>
    <mergeCell ref="A112:A113"/>
    <mergeCell ref="C112:C113"/>
    <mergeCell ref="D112:D113"/>
    <mergeCell ref="H114:H115"/>
    <mergeCell ref="I114:I115"/>
    <mergeCell ref="J114:J115"/>
    <mergeCell ref="Q112:Q113"/>
    <mergeCell ref="R112:R113"/>
    <mergeCell ref="S112:S113"/>
    <mergeCell ref="AD115:AD116"/>
    <mergeCell ref="AE115:AE116"/>
    <mergeCell ref="AI111:AI112"/>
    <mergeCell ref="AJ111:AJ112"/>
    <mergeCell ref="AM111:AM112"/>
    <mergeCell ref="AN111:AN112"/>
    <mergeCell ref="BJ110:BJ111"/>
    <mergeCell ref="BK110:BK111"/>
    <mergeCell ref="F113:F114"/>
    <mergeCell ref="L113:L114"/>
    <mergeCell ref="M113:M114"/>
    <mergeCell ref="O111:O112"/>
    <mergeCell ref="U111:U112"/>
    <mergeCell ref="V111:V112"/>
    <mergeCell ref="Z111:Z112"/>
    <mergeCell ref="AA111:AA112"/>
    <mergeCell ref="AG110:AG111"/>
    <mergeCell ref="AK110:AK111"/>
    <mergeCell ref="AP110:AP111"/>
    <mergeCell ref="AV110:AV111"/>
    <mergeCell ref="AW110:AW111"/>
    <mergeCell ref="BA112:BA113"/>
    <mergeCell ref="AR111:AR112"/>
    <mergeCell ref="BJ112:BJ113"/>
    <mergeCell ref="BK112:BK113"/>
    <mergeCell ref="BH113:BH114"/>
    <mergeCell ref="BC114:BC115"/>
    <mergeCell ref="BJ114:BJ115"/>
    <mergeCell ref="BK114:BK115"/>
    <mergeCell ref="X112:X113"/>
    <mergeCell ref="AB116:AB117"/>
    <mergeCell ref="AG112:AG113"/>
    <mergeCell ref="AK112:AK113"/>
    <mergeCell ref="AP112:AP113"/>
    <mergeCell ref="AV112:AV113"/>
    <mergeCell ref="AD117:AD118"/>
    <mergeCell ref="AE117:AE118"/>
    <mergeCell ref="AI113:AI114"/>
    <mergeCell ref="AJ113:AJ114"/>
    <mergeCell ref="BH111:BH112"/>
    <mergeCell ref="AS111:AS112"/>
    <mergeCell ref="AT111:AT112"/>
    <mergeCell ref="AY113:AY114"/>
    <mergeCell ref="AR113:AR114"/>
    <mergeCell ref="AS113:AS114"/>
    <mergeCell ref="AT113:AT114"/>
    <mergeCell ref="AY115:AY116"/>
    <mergeCell ref="BE113:BE114"/>
    <mergeCell ref="BF113:BF114"/>
    <mergeCell ref="AV114:AV115"/>
    <mergeCell ref="AW114:AW115"/>
    <mergeCell ref="BA116:BA117"/>
    <mergeCell ref="BB116:BB117"/>
    <mergeCell ref="BE115:BE116"/>
    <mergeCell ref="BF115:BF116"/>
    <mergeCell ref="F115:F116"/>
    <mergeCell ref="L115:L116"/>
    <mergeCell ref="M115:M116"/>
    <mergeCell ref="O113:O114"/>
    <mergeCell ref="Z113:Z114"/>
    <mergeCell ref="AA113:AA114"/>
    <mergeCell ref="S114:S115"/>
    <mergeCell ref="U114:U115"/>
    <mergeCell ref="V114:V115"/>
    <mergeCell ref="X114:X115"/>
    <mergeCell ref="AW112:AW113"/>
    <mergeCell ref="BA114:BA115"/>
    <mergeCell ref="BB114:BB115"/>
    <mergeCell ref="BC112:BC113"/>
    <mergeCell ref="AD119:AD120"/>
    <mergeCell ref="AE119:AE120"/>
    <mergeCell ref="AI115:AI116"/>
    <mergeCell ref="AJ115:AJ116"/>
    <mergeCell ref="AB120:AB121"/>
    <mergeCell ref="AG116:AG117"/>
    <mergeCell ref="AB118:AB119"/>
    <mergeCell ref="AG114:AG115"/>
    <mergeCell ref="AK114:AK115"/>
    <mergeCell ref="AM114:AM115"/>
    <mergeCell ref="AN114:AN115"/>
    <mergeCell ref="AP114:AP115"/>
    <mergeCell ref="R116:R117"/>
    <mergeCell ref="X116:X117"/>
    <mergeCell ref="AR115:AR116"/>
    <mergeCell ref="AS115:AS116"/>
    <mergeCell ref="AT115:AT116"/>
    <mergeCell ref="AY117:AY118"/>
    <mergeCell ref="A114:A115"/>
    <mergeCell ref="H116:H117"/>
    <mergeCell ref="I116:I117"/>
    <mergeCell ref="J116:J117"/>
    <mergeCell ref="Q114:Q115"/>
    <mergeCell ref="R114:R115"/>
    <mergeCell ref="F117:F118"/>
    <mergeCell ref="L117:L118"/>
    <mergeCell ref="M117:M118"/>
    <mergeCell ref="O115:O116"/>
    <mergeCell ref="Q118:Q119"/>
    <mergeCell ref="R118:R119"/>
    <mergeCell ref="BJ116:BJ117"/>
    <mergeCell ref="BK116:BK117"/>
    <mergeCell ref="O117:O118"/>
    <mergeCell ref="S117:V118"/>
    <mergeCell ref="AD121:AD122"/>
    <mergeCell ref="AE121:AE122"/>
    <mergeCell ref="AI117:AI118"/>
    <mergeCell ref="AJ117:AJ118"/>
    <mergeCell ref="AK117:AK118"/>
    <mergeCell ref="AP116:AP117"/>
    <mergeCell ref="AT117:AT118"/>
    <mergeCell ref="AY119:AY120"/>
    <mergeCell ref="BH115:BH116"/>
    <mergeCell ref="A116:A117"/>
    <mergeCell ref="C116:C117"/>
    <mergeCell ref="D116:D117"/>
    <mergeCell ref="H118:H119"/>
    <mergeCell ref="I118:I119"/>
    <mergeCell ref="J118:J119"/>
    <mergeCell ref="Q116:Q117"/>
    <mergeCell ref="Z115:Z116"/>
    <mergeCell ref="AA115:AA116"/>
    <mergeCell ref="O119:O120"/>
    <mergeCell ref="S119:S120"/>
    <mergeCell ref="X119:X120"/>
    <mergeCell ref="AD123:AD124"/>
    <mergeCell ref="AE123:AE124"/>
    <mergeCell ref="H122:H123"/>
    <mergeCell ref="I122:I123"/>
    <mergeCell ref="Q120:Q121"/>
    <mergeCell ref="R120:R121"/>
    <mergeCell ref="AW118:AW119"/>
    <mergeCell ref="BA120:BA121"/>
    <mergeCell ref="BB120:BB121"/>
    <mergeCell ref="BC118:BC119"/>
    <mergeCell ref="F119:F120"/>
    <mergeCell ref="BJ118:BJ119"/>
    <mergeCell ref="AP122:AP123"/>
    <mergeCell ref="AV122:AV123"/>
    <mergeCell ref="AS119:AS120"/>
    <mergeCell ref="AT119:AT120"/>
    <mergeCell ref="AY121:AY122"/>
    <mergeCell ref="BE119:BE120"/>
    <mergeCell ref="BF119:BF120"/>
    <mergeCell ref="BH119:BH120"/>
    <mergeCell ref="BJ120:BJ121"/>
    <mergeCell ref="AS123:AS124"/>
    <mergeCell ref="AT123:AT124"/>
    <mergeCell ref="AW122:AW123"/>
    <mergeCell ref="BA124:BA125"/>
    <mergeCell ref="BB124:BB125"/>
    <mergeCell ref="BE124:BE125"/>
    <mergeCell ref="BK118:BK119"/>
    <mergeCell ref="AB122:AB123"/>
    <mergeCell ref="AG118:AG119"/>
    <mergeCell ref="AM118:AM119"/>
    <mergeCell ref="AN118:AN119"/>
    <mergeCell ref="AP118:AP119"/>
    <mergeCell ref="AV118:AV119"/>
    <mergeCell ref="AI119:AI120"/>
    <mergeCell ref="AJ119:AJ120"/>
    <mergeCell ref="AK119:AK120"/>
    <mergeCell ref="AR119:AR120"/>
    <mergeCell ref="BE117:BE118"/>
    <mergeCell ref="BF117:BF118"/>
    <mergeCell ref="BH117:BH118"/>
    <mergeCell ref="H120:H121"/>
    <mergeCell ref="I120:I121"/>
    <mergeCell ref="J120:J121"/>
    <mergeCell ref="AV116:AV117"/>
    <mergeCell ref="AW116:AW117"/>
    <mergeCell ref="BA118:BA119"/>
    <mergeCell ref="BB118:BB119"/>
    <mergeCell ref="BC116:BC117"/>
    <mergeCell ref="AR117:AR118"/>
    <mergeCell ref="AS117:AS118"/>
    <mergeCell ref="AK121:AK122"/>
    <mergeCell ref="AR121:AR122"/>
    <mergeCell ref="AS121:AS122"/>
    <mergeCell ref="AT121:AT122"/>
    <mergeCell ref="AY123:AY124"/>
    <mergeCell ref="BH121:BH122"/>
    <mergeCell ref="AM122:AM123"/>
    <mergeCell ref="AN122:AN123"/>
    <mergeCell ref="BK120:BK121"/>
    <mergeCell ref="A121:D122"/>
    <mergeCell ref="F123:F124"/>
    <mergeCell ref="O121:O122"/>
    <mergeCell ref="S121:S122"/>
    <mergeCell ref="U121:U122"/>
    <mergeCell ref="V121:V122"/>
    <mergeCell ref="X121:X122"/>
    <mergeCell ref="AP120:AP121"/>
    <mergeCell ref="AV120:AV121"/>
    <mergeCell ref="AW120:AW121"/>
    <mergeCell ref="BA122:BA123"/>
    <mergeCell ref="BB122:BB123"/>
    <mergeCell ref="BC120:BC121"/>
    <mergeCell ref="Z120:Z121"/>
    <mergeCell ref="AA120:AA121"/>
    <mergeCell ref="AB124:AB125"/>
    <mergeCell ref="AG120:AG121"/>
    <mergeCell ref="AM120:AM121"/>
    <mergeCell ref="AN120:AN121"/>
    <mergeCell ref="BH123:BH124"/>
    <mergeCell ref="BJ123:BJ124"/>
    <mergeCell ref="BK123:BK124"/>
    <mergeCell ref="C124:C125"/>
    <mergeCell ref="D124:D125"/>
    <mergeCell ref="BC125:BC126"/>
    <mergeCell ref="C126:C127"/>
    <mergeCell ref="D126:D127"/>
    <mergeCell ref="AD125:AD126"/>
    <mergeCell ref="AE125:AE126"/>
    <mergeCell ref="AI121:AI122"/>
    <mergeCell ref="AR123:AR124"/>
    <mergeCell ref="O123:O124"/>
    <mergeCell ref="Q123:Q124"/>
    <mergeCell ref="R123:R124"/>
    <mergeCell ref="S123:S124"/>
    <mergeCell ref="H124:H125"/>
    <mergeCell ref="I124:I125"/>
    <mergeCell ref="Z122:Z123"/>
    <mergeCell ref="AA122:AA123"/>
    <mergeCell ref="AB126:AB127"/>
    <mergeCell ref="AG122:AG123"/>
    <mergeCell ref="X123:X124"/>
    <mergeCell ref="AD127:AD128"/>
    <mergeCell ref="AE127:AE128"/>
    <mergeCell ref="AJ121:AJ122"/>
    <mergeCell ref="F121:F122"/>
    <mergeCell ref="L120:L121"/>
    <mergeCell ref="M120:M121"/>
    <mergeCell ref="BF124:BF125"/>
    <mergeCell ref="A125:A126"/>
    <mergeCell ref="F127:F128"/>
    <mergeCell ref="J127:J128"/>
    <mergeCell ref="X125:X126"/>
    <mergeCell ref="Z125:Z126"/>
    <mergeCell ref="AA125:AA126"/>
    <mergeCell ref="AD129:AD130"/>
    <mergeCell ref="AB128:AB129"/>
    <mergeCell ref="AG124:AG125"/>
    <mergeCell ref="AM124:AM125"/>
    <mergeCell ref="AN124:AN125"/>
    <mergeCell ref="AP124:AP125"/>
    <mergeCell ref="AV124:AV125"/>
    <mergeCell ref="AE129:AE130"/>
    <mergeCell ref="AI125:AI126"/>
    <mergeCell ref="AJ125:AJ126"/>
    <mergeCell ref="AK125:AK126"/>
    <mergeCell ref="AY125:AY126"/>
    <mergeCell ref="BC123:BC124"/>
    <mergeCell ref="A123:A124"/>
    <mergeCell ref="M126:M127"/>
    <mergeCell ref="AY130:AY131"/>
    <mergeCell ref="BC128:BC129"/>
    <mergeCell ref="AI129:AI130"/>
    <mergeCell ref="H126:H127"/>
    <mergeCell ref="I126:I127"/>
    <mergeCell ref="L126:L127"/>
    <mergeCell ref="AI123:AI124"/>
    <mergeCell ref="AJ123:AJ124"/>
    <mergeCell ref="AK123:AK124"/>
    <mergeCell ref="AG130:AG131"/>
    <mergeCell ref="BH128:BH129"/>
    <mergeCell ref="BB131:BB132"/>
    <mergeCell ref="BE129:BE130"/>
    <mergeCell ref="BF129:BF130"/>
    <mergeCell ref="BC130:BC131"/>
    <mergeCell ref="BK127:BK128"/>
    <mergeCell ref="H130:H131"/>
    <mergeCell ref="I130:I131"/>
    <mergeCell ref="L130:L131"/>
    <mergeCell ref="M130:M131"/>
    <mergeCell ref="O128:O129"/>
    <mergeCell ref="S128:S129"/>
    <mergeCell ref="AB132:AB133"/>
    <mergeCell ref="AG128:AG129"/>
    <mergeCell ref="AM128:AM129"/>
    <mergeCell ref="AR127:AR128"/>
    <mergeCell ref="AS127:AS128"/>
    <mergeCell ref="AT127:AT128"/>
    <mergeCell ref="BA129:BA130"/>
    <mergeCell ref="BB129:BB130"/>
    <mergeCell ref="BJ127:BJ128"/>
    <mergeCell ref="AP126:AP127"/>
    <mergeCell ref="AV126:AV127"/>
    <mergeCell ref="AW126:AW127"/>
    <mergeCell ref="AY128:AY129"/>
    <mergeCell ref="BH126:BH127"/>
    <mergeCell ref="J129:J130"/>
    <mergeCell ref="AD131:AD132"/>
    <mergeCell ref="AE131:AE132"/>
    <mergeCell ref="O126:R127"/>
    <mergeCell ref="V129:V130"/>
    <mergeCell ref="AD133:AD134"/>
    <mergeCell ref="AI131:AI132"/>
    <mergeCell ref="AG132:AG133"/>
    <mergeCell ref="A129:A130"/>
    <mergeCell ref="C129:C130"/>
    <mergeCell ref="D129:D130"/>
    <mergeCell ref="F131:F132"/>
    <mergeCell ref="J131:J132"/>
    <mergeCell ref="Q129:Q130"/>
    <mergeCell ref="AP128:AP129"/>
    <mergeCell ref="AV128:AV129"/>
    <mergeCell ref="AW128:AW129"/>
    <mergeCell ref="A127:A128"/>
    <mergeCell ref="F129:F130"/>
    <mergeCell ref="S126:V127"/>
    <mergeCell ref="AB130:AB131"/>
    <mergeCell ref="AG126:AG127"/>
    <mergeCell ref="AM126:AM127"/>
    <mergeCell ref="AN126:AN127"/>
    <mergeCell ref="AI127:AI128"/>
    <mergeCell ref="AJ127:AJ128"/>
    <mergeCell ref="AK127:AK128"/>
    <mergeCell ref="AN128:AN129"/>
    <mergeCell ref="AR125:AR126"/>
    <mergeCell ref="AS125:AS126"/>
    <mergeCell ref="AT125:AT126"/>
    <mergeCell ref="H128:H129"/>
    <mergeCell ref="I128:I129"/>
    <mergeCell ref="L128:L129"/>
    <mergeCell ref="M128:M129"/>
    <mergeCell ref="AW124:AW125"/>
    <mergeCell ref="F125:F126"/>
    <mergeCell ref="J125:J126"/>
    <mergeCell ref="BH130:BH131"/>
    <mergeCell ref="F133:F134"/>
    <mergeCell ref="J133:J134"/>
    <mergeCell ref="Q131:Q132"/>
    <mergeCell ref="R131:R132"/>
    <mergeCell ref="U131:U132"/>
    <mergeCell ref="V131:V132"/>
    <mergeCell ref="Z131:Z132"/>
    <mergeCell ref="AA131:AA132"/>
    <mergeCell ref="AD135:AD136"/>
    <mergeCell ref="BJ129:BJ130"/>
    <mergeCell ref="BK129:BK130"/>
    <mergeCell ref="H132:H133"/>
    <mergeCell ref="I132:I133"/>
    <mergeCell ref="L132:L133"/>
    <mergeCell ref="M132:M133"/>
    <mergeCell ref="O130:O131"/>
    <mergeCell ref="S130:S131"/>
    <mergeCell ref="X130:X131"/>
    <mergeCell ref="AB134:AB135"/>
    <mergeCell ref="AJ129:AJ130"/>
    <mergeCell ref="AK129:AK130"/>
    <mergeCell ref="AR129:AR130"/>
    <mergeCell ref="AS129:AS130"/>
    <mergeCell ref="AT129:AT130"/>
    <mergeCell ref="BA131:BA132"/>
    <mergeCell ref="AP130:AP131"/>
    <mergeCell ref="AV130:AV131"/>
    <mergeCell ref="AW130:AW131"/>
    <mergeCell ref="AY132:AY133"/>
    <mergeCell ref="R129:R130"/>
    <mergeCell ref="U129:U130"/>
    <mergeCell ref="BE132:BE133"/>
    <mergeCell ref="BF132:BF133"/>
    <mergeCell ref="BH132:BH133"/>
    <mergeCell ref="BJ132:BJ133"/>
    <mergeCell ref="BK132:BK133"/>
    <mergeCell ref="F135:F136"/>
    <mergeCell ref="J135:J136"/>
    <mergeCell ref="Q133:Q134"/>
    <mergeCell ref="R133:R134"/>
    <mergeCell ref="U133:U134"/>
    <mergeCell ref="AV132:AV133"/>
    <mergeCell ref="AW132:AW133"/>
    <mergeCell ref="AY134:AY135"/>
    <mergeCell ref="BA134:BA135"/>
    <mergeCell ref="BB134:BB135"/>
    <mergeCell ref="BC132:BC133"/>
    <mergeCell ref="AT131:AT132"/>
    <mergeCell ref="H134:H135"/>
    <mergeCell ref="I134:I135"/>
    <mergeCell ref="L134:L135"/>
    <mergeCell ref="M134:M135"/>
    <mergeCell ref="O132:O133"/>
    <mergeCell ref="S132:S133"/>
    <mergeCell ref="X132:X133"/>
    <mergeCell ref="AB136:AB137"/>
    <mergeCell ref="AJ131:AJ132"/>
    <mergeCell ref="AK131:AK132"/>
    <mergeCell ref="AM131:AM132"/>
    <mergeCell ref="AN131:AN132"/>
    <mergeCell ref="AR131:AR132"/>
    <mergeCell ref="AS131:AS132"/>
    <mergeCell ref="AP132:AP133"/>
    <mergeCell ref="C135:C136"/>
    <mergeCell ref="D135:D136"/>
    <mergeCell ref="F137:F138"/>
    <mergeCell ref="J137:J138"/>
    <mergeCell ref="Q135:Q136"/>
    <mergeCell ref="R135:R136"/>
    <mergeCell ref="AT133:AT134"/>
    <mergeCell ref="A134:A135"/>
    <mergeCell ref="G134:G135"/>
    <mergeCell ref="H136:H137"/>
    <mergeCell ref="I136:I137"/>
    <mergeCell ref="L136:L137"/>
    <mergeCell ref="M136:M137"/>
    <mergeCell ref="O134:O135"/>
    <mergeCell ref="S134:S135"/>
    <mergeCell ref="X134:X135"/>
    <mergeCell ref="V133:V134"/>
    <mergeCell ref="Z133:Z134"/>
    <mergeCell ref="AA133:AA134"/>
    <mergeCell ref="AD137:AD138"/>
    <mergeCell ref="AE137:AE138"/>
    <mergeCell ref="AI133:AI134"/>
    <mergeCell ref="AB138:AB139"/>
    <mergeCell ref="AG134:AG135"/>
    <mergeCell ref="AI135:AI136"/>
    <mergeCell ref="AG136:AG137"/>
    <mergeCell ref="A132:D133"/>
    <mergeCell ref="AJ133:AJ134"/>
    <mergeCell ref="AR133:AR134"/>
    <mergeCell ref="AS133:AS134"/>
    <mergeCell ref="AE133:AE134"/>
    <mergeCell ref="AE135:AE136"/>
    <mergeCell ref="BH135:BH136"/>
    <mergeCell ref="A136:A137"/>
    <mergeCell ref="H140:H141"/>
    <mergeCell ref="I140:I141"/>
    <mergeCell ref="L138:L139"/>
    <mergeCell ref="M138:M139"/>
    <mergeCell ref="O136:O137"/>
    <mergeCell ref="S136:S137"/>
    <mergeCell ref="AJ135:AJ136"/>
    <mergeCell ref="AM135:AM136"/>
    <mergeCell ref="AN135:AN136"/>
    <mergeCell ref="AR135:AR136"/>
    <mergeCell ref="AS135:AS136"/>
    <mergeCell ref="AT135:AT136"/>
    <mergeCell ref="AK136:AK137"/>
    <mergeCell ref="AP136:AP137"/>
    <mergeCell ref="AR137:AR138"/>
    <mergeCell ref="AS137:AS138"/>
    <mergeCell ref="U135:U136"/>
    <mergeCell ref="V135:V136"/>
    <mergeCell ref="Z135:Z136"/>
    <mergeCell ref="AA135:AA136"/>
    <mergeCell ref="AD139:AD140"/>
    <mergeCell ref="AE139:AE140"/>
    <mergeCell ref="X136:X137"/>
    <mergeCell ref="AB140:AB141"/>
    <mergeCell ref="Z137:Z138"/>
    <mergeCell ref="AA137:AA138"/>
    <mergeCell ref="AK134:AK135"/>
    <mergeCell ref="AP134:AP135"/>
    <mergeCell ref="AV134:AV135"/>
    <mergeCell ref="AW134:AW135"/>
    <mergeCell ref="BC137:BC138"/>
    <mergeCell ref="BH137:BH138"/>
    <mergeCell ref="A138:A139"/>
    <mergeCell ref="H142:H143"/>
    <mergeCell ref="I142:I143"/>
    <mergeCell ref="L140:L141"/>
    <mergeCell ref="M140:M141"/>
    <mergeCell ref="O138:O139"/>
    <mergeCell ref="AD141:AD142"/>
    <mergeCell ref="AE141:AE142"/>
    <mergeCell ref="AI137:AI138"/>
    <mergeCell ref="AJ137:AJ138"/>
    <mergeCell ref="AM137:AM138"/>
    <mergeCell ref="AN137:AN138"/>
    <mergeCell ref="BJ136:BJ137"/>
    <mergeCell ref="BK136:BK137"/>
    <mergeCell ref="C137:C138"/>
    <mergeCell ref="D137:D138"/>
    <mergeCell ref="F141:F142"/>
    <mergeCell ref="J139:J140"/>
    <mergeCell ref="Q137:Q138"/>
    <mergeCell ref="R137:R138"/>
    <mergeCell ref="U137:U138"/>
    <mergeCell ref="V137:V138"/>
    <mergeCell ref="AV136:AV137"/>
    <mergeCell ref="AW136:AW137"/>
    <mergeCell ref="BA138:BA139"/>
    <mergeCell ref="BB138:BB139"/>
    <mergeCell ref="BE136:BE137"/>
    <mergeCell ref="BF136:BF137"/>
    <mergeCell ref="AY137:AY138"/>
    <mergeCell ref="BC135:BC136"/>
    <mergeCell ref="BJ138:BJ139"/>
    <mergeCell ref="BK138:BK139"/>
    <mergeCell ref="C139:C140"/>
    <mergeCell ref="D139:D140"/>
    <mergeCell ref="F143:F144"/>
    <mergeCell ref="J141:J142"/>
    <mergeCell ref="Q139:Q140"/>
    <mergeCell ref="R139:R140"/>
    <mergeCell ref="U139:U140"/>
    <mergeCell ref="V139:V140"/>
    <mergeCell ref="AV138:AV139"/>
    <mergeCell ref="AW138:AW139"/>
    <mergeCell ref="BA140:BA141"/>
    <mergeCell ref="BB140:BB141"/>
    <mergeCell ref="BE138:BE139"/>
    <mergeCell ref="BF138:BF139"/>
    <mergeCell ref="BC139:BC140"/>
    <mergeCell ref="BA142:BA143"/>
    <mergeCell ref="BB142:BB143"/>
    <mergeCell ref="BE140:BE141"/>
    <mergeCell ref="S138:S139"/>
    <mergeCell ref="X138:X139"/>
    <mergeCell ref="AB142:AB143"/>
    <mergeCell ref="AG138:AG139"/>
    <mergeCell ref="AK138:AK139"/>
    <mergeCell ref="AP138:AP139"/>
    <mergeCell ref="Z139:Z140"/>
    <mergeCell ref="AA139:AA140"/>
    <mergeCell ref="AD143:AD144"/>
    <mergeCell ref="AE143:AE144"/>
    <mergeCell ref="AT137:AT138"/>
    <mergeCell ref="AY139:AY140"/>
    <mergeCell ref="AM140:AM141"/>
    <mergeCell ref="AN140:AN141"/>
    <mergeCell ref="AP140:AP141"/>
    <mergeCell ref="AV140:AV141"/>
    <mergeCell ref="AJ141:AJ142"/>
    <mergeCell ref="AR141:AR142"/>
    <mergeCell ref="AS141:AS142"/>
    <mergeCell ref="AT141:AT142"/>
    <mergeCell ref="BH139:BH140"/>
    <mergeCell ref="A140:A141"/>
    <mergeCell ref="H144:H145"/>
    <mergeCell ref="I144:I145"/>
    <mergeCell ref="L142:L143"/>
    <mergeCell ref="M142:M143"/>
    <mergeCell ref="O140:O141"/>
    <mergeCell ref="S140:S141"/>
    <mergeCell ref="X140:X141"/>
    <mergeCell ref="AB144:AB145"/>
    <mergeCell ref="AI139:AI140"/>
    <mergeCell ref="AJ139:AJ140"/>
    <mergeCell ref="AR139:AR140"/>
    <mergeCell ref="AS139:AS140"/>
    <mergeCell ref="AT139:AT140"/>
    <mergeCell ref="AY141:AY142"/>
    <mergeCell ref="AW140:AW141"/>
    <mergeCell ref="AY143:AY144"/>
    <mergeCell ref="AP142:AP143"/>
    <mergeCell ref="AV142:AV143"/>
    <mergeCell ref="A142:A143"/>
    <mergeCell ref="C141:C142"/>
    <mergeCell ref="D141:D142"/>
    <mergeCell ref="F145:F146"/>
    <mergeCell ref="X142:X143"/>
    <mergeCell ref="V141:V142"/>
    <mergeCell ref="Z141:Z142"/>
    <mergeCell ref="AA141:AA142"/>
    <mergeCell ref="AD145:AD146"/>
    <mergeCell ref="AE145:AE146"/>
    <mergeCell ref="AI141:AI142"/>
    <mergeCell ref="AB146:AB147"/>
    <mergeCell ref="AG142:AG143"/>
    <mergeCell ref="AA143:AA144"/>
    <mergeCell ref="AD147:AD148"/>
    <mergeCell ref="J143:J144"/>
    <mergeCell ref="Q141:Q142"/>
    <mergeCell ref="R141:R142"/>
    <mergeCell ref="U141:U142"/>
    <mergeCell ref="AG140:AG141"/>
    <mergeCell ref="M146:M147"/>
    <mergeCell ref="O144:O145"/>
    <mergeCell ref="AE147:AE148"/>
    <mergeCell ref="AI143:AI144"/>
    <mergeCell ref="O146:O147"/>
    <mergeCell ref="AI145:AI146"/>
    <mergeCell ref="BK142:BK143"/>
    <mergeCell ref="C143:C144"/>
    <mergeCell ref="D143:D144"/>
    <mergeCell ref="F147:F148"/>
    <mergeCell ref="J145:J146"/>
    <mergeCell ref="Q143:Q144"/>
    <mergeCell ref="R143:R144"/>
    <mergeCell ref="U143:U144"/>
    <mergeCell ref="V143:V144"/>
    <mergeCell ref="Z143:Z144"/>
    <mergeCell ref="AW142:AW143"/>
    <mergeCell ref="BA144:BA145"/>
    <mergeCell ref="BB144:BB145"/>
    <mergeCell ref="BE142:BE143"/>
    <mergeCell ref="BF142:BF143"/>
    <mergeCell ref="BJ142:BJ143"/>
    <mergeCell ref="BC141:BC142"/>
    <mergeCell ref="BH141:BH142"/>
    <mergeCell ref="BF140:BF141"/>
    <mergeCell ref="BJ140:BJ141"/>
    <mergeCell ref="BK140:BK141"/>
    <mergeCell ref="AK140:AK141"/>
    <mergeCell ref="BH145:BH146"/>
    <mergeCell ref="BJ145:BJ146"/>
    <mergeCell ref="BK145:BK146"/>
    <mergeCell ref="AV146:AV147"/>
    <mergeCell ref="H146:H147"/>
    <mergeCell ref="I146:I147"/>
    <mergeCell ref="L144:L145"/>
    <mergeCell ref="M144:M145"/>
    <mergeCell ref="O142:O143"/>
    <mergeCell ref="S142:S143"/>
    <mergeCell ref="AK145:AK146"/>
    <mergeCell ref="AR145:AR146"/>
    <mergeCell ref="AP146:AP147"/>
    <mergeCell ref="AI147:AI148"/>
    <mergeCell ref="AJ147:AJ148"/>
    <mergeCell ref="AK147:AK148"/>
    <mergeCell ref="AV144:AV145"/>
    <mergeCell ref="AW144:AW145"/>
    <mergeCell ref="BA146:BA147"/>
    <mergeCell ref="BB146:BB147"/>
    <mergeCell ref="AT145:AT146"/>
    <mergeCell ref="AY147:AY148"/>
    <mergeCell ref="AJ143:AJ144"/>
    <mergeCell ref="AK143:AK144"/>
    <mergeCell ref="AR143:AR144"/>
    <mergeCell ref="AS143:AS144"/>
    <mergeCell ref="AP144:AP145"/>
    <mergeCell ref="AS145:AS146"/>
    <mergeCell ref="BE144:BE145"/>
    <mergeCell ref="BF144:BF145"/>
    <mergeCell ref="AG144:AG145"/>
    <mergeCell ref="AM144:AM145"/>
    <mergeCell ref="AN144:AN145"/>
    <mergeCell ref="AT143:AT144"/>
    <mergeCell ref="AY145:AY146"/>
    <mergeCell ref="BC143:BC144"/>
    <mergeCell ref="BH143:BH144"/>
    <mergeCell ref="BE146:BE147"/>
    <mergeCell ref="BF146:BF147"/>
    <mergeCell ref="C147:C148"/>
    <mergeCell ref="D147:D148"/>
    <mergeCell ref="F151:F152"/>
    <mergeCell ref="J149:J150"/>
    <mergeCell ref="Q147:Q148"/>
    <mergeCell ref="R147:R148"/>
    <mergeCell ref="U147:U148"/>
    <mergeCell ref="V147:V148"/>
    <mergeCell ref="S146:S147"/>
    <mergeCell ref="X146:X147"/>
    <mergeCell ref="AB150:AB151"/>
    <mergeCell ref="AG146:AG147"/>
    <mergeCell ref="AM146:AM147"/>
    <mergeCell ref="AN146:AN147"/>
    <mergeCell ref="Z147:Z148"/>
    <mergeCell ref="AA147:AA148"/>
    <mergeCell ref="AD151:AD152"/>
    <mergeCell ref="AE151:AE152"/>
    <mergeCell ref="H150:H151"/>
    <mergeCell ref="I150:I151"/>
    <mergeCell ref="L148:L149"/>
    <mergeCell ref="BC145:BC146"/>
    <mergeCell ref="C145:C146"/>
    <mergeCell ref="D145:D146"/>
    <mergeCell ref="F149:F150"/>
    <mergeCell ref="J147:J148"/>
    <mergeCell ref="X148:X149"/>
    <mergeCell ref="AB152:AB153"/>
    <mergeCell ref="AG148:AG149"/>
    <mergeCell ref="AM148:AM149"/>
    <mergeCell ref="AA149:AA150"/>
    <mergeCell ref="AD153:AD154"/>
    <mergeCell ref="AE153:AE154"/>
    <mergeCell ref="AK149:AK150"/>
    <mergeCell ref="AR147:AR148"/>
    <mergeCell ref="AS147:AS148"/>
    <mergeCell ref="AT147:AT148"/>
    <mergeCell ref="AY149:AY150"/>
    <mergeCell ref="BC147:BC148"/>
    <mergeCell ref="BA151:BA152"/>
    <mergeCell ref="BB151:BB152"/>
    <mergeCell ref="BC149:BC150"/>
    <mergeCell ref="AN150:AN151"/>
    <mergeCell ref="AP150:AP151"/>
    <mergeCell ref="AV150:AV151"/>
    <mergeCell ref="AW150:AW151"/>
    <mergeCell ref="AG150:AG151"/>
    <mergeCell ref="AP152:AP153"/>
    <mergeCell ref="AY154:AY155"/>
    <mergeCell ref="AW146:AW147"/>
    <mergeCell ref="BA148:BA149"/>
    <mergeCell ref="BB148:BB149"/>
    <mergeCell ref="AJ145:AJ146"/>
    <mergeCell ref="A148:A149"/>
    <mergeCell ref="H152:H153"/>
    <mergeCell ref="I152:I153"/>
    <mergeCell ref="L150:L151"/>
    <mergeCell ref="M150:M151"/>
    <mergeCell ref="A146:A147"/>
    <mergeCell ref="Q145:Q146"/>
    <mergeCell ref="R145:R146"/>
    <mergeCell ref="S144:S145"/>
    <mergeCell ref="X144:X145"/>
    <mergeCell ref="AB148:AB149"/>
    <mergeCell ref="U145:U146"/>
    <mergeCell ref="V145:V146"/>
    <mergeCell ref="Z145:Z146"/>
    <mergeCell ref="AA145:AA146"/>
    <mergeCell ref="A144:A145"/>
    <mergeCell ref="H148:H149"/>
    <mergeCell ref="I148:I149"/>
    <mergeCell ref="L146:L147"/>
    <mergeCell ref="O150:O151"/>
    <mergeCell ref="S150:S151"/>
    <mergeCell ref="X150:X151"/>
    <mergeCell ref="V151:V152"/>
    <mergeCell ref="Z151:Z152"/>
    <mergeCell ref="AA151:AA152"/>
    <mergeCell ref="M148:M149"/>
    <mergeCell ref="M152:M153"/>
    <mergeCell ref="BH148:BH149"/>
    <mergeCell ref="C149:C150"/>
    <mergeCell ref="D149:D150"/>
    <mergeCell ref="F153:F154"/>
    <mergeCell ref="J151:J152"/>
    <mergeCell ref="Q149:Q150"/>
    <mergeCell ref="R149:R150"/>
    <mergeCell ref="U149:U150"/>
    <mergeCell ref="V149:V150"/>
    <mergeCell ref="Z149:Z150"/>
    <mergeCell ref="AN148:AN149"/>
    <mergeCell ref="AP148:AP149"/>
    <mergeCell ref="AV148:AV149"/>
    <mergeCell ref="AW148:AW149"/>
    <mergeCell ref="BE148:BE149"/>
    <mergeCell ref="BF148:BF149"/>
    <mergeCell ref="AR149:AR150"/>
    <mergeCell ref="AS149:AS150"/>
    <mergeCell ref="AT149:AT150"/>
    <mergeCell ref="AY151:AY152"/>
    <mergeCell ref="O148:O149"/>
    <mergeCell ref="S148:S149"/>
    <mergeCell ref="U151:U152"/>
    <mergeCell ref="AM150:AM151"/>
    <mergeCell ref="AD149:AD150"/>
    <mergeCell ref="AE149:AE150"/>
    <mergeCell ref="AB154:AB155"/>
    <mergeCell ref="L152:L153"/>
    <mergeCell ref="AV155:AV156"/>
    <mergeCell ref="AW155:AW156"/>
    <mergeCell ref="BC154:BC155"/>
    <mergeCell ref="BH154:BH155"/>
    <mergeCell ref="BJ151:BJ152"/>
    <mergeCell ref="BK151:BK152"/>
    <mergeCell ref="A152:A153"/>
    <mergeCell ref="H156:H157"/>
    <mergeCell ref="I156:I157"/>
    <mergeCell ref="L154:L155"/>
    <mergeCell ref="M154:M155"/>
    <mergeCell ref="O152:O153"/>
    <mergeCell ref="S152:S153"/>
    <mergeCell ref="X152:X153"/>
    <mergeCell ref="AE155:AE156"/>
    <mergeCell ref="AK151:AK152"/>
    <mergeCell ref="AR151:AR152"/>
    <mergeCell ref="AS151:AS152"/>
    <mergeCell ref="AT151:AT152"/>
    <mergeCell ref="BC151:BC152"/>
    <mergeCell ref="BE150:BE151"/>
    <mergeCell ref="BF150:BF151"/>
    <mergeCell ref="BH150:BH151"/>
    <mergeCell ref="C151:C152"/>
    <mergeCell ref="D151:D152"/>
    <mergeCell ref="F155:F156"/>
    <mergeCell ref="J153:J154"/>
    <mergeCell ref="Q151:Q152"/>
    <mergeCell ref="R151:R152"/>
    <mergeCell ref="AP154:AP155"/>
    <mergeCell ref="AT154:AT155"/>
    <mergeCell ref="BJ149:BJ150"/>
    <mergeCell ref="BK149:BK150"/>
    <mergeCell ref="A150:A151"/>
    <mergeCell ref="H154:H155"/>
    <mergeCell ref="I154:I155"/>
    <mergeCell ref="BJ153:BJ154"/>
    <mergeCell ref="BK153:BK154"/>
    <mergeCell ref="A154:A155"/>
    <mergeCell ref="H158:H159"/>
    <mergeCell ref="I158:I159"/>
    <mergeCell ref="L156:L157"/>
    <mergeCell ref="M156:M157"/>
    <mergeCell ref="O154:O155"/>
    <mergeCell ref="Q154:Q155"/>
    <mergeCell ref="R154:R155"/>
    <mergeCell ref="Z153:Z154"/>
    <mergeCell ref="AA153:AA154"/>
    <mergeCell ref="AD157:AD158"/>
    <mergeCell ref="AE157:AE158"/>
    <mergeCell ref="AK153:AK154"/>
    <mergeCell ref="C153:C154"/>
    <mergeCell ref="D153:D154"/>
    <mergeCell ref="F157:F158"/>
    <mergeCell ref="J155:J156"/>
    <mergeCell ref="U153:U154"/>
    <mergeCell ref="V153:V154"/>
    <mergeCell ref="S154:S155"/>
    <mergeCell ref="AB156:AB157"/>
    <mergeCell ref="AM152:AM153"/>
    <mergeCell ref="AN152:AN153"/>
    <mergeCell ref="BF155:BF156"/>
    <mergeCell ref="BJ155:BJ156"/>
    <mergeCell ref="BH152:BH153"/>
    <mergeCell ref="AR153:AR154"/>
    <mergeCell ref="AS153:AS154"/>
    <mergeCell ref="BA155:BA156"/>
    <mergeCell ref="AS155:AS156"/>
    <mergeCell ref="C155:C156"/>
    <mergeCell ref="D155:D156"/>
    <mergeCell ref="F159:F160"/>
    <mergeCell ref="J157:J158"/>
    <mergeCell ref="U155:U156"/>
    <mergeCell ref="V155:V156"/>
    <mergeCell ref="Z155:Z156"/>
    <mergeCell ref="X154:X155"/>
    <mergeCell ref="AB158:AB159"/>
    <mergeCell ref="AM154:AM155"/>
    <mergeCell ref="AN154:AN155"/>
    <mergeCell ref="AN157:AN158"/>
    <mergeCell ref="AV157:AV158"/>
    <mergeCell ref="AA155:AA156"/>
    <mergeCell ref="AD159:AD160"/>
    <mergeCell ref="AE159:AE160"/>
    <mergeCell ref="BB155:BB156"/>
    <mergeCell ref="AD155:AD156"/>
    <mergeCell ref="AR155:AR156"/>
    <mergeCell ref="BH158:BH159"/>
    <mergeCell ref="A158:A159"/>
    <mergeCell ref="H162:H163"/>
    <mergeCell ref="I162:I163"/>
    <mergeCell ref="L160:L161"/>
    <mergeCell ref="M160:M161"/>
    <mergeCell ref="BC156:BC157"/>
    <mergeCell ref="BH156:BH157"/>
    <mergeCell ref="C157:C158"/>
    <mergeCell ref="D157:D158"/>
    <mergeCell ref="F161:F162"/>
    <mergeCell ref="J159:J160"/>
    <mergeCell ref="O157:O158"/>
    <mergeCell ref="U157:U158"/>
    <mergeCell ref="V157:V158"/>
    <mergeCell ref="Z157:Z158"/>
    <mergeCell ref="S156:S157"/>
    <mergeCell ref="X156:X157"/>
    <mergeCell ref="AB160:AB161"/>
    <mergeCell ref="AP156:AP157"/>
    <mergeCell ref="AA157:AA158"/>
    <mergeCell ref="AD161:AD162"/>
    <mergeCell ref="AE161:AE162"/>
    <mergeCell ref="AG157:AG158"/>
    <mergeCell ref="BB157:BB158"/>
    <mergeCell ref="BE155:BE156"/>
    <mergeCell ref="A160:A161"/>
    <mergeCell ref="BH161:BK162"/>
    <mergeCell ref="BK155:BK156"/>
    <mergeCell ref="A156:A157"/>
    <mergeCell ref="H160:H161"/>
    <mergeCell ref="AK155:AK156"/>
    <mergeCell ref="BJ158:BJ159"/>
    <mergeCell ref="BK158:BK159"/>
    <mergeCell ref="C159:C160"/>
    <mergeCell ref="D159:D160"/>
    <mergeCell ref="F163:F164"/>
    <mergeCell ref="J161:J162"/>
    <mergeCell ref="O159:O160"/>
    <mergeCell ref="Z159:Z160"/>
    <mergeCell ref="AA159:AA160"/>
    <mergeCell ref="AJ158:AJ159"/>
    <mergeCell ref="AT158:AT159"/>
    <mergeCell ref="AY160:AY161"/>
    <mergeCell ref="BC158:BC159"/>
    <mergeCell ref="BE158:BE159"/>
    <mergeCell ref="BF158:BF159"/>
    <mergeCell ref="AP159:AP160"/>
    <mergeCell ref="BA161:BA162"/>
    <mergeCell ref="BB161:BB162"/>
    <mergeCell ref="AJ160:AJ161"/>
    <mergeCell ref="Q158:Q159"/>
    <mergeCell ref="R158:R159"/>
    <mergeCell ref="S158:S159"/>
    <mergeCell ref="X158:X159"/>
    <mergeCell ref="AB162:AB163"/>
    <mergeCell ref="AI158:AI159"/>
    <mergeCell ref="BC161:BF162"/>
    <mergeCell ref="AW157:AW158"/>
    <mergeCell ref="BA159:BA160"/>
    <mergeCell ref="BB159:BB160"/>
    <mergeCell ref="I160:I161"/>
    <mergeCell ref="L158:L159"/>
    <mergeCell ref="BJ164:BJ165"/>
    <mergeCell ref="BK164:BK165"/>
    <mergeCell ref="A165:A166"/>
    <mergeCell ref="AY162:AY163"/>
    <mergeCell ref="F165:F166"/>
    <mergeCell ref="J163:J164"/>
    <mergeCell ref="O161:O162"/>
    <mergeCell ref="AD165:AD166"/>
    <mergeCell ref="AE165:AE166"/>
    <mergeCell ref="AG161:AG162"/>
    <mergeCell ref="S160:S161"/>
    <mergeCell ref="U160:U161"/>
    <mergeCell ref="V160:V161"/>
    <mergeCell ref="X160:X161"/>
    <mergeCell ref="AB164:AB165"/>
    <mergeCell ref="AI160:AI161"/>
    <mergeCell ref="AD163:AD164"/>
    <mergeCell ref="AE163:AE164"/>
    <mergeCell ref="AG159:AG160"/>
    <mergeCell ref="R160:R161"/>
    <mergeCell ref="H164:H165"/>
    <mergeCell ref="I164:I165"/>
    <mergeCell ref="L162:L163"/>
    <mergeCell ref="M162:M163"/>
    <mergeCell ref="Q160:Q161"/>
    <mergeCell ref="M158:M159"/>
    <mergeCell ref="AY164:AY165"/>
    <mergeCell ref="AK164:AK165"/>
    <mergeCell ref="AM164:AM165"/>
    <mergeCell ref="AN164:AN165"/>
    <mergeCell ref="X162:X163"/>
    <mergeCell ref="Z162:Z163"/>
    <mergeCell ref="AK162:AK163"/>
    <mergeCell ref="A167:A168"/>
    <mergeCell ref="C167:C168"/>
    <mergeCell ref="D167:D168"/>
    <mergeCell ref="AJ162:AJ163"/>
    <mergeCell ref="AE167:AE168"/>
    <mergeCell ref="AG163:AG164"/>
    <mergeCell ref="AI164:AI165"/>
    <mergeCell ref="AJ164:AJ165"/>
    <mergeCell ref="AP161:AP162"/>
    <mergeCell ref="AT161:AT162"/>
    <mergeCell ref="L164:L165"/>
    <mergeCell ref="M164:M165"/>
    <mergeCell ref="Q162:Q163"/>
    <mergeCell ref="R162:R163"/>
    <mergeCell ref="AK160:AN161"/>
    <mergeCell ref="AR160:AR161"/>
    <mergeCell ref="AS160:AS161"/>
    <mergeCell ref="AA162:AA163"/>
    <mergeCell ref="AB166:AB167"/>
    <mergeCell ref="AI162:AI163"/>
    <mergeCell ref="C164:C165"/>
    <mergeCell ref="D164:D165"/>
    <mergeCell ref="H168:H169"/>
    <mergeCell ref="I168:I169"/>
    <mergeCell ref="Q164:Q165"/>
    <mergeCell ref="R164:R165"/>
    <mergeCell ref="U164:U165"/>
    <mergeCell ref="V164:V165"/>
    <mergeCell ref="A163:A164"/>
    <mergeCell ref="F167:F168"/>
    <mergeCell ref="J165:J166"/>
    <mergeCell ref="O163:O164"/>
    <mergeCell ref="S163:S164"/>
    <mergeCell ref="AD167:AD168"/>
    <mergeCell ref="X164:X165"/>
    <mergeCell ref="AB168:AB169"/>
    <mergeCell ref="O165:O166"/>
    <mergeCell ref="S165:S166"/>
    <mergeCell ref="F171:F172"/>
    <mergeCell ref="O167:O168"/>
    <mergeCell ref="BC165:BC166"/>
    <mergeCell ref="BH165:BH166"/>
    <mergeCell ref="H170:H171"/>
    <mergeCell ref="I170:I171"/>
    <mergeCell ref="Q166:Q167"/>
    <mergeCell ref="R166:R167"/>
    <mergeCell ref="U166:U167"/>
    <mergeCell ref="V166:V167"/>
    <mergeCell ref="X166:X167"/>
    <mergeCell ref="AB170:AB171"/>
    <mergeCell ref="AD169:AD170"/>
    <mergeCell ref="AE169:AE170"/>
    <mergeCell ref="AG165:AG166"/>
    <mergeCell ref="AR165:AR166"/>
    <mergeCell ref="AS165:AS166"/>
    <mergeCell ref="AI166:AI167"/>
    <mergeCell ref="AJ166:AJ167"/>
    <mergeCell ref="AK166:AK167"/>
    <mergeCell ref="AP166:AP167"/>
    <mergeCell ref="AP164:AP165"/>
    <mergeCell ref="BE164:BE165"/>
    <mergeCell ref="BF164:BF165"/>
    <mergeCell ref="BF168:BF169"/>
    <mergeCell ref="BE170:BE171"/>
    <mergeCell ref="F169:F170"/>
    <mergeCell ref="J167:J168"/>
    <mergeCell ref="L167:L168"/>
    <mergeCell ref="M167:M168"/>
    <mergeCell ref="BC163:BC164"/>
    <mergeCell ref="BH163:BH164"/>
    <mergeCell ref="A172:A173"/>
    <mergeCell ref="A170:D171"/>
    <mergeCell ref="AT163:AT164"/>
    <mergeCell ref="BJ168:BJ169"/>
    <mergeCell ref="BK168:BK169"/>
    <mergeCell ref="BC169:BC170"/>
    <mergeCell ref="BH169:BH170"/>
    <mergeCell ref="BA172:BA173"/>
    <mergeCell ref="BB172:BB173"/>
    <mergeCell ref="AI168:AI169"/>
    <mergeCell ref="AJ168:AJ169"/>
    <mergeCell ref="AK168:AK169"/>
    <mergeCell ref="AM168:AM169"/>
    <mergeCell ref="AN168:AN169"/>
    <mergeCell ref="AT168:AT169"/>
    <mergeCell ref="AV167:AV168"/>
    <mergeCell ref="AW167:AW168"/>
    <mergeCell ref="AY169:AY170"/>
    <mergeCell ref="BC167:BC168"/>
    <mergeCell ref="BH167:BH168"/>
    <mergeCell ref="AT166:AT167"/>
    <mergeCell ref="BE166:BE167"/>
    <mergeCell ref="BF166:BF167"/>
    <mergeCell ref="BJ166:BJ167"/>
    <mergeCell ref="BK166:BK167"/>
    <mergeCell ref="AP169:AP170"/>
    <mergeCell ref="AV169:AV170"/>
    <mergeCell ref="AW169:AW170"/>
    <mergeCell ref="AY171:AY172"/>
    <mergeCell ref="AT170:AT171"/>
    <mergeCell ref="AY173:AY174"/>
    <mergeCell ref="BF172:BF173"/>
    <mergeCell ref="BJ172:BJ173"/>
    <mergeCell ref="BK172:BK173"/>
    <mergeCell ref="BH171:BH172"/>
    <mergeCell ref="BB170:BB171"/>
    <mergeCell ref="BE168:BE169"/>
    <mergeCell ref="H172:H173"/>
    <mergeCell ref="I172:I173"/>
    <mergeCell ref="Q168:Q169"/>
    <mergeCell ref="R168:R169"/>
    <mergeCell ref="S167:S168"/>
    <mergeCell ref="Z167:Z168"/>
    <mergeCell ref="AA167:AA168"/>
    <mergeCell ref="AD171:AD172"/>
    <mergeCell ref="AE171:AE172"/>
    <mergeCell ref="AG167:AG168"/>
    <mergeCell ref="X168:X169"/>
    <mergeCell ref="AB172:AB173"/>
    <mergeCell ref="AA169:AA170"/>
    <mergeCell ref="AD173:AD174"/>
    <mergeCell ref="AK173:AN174"/>
    <mergeCell ref="AP173:AP174"/>
    <mergeCell ref="AG169:AG170"/>
    <mergeCell ref="H166:H167"/>
    <mergeCell ref="I166:I167"/>
    <mergeCell ref="AI174:AI175"/>
    <mergeCell ref="AJ174:AJ175"/>
    <mergeCell ref="J170:M171"/>
    <mergeCell ref="BF170:BF171"/>
    <mergeCell ref="BJ170:BJ171"/>
    <mergeCell ref="BK170:BK171"/>
    <mergeCell ref="BA170:BA171"/>
    <mergeCell ref="BC171:BC172"/>
    <mergeCell ref="BC175:BC176"/>
    <mergeCell ref="AK177:AK178"/>
    <mergeCell ref="F175:F176"/>
    <mergeCell ref="L173:L174"/>
    <mergeCell ref="M173:M174"/>
    <mergeCell ref="O171:O172"/>
    <mergeCell ref="Z171:Z172"/>
    <mergeCell ref="AA171:AA172"/>
    <mergeCell ref="AB174:AB175"/>
    <mergeCell ref="AI170:AI171"/>
    <mergeCell ref="AJ170:AJ171"/>
    <mergeCell ref="AK170:AK171"/>
    <mergeCell ref="AR170:AR171"/>
    <mergeCell ref="AS170:AS171"/>
    <mergeCell ref="AD175:AD176"/>
    <mergeCell ref="AE175:AE176"/>
    <mergeCell ref="AG171:AG172"/>
    <mergeCell ref="AP171:AP172"/>
    <mergeCell ref="H174:H175"/>
    <mergeCell ref="I174:I175"/>
    <mergeCell ref="J172:J173"/>
    <mergeCell ref="AE177:AE178"/>
    <mergeCell ref="O169:O170"/>
    <mergeCell ref="S169:S170"/>
    <mergeCell ref="U169:U170"/>
    <mergeCell ref="V169:V170"/>
    <mergeCell ref="Z169:Z170"/>
    <mergeCell ref="X170:X171"/>
    <mergeCell ref="Q170:Q171"/>
    <mergeCell ref="R170:R171"/>
    <mergeCell ref="AT177:AT178"/>
    <mergeCell ref="AV177:AV178"/>
    <mergeCell ref="AW177:AW178"/>
    <mergeCell ref="AY179:AY180"/>
    <mergeCell ref="H176:H177"/>
    <mergeCell ref="I176:I177"/>
    <mergeCell ref="J174:J175"/>
    <mergeCell ref="Q172:Q173"/>
    <mergeCell ref="R172:R173"/>
    <mergeCell ref="S172:V173"/>
    <mergeCell ref="X172:X173"/>
    <mergeCell ref="AB178:AB179"/>
    <mergeCell ref="X176:X177"/>
    <mergeCell ref="AB180:AB181"/>
    <mergeCell ref="AP176:AS177"/>
    <mergeCell ref="O173:O174"/>
    <mergeCell ref="Z173:Z174"/>
    <mergeCell ref="AB176:AB177"/>
    <mergeCell ref="AI172:AI173"/>
    <mergeCell ref="AJ172:AJ173"/>
    <mergeCell ref="L179:L180"/>
    <mergeCell ref="M179:M180"/>
    <mergeCell ref="Z177:Z178"/>
    <mergeCell ref="AA177:AA178"/>
    <mergeCell ref="AT175:AT176"/>
    <mergeCell ref="AY177:AY178"/>
    <mergeCell ref="AE173:AE174"/>
    <mergeCell ref="S174:S175"/>
    <mergeCell ref="BJ174:BJ175"/>
    <mergeCell ref="BK174:BK175"/>
    <mergeCell ref="C175:C176"/>
    <mergeCell ref="D175:D176"/>
    <mergeCell ref="F179:F180"/>
    <mergeCell ref="L177:L178"/>
    <mergeCell ref="M177:M178"/>
    <mergeCell ref="O175:O176"/>
    <mergeCell ref="U175:U176"/>
    <mergeCell ref="V175:V176"/>
    <mergeCell ref="AV174:AV175"/>
    <mergeCell ref="AW174:AW175"/>
    <mergeCell ref="BA176:BA177"/>
    <mergeCell ref="BB176:BB177"/>
    <mergeCell ref="BE174:BE175"/>
    <mergeCell ref="BF174:BF175"/>
    <mergeCell ref="BC173:BC174"/>
    <mergeCell ref="BH173:BH174"/>
    <mergeCell ref="H178:H179"/>
    <mergeCell ref="D173:D174"/>
    <mergeCell ref="F177:F178"/>
    <mergeCell ref="L175:L176"/>
    <mergeCell ref="M175:M176"/>
    <mergeCell ref="AG173:AG174"/>
    <mergeCell ref="F173:F174"/>
    <mergeCell ref="BE172:BE173"/>
    <mergeCell ref="AR173:AR174"/>
    <mergeCell ref="BH175:BH176"/>
    <mergeCell ref="I178:I179"/>
    <mergeCell ref="J176:J177"/>
    <mergeCell ref="Q174:Q175"/>
    <mergeCell ref="R174:R175"/>
    <mergeCell ref="X174:X175"/>
    <mergeCell ref="AA173:AA174"/>
    <mergeCell ref="AD177:AD178"/>
    <mergeCell ref="J180:J181"/>
    <mergeCell ref="C173:C174"/>
    <mergeCell ref="A176:A177"/>
    <mergeCell ref="H180:H181"/>
    <mergeCell ref="I180:I181"/>
    <mergeCell ref="J178:J179"/>
    <mergeCell ref="Q176:Q177"/>
    <mergeCell ref="R176:R177"/>
    <mergeCell ref="Z175:Z176"/>
    <mergeCell ref="AA175:AA176"/>
    <mergeCell ref="AD179:AD180"/>
    <mergeCell ref="AE179:AE180"/>
    <mergeCell ref="AG175:AG176"/>
    <mergeCell ref="AK175:AK176"/>
    <mergeCell ref="A174:A175"/>
    <mergeCell ref="Q178:Q179"/>
    <mergeCell ref="R178:R179"/>
    <mergeCell ref="S178:S179"/>
    <mergeCell ref="X178:X179"/>
    <mergeCell ref="U177:U178"/>
    <mergeCell ref="V177:V178"/>
    <mergeCell ref="AS173:AS174"/>
    <mergeCell ref="AT173:AT174"/>
    <mergeCell ref="AY175:AY176"/>
    <mergeCell ref="F181:F182"/>
    <mergeCell ref="BA178:BA179"/>
    <mergeCell ref="BB178:BB179"/>
    <mergeCell ref="S180:S181"/>
    <mergeCell ref="U180:U181"/>
    <mergeCell ref="BJ178:BJ179"/>
    <mergeCell ref="BK178:BK179"/>
    <mergeCell ref="C179:C180"/>
    <mergeCell ref="D179:D180"/>
    <mergeCell ref="F183:F184"/>
    <mergeCell ref="L181:L182"/>
    <mergeCell ref="M181:M182"/>
    <mergeCell ref="O179:O180"/>
    <mergeCell ref="Z179:Z180"/>
    <mergeCell ref="AA179:AA180"/>
    <mergeCell ref="AB182:AB183"/>
    <mergeCell ref="AP178:AP179"/>
    <mergeCell ref="BA180:BA181"/>
    <mergeCell ref="BB180:BB181"/>
    <mergeCell ref="BE178:BE179"/>
    <mergeCell ref="BF178:BF179"/>
    <mergeCell ref="AD183:AD184"/>
    <mergeCell ref="AE183:AE184"/>
    <mergeCell ref="AK179:AK180"/>
    <mergeCell ref="AD181:AD182"/>
    <mergeCell ref="AE181:AE182"/>
    <mergeCell ref="AG177:AG178"/>
    <mergeCell ref="BJ182:BJ183"/>
    <mergeCell ref="BE176:BE177"/>
    <mergeCell ref="BF176:BF177"/>
    <mergeCell ref="BJ176:BJ177"/>
    <mergeCell ref="BK176:BK177"/>
    <mergeCell ref="C177:C178"/>
    <mergeCell ref="D177:D178"/>
    <mergeCell ref="AR179:AR180"/>
    <mergeCell ref="BC177:BC178"/>
    <mergeCell ref="BH177:BH178"/>
    <mergeCell ref="A178:A179"/>
    <mergeCell ref="H182:H183"/>
    <mergeCell ref="I182:I183"/>
    <mergeCell ref="L183:L184"/>
    <mergeCell ref="M183:M184"/>
    <mergeCell ref="O181:O182"/>
    <mergeCell ref="Q181:Q182"/>
    <mergeCell ref="V180:V181"/>
    <mergeCell ref="X180:X181"/>
    <mergeCell ref="AB184:AB185"/>
    <mergeCell ref="AP180:AP181"/>
    <mergeCell ref="BA182:BA183"/>
    <mergeCell ref="AR181:AR182"/>
    <mergeCell ref="AS181:AS182"/>
    <mergeCell ref="AY183:AY184"/>
    <mergeCell ref="AS179:AS180"/>
    <mergeCell ref="AY181:AY182"/>
    <mergeCell ref="BC179:BC180"/>
    <mergeCell ref="AK182:AN183"/>
    <mergeCell ref="AP182:AP183"/>
    <mergeCell ref="BA184:BA185"/>
    <mergeCell ref="BB184:BB185"/>
    <mergeCell ref="O177:O178"/>
    <mergeCell ref="S176:S177"/>
    <mergeCell ref="BH179:BH180"/>
    <mergeCell ref="A180:A181"/>
    <mergeCell ref="BK182:BK183"/>
    <mergeCell ref="BH183:BH184"/>
    <mergeCell ref="AR184:AR185"/>
    <mergeCell ref="AS184:AS185"/>
    <mergeCell ref="BA186:BA187"/>
    <mergeCell ref="BC181:BC182"/>
    <mergeCell ref="BE181:BE182"/>
    <mergeCell ref="BF181:BF182"/>
    <mergeCell ref="BH181:BH182"/>
    <mergeCell ref="A182:A183"/>
    <mergeCell ref="J184:J185"/>
    <mergeCell ref="S182:V183"/>
    <mergeCell ref="X182:X183"/>
    <mergeCell ref="AB186:AB187"/>
    <mergeCell ref="AG182:AG183"/>
    <mergeCell ref="R181:R182"/>
    <mergeCell ref="Z181:Z182"/>
    <mergeCell ref="AA181:AA182"/>
    <mergeCell ref="AD185:AD186"/>
    <mergeCell ref="AE185:AE186"/>
    <mergeCell ref="BB182:BB183"/>
    <mergeCell ref="BJ180:BJ181"/>
    <mergeCell ref="BK180:BK181"/>
    <mergeCell ref="C181:C182"/>
    <mergeCell ref="D181:D182"/>
    <mergeCell ref="F185:F186"/>
    <mergeCell ref="BJ184:BJ185"/>
    <mergeCell ref="BK184:BK185"/>
    <mergeCell ref="C185:C186"/>
    <mergeCell ref="D185:D186"/>
    <mergeCell ref="A189:A190"/>
    <mergeCell ref="J186:J187"/>
    <mergeCell ref="O184:R185"/>
    <mergeCell ref="S184:S185"/>
    <mergeCell ref="AA183:AA184"/>
    <mergeCell ref="H184:H185"/>
    <mergeCell ref="AI183:AI184"/>
    <mergeCell ref="AJ183:AJ184"/>
    <mergeCell ref="AY185:AY186"/>
    <mergeCell ref="AB188:AB189"/>
    <mergeCell ref="AG184:AG185"/>
    <mergeCell ref="AK184:AK185"/>
    <mergeCell ref="AP184:AP185"/>
    <mergeCell ref="C183:C184"/>
    <mergeCell ref="D183:D184"/>
    <mergeCell ref="F187:F188"/>
    <mergeCell ref="L185:L186"/>
    <mergeCell ref="M185:M186"/>
    <mergeCell ref="Z183:Z184"/>
    <mergeCell ref="X184:X185"/>
    <mergeCell ref="Q187:Q188"/>
    <mergeCell ref="R187:R188"/>
    <mergeCell ref="U187:U188"/>
    <mergeCell ref="V187:V188"/>
    <mergeCell ref="AN185:AN186"/>
    <mergeCell ref="AY187:AY188"/>
    <mergeCell ref="AI187:AI188"/>
    <mergeCell ref="AJ187:AJ188"/>
    <mergeCell ref="I184:I185"/>
    <mergeCell ref="J182:J183"/>
    <mergeCell ref="L189:L190"/>
    <mergeCell ref="AD187:AD188"/>
    <mergeCell ref="AE187:AE188"/>
    <mergeCell ref="O192:O193"/>
    <mergeCell ref="AN190:AN191"/>
    <mergeCell ref="BH185:BH186"/>
    <mergeCell ref="A186:A187"/>
    <mergeCell ref="J188:J189"/>
    <mergeCell ref="O186:O187"/>
    <mergeCell ref="S186:S187"/>
    <mergeCell ref="X186:X187"/>
    <mergeCell ref="AB190:AB191"/>
    <mergeCell ref="AG186:AG187"/>
    <mergeCell ref="AA185:AA186"/>
    <mergeCell ref="AD189:AD190"/>
    <mergeCell ref="AE189:AE190"/>
    <mergeCell ref="AI185:AI186"/>
    <mergeCell ref="AJ185:AJ186"/>
    <mergeCell ref="AM185:AM186"/>
    <mergeCell ref="AK186:AK187"/>
    <mergeCell ref="AM187:AM188"/>
    <mergeCell ref="BB186:BB187"/>
    <mergeCell ref="Z185:Z186"/>
    <mergeCell ref="F189:F190"/>
    <mergeCell ref="L187:L188"/>
    <mergeCell ref="M187:M188"/>
    <mergeCell ref="U185:U186"/>
    <mergeCell ref="V185:V186"/>
    <mergeCell ref="A184:A185"/>
    <mergeCell ref="H188:H189"/>
    <mergeCell ref="I188:I189"/>
    <mergeCell ref="AI189:AI190"/>
    <mergeCell ref="C190:C191"/>
    <mergeCell ref="D190:D191"/>
    <mergeCell ref="F194:F195"/>
    <mergeCell ref="O190:O191"/>
    <mergeCell ref="AJ193:AJ194"/>
    <mergeCell ref="AK193:AN194"/>
    <mergeCell ref="C194:C195"/>
    <mergeCell ref="D194:D195"/>
    <mergeCell ref="S194:S195"/>
    <mergeCell ref="X194:X195"/>
    <mergeCell ref="BK187:BK188"/>
    <mergeCell ref="F192:F193"/>
    <mergeCell ref="J190:J191"/>
    <mergeCell ref="O188:O189"/>
    <mergeCell ref="S188:S189"/>
    <mergeCell ref="X188:X189"/>
    <mergeCell ref="AB192:AB193"/>
    <mergeCell ref="AG188:AG189"/>
    <mergeCell ref="AK188:AK189"/>
    <mergeCell ref="V189:V190"/>
    <mergeCell ref="AN187:AN188"/>
    <mergeCell ref="AY189:AY190"/>
    <mergeCell ref="BA189:BA190"/>
    <mergeCell ref="BB189:BB190"/>
    <mergeCell ref="BH187:BH188"/>
    <mergeCell ref="BJ187:BJ188"/>
    <mergeCell ref="Z187:Z188"/>
    <mergeCell ref="AA187:AA188"/>
    <mergeCell ref="AD191:AD192"/>
    <mergeCell ref="M189:M190"/>
    <mergeCell ref="R192:R193"/>
    <mergeCell ref="S192:S193"/>
    <mergeCell ref="AA191:AA192"/>
    <mergeCell ref="AD195:AD196"/>
    <mergeCell ref="AE195:AE196"/>
    <mergeCell ref="AI191:AI192"/>
    <mergeCell ref="AJ191:AJ192"/>
    <mergeCell ref="S190:S191"/>
    <mergeCell ref="X190:X191"/>
    <mergeCell ref="AB194:AB195"/>
    <mergeCell ref="AG190:AG191"/>
    <mergeCell ref="AK190:AK191"/>
    <mergeCell ref="AM190:AM191"/>
    <mergeCell ref="Z189:Z190"/>
    <mergeCell ref="AA189:AA190"/>
    <mergeCell ref="AD193:AD194"/>
    <mergeCell ref="AE193:AE194"/>
    <mergeCell ref="Q189:Q190"/>
    <mergeCell ref="R189:R190"/>
    <mergeCell ref="U189:U190"/>
    <mergeCell ref="X192:X193"/>
    <mergeCell ref="AE191:AE192"/>
    <mergeCell ref="AJ189:AJ190"/>
    <mergeCell ref="AD199:AD200"/>
    <mergeCell ref="A193:A194"/>
    <mergeCell ref="U193:U194"/>
    <mergeCell ref="V193:V194"/>
    <mergeCell ref="Z193:Z194"/>
    <mergeCell ref="AA193:AA194"/>
    <mergeCell ref="AD197:AD198"/>
    <mergeCell ref="Q192:Q193"/>
    <mergeCell ref="AE199:AE200"/>
    <mergeCell ref="AK195:AK196"/>
    <mergeCell ref="AN195:AN196"/>
    <mergeCell ref="H193:H194"/>
    <mergeCell ref="I193:I194"/>
    <mergeCell ref="A200:D201"/>
    <mergeCell ref="A197:A198"/>
    <mergeCell ref="C197:C198"/>
    <mergeCell ref="AB196:AB197"/>
    <mergeCell ref="AG192:AG193"/>
    <mergeCell ref="AE197:AE198"/>
    <mergeCell ref="C192:C193"/>
    <mergeCell ref="D192:D193"/>
    <mergeCell ref="F196:F197"/>
    <mergeCell ref="H196:H197"/>
    <mergeCell ref="I196:I197"/>
    <mergeCell ref="AE201:AE202"/>
    <mergeCell ref="AK197:AK198"/>
    <mergeCell ref="AM197:AM198"/>
    <mergeCell ref="AN197:AN198"/>
    <mergeCell ref="A191:A192"/>
    <mergeCell ref="U191:U192"/>
    <mergeCell ref="V191:V192"/>
    <mergeCell ref="Z191:Z192"/>
    <mergeCell ref="X198:X199"/>
    <mergeCell ref="AB202:AB203"/>
    <mergeCell ref="AK199:AK200"/>
    <mergeCell ref="S196:S197"/>
    <mergeCell ref="X196:X197"/>
    <mergeCell ref="AB200:AB201"/>
    <mergeCell ref="AG196:AG197"/>
    <mergeCell ref="AD201:AD202"/>
    <mergeCell ref="F199:I200"/>
    <mergeCell ref="AG201:AJ202"/>
    <mergeCell ref="AI205:AI206"/>
    <mergeCell ref="AJ205:AJ206"/>
    <mergeCell ref="A195:A196"/>
    <mergeCell ref="U195:U196"/>
    <mergeCell ref="V195:V196"/>
    <mergeCell ref="Z195:Z196"/>
    <mergeCell ref="AA195:AA196"/>
    <mergeCell ref="D197:D198"/>
    <mergeCell ref="F201:F202"/>
    <mergeCell ref="Z197:Z198"/>
    <mergeCell ref="AA197:AA198"/>
    <mergeCell ref="V202:V203"/>
    <mergeCell ref="X202:X203"/>
    <mergeCell ref="AB206:AB207"/>
    <mergeCell ref="C205:C206"/>
    <mergeCell ref="D205:D206"/>
    <mergeCell ref="AI198:AI199"/>
    <mergeCell ref="AJ198:AJ199"/>
    <mergeCell ref="AE203:AE204"/>
    <mergeCell ref="AB204:AB205"/>
    <mergeCell ref="AB198:AB199"/>
    <mergeCell ref="AG194:AG195"/>
    <mergeCell ref="AM202:AM203"/>
    <mergeCell ref="AE207:AE208"/>
    <mergeCell ref="AG203:AG204"/>
    <mergeCell ref="AM200:AM201"/>
    <mergeCell ref="AN200:AN201"/>
    <mergeCell ref="F205:F206"/>
    <mergeCell ref="S201:S202"/>
    <mergeCell ref="Z201:Z202"/>
    <mergeCell ref="AA201:AA202"/>
    <mergeCell ref="AD205:AD206"/>
    <mergeCell ref="AE205:AE206"/>
    <mergeCell ref="AK201:AK202"/>
    <mergeCell ref="AM204:AM205"/>
    <mergeCell ref="AN204:AN205"/>
    <mergeCell ref="AN202:AN203"/>
    <mergeCell ref="H204:H205"/>
    <mergeCell ref="I204:I205"/>
    <mergeCell ref="U200:U201"/>
    <mergeCell ref="V200:V201"/>
    <mergeCell ref="X200:X201"/>
    <mergeCell ref="F203:F204"/>
    <mergeCell ref="S199:S200"/>
    <mergeCell ref="Z199:Z200"/>
    <mergeCell ref="AA199:AA200"/>
    <mergeCell ref="AD203:AD204"/>
    <mergeCell ref="S205:S206"/>
    <mergeCell ref="Z205:Z206"/>
    <mergeCell ref="AA205:AA206"/>
    <mergeCell ref="AM208:AM209"/>
    <mergeCell ref="AN208:AN209"/>
    <mergeCell ref="X206:X207"/>
    <mergeCell ref="AG198:AG199"/>
    <mergeCell ref="AK203:AK204"/>
    <mergeCell ref="A204:A205"/>
    <mergeCell ref="U204:U205"/>
    <mergeCell ref="V204:V205"/>
    <mergeCell ref="X204:X205"/>
    <mergeCell ref="AB208:AB209"/>
    <mergeCell ref="AK205:AK206"/>
    <mergeCell ref="A206:A207"/>
    <mergeCell ref="U206:U207"/>
    <mergeCell ref="V206:V207"/>
    <mergeCell ref="C203:C204"/>
    <mergeCell ref="D203:D204"/>
    <mergeCell ref="F207:F208"/>
    <mergeCell ref="H207:H208"/>
    <mergeCell ref="I207:I208"/>
    <mergeCell ref="S203:S204"/>
    <mergeCell ref="Z203:Z204"/>
    <mergeCell ref="AA203:AA204"/>
    <mergeCell ref="AD207:AD208"/>
    <mergeCell ref="A202:A203"/>
    <mergeCell ref="U202:U203"/>
    <mergeCell ref="A208:A209"/>
    <mergeCell ref="C208:C209"/>
    <mergeCell ref="D208:D209"/>
    <mergeCell ref="X208:X209"/>
    <mergeCell ref="Z209:Z210"/>
    <mergeCell ref="AA209:AA210"/>
    <mergeCell ref="AK209:AK210"/>
    <mergeCell ref="X210:X211"/>
    <mergeCell ref="H202:H203"/>
    <mergeCell ref="I202:I203"/>
    <mergeCell ref="AB210:AB211"/>
    <mergeCell ref="AM206:AM207"/>
    <mergeCell ref="AN206:AN207"/>
    <mergeCell ref="S207:S208"/>
    <mergeCell ref="Z207:Z208"/>
    <mergeCell ref="AA207:AA208"/>
    <mergeCell ref="AK207:AK208"/>
    <mergeCell ref="AK213:AK214"/>
    <mergeCell ref="X214:X215"/>
    <mergeCell ref="AM214:AM215"/>
    <mergeCell ref="AN214:AN215"/>
    <mergeCell ref="Z215:Z216"/>
    <mergeCell ref="AA215:AA216"/>
    <mergeCell ref="AK215:AK216"/>
    <mergeCell ref="X216:X217"/>
    <mergeCell ref="AM216:AM217"/>
    <mergeCell ref="AN216:AN217"/>
    <mergeCell ref="AM210:AM211"/>
    <mergeCell ref="AN210:AN211"/>
    <mergeCell ref="Z211:Z212"/>
    <mergeCell ref="AA211:AA212"/>
    <mergeCell ref="AK211:AK212"/>
    <mergeCell ref="X212:X213"/>
    <mergeCell ref="AM212:AM213"/>
    <mergeCell ref="AN212:AN213"/>
    <mergeCell ref="Z213:Z214"/>
    <mergeCell ref="AA213:AA214"/>
    <mergeCell ref="AG207:AG208"/>
    <mergeCell ref="AD209:AD210"/>
    <mergeCell ref="AE209:AE210"/>
    <mergeCell ref="AG205:AG206"/>
    <mergeCell ref="AM220:AM221"/>
    <mergeCell ref="AN220:AN221"/>
    <mergeCell ref="Z221:Z222"/>
    <mergeCell ref="AA221:AA222"/>
    <mergeCell ref="AK221:AK222"/>
    <mergeCell ref="X222:X223"/>
    <mergeCell ref="AM222:AM223"/>
    <mergeCell ref="AN222:AN223"/>
    <mergeCell ref="Z223:Z224"/>
    <mergeCell ref="AA223:AA224"/>
    <mergeCell ref="Z217:Z218"/>
    <mergeCell ref="AA217:AA218"/>
    <mergeCell ref="AK217:AK218"/>
    <mergeCell ref="X218:X219"/>
    <mergeCell ref="AM218:AM219"/>
    <mergeCell ref="AN218:AN219"/>
    <mergeCell ref="Z219:Z220"/>
    <mergeCell ref="AA219:AA220"/>
    <mergeCell ref="AK219:AK220"/>
    <mergeCell ref="X220:X221"/>
    <mergeCell ref="X228:X229"/>
    <mergeCell ref="AK228:AK229"/>
    <mergeCell ref="Z229:Z230"/>
    <mergeCell ref="AA229:AA230"/>
    <mergeCell ref="AM229:AM230"/>
    <mergeCell ref="AN229:AN230"/>
    <mergeCell ref="X230:X231"/>
    <mergeCell ref="AK230:AK231"/>
    <mergeCell ref="AM231:AM232"/>
    <mergeCell ref="AN231:AN232"/>
    <mergeCell ref="AK223:AK224"/>
    <mergeCell ref="X224:X225"/>
    <mergeCell ref="AM224:AM225"/>
    <mergeCell ref="AN224:AN225"/>
    <mergeCell ref="Z225:Z226"/>
    <mergeCell ref="AA225:AA226"/>
    <mergeCell ref="AK225:AK226"/>
    <mergeCell ref="X226:X227"/>
    <mergeCell ref="Z227:Z228"/>
    <mergeCell ref="AA227:AA228"/>
    <mergeCell ref="AK242:AK243"/>
    <mergeCell ref="AM242:AM243"/>
    <mergeCell ref="AN242:AN243"/>
    <mergeCell ref="AK244:AK245"/>
    <mergeCell ref="AK246:AK247"/>
    <mergeCell ref="AM237:AM238"/>
    <mergeCell ref="AN237:AN238"/>
    <mergeCell ref="AK238:AK239"/>
    <mergeCell ref="AK240:AK241"/>
    <mergeCell ref="AM240:AM241"/>
    <mergeCell ref="AN240:AN241"/>
    <mergeCell ref="X232:X233"/>
    <mergeCell ref="Z232:Z233"/>
    <mergeCell ref="AA232:AA233"/>
    <mergeCell ref="AK232:AK233"/>
    <mergeCell ref="AM233:AM234"/>
    <mergeCell ref="AN233:AN234"/>
    <mergeCell ref="AK234:AK235"/>
    <mergeCell ref="AM235:AM236"/>
    <mergeCell ref="AN235:AN236"/>
    <mergeCell ref="AK236:AK237"/>
    <mergeCell ref="AY92:BB93"/>
    <mergeCell ref="AY103:BB104"/>
    <mergeCell ref="AY167:BB168"/>
    <mergeCell ref="AB108:AE109"/>
    <mergeCell ref="AI149:AI150"/>
    <mergeCell ref="AJ149:AJ150"/>
    <mergeCell ref="AG152:AG153"/>
    <mergeCell ref="AI152:AI153"/>
    <mergeCell ref="AJ152:AJ153"/>
    <mergeCell ref="AG155:AJ156"/>
    <mergeCell ref="AI176:AI177"/>
    <mergeCell ref="AJ176:AJ177"/>
    <mergeCell ref="AG179:AG180"/>
    <mergeCell ref="AI179:AI180"/>
    <mergeCell ref="AJ179:AJ180"/>
    <mergeCell ref="AI195:AI196"/>
    <mergeCell ref="AJ195:AJ196"/>
    <mergeCell ref="AI193:AI194"/>
    <mergeCell ref="AM177:AM178"/>
    <mergeCell ref="AN177:AN178"/>
    <mergeCell ref="BA174:BA175"/>
    <mergeCell ref="BB174:BB175"/>
    <mergeCell ref="AV162:AV163"/>
    <mergeCell ref="AW162:AW163"/>
    <mergeCell ref="BA164:BA165"/>
    <mergeCell ref="BB164:BB165"/>
    <mergeCell ref="BA157:BA158"/>
    <mergeCell ref="AT156:AT157"/>
    <mergeCell ref="AY158:AY159"/>
    <mergeCell ref="AK157:AK158"/>
    <mergeCell ref="AM157:AM158"/>
    <mergeCell ref="AY156:AY157"/>
  </mergeCells>
  <phoneticPr fontId="2"/>
  <printOptions horizontalCentered="1"/>
  <pageMargins left="0.98425196850393704" right="0.98425196850393704" top="0.78740157480314965" bottom="0.59055118110236227" header="0.51181102362204722" footer="0.51181102362204722"/>
  <pageSetup paperSize="8" scale="57" fitToWidth="0" orientation="portrait" r:id="rId1"/>
  <headerFooter alignWithMargins="0"/>
  <colBreaks count="3" manualBreakCount="3">
    <brk id="14" max="247" man="1"/>
    <brk id="31" max="247" man="1"/>
    <brk id="49" max="24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</sheetPr>
  <dimension ref="A1"/>
  <sheetViews>
    <sheetView workbookViewId="0">
      <selection activeCell="G36" sqref="G36"/>
    </sheetView>
  </sheetViews>
  <sheetFormatPr defaultRowHeight="13" x14ac:dyDescent="0.2"/>
  <sheetData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499984740745262"/>
    <pageSetUpPr fitToPage="1"/>
  </sheetPr>
  <dimension ref="A1:BK270"/>
  <sheetViews>
    <sheetView view="pageBreakPreview" topLeftCell="S81" zoomScale="75" zoomScaleNormal="75" zoomScaleSheetLayoutView="75" workbookViewId="0">
      <selection activeCell="AN126" sqref="AN126:AN127"/>
    </sheetView>
  </sheetViews>
  <sheetFormatPr defaultColWidth="9" defaultRowHeight="13" x14ac:dyDescent="0.2"/>
  <cols>
    <col min="1" max="1" width="24.08984375" style="66" customWidth="1"/>
    <col min="2" max="2" width="4" style="66" customWidth="1"/>
    <col min="3" max="3" width="8.90625" style="13" customWidth="1"/>
    <col min="4" max="4" width="12.90625" style="176" customWidth="1"/>
    <col min="5" max="5" width="18.6328125" style="66" customWidth="1"/>
    <col min="6" max="6" width="24.08984375" style="66" customWidth="1"/>
    <col min="7" max="7" width="0.90625" style="66" customWidth="1"/>
    <col min="8" max="8" width="12.90625" style="14" customWidth="1"/>
    <col min="9" max="9" width="12.90625" style="183" customWidth="1"/>
    <col min="10" max="10" width="24.08984375" style="66" customWidth="1"/>
    <col min="11" max="11" width="0.90625" style="66" customWidth="1"/>
    <col min="12" max="12" width="12.90625" style="14" customWidth="1"/>
    <col min="13" max="13" width="12.90625" style="183" customWidth="1"/>
    <col min="14" max="14" width="18.6328125" style="66" customWidth="1"/>
    <col min="15" max="15" width="24.08984375" style="66" customWidth="1"/>
    <col min="16" max="16" width="0.90625" style="66" customWidth="1"/>
    <col min="17" max="17" width="12.90625" style="14" customWidth="1"/>
    <col min="18" max="18" width="12.90625" style="183" customWidth="1"/>
    <col min="19" max="19" width="24.08984375" style="66" customWidth="1"/>
    <col min="20" max="20" width="0.90625" style="66" customWidth="1"/>
    <col min="21" max="21" width="12.90625" style="14" customWidth="1"/>
    <col min="22" max="22" width="12.90625" style="183" customWidth="1"/>
    <col min="23" max="23" width="18.6328125" style="66" customWidth="1"/>
    <col min="24" max="24" width="24.08984375" style="66" customWidth="1"/>
    <col min="25" max="25" width="0.90625" style="66" customWidth="1"/>
    <col min="26" max="26" width="12.90625" style="14" customWidth="1"/>
    <col min="27" max="27" width="12.90625" style="183" customWidth="1"/>
    <col min="28" max="28" width="24.08984375" style="66" customWidth="1"/>
    <col min="29" max="29" width="0.90625" style="66" customWidth="1"/>
    <col min="30" max="30" width="12.90625" style="14" customWidth="1"/>
    <col min="31" max="31" width="12.90625" style="183" customWidth="1"/>
    <col min="32" max="32" width="18.6328125" style="66" customWidth="1"/>
    <col min="33" max="33" width="24.08984375" style="66" customWidth="1"/>
    <col min="34" max="34" width="0.90625" style="66" customWidth="1"/>
    <col min="35" max="35" width="12.90625" style="14" customWidth="1"/>
    <col min="36" max="36" width="12.90625" style="66" customWidth="1"/>
    <col min="37" max="37" width="24.08984375" style="66" customWidth="1"/>
    <col min="38" max="38" width="0.90625" style="66" customWidth="1"/>
    <col min="39" max="39" width="12.90625" style="14" customWidth="1"/>
    <col min="40" max="40" width="12.90625" style="66" customWidth="1"/>
    <col min="41" max="41" width="18.6328125" style="66" customWidth="1"/>
    <col min="42" max="42" width="24.08984375" style="66" customWidth="1"/>
    <col min="43" max="43" width="0.90625" style="66" customWidth="1"/>
    <col min="44" max="44" width="12.90625" style="14" customWidth="1"/>
    <col min="45" max="45" width="12.90625" style="66" customWidth="1"/>
    <col min="46" max="46" width="24.08984375" style="66" customWidth="1"/>
    <col min="47" max="47" width="0.90625" style="66" customWidth="1"/>
    <col min="48" max="48" width="12.90625" style="14" customWidth="1"/>
    <col min="49" max="49" width="12.90625" style="16" customWidth="1"/>
    <col min="50" max="50" width="18.6328125" style="66" customWidth="1"/>
    <col min="51" max="51" width="24.08984375" style="66" customWidth="1"/>
    <col min="52" max="52" width="0.90625" style="66" customWidth="1"/>
    <col min="53" max="53" width="12.90625" style="133" customWidth="1"/>
    <col min="54" max="54" width="12.90625" style="16" customWidth="1"/>
    <col min="55" max="55" width="24.08984375" style="66" customWidth="1"/>
    <col min="56" max="56" width="0.90625" style="66" customWidth="1"/>
    <col min="57" max="57" width="12.90625" style="14" customWidth="1"/>
    <col min="58" max="58" width="12.90625" style="16" customWidth="1"/>
    <col min="59" max="59" width="18.6328125" style="66" customWidth="1"/>
    <col min="60" max="60" width="24.08984375" style="66" customWidth="1"/>
    <col min="61" max="61" width="0.90625" style="66" customWidth="1"/>
    <col min="62" max="62" width="12.90625" style="133" customWidth="1"/>
    <col min="63" max="63" width="12.90625" style="16" customWidth="1"/>
    <col min="64" max="16384" width="9" style="66"/>
  </cols>
  <sheetData>
    <row r="1" spans="1:63" s="114" customFormat="1" ht="28" x14ac:dyDescent="0.2">
      <c r="A1" s="557" t="s">
        <v>1194</v>
      </c>
      <c r="B1" s="557"/>
      <c r="C1" s="557"/>
      <c r="D1" s="557"/>
      <c r="E1" s="557"/>
      <c r="F1" s="557"/>
      <c r="G1" s="557"/>
      <c r="H1" s="557"/>
      <c r="I1" s="557"/>
      <c r="L1" s="15"/>
      <c r="M1" s="185"/>
      <c r="Q1" s="15"/>
      <c r="R1" s="185"/>
      <c r="U1" s="15"/>
      <c r="V1" s="185"/>
      <c r="Z1" s="15"/>
      <c r="AA1" s="185"/>
      <c r="AD1" s="15"/>
      <c r="AE1" s="185"/>
      <c r="AI1" s="15"/>
      <c r="AM1" s="15"/>
      <c r="AR1" s="15"/>
      <c r="AV1" s="15"/>
      <c r="AW1" s="112"/>
      <c r="BB1" s="112"/>
      <c r="BE1" s="15"/>
      <c r="BF1" s="112"/>
      <c r="BK1" s="112"/>
    </row>
    <row r="2" spans="1:63" s="114" customFormat="1" ht="24" thickBot="1" x14ac:dyDescent="0.25">
      <c r="A2" s="24" t="s">
        <v>809</v>
      </c>
      <c r="B2" s="25"/>
      <c r="C2" s="1"/>
      <c r="D2" s="169"/>
      <c r="E2" s="26"/>
      <c r="F2" s="27"/>
      <c r="G2" s="27"/>
      <c r="H2" s="1"/>
      <c r="I2" s="169"/>
      <c r="J2" s="27"/>
      <c r="K2" s="27"/>
      <c r="L2" s="1"/>
      <c r="M2" s="169"/>
      <c r="N2" s="26"/>
      <c r="O2" s="27"/>
      <c r="P2" s="27"/>
      <c r="Q2" s="1"/>
      <c r="R2" s="169"/>
      <c r="S2" s="27"/>
      <c r="T2" s="27"/>
      <c r="U2" s="1"/>
      <c r="V2" s="169"/>
      <c r="W2" s="26"/>
      <c r="X2" s="27"/>
      <c r="Y2" s="27"/>
      <c r="Z2" s="1"/>
      <c r="AA2" s="169"/>
      <c r="AB2" s="27"/>
      <c r="AC2" s="27"/>
      <c r="AD2" s="1"/>
      <c r="AE2" s="169"/>
      <c r="AF2" s="26"/>
      <c r="AG2" s="27"/>
      <c r="AH2" s="27"/>
      <c r="AI2" s="1"/>
      <c r="AJ2" s="26"/>
      <c r="AK2" s="27"/>
      <c r="AL2" s="27"/>
      <c r="AM2" s="1"/>
      <c r="AN2" s="26"/>
      <c r="AO2" s="26"/>
      <c r="AP2" s="27"/>
      <c r="AQ2" s="27"/>
      <c r="AR2" s="1"/>
      <c r="AS2" s="26"/>
      <c r="AT2" s="27"/>
      <c r="AU2" s="27"/>
      <c r="AV2" s="1"/>
      <c r="AW2" s="108"/>
      <c r="AX2" s="26"/>
      <c r="BA2" s="115"/>
      <c r="BB2" s="108"/>
      <c r="BE2" s="1"/>
      <c r="BF2" s="108"/>
      <c r="BG2" s="26"/>
      <c r="BJ2" s="115"/>
      <c r="BK2" s="108"/>
    </row>
    <row r="3" spans="1:63" s="30" customFormat="1" ht="14.25" customHeight="1" x14ac:dyDescent="0.2">
      <c r="A3" s="555" t="s">
        <v>593</v>
      </c>
      <c r="B3" s="28"/>
      <c r="C3" s="553" t="s">
        <v>588</v>
      </c>
      <c r="D3" s="170" t="s">
        <v>0</v>
      </c>
      <c r="F3" s="555" t="s">
        <v>593</v>
      </c>
      <c r="G3" s="28"/>
      <c r="H3" s="553" t="s">
        <v>588</v>
      </c>
      <c r="I3" s="170" t="s">
        <v>0</v>
      </c>
      <c r="J3" s="555" t="s">
        <v>593</v>
      </c>
      <c r="K3" s="116"/>
      <c r="L3" s="553" t="s">
        <v>588</v>
      </c>
      <c r="M3" s="170" t="s">
        <v>0</v>
      </c>
      <c r="O3" s="555" t="s">
        <v>593</v>
      </c>
      <c r="P3" s="116"/>
      <c r="Q3" s="553" t="s">
        <v>588</v>
      </c>
      <c r="R3" s="170" t="s">
        <v>0</v>
      </c>
      <c r="S3" s="555" t="s">
        <v>593</v>
      </c>
      <c r="T3" s="116"/>
      <c r="U3" s="553" t="s">
        <v>588</v>
      </c>
      <c r="V3" s="170" t="s">
        <v>0</v>
      </c>
      <c r="X3" s="555" t="s">
        <v>593</v>
      </c>
      <c r="Y3" s="116"/>
      <c r="Z3" s="553" t="s">
        <v>588</v>
      </c>
      <c r="AA3" s="170" t="s">
        <v>0</v>
      </c>
      <c r="AB3" s="555" t="s">
        <v>593</v>
      </c>
      <c r="AC3" s="116"/>
      <c r="AD3" s="553" t="s">
        <v>588</v>
      </c>
      <c r="AE3" s="170" t="s">
        <v>0</v>
      </c>
      <c r="AG3" s="555" t="s">
        <v>593</v>
      </c>
      <c r="AH3" s="116"/>
      <c r="AI3" s="553" t="s">
        <v>588</v>
      </c>
      <c r="AJ3" s="109" t="s">
        <v>0</v>
      </c>
      <c r="AK3" s="555" t="s">
        <v>593</v>
      </c>
      <c r="AL3" s="116"/>
      <c r="AM3" s="553" t="s">
        <v>588</v>
      </c>
      <c r="AN3" s="109" t="s">
        <v>0</v>
      </c>
      <c r="AP3" s="555" t="s">
        <v>593</v>
      </c>
      <c r="AQ3" s="116"/>
      <c r="AR3" s="553" t="s">
        <v>588</v>
      </c>
      <c r="AS3" s="109" t="s">
        <v>0</v>
      </c>
      <c r="AT3" s="555" t="s">
        <v>593</v>
      </c>
      <c r="AU3" s="116"/>
      <c r="AV3" s="553" t="s">
        <v>588</v>
      </c>
      <c r="AW3" s="109" t="s">
        <v>0</v>
      </c>
      <c r="AY3" s="555" t="s">
        <v>593</v>
      </c>
      <c r="AZ3" s="116"/>
      <c r="BA3" s="558" t="s">
        <v>588</v>
      </c>
      <c r="BB3" s="109" t="s">
        <v>0</v>
      </c>
      <c r="BC3" s="555" t="s">
        <v>593</v>
      </c>
      <c r="BD3" s="116"/>
      <c r="BE3" s="553" t="s">
        <v>588</v>
      </c>
      <c r="BF3" s="109" t="s">
        <v>0</v>
      </c>
      <c r="BH3" s="555" t="s">
        <v>593</v>
      </c>
      <c r="BI3" s="116"/>
      <c r="BJ3" s="558" t="s">
        <v>588</v>
      </c>
      <c r="BK3" s="109" t="s">
        <v>0</v>
      </c>
    </row>
    <row r="4" spans="1:63" s="30" customFormat="1" ht="14.25" customHeight="1" x14ac:dyDescent="0.2">
      <c r="A4" s="556"/>
      <c r="B4" s="29"/>
      <c r="C4" s="554"/>
      <c r="D4" s="171" t="s">
        <v>803</v>
      </c>
      <c r="F4" s="556"/>
      <c r="G4" s="29"/>
      <c r="H4" s="554"/>
      <c r="I4" s="171" t="s">
        <v>803</v>
      </c>
      <c r="J4" s="556"/>
      <c r="K4" s="117"/>
      <c r="L4" s="554"/>
      <c r="M4" s="171" t="s">
        <v>803</v>
      </c>
      <c r="O4" s="556"/>
      <c r="P4" s="117"/>
      <c r="Q4" s="554"/>
      <c r="R4" s="171" t="s">
        <v>803</v>
      </c>
      <c r="S4" s="556"/>
      <c r="T4" s="117"/>
      <c r="U4" s="554"/>
      <c r="V4" s="171" t="s">
        <v>803</v>
      </c>
      <c r="X4" s="556"/>
      <c r="Y4" s="117"/>
      <c r="Z4" s="554"/>
      <c r="AA4" s="171" t="s">
        <v>803</v>
      </c>
      <c r="AB4" s="556"/>
      <c r="AC4" s="117"/>
      <c r="AD4" s="554"/>
      <c r="AE4" s="171" t="s">
        <v>803</v>
      </c>
      <c r="AG4" s="556"/>
      <c r="AH4" s="117"/>
      <c r="AI4" s="554"/>
      <c r="AJ4" s="110" t="s">
        <v>803</v>
      </c>
      <c r="AK4" s="556"/>
      <c r="AL4" s="117"/>
      <c r="AM4" s="554"/>
      <c r="AN4" s="110" t="s">
        <v>803</v>
      </c>
      <c r="AP4" s="556"/>
      <c r="AQ4" s="117"/>
      <c r="AR4" s="554"/>
      <c r="AS4" s="110" t="s">
        <v>803</v>
      </c>
      <c r="AT4" s="556"/>
      <c r="AU4" s="117"/>
      <c r="AV4" s="554"/>
      <c r="AW4" s="110" t="s">
        <v>803</v>
      </c>
      <c r="AY4" s="556"/>
      <c r="AZ4" s="117"/>
      <c r="BA4" s="559"/>
      <c r="BB4" s="110" t="s">
        <v>803</v>
      </c>
      <c r="BC4" s="556"/>
      <c r="BD4" s="117"/>
      <c r="BE4" s="554"/>
      <c r="BF4" s="110" t="s">
        <v>803</v>
      </c>
      <c r="BH4" s="556"/>
      <c r="BI4" s="117"/>
      <c r="BJ4" s="559"/>
      <c r="BK4" s="110" t="s">
        <v>803</v>
      </c>
    </row>
    <row r="5" spans="1:63" s="30" customFormat="1" ht="8.25" customHeight="1" x14ac:dyDescent="0.2">
      <c r="A5" s="508" t="s">
        <v>504</v>
      </c>
      <c r="B5" s="508"/>
      <c r="C5" s="508"/>
      <c r="D5" s="508"/>
      <c r="F5" s="508" t="s">
        <v>506</v>
      </c>
      <c r="G5" s="508"/>
      <c r="H5" s="508"/>
      <c r="I5" s="508"/>
      <c r="J5" s="508" t="s">
        <v>507</v>
      </c>
      <c r="K5" s="508"/>
      <c r="L5" s="508"/>
      <c r="M5" s="508"/>
      <c r="O5" s="560" t="s">
        <v>138</v>
      </c>
      <c r="P5" s="31"/>
      <c r="Q5" s="20"/>
      <c r="R5" s="188"/>
      <c r="S5" s="468" t="s">
        <v>129</v>
      </c>
      <c r="T5" s="148"/>
      <c r="U5" s="32"/>
      <c r="V5" s="178"/>
      <c r="X5" s="468" t="s">
        <v>212</v>
      </c>
      <c r="Y5" s="33"/>
      <c r="Z5" s="34"/>
      <c r="AA5" s="172"/>
      <c r="AB5" s="508" t="s">
        <v>516</v>
      </c>
      <c r="AC5" s="508"/>
      <c r="AD5" s="508"/>
      <c r="AE5" s="508"/>
      <c r="AG5" s="468" t="s">
        <v>312</v>
      </c>
      <c r="AH5" s="148"/>
      <c r="AI5" s="20"/>
      <c r="AJ5" s="36"/>
      <c r="AK5" s="471" t="s">
        <v>654</v>
      </c>
      <c r="AL5" s="471"/>
      <c r="AM5" s="471"/>
      <c r="AN5" s="471"/>
      <c r="AP5" s="508" t="s">
        <v>935</v>
      </c>
      <c r="AQ5" s="508"/>
      <c r="AR5" s="508"/>
      <c r="AS5" s="508"/>
      <c r="AT5" s="508" t="s">
        <v>526</v>
      </c>
      <c r="AU5" s="508"/>
      <c r="AV5" s="508"/>
      <c r="AW5" s="508"/>
      <c r="AX5" s="148"/>
      <c r="AY5" s="468" t="s">
        <v>412</v>
      </c>
      <c r="AZ5" s="148"/>
      <c r="BA5" s="102"/>
      <c r="BB5" s="200"/>
      <c r="BC5" s="508" t="s">
        <v>532</v>
      </c>
      <c r="BD5" s="508"/>
      <c r="BE5" s="508"/>
      <c r="BF5" s="508"/>
      <c r="BG5" s="148"/>
      <c r="BH5" s="508" t="s">
        <v>757</v>
      </c>
      <c r="BI5" s="508"/>
      <c r="BJ5" s="508"/>
      <c r="BK5" s="508"/>
    </row>
    <row r="6" spans="1:63" s="30" customFormat="1" ht="8.25" customHeight="1" x14ac:dyDescent="0.2">
      <c r="A6" s="471"/>
      <c r="B6" s="471"/>
      <c r="C6" s="471"/>
      <c r="D6" s="471"/>
      <c r="F6" s="471"/>
      <c r="G6" s="471"/>
      <c r="H6" s="471"/>
      <c r="I6" s="471"/>
      <c r="J6" s="471"/>
      <c r="K6" s="471"/>
      <c r="L6" s="471"/>
      <c r="M6" s="471"/>
      <c r="O6" s="468"/>
      <c r="P6" s="118"/>
      <c r="Q6" s="464">
        <v>22822</v>
      </c>
      <c r="R6" s="465">
        <v>1.1790050111070931</v>
      </c>
      <c r="S6" s="468"/>
      <c r="T6" s="148"/>
      <c r="U6" s="464">
        <v>15342</v>
      </c>
      <c r="V6" s="465">
        <v>1.0757257046697517</v>
      </c>
      <c r="X6" s="468"/>
      <c r="Y6" s="37"/>
      <c r="Z6" s="478">
        <v>30962</v>
      </c>
      <c r="AA6" s="465">
        <v>1.0846733228236118</v>
      </c>
      <c r="AB6" s="471"/>
      <c r="AC6" s="471"/>
      <c r="AD6" s="471"/>
      <c r="AE6" s="471"/>
      <c r="AG6" s="468"/>
      <c r="AH6" s="148"/>
      <c r="AI6" s="466">
        <v>23849</v>
      </c>
      <c r="AJ6" s="467">
        <f>AI6/[1]R3年度!AI6:AI7</f>
        <v>1.1239984918465453</v>
      </c>
      <c r="AK6" s="471"/>
      <c r="AL6" s="471"/>
      <c r="AM6" s="471"/>
      <c r="AN6" s="471"/>
      <c r="AP6" s="471"/>
      <c r="AQ6" s="471"/>
      <c r="AR6" s="471"/>
      <c r="AS6" s="471"/>
      <c r="AT6" s="471"/>
      <c r="AU6" s="471"/>
      <c r="AV6" s="471"/>
      <c r="AW6" s="471"/>
      <c r="AX6" s="148"/>
      <c r="AY6" s="468"/>
      <c r="AZ6" s="148"/>
      <c r="BA6" s="482">
        <v>33240</v>
      </c>
      <c r="BB6" s="484" t="e">
        <f>BA6/#REF!</f>
        <v>#REF!</v>
      </c>
      <c r="BC6" s="471"/>
      <c r="BD6" s="471"/>
      <c r="BE6" s="471"/>
      <c r="BF6" s="471"/>
      <c r="BG6" s="148"/>
      <c r="BH6" s="471"/>
      <c r="BI6" s="471"/>
      <c r="BJ6" s="471"/>
      <c r="BK6" s="471"/>
    </row>
    <row r="7" spans="1:63" s="30" customFormat="1" ht="8.25" customHeight="1" x14ac:dyDescent="0.2">
      <c r="A7" s="468" t="s">
        <v>967</v>
      </c>
      <c r="B7" s="38"/>
      <c r="C7" s="2"/>
      <c r="D7" s="172"/>
      <c r="F7" s="468" t="s">
        <v>46</v>
      </c>
      <c r="G7" s="148"/>
      <c r="H7" s="10"/>
      <c r="I7" s="178"/>
      <c r="J7" s="468" t="s">
        <v>66</v>
      </c>
      <c r="K7" s="148"/>
      <c r="L7" s="10"/>
      <c r="M7" s="178"/>
      <c r="O7" s="468" t="s">
        <v>912</v>
      </c>
      <c r="P7" s="118"/>
      <c r="Q7" s="464"/>
      <c r="R7" s="465"/>
      <c r="S7" s="468" t="s">
        <v>559</v>
      </c>
      <c r="T7" s="148"/>
      <c r="U7" s="464"/>
      <c r="V7" s="465"/>
      <c r="X7" s="468" t="s">
        <v>843</v>
      </c>
      <c r="Y7" s="118"/>
      <c r="Z7" s="464"/>
      <c r="AA7" s="465"/>
      <c r="AB7" s="468" t="s">
        <v>245</v>
      </c>
      <c r="AC7" s="160"/>
      <c r="AD7" s="10"/>
      <c r="AE7" s="178"/>
      <c r="AG7" s="468" t="s">
        <v>313</v>
      </c>
      <c r="AH7" s="39"/>
      <c r="AI7" s="532"/>
      <c r="AJ7" s="467"/>
      <c r="AK7" s="468" t="s">
        <v>921</v>
      </c>
      <c r="AL7" s="118"/>
      <c r="AM7" s="17"/>
      <c r="AN7" s="147"/>
      <c r="AP7" s="468" t="s">
        <v>360</v>
      </c>
      <c r="AQ7" s="148"/>
      <c r="AR7" s="10"/>
      <c r="AS7" s="147"/>
      <c r="AT7" s="468" t="s">
        <v>370</v>
      </c>
      <c r="AU7" s="119"/>
      <c r="AV7" s="10"/>
      <c r="AW7" s="199"/>
      <c r="AX7" s="120"/>
      <c r="AY7" s="468" t="s">
        <v>413</v>
      </c>
      <c r="AZ7" s="148"/>
      <c r="BA7" s="483"/>
      <c r="BB7" s="484"/>
      <c r="BC7" s="468" t="s">
        <v>1024</v>
      </c>
      <c r="BD7" s="152"/>
      <c r="BE7" s="10"/>
      <c r="BF7" s="199"/>
      <c r="BG7" s="120"/>
      <c r="BH7" s="468" t="s">
        <v>758</v>
      </c>
      <c r="BI7" s="152"/>
      <c r="BJ7" s="121"/>
      <c r="BK7" s="199"/>
    </row>
    <row r="8" spans="1:63" s="30" customFormat="1" ht="8.25" customHeight="1" x14ac:dyDescent="0.2">
      <c r="A8" s="468"/>
      <c r="B8" s="38"/>
      <c r="C8" s="540">
        <v>3193</v>
      </c>
      <c r="D8" s="465">
        <v>1.2409638554216869</v>
      </c>
      <c r="F8" s="468"/>
      <c r="G8" s="148"/>
      <c r="H8" s="464">
        <v>93017</v>
      </c>
      <c r="I8" s="465">
        <v>1.0690871893892375</v>
      </c>
      <c r="J8" s="468"/>
      <c r="K8" s="148"/>
      <c r="L8" s="464">
        <v>12936</v>
      </c>
      <c r="M8" s="465">
        <v>1.1845069132863291</v>
      </c>
      <c r="O8" s="468"/>
      <c r="P8" s="118"/>
      <c r="Q8" s="464">
        <v>24453</v>
      </c>
      <c r="R8" s="465">
        <v>1.1493231810490694</v>
      </c>
      <c r="S8" s="468"/>
      <c r="T8" s="148"/>
      <c r="U8" s="464">
        <v>12458</v>
      </c>
      <c r="V8" s="465">
        <v>1.0723016009640214</v>
      </c>
      <c r="X8" s="502"/>
      <c r="Y8" s="40"/>
      <c r="Z8" s="10"/>
      <c r="AA8" s="169"/>
      <c r="AB8" s="468"/>
      <c r="AC8" s="148"/>
      <c r="AD8" s="466">
        <v>52291</v>
      </c>
      <c r="AE8" s="467">
        <f>AD8/[1]R3年度!AD8:AD9</f>
        <v>1.0639280555046897</v>
      </c>
      <c r="AG8" s="468"/>
      <c r="AH8" s="119"/>
      <c r="AI8" s="532">
        <v>24750</v>
      </c>
      <c r="AJ8" s="467">
        <f>AI8/[1]R3年度!AI8:AI9</f>
        <v>1.1078782452999105</v>
      </c>
      <c r="AK8" s="468"/>
      <c r="AL8" s="152"/>
      <c r="AM8" s="503">
        <v>44506</v>
      </c>
      <c r="AN8" s="467">
        <f>AM8/[1]R3年度!AM8:AM9</f>
        <v>0.92757549863487632</v>
      </c>
      <c r="AP8" s="468"/>
      <c r="AQ8" s="148"/>
      <c r="AR8" s="482">
        <v>20535</v>
      </c>
      <c r="AS8" s="484" t="e">
        <f>AR8/#REF!</f>
        <v>#REF!</v>
      </c>
      <c r="AT8" s="468"/>
      <c r="AU8" s="148"/>
      <c r="AV8" s="482">
        <v>8750</v>
      </c>
      <c r="AW8" s="484" t="e">
        <f>AV8/#REF!</f>
        <v>#REF!</v>
      </c>
      <c r="AX8" s="120"/>
      <c r="AY8" s="468"/>
      <c r="AZ8" s="148"/>
      <c r="BA8" s="482">
        <v>31395</v>
      </c>
      <c r="BB8" s="484" t="e">
        <f>BA8/#REF!</f>
        <v>#REF!</v>
      </c>
      <c r="BC8" s="468"/>
      <c r="BD8" s="152"/>
      <c r="BE8" s="482">
        <v>10019</v>
      </c>
      <c r="BF8" s="484" t="e">
        <f>BE8/#REF!</f>
        <v>#REF!</v>
      </c>
      <c r="BG8" s="120"/>
      <c r="BH8" s="468"/>
      <c r="BI8" s="152"/>
      <c r="BJ8" s="482">
        <v>35820</v>
      </c>
      <c r="BK8" s="484" t="e">
        <f>BJ8/#REF!</f>
        <v>#REF!</v>
      </c>
    </row>
    <row r="9" spans="1:63" s="30" customFormat="1" ht="8.25" customHeight="1" x14ac:dyDescent="0.2">
      <c r="A9" s="468" t="s">
        <v>966</v>
      </c>
      <c r="B9" s="148"/>
      <c r="C9" s="540"/>
      <c r="D9" s="465"/>
      <c r="F9" s="468" t="s">
        <v>47</v>
      </c>
      <c r="G9" s="148"/>
      <c r="H9" s="464"/>
      <c r="I9" s="465"/>
      <c r="J9" s="468" t="s">
        <v>95</v>
      </c>
      <c r="K9" s="148"/>
      <c r="L9" s="464"/>
      <c r="M9" s="465"/>
      <c r="O9" s="468" t="s">
        <v>139</v>
      </c>
      <c r="P9" s="118"/>
      <c r="Q9" s="464"/>
      <c r="R9" s="465"/>
      <c r="S9" s="468" t="s">
        <v>1038</v>
      </c>
      <c r="T9" s="148"/>
      <c r="U9" s="464"/>
      <c r="V9" s="465"/>
      <c r="X9" s="468" t="s">
        <v>27</v>
      </c>
      <c r="Y9" s="118"/>
      <c r="Z9" s="474">
        <v>27301</v>
      </c>
      <c r="AA9" s="465">
        <v>1.0495137046861185</v>
      </c>
      <c r="AB9" s="468" t="s">
        <v>267</v>
      </c>
      <c r="AC9" s="148"/>
      <c r="AD9" s="466"/>
      <c r="AE9" s="467"/>
      <c r="AG9" s="468" t="s">
        <v>314</v>
      </c>
      <c r="AH9" s="39"/>
      <c r="AI9" s="532"/>
      <c r="AJ9" s="467"/>
      <c r="AK9" s="468" t="s">
        <v>655</v>
      </c>
      <c r="AL9" s="152"/>
      <c r="AM9" s="499"/>
      <c r="AN9" s="467"/>
      <c r="AP9" s="468" t="s">
        <v>361</v>
      </c>
      <c r="AQ9" s="148"/>
      <c r="AR9" s="483"/>
      <c r="AS9" s="484"/>
      <c r="AT9" s="468" t="s">
        <v>386</v>
      </c>
      <c r="AU9" s="148"/>
      <c r="AV9" s="483"/>
      <c r="AW9" s="484"/>
      <c r="AX9" s="111"/>
      <c r="AY9" s="468" t="s">
        <v>501</v>
      </c>
      <c r="AZ9" s="148"/>
      <c r="BA9" s="483"/>
      <c r="BB9" s="484"/>
      <c r="BC9" s="468" t="s">
        <v>1025</v>
      </c>
      <c r="BD9" s="152"/>
      <c r="BE9" s="483"/>
      <c r="BF9" s="484"/>
      <c r="BG9" s="111"/>
      <c r="BH9" s="468" t="s">
        <v>759</v>
      </c>
      <c r="BI9" s="119"/>
      <c r="BJ9" s="483"/>
      <c r="BK9" s="484"/>
    </row>
    <row r="10" spans="1:63" s="30" customFormat="1" ht="8.25" customHeight="1" x14ac:dyDescent="0.2">
      <c r="A10" s="468"/>
      <c r="B10" s="119"/>
      <c r="C10" s="540">
        <v>3428</v>
      </c>
      <c r="D10" s="465">
        <v>1.2379920548934633</v>
      </c>
      <c r="F10" s="468"/>
      <c r="G10" s="148"/>
      <c r="H10" s="464">
        <v>83104</v>
      </c>
      <c r="I10" s="465">
        <v>1.0700453234445817</v>
      </c>
      <c r="J10" s="468"/>
      <c r="K10" s="148"/>
      <c r="L10" s="464">
        <v>13273</v>
      </c>
      <c r="M10" s="465">
        <v>1.1869969593990342</v>
      </c>
      <c r="O10" s="468"/>
      <c r="P10" s="118"/>
      <c r="Q10" s="464">
        <v>26636</v>
      </c>
      <c r="R10" s="465">
        <v>1.1419017405470291</v>
      </c>
      <c r="S10" s="468"/>
      <c r="T10" s="148"/>
      <c r="U10" s="464">
        <v>11487</v>
      </c>
      <c r="V10" s="465">
        <v>1.0753604193971167</v>
      </c>
      <c r="X10" s="472"/>
      <c r="Y10" s="118"/>
      <c r="Z10" s="477"/>
      <c r="AA10" s="465"/>
      <c r="AB10" s="468"/>
      <c r="AC10" s="148"/>
      <c r="AD10" s="503">
        <v>81220</v>
      </c>
      <c r="AE10" s="467">
        <f>AD10/[1]R3年度!AD10:AD11</f>
        <v>1.0716736158758642</v>
      </c>
      <c r="AG10" s="468"/>
      <c r="AH10" s="119"/>
      <c r="AI10" s="532">
        <v>26711</v>
      </c>
      <c r="AJ10" s="467">
        <f>AI10/[1]R3年度!AI10:AI11</f>
        <v>1.0972764244341289</v>
      </c>
      <c r="AK10" s="468"/>
      <c r="AL10" s="118"/>
      <c r="AM10" s="466">
        <v>53058</v>
      </c>
      <c r="AN10" s="467">
        <f>AM10/[1]R3年度!AM10:AM11</f>
        <v>0.97429211502442248</v>
      </c>
      <c r="AP10" s="468"/>
      <c r="AQ10" s="148"/>
      <c r="AR10" s="482">
        <v>19833</v>
      </c>
      <c r="AS10" s="484" t="e">
        <f>AR10/#REF!</f>
        <v>#REF!</v>
      </c>
      <c r="AT10" s="468"/>
      <c r="AU10" s="148"/>
      <c r="AV10" s="482">
        <v>8917</v>
      </c>
      <c r="AW10" s="484" t="e">
        <f>AV10/#REF!</f>
        <v>#REF!</v>
      </c>
      <c r="AX10" s="122"/>
      <c r="AY10" s="468"/>
      <c r="AZ10" s="148"/>
      <c r="BA10" s="482">
        <v>30238</v>
      </c>
      <c r="BB10" s="484" t="e">
        <f>BA10/#REF!</f>
        <v>#REF!</v>
      </c>
      <c r="BC10" s="468"/>
      <c r="BD10" s="152"/>
      <c r="BE10" s="482">
        <v>9413</v>
      </c>
      <c r="BF10" s="484" t="e">
        <f>BE10/#REF!</f>
        <v>#REF!</v>
      </c>
      <c r="BG10" s="122"/>
      <c r="BH10" s="468"/>
      <c r="BI10" s="119"/>
      <c r="BJ10" s="482">
        <v>32247</v>
      </c>
      <c r="BK10" s="484" t="e">
        <f>BJ10/#REF!</f>
        <v>#REF!</v>
      </c>
    </row>
    <row r="11" spans="1:63" s="30" customFormat="1" ht="8.25" customHeight="1" x14ac:dyDescent="0.2">
      <c r="A11" s="468" t="s">
        <v>847</v>
      </c>
      <c r="B11" s="119"/>
      <c r="C11" s="540"/>
      <c r="D11" s="465"/>
      <c r="F11" s="468" t="s">
        <v>48</v>
      </c>
      <c r="G11" s="148"/>
      <c r="H11" s="464"/>
      <c r="I11" s="465"/>
      <c r="J11" s="468" t="s">
        <v>96</v>
      </c>
      <c r="K11" s="148"/>
      <c r="L11" s="464"/>
      <c r="M11" s="465"/>
      <c r="O11" s="468" t="s">
        <v>140</v>
      </c>
      <c r="P11" s="119"/>
      <c r="Q11" s="464"/>
      <c r="R11" s="465"/>
      <c r="S11" s="468" t="s">
        <v>295</v>
      </c>
      <c r="T11" s="148"/>
      <c r="U11" s="464"/>
      <c r="V11" s="465"/>
      <c r="X11" s="148"/>
      <c r="Y11" s="31"/>
      <c r="Z11" s="23"/>
      <c r="AA11" s="173"/>
      <c r="AB11" s="468" t="s">
        <v>268</v>
      </c>
      <c r="AC11" s="148"/>
      <c r="AD11" s="503"/>
      <c r="AE11" s="467"/>
      <c r="AG11" s="468" t="s">
        <v>315</v>
      </c>
      <c r="AH11" s="39"/>
      <c r="AI11" s="532"/>
      <c r="AJ11" s="467"/>
      <c r="AK11" s="468" t="s">
        <v>807</v>
      </c>
      <c r="AL11" s="118"/>
      <c r="AM11" s="466"/>
      <c r="AN11" s="467"/>
      <c r="AP11" s="468" t="s">
        <v>362</v>
      </c>
      <c r="AQ11" s="148"/>
      <c r="AR11" s="483"/>
      <c r="AS11" s="484"/>
      <c r="AT11" s="468" t="s">
        <v>387</v>
      </c>
      <c r="AU11" s="148"/>
      <c r="AV11" s="483"/>
      <c r="AW11" s="484"/>
      <c r="AX11" s="122"/>
      <c r="AY11" s="468" t="s">
        <v>414</v>
      </c>
      <c r="AZ11" s="148"/>
      <c r="BA11" s="483"/>
      <c r="BB11" s="484"/>
      <c r="BC11" s="505" t="s">
        <v>1191</v>
      </c>
      <c r="BD11" s="119"/>
      <c r="BE11" s="483"/>
      <c r="BF11" s="484"/>
      <c r="BG11" s="122"/>
      <c r="BH11" s="468" t="s">
        <v>760</v>
      </c>
      <c r="BI11" s="119"/>
      <c r="BJ11" s="483"/>
      <c r="BK11" s="484"/>
    </row>
    <row r="12" spans="1:63" s="30" customFormat="1" ht="8.25" customHeight="1" x14ac:dyDescent="0.2">
      <c r="A12" s="468"/>
      <c r="B12" s="119"/>
      <c r="C12" s="540">
        <v>3487</v>
      </c>
      <c r="D12" s="465">
        <v>1.2347733711048159</v>
      </c>
      <c r="F12" s="468"/>
      <c r="G12" s="148"/>
      <c r="H12" s="464">
        <v>96734</v>
      </c>
      <c r="I12" s="465">
        <v>1.0672565590591143</v>
      </c>
      <c r="J12" s="468"/>
      <c r="K12" s="148"/>
      <c r="L12" s="464">
        <v>16313</v>
      </c>
      <c r="M12" s="465">
        <v>1.1665474828375286</v>
      </c>
      <c r="O12" s="468"/>
      <c r="P12" s="119"/>
      <c r="Q12" s="464">
        <v>27138</v>
      </c>
      <c r="R12" s="465">
        <v>1.134105060804881</v>
      </c>
      <c r="S12" s="468"/>
      <c r="T12" s="148"/>
      <c r="U12" s="464">
        <v>10395</v>
      </c>
      <c r="V12" s="465">
        <v>1.0729768786127167</v>
      </c>
      <c r="X12" s="471" t="s">
        <v>514</v>
      </c>
      <c r="Y12" s="471"/>
      <c r="Z12" s="471"/>
      <c r="AA12" s="471"/>
      <c r="AB12" s="468"/>
      <c r="AC12" s="148"/>
      <c r="AD12" s="466">
        <v>58621</v>
      </c>
      <c r="AE12" s="467">
        <f>AD12/[1]R3年度!AD12:AD13</f>
        <v>1.0885171017937387</v>
      </c>
      <c r="AG12" s="468"/>
      <c r="AH12" s="41"/>
      <c r="AI12" s="532">
        <v>25783</v>
      </c>
      <c r="AJ12" s="467">
        <f>AI12/[1]R3年度!AI12:AI13</f>
        <v>1.1007086748633881</v>
      </c>
      <c r="AK12" s="468"/>
      <c r="AL12" s="118"/>
      <c r="AM12" s="466">
        <v>48570</v>
      </c>
      <c r="AN12" s="467">
        <f>AM12/[1]R3年度!AM12:AM13</f>
        <v>0.95356827328948657</v>
      </c>
      <c r="AP12" s="468"/>
      <c r="AQ12" s="152"/>
      <c r="AR12" s="482">
        <v>17256</v>
      </c>
      <c r="AS12" s="484" t="e">
        <f>AR12/#REF!</f>
        <v>#REF!</v>
      </c>
      <c r="AT12" s="468"/>
      <c r="AU12" s="148"/>
      <c r="AV12" s="482">
        <v>7340</v>
      </c>
      <c r="AW12" s="484" t="e">
        <f>AV12/#REF!</f>
        <v>#REF!</v>
      </c>
      <c r="AX12" s="122"/>
      <c r="AY12" s="468"/>
      <c r="AZ12" s="148"/>
      <c r="BA12" s="482">
        <v>30684</v>
      </c>
      <c r="BB12" s="484" t="e">
        <f>BA12/#REF!</f>
        <v>#REF!</v>
      </c>
      <c r="BC12" s="505"/>
      <c r="BD12" s="119"/>
      <c r="BE12" s="482">
        <v>8012</v>
      </c>
      <c r="BF12" s="484" t="e">
        <f>BE12/#REF!</f>
        <v>#REF!</v>
      </c>
      <c r="BG12" s="122"/>
      <c r="BH12" s="468"/>
      <c r="BI12" s="119"/>
      <c r="BJ12" s="482">
        <v>27976</v>
      </c>
      <c r="BK12" s="484" t="e">
        <f>BJ12/#REF!</f>
        <v>#REF!</v>
      </c>
    </row>
    <row r="13" spans="1:63" s="30" customFormat="1" ht="8.25" customHeight="1" x14ac:dyDescent="0.2">
      <c r="A13" s="468" t="s">
        <v>811</v>
      </c>
      <c r="B13" s="119"/>
      <c r="C13" s="540"/>
      <c r="D13" s="465"/>
      <c r="F13" s="468" t="s">
        <v>49</v>
      </c>
      <c r="G13" s="148"/>
      <c r="H13" s="464"/>
      <c r="I13" s="465"/>
      <c r="J13" s="468" t="s">
        <v>97</v>
      </c>
      <c r="K13" s="148"/>
      <c r="L13" s="464"/>
      <c r="M13" s="465"/>
      <c r="O13" s="468" t="s">
        <v>141</v>
      </c>
      <c r="P13" s="119"/>
      <c r="Q13" s="464"/>
      <c r="R13" s="465"/>
      <c r="S13" s="468" t="s">
        <v>873</v>
      </c>
      <c r="T13" s="148"/>
      <c r="U13" s="464"/>
      <c r="V13" s="465"/>
      <c r="X13" s="471"/>
      <c r="Y13" s="471"/>
      <c r="Z13" s="471"/>
      <c r="AA13" s="471"/>
      <c r="AB13" s="468" t="s">
        <v>269</v>
      </c>
      <c r="AC13" s="148"/>
      <c r="AD13" s="466"/>
      <c r="AE13" s="467"/>
      <c r="AG13" s="468" t="s">
        <v>316</v>
      </c>
      <c r="AH13" s="39"/>
      <c r="AI13" s="532"/>
      <c r="AJ13" s="467"/>
      <c r="AK13" s="468" t="s">
        <v>1048</v>
      </c>
      <c r="AL13" s="148"/>
      <c r="AM13" s="466"/>
      <c r="AN13" s="467"/>
      <c r="AP13" s="468" t="s">
        <v>363</v>
      </c>
      <c r="AQ13" s="152"/>
      <c r="AR13" s="483"/>
      <c r="AS13" s="484"/>
      <c r="AT13" s="468" t="s">
        <v>539</v>
      </c>
      <c r="AU13" s="148"/>
      <c r="AV13" s="483"/>
      <c r="AW13" s="484"/>
      <c r="AX13" s="122"/>
      <c r="AY13" s="468" t="s">
        <v>415</v>
      </c>
      <c r="AZ13" s="148"/>
      <c r="BA13" s="483"/>
      <c r="BB13" s="484"/>
      <c r="BC13" s="468" t="s">
        <v>437</v>
      </c>
      <c r="BD13" s="119"/>
      <c r="BE13" s="483"/>
      <c r="BF13" s="484"/>
      <c r="BG13" s="122"/>
      <c r="BH13" s="468" t="s">
        <v>1111</v>
      </c>
      <c r="BI13" s="119"/>
      <c r="BJ13" s="483"/>
      <c r="BK13" s="484"/>
    </row>
    <row r="14" spans="1:63" s="30" customFormat="1" ht="8.25" customHeight="1" x14ac:dyDescent="0.2">
      <c r="A14" s="468"/>
      <c r="B14" s="119"/>
      <c r="C14" s="540">
        <v>3528</v>
      </c>
      <c r="D14" s="465">
        <v>1.2271304347826086</v>
      </c>
      <c r="F14" s="468"/>
      <c r="G14" s="148"/>
      <c r="H14" s="464">
        <v>92812</v>
      </c>
      <c r="I14" s="465">
        <v>1.0704589229899772</v>
      </c>
      <c r="J14" s="468"/>
      <c r="K14" s="148"/>
      <c r="L14" s="464">
        <v>12817</v>
      </c>
      <c r="M14" s="465">
        <v>1.1831440967414382</v>
      </c>
      <c r="O14" s="468"/>
      <c r="P14" s="119"/>
      <c r="Q14" s="464">
        <v>27861</v>
      </c>
      <c r="R14" s="465">
        <v>1.1184664793255721</v>
      </c>
      <c r="S14" s="468"/>
      <c r="T14" s="148"/>
      <c r="U14" s="464">
        <v>9699</v>
      </c>
      <c r="V14" s="465">
        <v>1.0763511264010655</v>
      </c>
      <c r="X14" s="468" t="s">
        <v>214</v>
      </c>
      <c r="Y14" s="119"/>
      <c r="Z14" s="10"/>
      <c r="AA14" s="178"/>
      <c r="AB14" s="468"/>
      <c r="AC14" s="148"/>
      <c r="AD14" s="466">
        <v>50258</v>
      </c>
      <c r="AE14" s="467">
        <f>AD14/[1]R3年度!AD14:AD15</f>
        <v>1.1155801203080953</v>
      </c>
      <c r="AG14" s="468"/>
      <c r="AH14" s="41"/>
      <c r="AI14" s="532">
        <v>25390</v>
      </c>
      <c r="AJ14" s="467">
        <f>AI14/[1]R3年度!AI14:AI15</f>
        <v>1.0950101349894337</v>
      </c>
      <c r="AK14" s="468"/>
      <c r="AL14" s="118"/>
      <c r="AM14" s="466">
        <v>47208</v>
      </c>
      <c r="AN14" s="467">
        <f>AM14/[1]R3年度!AM14:AM15</f>
        <v>0.96994103264777798</v>
      </c>
      <c r="AP14" s="468"/>
      <c r="AQ14" s="148"/>
      <c r="AR14" s="482">
        <v>9972</v>
      </c>
      <c r="AS14" s="484" t="e">
        <f>AR14/#REF!</f>
        <v>#REF!</v>
      </c>
      <c r="AT14" s="468"/>
      <c r="AU14" s="148"/>
      <c r="AV14" s="482">
        <v>6384</v>
      </c>
      <c r="AW14" s="484" t="e">
        <f>AV14/#REF!</f>
        <v>#REF!</v>
      </c>
      <c r="AX14" s="122"/>
      <c r="AY14" s="468"/>
      <c r="AZ14" s="148"/>
      <c r="BA14" s="482">
        <v>31300</v>
      </c>
      <c r="BB14" s="484" t="e">
        <f>BA14/#REF!</f>
        <v>#REF!</v>
      </c>
      <c r="BC14" s="468"/>
      <c r="BD14" s="119"/>
      <c r="BE14" s="482">
        <v>8572</v>
      </c>
      <c r="BF14" s="484" t="e">
        <f>BE14/#REF!</f>
        <v>#REF!</v>
      </c>
      <c r="BG14" s="122"/>
      <c r="BH14" s="468"/>
      <c r="BI14" s="119"/>
      <c r="BJ14" s="482">
        <v>27286</v>
      </c>
      <c r="BK14" s="484" t="e">
        <f>BJ14/#REF!</f>
        <v>#REF!</v>
      </c>
    </row>
    <row r="15" spans="1:63" s="30" customFormat="1" ht="8.25" customHeight="1" x14ac:dyDescent="0.2">
      <c r="A15" s="468" t="s">
        <v>810</v>
      </c>
      <c r="B15" s="119"/>
      <c r="C15" s="540"/>
      <c r="D15" s="465"/>
      <c r="F15" s="468" t="s">
        <v>965</v>
      </c>
      <c r="G15" s="123"/>
      <c r="H15" s="464"/>
      <c r="I15" s="465"/>
      <c r="J15" s="468" t="s">
        <v>98</v>
      </c>
      <c r="K15" s="148"/>
      <c r="L15" s="464"/>
      <c r="M15" s="465"/>
      <c r="O15" s="468" t="s">
        <v>142</v>
      </c>
      <c r="P15" s="119"/>
      <c r="Q15" s="464"/>
      <c r="R15" s="465"/>
      <c r="S15" s="468" t="s">
        <v>560</v>
      </c>
      <c r="T15" s="148"/>
      <c r="U15" s="464"/>
      <c r="V15" s="465"/>
      <c r="X15" s="468"/>
      <c r="Y15" s="148"/>
      <c r="Z15" s="552">
        <v>95972</v>
      </c>
      <c r="AA15" s="467">
        <v>1.044900270011323</v>
      </c>
      <c r="AB15" s="468" t="s">
        <v>1120</v>
      </c>
      <c r="AC15" s="148"/>
      <c r="AD15" s="466"/>
      <c r="AE15" s="467"/>
      <c r="AG15" s="468" t="s">
        <v>892</v>
      </c>
      <c r="AH15" s="39"/>
      <c r="AI15" s="532"/>
      <c r="AJ15" s="467"/>
      <c r="AK15" s="468" t="s">
        <v>656</v>
      </c>
      <c r="AL15" s="148"/>
      <c r="AM15" s="466"/>
      <c r="AN15" s="467"/>
      <c r="AP15" s="468" t="s">
        <v>364</v>
      </c>
      <c r="AQ15" s="148"/>
      <c r="AR15" s="483"/>
      <c r="AS15" s="484"/>
      <c r="AT15" s="468" t="s">
        <v>388</v>
      </c>
      <c r="AU15" s="148"/>
      <c r="AV15" s="483"/>
      <c r="AW15" s="484"/>
      <c r="AX15" s="122"/>
      <c r="AY15" s="468" t="s">
        <v>416</v>
      </c>
      <c r="AZ15" s="148"/>
      <c r="BA15" s="483"/>
      <c r="BB15" s="484"/>
      <c r="BC15" s="468" t="s">
        <v>438</v>
      </c>
      <c r="BD15" s="152"/>
      <c r="BE15" s="483"/>
      <c r="BF15" s="484"/>
      <c r="BG15" s="122"/>
      <c r="BH15" s="468" t="s">
        <v>761</v>
      </c>
      <c r="BJ15" s="483"/>
      <c r="BK15" s="484"/>
    </row>
    <row r="16" spans="1:63" s="30" customFormat="1" ht="8.25" customHeight="1" x14ac:dyDescent="0.2">
      <c r="A16" s="468"/>
      <c r="B16" s="119"/>
      <c r="C16" s="540">
        <v>3591</v>
      </c>
      <c r="D16" s="465">
        <v>1.2243436754176611</v>
      </c>
      <c r="F16" s="468"/>
      <c r="G16" s="123"/>
      <c r="H16" s="464">
        <v>89096</v>
      </c>
      <c r="I16" s="465">
        <v>1.0808555033907146</v>
      </c>
      <c r="J16" s="468"/>
      <c r="K16" s="148"/>
      <c r="L16" s="464">
        <v>7408</v>
      </c>
      <c r="M16" s="465">
        <v>1.1596743894802755</v>
      </c>
      <c r="O16" s="468"/>
      <c r="P16" s="119"/>
      <c r="Q16" s="464">
        <v>29788</v>
      </c>
      <c r="R16" s="465">
        <v>1.1157807993407498</v>
      </c>
      <c r="S16" s="468"/>
      <c r="T16" s="148"/>
      <c r="U16" s="506">
        <v>8164</v>
      </c>
      <c r="V16" s="465">
        <v>1.0850611376927166</v>
      </c>
      <c r="X16" s="468" t="s">
        <v>215</v>
      </c>
      <c r="Y16" s="42"/>
      <c r="Z16" s="552"/>
      <c r="AA16" s="467"/>
      <c r="AB16" s="468"/>
      <c r="AC16" s="148"/>
      <c r="AD16" s="466">
        <v>46747</v>
      </c>
      <c r="AE16" s="467">
        <f>AD16/[1]R3年度!AD16:AD17</f>
        <v>1.1198227332614685</v>
      </c>
      <c r="AG16" s="468"/>
      <c r="AH16" s="119"/>
      <c r="AI16" s="532">
        <v>25374</v>
      </c>
      <c r="AJ16" s="467">
        <f>AI16/[1]R3年度!AI16:AI17</f>
        <v>1.0955485514442382</v>
      </c>
      <c r="AK16" s="468"/>
      <c r="AL16" s="148"/>
      <c r="AM16" s="466">
        <v>47286</v>
      </c>
      <c r="AN16" s="467">
        <f>AM16/[1]R3年度!AM16:AM17</f>
        <v>0.97892514077509107</v>
      </c>
      <c r="AP16" s="468"/>
      <c r="AQ16" s="148"/>
      <c r="AR16" s="482">
        <v>8649</v>
      </c>
      <c r="AS16" s="484" t="e">
        <f>AR16/#REF!</f>
        <v>#REF!</v>
      </c>
      <c r="AT16" s="468"/>
      <c r="AU16" s="148"/>
      <c r="AV16" s="482">
        <v>6270</v>
      </c>
      <c r="AW16" s="484" t="e">
        <f>AV16/#REF!</f>
        <v>#REF!</v>
      </c>
      <c r="AX16" s="122"/>
      <c r="AY16" s="468"/>
      <c r="AZ16" s="148"/>
      <c r="BA16" s="482">
        <v>32812</v>
      </c>
      <c r="BB16" s="484" t="e">
        <f>BA16/#REF!</f>
        <v>#REF!</v>
      </c>
      <c r="BC16" s="468"/>
      <c r="BD16" s="152"/>
      <c r="BE16" s="482">
        <v>11284</v>
      </c>
      <c r="BF16" s="484" t="e">
        <f>BE16/#REF!</f>
        <v>#REF!</v>
      </c>
      <c r="BG16" s="122"/>
      <c r="BH16" s="468"/>
      <c r="BI16" s="119"/>
      <c r="BJ16" s="482">
        <v>24841</v>
      </c>
      <c r="BK16" s="484" t="e">
        <f>BJ16/#REF!</f>
        <v>#REF!</v>
      </c>
    </row>
    <row r="17" spans="1:63" s="30" customFormat="1" ht="8.25" customHeight="1" x14ac:dyDescent="0.2">
      <c r="A17" s="468" t="s">
        <v>1</v>
      </c>
      <c r="B17" s="119"/>
      <c r="C17" s="540"/>
      <c r="D17" s="465"/>
      <c r="F17" s="468" t="s">
        <v>964</v>
      </c>
      <c r="G17" s="123"/>
      <c r="H17" s="464"/>
      <c r="I17" s="465"/>
      <c r="J17" s="468" t="s">
        <v>99</v>
      </c>
      <c r="K17" s="148"/>
      <c r="L17" s="464"/>
      <c r="M17" s="465"/>
      <c r="O17" s="468" t="s">
        <v>143</v>
      </c>
      <c r="P17" s="119"/>
      <c r="Q17" s="464"/>
      <c r="R17" s="465"/>
      <c r="S17" s="468" t="s">
        <v>561</v>
      </c>
      <c r="T17" s="148"/>
      <c r="U17" s="506"/>
      <c r="V17" s="465"/>
      <c r="X17" s="468"/>
      <c r="Y17" s="148"/>
      <c r="Z17" s="552">
        <v>99043</v>
      </c>
      <c r="AA17" s="467">
        <f>Z17/[1]R3年度!Z17:Z18</f>
        <v>1.0395486748884808</v>
      </c>
      <c r="AB17" s="468" t="s">
        <v>270</v>
      </c>
      <c r="AC17" s="148"/>
      <c r="AD17" s="466"/>
      <c r="AE17" s="467"/>
      <c r="AG17" s="468" t="s">
        <v>317</v>
      </c>
      <c r="AH17" s="39"/>
      <c r="AI17" s="532"/>
      <c r="AJ17" s="467"/>
      <c r="AK17" s="468" t="s">
        <v>657</v>
      </c>
      <c r="AL17" s="148"/>
      <c r="AM17" s="466"/>
      <c r="AN17" s="467"/>
      <c r="AP17" s="468" t="s">
        <v>365</v>
      </c>
      <c r="AQ17" s="148"/>
      <c r="AR17" s="483"/>
      <c r="AS17" s="484"/>
      <c r="AT17" s="468" t="s">
        <v>389</v>
      </c>
      <c r="AU17" s="148"/>
      <c r="AV17" s="483"/>
      <c r="AW17" s="484"/>
      <c r="AX17" s="124"/>
      <c r="AY17" s="468" t="s">
        <v>417</v>
      </c>
      <c r="AZ17" s="148"/>
      <c r="BA17" s="483"/>
      <c r="BB17" s="484"/>
      <c r="BC17" s="468" t="s">
        <v>439</v>
      </c>
      <c r="BD17" s="119"/>
      <c r="BE17" s="483"/>
      <c r="BF17" s="484"/>
      <c r="BG17" s="124"/>
      <c r="BH17" s="468" t="s">
        <v>1083</v>
      </c>
      <c r="BI17" s="119"/>
      <c r="BJ17" s="483"/>
      <c r="BK17" s="484"/>
    </row>
    <row r="18" spans="1:63" s="30" customFormat="1" ht="8.25" customHeight="1" x14ac:dyDescent="0.2">
      <c r="A18" s="468"/>
      <c r="B18" s="119"/>
      <c r="C18" s="540">
        <v>3536</v>
      </c>
      <c r="D18" s="465">
        <v>1.2277777777777779</v>
      </c>
      <c r="F18" s="468"/>
      <c r="G18" s="123"/>
      <c r="H18" s="464">
        <v>91958</v>
      </c>
      <c r="I18" s="465">
        <v>1.1155754509832465</v>
      </c>
      <c r="J18" s="468"/>
      <c r="K18" s="148"/>
      <c r="L18" s="464">
        <v>6441</v>
      </c>
      <c r="M18" s="465">
        <v>1.1543010752688172</v>
      </c>
      <c r="O18" s="468"/>
      <c r="P18" s="119"/>
      <c r="Q18" s="464">
        <v>38484</v>
      </c>
      <c r="R18" s="465">
        <v>1.1224406463279473</v>
      </c>
      <c r="S18" s="468"/>
      <c r="T18" s="148"/>
      <c r="U18" s="479">
        <v>8360</v>
      </c>
      <c r="V18" s="465">
        <v>1.0908141962421711</v>
      </c>
      <c r="X18" s="468" t="s">
        <v>216</v>
      </c>
      <c r="Y18" s="42"/>
      <c r="Z18" s="552"/>
      <c r="AA18" s="467"/>
      <c r="AB18" s="468"/>
      <c r="AC18" s="148"/>
      <c r="AD18" s="466">
        <v>40642</v>
      </c>
      <c r="AE18" s="467">
        <f>AD18/[1]R3年度!AD18:AD19</f>
        <v>1.1354416941386825</v>
      </c>
      <c r="AG18" s="468"/>
      <c r="AH18" s="119"/>
      <c r="AI18" s="532">
        <v>25574</v>
      </c>
      <c r="AJ18" s="467">
        <f>AI18/[1]R3年度!AI18:AI19</f>
        <v>1.0868678283042923</v>
      </c>
      <c r="AK18" s="468"/>
      <c r="AL18" s="148"/>
      <c r="AM18" s="466">
        <v>44617</v>
      </c>
      <c r="AN18" s="467">
        <f>AM18/[1]R3年度!AM18:AM19</f>
        <v>0.98933433855159869</v>
      </c>
      <c r="AP18" s="468"/>
      <c r="AQ18" s="118"/>
      <c r="AR18" s="482">
        <v>8825</v>
      </c>
      <c r="AS18" s="484" t="e">
        <f>AR18/#REF!</f>
        <v>#REF!</v>
      </c>
      <c r="AT18" s="468"/>
      <c r="AU18" s="148"/>
      <c r="AV18" s="482">
        <v>5988</v>
      </c>
      <c r="AW18" s="484" t="e">
        <f>AV18/#REF!</f>
        <v>#REF!</v>
      </c>
      <c r="AX18" s="122"/>
      <c r="AY18" s="468"/>
      <c r="AZ18" s="148"/>
      <c r="BA18" s="482">
        <v>26857</v>
      </c>
      <c r="BB18" s="484" t="e">
        <f>BA18/#REF!</f>
        <v>#REF!</v>
      </c>
      <c r="BC18" s="468"/>
      <c r="BD18" s="119"/>
      <c r="BE18" s="482">
        <v>11308</v>
      </c>
      <c r="BF18" s="484" t="e">
        <f>BE18/#REF!</f>
        <v>#REF!</v>
      </c>
      <c r="BG18" s="122"/>
      <c r="BH18" s="468"/>
      <c r="BI18" s="119"/>
      <c r="BJ18" s="482">
        <v>20712</v>
      </c>
      <c r="BK18" s="484" t="e">
        <f>BJ18/#REF!</f>
        <v>#REF!</v>
      </c>
    </row>
    <row r="19" spans="1:63" s="30" customFormat="1" ht="8.25" customHeight="1" x14ac:dyDescent="0.2">
      <c r="A19" s="468" t="s">
        <v>848</v>
      </c>
      <c r="B19" s="119"/>
      <c r="C19" s="540"/>
      <c r="D19" s="465"/>
      <c r="F19" s="468" t="s">
        <v>768</v>
      </c>
      <c r="G19" s="123"/>
      <c r="H19" s="464"/>
      <c r="I19" s="465"/>
      <c r="J19" s="468" t="s">
        <v>551</v>
      </c>
      <c r="K19" s="148"/>
      <c r="L19" s="464"/>
      <c r="M19" s="465"/>
      <c r="O19" s="468" t="s">
        <v>144</v>
      </c>
      <c r="P19" s="119"/>
      <c r="Q19" s="464"/>
      <c r="R19" s="465"/>
      <c r="S19" s="468" t="s">
        <v>562</v>
      </c>
      <c r="T19" s="148"/>
      <c r="U19" s="479"/>
      <c r="V19" s="465"/>
      <c r="X19" s="468"/>
      <c r="Y19" s="148"/>
      <c r="Z19" s="503">
        <v>119275</v>
      </c>
      <c r="AA19" s="467">
        <f>Z19/[1]R3年度!Z19:Z20</f>
        <v>1.0400680153470527</v>
      </c>
      <c r="AB19" s="468" t="s">
        <v>971</v>
      </c>
      <c r="AC19" s="148"/>
      <c r="AD19" s="466"/>
      <c r="AE19" s="467"/>
      <c r="AG19" s="468" t="s">
        <v>318</v>
      </c>
      <c r="AH19" s="39"/>
      <c r="AI19" s="532"/>
      <c r="AJ19" s="467"/>
      <c r="AK19" s="468" t="s">
        <v>658</v>
      </c>
      <c r="AL19" s="148"/>
      <c r="AM19" s="466"/>
      <c r="AN19" s="467"/>
      <c r="AP19" s="468" t="s">
        <v>366</v>
      </c>
      <c r="AQ19" s="118"/>
      <c r="AR19" s="483"/>
      <c r="AS19" s="484"/>
      <c r="AT19" s="468" t="s">
        <v>963</v>
      </c>
      <c r="AU19" s="148"/>
      <c r="AV19" s="483"/>
      <c r="AW19" s="484"/>
      <c r="AX19" s="122"/>
      <c r="AY19" s="468" t="s">
        <v>418</v>
      </c>
      <c r="AZ19" s="148"/>
      <c r="BA19" s="483"/>
      <c r="BB19" s="484"/>
      <c r="BC19" s="468" t="s">
        <v>440</v>
      </c>
      <c r="BD19" s="119"/>
      <c r="BE19" s="483"/>
      <c r="BF19" s="484"/>
      <c r="BG19" s="122"/>
      <c r="BH19" s="468" t="s">
        <v>469</v>
      </c>
      <c r="BI19" s="152"/>
      <c r="BJ19" s="483"/>
      <c r="BK19" s="484"/>
    </row>
    <row r="20" spans="1:63" s="30" customFormat="1" ht="8.25" customHeight="1" x14ac:dyDescent="0.2">
      <c r="A20" s="468"/>
      <c r="B20" s="119"/>
      <c r="C20" s="540">
        <v>3421</v>
      </c>
      <c r="D20" s="465">
        <v>1.2191732002851035</v>
      </c>
      <c r="F20" s="468"/>
      <c r="G20" s="123"/>
      <c r="H20" s="464">
        <v>84361</v>
      </c>
      <c r="I20" s="465">
        <v>1.0909502379474447</v>
      </c>
      <c r="J20" s="468"/>
      <c r="K20" s="148"/>
      <c r="L20" s="464">
        <v>6365</v>
      </c>
      <c r="M20" s="465">
        <v>1.101401626578993</v>
      </c>
      <c r="O20" s="468"/>
      <c r="P20" s="119"/>
      <c r="Q20" s="464">
        <v>26767</v>
      </c>
      <c r="R20" s="465">
        <v>1.1142702522687535</v>
      </c>
      <c r="S20" s="468"/>
      <c r="T20" s="148"/>
      <c r="U20" s="479">
        <v>7168</v>
      </c>
      <c r="V20" s="465">
        <v>1.099049371358479</v>
      </c>
      <c r="X20" s="468" t="s">
        <v>217</v>
      </c>
      <c r="Y20" s="42"/>
      <c r="Z20" s="503"/>
      <c r="AA20" s="467"/>
      <c r="AB20" s="468"/>
      <c r="AC20" s="148"/>
      <c r="AD20" s="466">
        <v>38986</v>
      </c>
      <c r="AE20" s="467">
        <f>AD20/[1]R3年度!AD20:AD21</f>
        <v>1.139375164391969</v>
      </c>
      <c r="AG20" s="468"/>
      <c r="AH20" s="119"/>
      <c r="AI20" s="532">
        <v>22924</v>
      </c>
      <c r="AJ20" s="467">
        <f>AI20/[1]R3年度!AI20:AI21</f>
        <v>1.1386846811047089</v>
      </c>
      <c r="AK20" s="468"/>
      <c r="AL20" s="148"/>
      <c r="AM20" s="466">
        <v>47656</v>
      </c>
      <c r="AN20" s="467">
        <f>AM20/[1]R3年度!AM20:AM21</f>
        <v>1.0020606417427143</v>
      </c>
      <c r="AP20" s="468"/>
      <c r="AQ20" s="148"/>
      <c r="AR20" s="482">
        <v>9194</v>
      </c>
      <c r="AS20" s="484" t="e">
        <f>AR20/#REF!</f>
        <v>#REF!</v>
      </c>
      <c r="AT20" s="468"/>
      <c r="AU20" s="152"/>
      <c r="AV20" s="482">
        <v>5947</v>
      </c>
      <c r="AW20" s="484" t="e">
        <f>AV20/#REF!</f>
        <v>#REF!</v>
      </c>
      <c r="AX20" s="122"/>
      <c r="AY20" s="468"/>
      <c r="AZ20" s="148"/>
      <c r="BA20" s="482">
        <v>29566</v>
      </c>
      <c r="BB20" s="484" t="e">
        <f>BA20/#REF!</f>
        <v>#REF!</v>
      </c>
      <c r="BC20" s="468"/>
      <c r="BD20" s="119"/>
      <c r="BE20" s="482">
        <v>10371</v>
      </c>
      <c r="BF20" s="484" t="e">
        <f>BE20/#REF!</f>
        <v>#REF!</v>
      </c>
      <c r="BG20" s="122"/>
      <c r="BH20" s="468"/>
      <c r="BI20" s="152"/>
      <c r="BJ20" s="482">
        <v>17507</v>
      </c>
      <c r="BK20" s="484" t="e">
        <f>BJ20/#REF!</f>
        <v>#REF!</v>
      </c>
    </row>
    <row r="21" spans="1:63" s="30" customFormat="1" ht="8.25" customHeight="1" x14ac:dyDescent="0.2">
      <c r="A21" s="468" t="s">
        <v>2</v>
      </c>
      <c r="B21" s="119"/>
      <c r="C21" s="540"/>
      <c r="D21" s="465"/>
      <c r="F21" s="468" t="s">
        <v>769</v>
      </c>
      <c r="G21" s="123"/>
      <c r="H21" s="464"/>
      <c r="I21" s="465"/>
      <c r="J21" s="468" t="s">
        <v>100</v>
      </c>
      <c r="K21" s="148"/>
      <c r="L21" s="464"/>
      <c r="M21" s="465"/>
      <c r="O21" s="468" t="s">
        <v>145</v>
      </c>
      <c r="P21" s="119"/>
      <c r="Q21" s="464"/>
      <c r="R21" s="465"/>
      <c r="S21" s="468" t="s">
        <v>1195</v>
      </c>
      <c r="T21" s="119"/>
      <c r="U21" s="479"/>
      <c r="V21" s="465"/>
      <c r="X21" s="468"/>
      <c r="Y21" s="148"/>
      <c r="Z21" s="503">
        <v>139531</v>
      </c>
      <c r="AA21" s="467">
        <f>Z21/[1]R3年度!Z21:Z22</f>
        <v>1.0517782032533807</v>
      </c>
      <c r="AB21" s="468" t="s">
        <v>1141</v>
      </c>
      <c r="AC21" s="148"/>
      <c r="AD21" s="466"/>
      <c r="AE21" s="467"/>
      <c r="AG21" s="468" t="s">
        <v>1018</v>
      </c>
      <c r="AH21" s="39"/>
      <c r="AI21" s="532"/>
      <c r="AJ21" s="467"/>
      <c r="AK21" s="468" t="s">
        <v>1072</v>
      </c>
      <c r="AL21" s="148"/>
      <c r="AM21" s="466"/>
      <c r="AN21" s="467"/>
      <c r="AP21" s="468" t="s">
        <v>367</v>
      </c>
      <c r="AQ21" s="148"/>
      <c r="AR21" s="483"/>
      <c r="AS21" s="484"/>
      <c r="AT21" s="468" t="s">
        <v>390</v>
      </c>
      <c r="AV21" s="483"/>
      <c r="AW21" s="484"/>
      <c r="AX21" s="122"/>
      <c r="AY21" s="468" t="s">
        <v>419</v>
      </c>
      <c r="AZ21" s="148"/>
      <c r="BA21" s="483"/>
      <c r="BB21" s="484"/>
      <c r="BC21" s="468" t="s">
        <v>441</v>
      </c>
      <c r="BD21" s="119"/>
      <c r="BE21" s="483"/>
      <c r="BF21" s="484"/>
      <c r="BG21" s="122"/>
      <c r="BH21" s="468" t="s">
        <v>470</v>
      </c>
      <c r="BI21" s="119"/>
      <c r="BJ21" s="483"/>
      <c r="BK21" s="484"/>
    </row>
    <row r="22" spans="1:63" s="30" customFormat="1" ht="8.25" customHeight="1" x14ac:dyDescent="0.2">
      <c r="A22" s="468"/>
      <c r="B22" s="119"/>
      <c r="C22" s="540">
        <v>3229</v>
      </c>
      <c r="D22" s="465">
        <v>1.2143663031214742</v>
      </c>
      <c r="F22" s="468"/>
      <c r="G22" s="123"/>
      <c r="H22" s="464">
        <v>77311</v>
      </c>
      <c r="I22" s="465">
        <v>1.0925187948674466</v>
      </c>
      <c r="J22" s="468"/>
      <c r="K22" s="148"/>
      <c r="L22" s="464">
        <v>4904</v>
      </c>
      <c r="M22" s="465">
        <v>1.1064981949458483</v>
      </c>
      <c r="O22" s="468"/>
      <c r="P22" s="119"/>
      <c r="Q22" s="464">
        <v>20314</v>
      </c>
      <c r="R22" s="465">
        <v>1.1322668747561451</v>
      </c>
      <c r="S22" s="468"/>
      <c r="T22" s="148"/>
      <c r="U22" s="479">
        <v>7163</v>
      </c>
      <c r="V22" s="465">
        <v>1.0982827353572524</v>
      </c>
      <c r="X22" s="468" t="s">
        <v>1177</v>
      </c>
      <c r="Y22" s="42"/>
      <c r="Z22" s="503"/>
      <c r="AA22" s="467"/>
      <c r="AB22" s="468"/>
      <c r="AC22" s="148"/>
      <c r="AD22" s="466">
        <v>37556</v>
      </c>
      <c r="AE22" s="467">
        <f>AD22/[1]R3年度!AD22:AD23</f>
        <v>1.1407569406475913</v>
      </c>
      <c r="AG22" s="468"/>
      <c r="AH22" s="119"/>
      <c r="AI22" s="532">
        <v>19662</v>
      </c>
      <c r="AJ22" s="467">
        <f>AI22/[1]R3年度!AI22:AI23</f>
        <v>1.1613017541787254</v>
      </c>
      <c r="AK22" s="468"/>
      <c r="AL22" s="148"/>
      <c r="AM22" s="466">
        <v>63683</v>
      </c>
      <c r="AN22" s="467">
        <f>AM22/[1]R3年度!AM22:AM23</f>
        <v>1.0612418344220771</v>
      </c>
      <c r="AP22" s="468"/>
      <c r="AQ22" s="148"/>
      <c r="AR22" s="482">
        <v>7033</v>
      </c>
      <c r="AS22" s="484" t="e">
        <f>AR22/#REF!</f>
        <v>#REF!</v>
      </c>
      <c r="AT22" s="468"/>
      <c r="AV22" s="102"/>
      <c r="AW22" s="200"/>
      <c r="AX22" s="122"/>
      <c r="AY22" s="468"/>
      <c r="AZ22" s="148"/>
      <c r="BA22" s="482">
        <v>21257</v>
      </c>
      <c r="BB22" s="484" t="e">
        <f>BA22/#REF!</f>
        <v>#REF!</v>
      </c>
      <c r="BC22" s="468"/>
      <c r="BD22" s="119"/>
      <c r="BE22" s="482">
        <v>9434</v>
      </c>
      <c r="BF22" s="484" t="e">
        <f>BE22/#REF!</f>
        <v>#REF!</v>
      </c>
      <c r="BG22" s="122"/>
      <c r="BH22" s="468"/>
      <c r="BI22" s="119"/>
      <c r="BJ22" s="482">
        <v>17747</v>
      </c>
      <c r="BK22" s="484" t="e">
        <f>BJ22/#REF!</f>
        <v>#REF!</v>
      </c>
    </row>
    <row r="23" spans="1:63" s="30" customFormat="1" ht="8.25" customHeight="1" x14ac:dyDescent="0.2">
      <c r="A23" s="468" t="s">
        <v>3</v>
      </c>
      <c r="B23" s="119"/>
      <c r="C23" s="540"/>
      <c r="D23" s="465"/>
      <c r="F23" s="468" t="s">
        <v>770</v>
      </c>
      <c r="G23" s="123"/>
      <c r="H23" s="464"/>
      <c r="I23" s="465"/>
      <c r="J23" s="468" t="s">
        <v>930</v>
      </c>
      <c r="K23" s="148"/>
      <c r="L23" s="464"/>
      <c r="M23" s="465"/>
      <c r="O23" s="468" t="s">
        <v>861</v>
      </c>
      <c r="P23" s="119"/>
      <c r="Q23" s="464"/>
      <c r="R23" s="465"/>
      <c r="S23" s="468" t="s">
        <v>874</v>
      </c>
      <c r="T23" s="119"/>
      <c r="U23" s="479"/>
      <c r="V23" s="465"/>
      <c r="X23" s="468"/>
      <c r="Y23" s="148"/>
      <c r="Z23" s="466">
        <v>138962</v>
      </c>
      <c r="AA23" s="467">
        <f>Z23/[1]R3年度!Z23:Z24</f>
        <v>1.0561428842865286</v>
      </c>
      <c r="AB23" s="468" t="s">
        <v>271</v>
      </c>
      <c r="AC23" s="148"/>
      <c r="AD23" s="466"/>
      <c r="AE23" s="467"/>
      <c r="AG23" s="468" t="s">
        <v>319</v>
      </c>
      <c r="AH23" s="39"/>
      <c r="AI23" s="532"/>
      <c r="AJ23" s="467"/>
      <c r="AK23" s="468" t="s">
        <v>659</v>
      </c>
      <c r="AL23" s="148"/>
      <c r="AM23" s="466"/>
      <c r="AN23" s="467"/>
      <c r="AP23" s="468" t="s">
        <v>368</v>
      </c>
      <c r="AQ23" s="148"/>
      <c r="AR23" s="483"/>
      <c r="AS23" s="484"/>
      <c r="AT23" s="473" t="s">
        <v>27</v>
      </c>
      <c r="AU23" s="125"/>
      <c r="AV23" s="491">
        <v>7156</v>
      </c>
      <c r="AW23" s="489" t="e">
        <f>AV23/#REF!</f>
        <v>#REF!</v>
      </c>
      <c r="AX23" s="122"/>
      <c r="AY23" s="468" t="s">
        <v>380</v>
      </c>
      <c r="AZ23" s="148"/>
      <c r="BA23" s="483"/>
      <c r="BB23" s="484"/>
      <c r="BC23" s="468" t="s">
        <v>907</v>
      </c>
      <c r="BD23" s="119"/>
      <c r="BE23" s="483"/>
      <c r="BF23" s="484"/>
      <c r="BG23" s="122"/>
      <c r="BH23" s="468" t="s">
        <v>471</v>
      </c>
      <c r="BI23" s="119"/>
      <c r="BJ23" s="483"/>
      <c r="BK23" s="484"/>
    </row>
    <row r="24" spans="1:63" s="30" customFormat="1" ht="8.25" customHeight="1" x14ac:dyDescent="0.2">
      <c r="A24" s="468"/>
      <c r="B24" s="119"/>
      <c r="C24" s="540">
        <v>3782</v>
      </c>
      <c r="D24" s="465">
        <v>1.2275235313209998</v>
      </c>
      <c r="F24" s="468"/>
      <c r="G24" s="123"/>
      <c r="H24" s="464">
        <v>75719</v>
      </c>
      <c r="I24" s="465">
        <v>1.0941893903267295</v>
      </c>
      <c r="J24" s="468"/>
      <c r="K24" s="148"/>
      <c r="L24" s="464">
        <v>4237</v>
      </c>
      <c r="M24" s="465">
        <v>1.111198531340152</v>
      </c>
      <c r="O24" s="468"/>
      <c r="P24" s="119"/>
      <c r="Q24" s="464">
        <v>18808</v>
      </c>
      <c r="R24" s="465">
        <v>1.1596275972624699</v>
      </c>
      <c r="S24" s="502"/>
      <c r="T24" s="43"/>
      <c r="U24" s="196"/>
      <c r="V24" s="197"/>
      <c r="X24" s="468" t="s">
        <v>879</v>
      </c>
      <c r="Y24" s="42"/>
      <c r="Z24" s="466"/>
      <c r="AA24" s="467"/>
      <c r="AB24" s="468"/>
      <c r="AC24" s="148"/>
      <c r="AD24" s="466">
        <v>37399</v>
      </c>
      <c r="AE24" s="467">
        <f>AD24/[1]R3年度!AD24:AD25</f>
        <v>1.1473845681853045</v>
      </c>
      <c r="AG24" s="468"/>
      <c r="AH24" s="44"/>
      <c r="AI24" s="532">
        <v>21209</v>
      </c>
      <c r="AJ24" s="467">
        <f>AI24/[1]R3年度!AI24:AI25</f>
        <v>1.1575701342648181</v>
      </c>
      <c r="AK24" s="468"/>
      <c r="AL24" s="148"/>
      <c r="AM24" s="466">
        <v>60663</v>
      </c>
      <c r="AN24" s="467">
        <f>AM24/[1]R3年度!AM24:AM25</f>
        <v>1.0763484740951028</v>
      </c>
      <c r="AP24" s="468"/>
      <c r="AQ24" s="66"/>
      <c r="AR24" s="482">
        <v>5290</v>
      </c>
      <c r="AS24" s="484" t="e">
        <f>AR24/#REF!</f>
        <v>#REF!</v>
      </c>
      <c r="AT24" s="472"/>
      <c r="AU24" s="150"/>
      <c r="AV24" s="492"/>
      <c r="AW24" s="490"/>
      <c r="AY24" s="468"/>
      <c r="AZ24" s="148"/>
      <c r="BA24" s="102"/>
      <c r="BB24" s="200"/>
      <c r="BC24" s="468"/>
      <c r="BD24" s="119"/>
      <c r="BE24" s="482">
        <v>9271</v>
      </c>
      <c r="BF24" s="484" t="e">
        <f>BE24/#REF!</f>
        <v>#REF!</v>
      </c>
      <c r="BH24" s="468"/>
      <c r="BI24" s="119"/>
      <c r="BJ24" s="482">
        <v>20881</v>
      </c>
      <c r="BK24" s="484" t="e">
        <f>BJ24/#REF!</f>
        <v>#REF!</v>
      </c>
    </row>
    <row r="25" spans="1:63" s="30" customFormat="1" ht="8.25" customHeight="1" x14ac:dyDescent="0.2">
      <c r="A25" s="468" t="s">
        <v>4</v>
      </c>
      <c r="B25" s="119"/>
      <c r="C25" s="540"/>
      <c r="D25" s="465"/>
      <c r="F25" s="468" t="s">
        <v>771</v>
      </c>
      <c r="G25" s="119"/>
      <c r="H25" s="464"/>
      <c r="I25" s="465"/>
      <c r="J25" s="468" t="s">
        <v>101</v>
      </c>
      <c r="K25" s="148"/>
      <c r="L25" s="464"/>
      <c r="M25" s="465"/>
      <c r="O25" s="468" t="s">
        <v>146</v>
      </c>
      <c r="P25" s="119"/>
      <c r="Q25" s="464"/>
      <c r="R25" s="465"/>
      <c r="S25" s="468" t="s">
        <v>27</v>
      </c>
      <c r="T25" s="119"/>
      <c r="U25" s="475">
        <v>9348</v>
      </c>
      <c r="V25" s="465">
        <v>1.0831981460023175</v>
      </c>
      <c r="X25" s="468"/>
      <c r="Y25" s="148"/>
      <c r="Z25" s="466">
        <v>145998</v>
      </c>
      <c r="AA25" s="467">
        <f>Z25/[1]R3年度!Z25:Z26</f>
        <v>1.0622826292582837</v>
      </c>
      <c r="AB25" s="468" t="s">
        <v>272</v>
      </c>
      <c r="AC25" s="148"/>
      <c r="AD25" s="466"/>
      <c r="AE25" s="467"/>
      <c r="AG25" s="468" t="s">
        <v>1069</v>
      </c>
      <c r="AH25" s="39"/>
      <c r="AI25" s="532"/>
      <c r="AJ25" s="467"/>
      <c r="AK25" s="468" t="s">
        <v>660</v>
      </c>
      <c r="AL25" s="148"/>
      <c r="AM25" s="466"/>
      <c r="AN25" s="467"/>
      <c r="AP25" s="468" t="s">
        <v>575</v>
      </c>
      <c r="AQ25" s="118"/>
      <c r="AR25" s="483"/>
      <c r="AS25" s="484"/>
      <c r="AT25" s="148"/>
      <c r="AU25" s="152"/>
      <c r="AV25" s="11"/>
      <c r="AW25" s="199"/>
      <c r="AY25" s="473" t="s">
        <v>27</v>
      </c>
      <c r="AZ25" s="149"/>
      <c r="BA25" s="491">
        <v>30669</v>
      </c>
      <c r="BB25" s="489" t="e">
        <f>BA25/#REF!</f>
        <v>#REF!</v>
      </c>
      <c r="BC25" s="468" t="s">
        <v>442</v>
      </c>
      <c r="BD25" s="119"/>
      <c r="BE25" s="483"/>
      <c r="BF25" s="484"/>
      <c r="BH25" s="468" t="s">
        <v>472</v>
      </c>
      <c r="BI25" s="119"/>
      <c r="BJ25" s="483"/>
      <c r="BK25" s="484"/>
    </row>
    <row r="26" spans="1:63" s="30" customFormat="1" ht="8.25" customHeight="1" x14ac:dyDescent="0.2">
      <c r="A26" s="468"/>
      <c r="B26" s="119"/>
      <c r="C26" s="540">
        <v>5177</v>
      </c>
      <c r="D26" s="465">
        <v>1.2184043304306895</v>
      </c>
      <c r="F26" s="468"/>
      <c r="G26" s="119"/>
      <c r="H26" s="464">
        <v>68513</v>
      </c>
      <c r="I26" s="465">
        <v>0.74130618251065761</v>
      </c>
      <c r="J26" s="468"/>
      <c r="K26" s="148"/>
      <c r="L26" s="464">
        <v>4159</v>
      </c>
      <c r="M26" s="465">
        <v>1.1138189608998392</v>
      </c>
      <c r="O26" s="468"/>
      <c r="P26" s="119"/>
      <c r="Q26" s="464">
        <v>14328</v>
      </c>
      <c r="R26" s="465">
        <v>1.1659207421271056</v>
      </c>
      <c r="S26" s="472"/>
      <c r="T26" s="126"/>
      <c r="U26" s="480"/>
      <c r="V26" s="465"/>
      <c r="X26" s="468" t="s">
        <v>218</v>
      </c>
      <c r="Y26" s="42"/>
      <c r="Z26" s="466"/>
      <c r="AA26" s="467"/>
      <c r="AB26" s="468"/>
      <c r="AC26" s="148"/>
      <c r="AD26" s="466">
        <v>43370</v>
      </c>
      <c r="AE26" s="467">
        <f>AD26/[1]R3年度!AD26:AD27</f>
        <v>1.1392172314158129</v>
      </c>
      <c r="AG26" s="468"/>
      <c r="AH26" s="119"/>
      <c r="AI26" s="551">
        <v>21602</v>
      </c>
      <c r="AJ26" s="467">
        <f>AI26/[1]R3年度!AI26:AI27</f>
        <v>1.1513084261578639</v>
      </c>
      <c r="AK26" s="468"/>
      <c r="AL26" s="148"/>
      <c r="AM26" s="466">
        <v>57655</v>
      </c>
      <c r="AN26" s="467">
        <f>AM26/[1]R3年度!AM26:AM27</f>
        <v>1.0811596377069776</v>
      </c>
      <c r="AP26" s="468"/>
      <c r="AQ26" s="118"/>
      <c r="AR26" s="482">
        <v>4886</v>
      </c>
      <c r="AS26" s="484" t="e">
        <f>AR26/#REF!</f>
        <v>#REF!</v>
      </c>
      <c r="AT26" s="471" t="s">
        <v>527</v>
      </c>
      <c r="AU26" s="471"/>
      <c r="AV26" s="471"/>
      <c r="AW26" s="471"/>
      <c r="AY26" s="472"/>
      <c r="AZ26" s="150"/>
      <c r="BA26" s="492"/>
      <c r="BB26" s="490"/>
      <c r="BC26" s="468"/>
      <c r="BD26" s="119"/>
      <c r="BE26" s="482">
        <v>8574</v>
      </c>
      <c r="BF26" s="484" t="e">
        <f>BE26/#REF!</f>
        <v>#REF!</v>
      </c>
      <c r="BH26" s="468"/>
      <c r="BI26" s="119"/>
      <c r="BJ26" s="482">
        <v>25217</v>
      </c>
      <c r="BK26" s="484" t="e">
        <f>BJ26/#REF!</f>
        <v>#REF!</v>
      </c>
    </row>
    <row r="27" spans="1:63" s="30" customFormat="1" ht="8.25" customHeight="1" x14ac:dyDescent="0.2">
      <c r="A27" s="468" t="s">
        <v>5</v>
      </c>
      <c r="B27" s="119"/>
      <c r="C27" s="540"/>
      <c r="D27" s="465"/>
      <c r="F27" s="468" t="s">
        <v>609</v>
      </c>
      <c r="G27" s="123"/>
      <c r="H27" s="464"/>
      <c r="I27" s="465"/>
      <c r="J27" s="468" t="s">
        <v>997</v>
      </c>
      <c r="K27" s="148"/>
      <c r="L27" s="464"/>
      <c r="M27" s="465"/>
      <c r="O27" s="468" t="s">
        <v>147</v>
      </c>
      <c r="P27" s="119"/>
      <c r="Q27" s="464"/>
      <c r="R27" s="465"/>
      <c r="S27" s="148"/>
      <c r="T27" s="152"/>
      <c r="U27" s="11"/>
      <c r="V27" s="178"/>
      <c r="X27" s="468"/>
      <c r="Y27" s="148"/>
      <c r="Z27" s="466">
        <v>101265</v>
      </c>
      <c r="AA27" s="467">
        <f>Z27/[1]R3年度!Z27:Z28</f>
        <v>1.0685456214584939</v>
      </c>
      <c r="AB27" s="468" t="s">
        <v>273</v>
      </c>
      <c r="AC27" s="148"/>
      <c r="AD27" s="466"/>
      <c r="AE27" s="467"/>
      <c r="AG27" s="468" t="s">
        <v>320</v>
      </c>
      <c r="AH27" s="39"/>
      <c r="AI27" s="551"/>
      <c r="AJ27" s="467"/>
      <c r="AK27" s="468" t="s">
        <v>661</v>
      </c>
      <c r="AL27" s="148"/>
      <c r="AM27" s="466"/>
      <c r="AN27" s="467"/>
      <c r="AP27" s="468" t="s">
        <v>576</v>
      </c>
      <c r="AQ27" s="118"/>
      <c r="AR27" s="483"/>
      <c r="AS27" s="484"/>
      <c r="AT27" s="471"/>
      <c r="AU27" s="471"/>
      <c r="AV27" s="471"/>
      <c r="AW27" s="471"/>
      <c r="AY27" s="156"/>
      <c r="AZ27" s="152"/>
      <c r="BA27" s="102"/>
      <c r="BB27" s="200"/>
      <c r="BC27" s="468" t="s">
        <v>431</v>
      </c>
      <c r="BE27" s="483"/>
      <c r="BF27" s="484"/>
      <c r="BH27" s="468" t="s">
        <v>1112</v>
      </c>
      <c r="BI27" s="119"/>
      <c r="BJ27" s="483"/>
      <c r="BK27" s="484"/>
    </row>
    <row r="28" spans="1:63" s="30" customFormat="1" ht="8.25" customHeight="1" x14ac:dyDescent="0.2">
      <c r="A28" s="468"/>
      <c r="B28" s="119"/>
      <c r="C28" s="540">
        <v>5699</v>
      </c>
      <c r="D28" s="465">
        <v>1.2125531914893617</v>
      </c>
      <c r="F28" s="468"/>
      <c r="G28" s="123"/>
      <c r="H28" s="464">
        <v>64256</v>
      </c>
      <c r="I28" s="465">
        <v>1.1084927631238464</v>
      </c>
      <c r="J28" s="468"/>
      <c r="K28" s="148"/>
      <c r="L28" s="550"/>
      <c r="M28" s="549"/>
      <c r="O28" s="468"/>
      <c r="P28" s="119"/>
      <c r="Q28" s="464">
        <v>11649</v>
      </c>
      <c r="R28" s="465">
        <v>1.196241528034504</v>
      </c>
      <c r="S28" s="471" t="s">
        <v>511</v>
      </c>
      <c r="T28" s="471"/>
      <c r="U28" s="471"/>
      <c r="V28" s="471"/>
      <c r="X28" s="468" t="s">
        <v>1138</v>
      </c>
      <c r="Y28" s="42"/>
      <c r="Z28" s="466"/>
      <c r="AA28" s="467"/>
      <c r="AB28" s="468"/>
      <c r="AC28" s="148"/>
      <c r="AD28" s="466">
        <v>43469</v>
      </c>
      <c r="AE28" s="467">
        <f>AD28/[1]R3年度!AD28:AD29</f>
        <v>1.1379915178805173</v>
      </c>
      <c r="AG28" s="468"/>
      <c r="AH28" s="127"/>
      <c r="AI28" s="532">
        <v>24841</v>
      </c>
      <c r="AJ28" s="467">
        <f>AI28/[1]R3年度!AI28:AI29</f>
        <v>1.1406989025118244</v>
      </c>
      <c r="AK28" s="468"/>
      <c r="AL28" s="148"/>
      <c r="AM28" s="466">
        <v>52734</v>
      </c>
      <c r="AN28" s="467">
        <f>AM28/[1]R3年度!AM28:AM29</f>
        <v>1.0833898305084746</v>
      </c>
      <c r="AP28" s="468"/>
      <c r="AQ28" s="118"/>
      <c r="AR28" s="482">
        <v>5512</v>
      </c>
      <c r="AS28" s="484" t="e">
        <f>AR28/#REF!</f>
        <v>#REF!</v>
      </c>
      <c r="AT28" s="468" t="s">
        <v>372</v>
      </c>
      <c r="AU28" s="119"/>
      <c r="AV28" s="10"/>
      <c r="AW28" s="199"/>
      <c r="AY28" s="468" t="s">
        <v>960</v>
      </c>
      <c r="AZ28" s="148"/>
      <c r="BA28" s="101"/>
      <c r="BB28" s="200"/>
      <c r="BC28" s="468"/>
      <c r="BE28" s="102"/>
      <c r="BF28" s="200"/>
      <c r="BH28" s="468"/>
      <c r="BI28" s="119"/>
      <c r="BJ28" s="482">
        <v>27998</v>
      </c>
      <c r="BK28" s="484" t="e">
        <f>BJ28/#REF!</f>
        <v>#REF!</v>
      </c>
    </row>
    <row r="29" spans="1:63" s="30" customFormat="1" ht="8.25" customHeight="1" x14ac:dyDescent="0.2">
      <c r="A29" s="468" t="s">
        <v>6</v>
      </c>
      <c r="B29" s="119"/>
      <c r="C29" s="540"/>
      <c r="D29" s="465"/>
      <c r="F29" s="468" t="s">
        <v>962</v>
      </c>
      <c r="G29" s="123"/>
      <c r="H29" s="464"/>
      <c r="I29" s="465"/>
      <c r="J29" s="468" t="s">
        <v>998</v>
      </c>
      <c r="K29" s="148"/>
      <c r="L29" s="550"/>
      <c r="M29" s="549"/>
      <c r="O29" s="468" t="s">
        <v>148</v>
      </c>
      <c r="P29" s="119"/>
      <c r="Q29" s="464"/>
      <c r="R29" s="465"/>
      <c r="S29" s="471"/>
      <c r="T29" s="471"/>
      <c r="U29" s="471"/>
      <c r="V29" s="471"/>
      <c r="X29" s="468"/>
      <c r="Y29" s="148"/>
      <c r="Z29" s="466">
        <v>101982</v>
      </c>
      <c r="AA29" s="467">
        <f>Z29/[1]R3年度!Z29:Z30</f>
        <v>1.0226219842368089</v>
      </c>
      <c r="AB29" s="468" t="s">
        <v>1003</v>
      </c>
      <c r="AC29" s="148"/>
      <c r="AD29" s="466"/>
      <c r="AE29" s="467"/>
      <c r="AG29" s="468" t="s">
        <v>321</v>
      </c>
      <c r="AH29" s="39"/>
      <c r="AI29" s="532"/>
      <c r="AJ29" s="467"/>
      <c r="AK29" s="468" t="s">
        <v>1073</v>
      </c>
      <c r="AL29" s="148"/>
      <c r="AM29" s="466"/>
      <c r="AN29" s="467"/>
      <c r="AP29" s="468" t="s">
        <v>961</v>
      </c>
      <c r="AQ29" s="118"/>
      <c r="AR29" s="483"/>
      <c r="AS29" s="484"/>
      <c r="AT29" s="468"/>
      <c r="AU29" s="119"/>
      <c r="AV29" s="482">
        <v>4053</v>
      </c>
      <c r="AW29" s="484" t="e">
        <f>AV29/#REF!</f>
        <v>#REF!</v>
      </c>
      <c r="AY29" s="468"/>
      <c r="AZ29" s="148"/>
      <c r="BA29" s="482">
        <v>6209</v>
      </c>
      <c r="BB29" s="484" t="e">
        <f>BA29/#REF!</f>
        <v>#REF!</v>
      </c>
      <c r="BC29" s="473" t="s">
        <v>27</v>
      </c>
      <c r="BD29" s="125"/>
      <c r="BE29" s="491">
        <v>9834</v>
      </c>
      <c r="BF29" s="489" t="e">
        <f>BE29/#REF!</f>
        <v>#REF!</v>
      </c>
      <c r="BH29" s="468" t="s">
        <v>473</v>
      </c>
      <c r="BI29" s="119"/>
      <c r="BJ29" s="483"/>
      <c r="BK29" s="484"/>
    </row>
    <row r="30" spans="1:63" s="30" customFormat="1" ht="8.25" customHeight="1" x14ac:dyDescent="0.2">
      <c r="A30" s="468"/>
      <c r="B30" s="119"/>
      <c r="C30" s="540">
        <v>8473</v>
      </c>
      <c r="D30" s="465">
        <v>1.1947264523406655</v>
      </c>
      <c r="F30" s="468"/>
      <c r="G30" s="123"/>
      <c r="H30" s="464">
        <v>65390</v>
      </c>
      <c r="I30" s="465">
        <v>1.1076104815624099</v>
      </c>
      <c r="J30" s="468"/>
      <c r="K30" s="148"/>
      <c r="L30" s="102"/>
      <c r="M30" s="169"/>
      <c r="O30" s="468"/>
      <c r="P30" s="119"/>
      <c r="Q30" s="464">
        <v>11219</v>
      </c>
      <c r="R30" s="465">
        <v>1.2031099195710455</v>
      </c>
      <c r="S30" s="468" t="s">
        <v>181</v>
      </c>
      <c r="T30" s="119"/>
      <c r="U30" s="10"/>
      <c r="V30" s="178"/>
      <c r="X30" s="468" t="s">
        <v>219</v>
      </c>
      <c r="Y30" s="42"/>
      <c r="Z30" s="466"/>
      <c r="AA30" s="467"/>
      <c r="AB30" s="468"/>
      <c r="AC30" s="148"/>
      <c r="AD30" s="466">
        <v>45159</v>
      </c>
      <c r="AE30" s="467">
        <f>AD30/[1]R3年度!AD30:AD31</f>
        <v>1.1342207710661811</v>
      </c>
      <c r="AG30" s="468"/>
      <c r="AH30" s="127"/>
      <c r="AI30" s="532">
        <v>28099</v>
      </c>
      <c r="AJ30" s="467">
        <f>AI30/[1]R3年度!AI30:AI31</f>
        <v>1.1330698818500746</v>
      </c>
      <c r="AK30" s="468"/>
      <c r="AL30" s="148"/>
      <c r="AM30" s="466">
        <v>56193</v>
      </c>
      <c r="AN30" s="467">
        <f>AM30/[1]R3年度!AM30:AM31</f>
        <v>1.0968554195701821</v>
      </c>
      <c r="AP30" s="468"/>
      <c r="AQ30" s="118"/>
      <c r="AR30" s="466">
        <v>6736</v>
      </c>
      <c r="AS30" s="467">
        <f>AR30/[1]R3年度!AR30:AR31</f>
        <v>1.1080769863464386</v>
      </c>
      <c r="AT30" s="468" t="s">
        <v>391</v>
      </c>
      <c r="AU30" s="119"/>
      <c r="AV30" s="483"/>
      <c r="AW30" s="484"/>
      <c r="AY30" s="468" t="s">
        <v>420</v>
      </c>
      <c r="AZ30" s="148"/>
      <c r="BA30" s="483"/>
      <c r="BB30" s="484"/>
      <c r="BC30" s="472"/>
      <c r="BD30" s="128"/>
      <c r="BE30" s="492"/>
      <c r="BF30" s="490"/>
      <c r="BH30" s="468"/>
      <c r="BI30" s="119"/>
      <c r="BJ30" s="482">
        <v>26879</v>
      </c>
      <c r="BK30" s="484" t="e">
        <f>BJ30/#REF!</f>
        <v>#REF!</v>
      </c>
    </row>
    <row r="31" spans="1:63" s="30" customFormat="1" ht="8.25" customHeight="1" x14ac:dyDescent="0.2">
      <c r="A31" s="468" t="s">
        <v>7</v>
      </c>
      <c r="B31" s="119"/>
      <c r="C31" s="540"/>
      <c r="D31" s="465"/>
      <c r="F31" s="468" t="s">
        <v>911</v>
      </c>
      <c r="G31" s="123"/>
      <c r="H31" s="464"/>
      <c r="I31" s="465"/>
      <c r="J31" s="473" t="s">
        <v>27</v>
      </c>
      <c r="K31" s="45"/>
      <c r="L31" s="474">
        <v>8752</v>
      </c>
      <c r="M31" s="465">
        <v>1.1613588110403397</v>
      </c>
      <c r="O31" s="468" t="s">
        <v>149</v>
      </c>
      <c r="P31" s="119"/>
      <c r="Q31" s="464"/>
      <c r="R31" s="465"/>
      <c r="S31" s="468"/>
      <c r="T31" s="119"/>
      <c r="U31" s="464">
        <v>103908</v>
      </c>
      <c r="V31" s="465">
        <v>1.0620630442781798</v>
      </c>
      <c r="X31" s="468"/>
      <c r="Y31" s="148"/>
      <c r="Z31" s="466">
        <v>96394</v>
      </c>
      <c r="AA31" s="467">
        <f>Z31/[1]R3年度!Z31:Z32</f>
        <v>1.0520605954771676</v>
      </c>
      <c r="AB31" s="468" t="s">
        <v>274</v>
      </c>
      <c r="AC31" s="148"/>
      <c r="AD31" s="466"/>
      <c r="AE31" s="467"/>
      <c r="AG31" s="468" t="s">
        <v>272</v>
      </c>
      <c r="AH31" s="39"/>
      <c r="AI31" s="532"/>
      <c r="AJ31" s="467"/>
      <c r="AK31" s="468" t="s">
        <v>1074</v>
      </c>
      <c r="AL31" s="148"/>
      <c r="AM31" s="466"/>
      <c r="AN31" s="467"/>
      <c r="AP31" s="468" t="s">
        <v>1022</v>
      </c>
      <c r="AQ31" s="118"/>
      <c r="AR31" s="466"/>
      <c r="AS31" s="467"/>
      <c r="AT31" s="468"/>
      <c r="AU31" s="152"/>
      <c r="AV31" s="482">
        <v>3239</v>
      </c>
      <c r="AW31" s="484" t="e">
        <f>AV31/#REF!</f>
        <v>#REF!</v>
      </c>
      <c r="AY31" s="468"/>
      <c r="AZ31" s="148"/>
      <c r="BA31" s="482">
        <v>6479</v>
      </c>
      <c r="BB31" s="484" t="e">
        <f>BA31/#REF!</f>
        <v>#REF!</v>
      </c>
      <c r="BF31" s="207"/>
      <c r="BH31" s="468" t="s">
        <v>590</v>
      </c>
      <c r="BI31" s="119"/>
      <c r="BJ31" s="483"/>
      <c r="BK31" s="484"/>
    </row>
    <row r="32" spans="1:63" s="30" customFormat="1" ht="8.25" customHeight="1" x14ac:dyDescent="0.2">
      <c r="A32" s="468"/>
      <c r="B32" s="119"/>
      <c r="C32" s="540">
        <v>9415</v>
      </c>
      <c r="D32" s="465">
        <v>1.2149954832881662</v>
      </c>
      <c r="F32" s="468"/>
      <c r="G32" s="123"/>
      <c r="H32" s="464">
        <v>74481</v>
      </c>
      <c r="I32" s="465">
        <v>1.1094378407364376</v>
      </c>
      <c r="J32" s="472"/>
      <c r="K32" s="150"/>
      <c r="L32" s="477"/>
      <c r="M32" s="465"/>
      <c r="O32" s="468"/>
      <c r="P32" s="119"/>
      <c r="Q32" s="464">
        <v>11097</v>
      </c>
      <c r="R32" s="465">
        <v>1.2109340899170669</v>
      </c>
      <c r="S32" s="468" t="s">
        <v>932</v>
      </c>
      <c r="T32" s="119"/>
      <c r="U32" s="464"/>
      <c r="V32" s="465"/>
      <c r="X32" s="468" t="s">
        <v>220</v>
      </c>
      <c r="Y32" s="42"/>
      <c r="Z32" s="466"/>
      <c r="AA32" s="467"/>
      <c r="AB32" s="468"/>
      <c r="AC32" s="148"/>
      <c r="AD32" s="482">
        <v>48780</v>
      </c>
      <c r="AE32" s="484">
        <f>AD32/[2]R3年度!AD32</f>
        <v>1.1213019791738501</v>
      </c>
      <c r="AG32" s="468"/>
      <c r="AH32" s="46"/>
      <c r="AI32" s="104"/>
      <c r="AJ32" s="191"/>
      <c r="AK32" s="468"/>
      <c r="AL32" s="148"/>
      <c r="AM32" s="466">
        <v>55691</v>
      </c>
      <c r="AN32" s="467">
        <f>AM32/[1]R3年度!AM32:AM33</f>
        <v>1.0955893925086559</v>
      </c>
      <c r="AP32" s="468"/>
      <c r="AQ32" s="118"/>
      <c r="AR32" s="466">
        <v>7114</v>
      </c>
      <c r="AS32" s="467">
        <f>AR32/[1]R3年度!AR32:AR33</f>
        <v>1.1087905236907731</v>
      </c>
      <c r="AT32" s="468" t="s">
        <v>392</v>
      </c>
      <c r="AU32" s="152"/>
      <c r="AV32" s="483"/>
      <c r="AW32" s="484"/>
      <c r="AY32" s="468" t="s">
        <v>421</v>
      </c>
      <c r="AZ32" s="148"/>
      <c r="BA32" s="483"/>
      <c r="BB32" s="484"/>
      <c r="BC32" s="547" t="s">
        <v>1192</v>
      </c>
      <c r="BD32" s="547"/>
      <c r="BE32" s="547"/>
      <c r="BF32" s="547"/>
      <c r="BH32" s="468"/>
      <c r="BI32" s="119"/>
      <c r="BJ32" s="482">
        <v>15060</v>
      </c>
      <c r="BK32" s="484" t="e">
        <f>BJ32/#REF!</f>
        <v>#REF!</v>
      </c>
    </row>
    <row r="33" spans="1:63" s="30" customFormat="1" ht="8.25" customHeight="1" x14ac:dyDescent="0.2">
      <c r="A33" s="468" t="s">
        <v>8</v>
      </c>
      <c r="B33" s="119"/>
      <c r="C33" s="540"/>
      <c r="D33" s="465"/>
      <c r="F33" s="468" t="s">
        <v>599</v>
      </c>
      <c r="G33" s="123"/>
      <c r="H33" s="464"/>
      <c r="I33" s="465"/>
      <c r="J33" s="148"/>
      <c r="K33" s="66"/>
      <c r="L33" s="14"/>
      <c r="M33" s="169"/>
      <c r="O33" s="468" t="s">
        <v>150</v>
      </c>
      <c r="P33" s="119"/>
      <c r="Q33" s="464"/>
      <c r="R33" s="465"/>
      <c r="S33" s="468"/>
      <c r="T33" s="119"/>
      <c r="U33" s="464">
        <v>108040</v>
      </c>
      <c r="V33" s="465">
        <v>1.0647167226749974</v>
      </c>
      <c r="X33" s="468"/>
      <c r="Y33" s="42"/>
      <c r="Z33" s="466">
        <v>88954</v>
      </c>
      <c r="AA33" s="467">
        <f>Z33/[1]R3年度!Z33:Z34</f>
        <v>1.0776163882394272</v>
      </c>
      <c r="AB33" s="468" t="s">
        <v>1004</v>
      </c>
      <c r="AC33" s="148"/>
      <c r="AD33" s="482"/>
      <c r="AE33" s="484"/>
      <c r="AG33" s="473" t="s">
        <v>27</v>
      </c>
      <c r="AH33" s="152"/>
      <c r="AI33" s="485">
        <v>22395</v>
      </c>
      <c r="AJ33" s="487">
        <f>AI33/[1]R3年度!AI33:AI34</f>
        <v>1.1111386752666832</v>
      </c>
      <c r="AK33" s="468" t="s">
        <v>662</v>
      </c>
      <c r="AL33" s="148"/>
      <c r="AM33" s="466"/>
      <c r="AN33" s="467"/>
      <c r="AP33" s="468" t="s">
        <v>1124</v>
      </c>
      <c r="AQ33" s="118"/>
      <c r="AR33" s="466"/>
      <c r="AS33" s="467"/>
      <c r="AT33" s="468"/>
      <c r="AU33" s="119"/>
      <c r="AV33" s="482">
        <v>2992</v>
      </c>
      <c r="AW33" s="484" t="e">
        <f>AV33/#REF!</f>
        <v>#REF!</v>
      </c>
      <c r="AY33" s="468"/>
      <c r="AZ33" s="148"/>
      <c r="BA33" s="482">
        <v>6593</v>
      </c>
      <c r="BB33" s="484" t="e">
        <f>BA33/#REF!</f>
        <v>#REF!</v>
      </c>
      <c r="BC33" s="548"/>
      <c r="BD33" s="548"/>
      <c r="BE33" s="548"/>
      <c r="BF33" s="548"/>
      <c r="BH33" s="468" t="s">
        <v>633</v>
      </c>
      <c r="BI33" s="119"/>
      <c r="BJ33" s="483"/>
      <c r="BK33" s="484"/>
    </row>
    <row r="34" spans="1:63" s="30" customFormat="1" ht="8.25" customHeight="1" x14ac:dyDescent="0.2">
      <c r="A34" s="468"/>
      <c r="B34" s="119"/>
      <c r="C34" s="540">
        <v>10440</v>
      </c>
      <c r="D34" s="465">
        <v>1.2166414170842559</v>
      </c>
      <c r="F34" s="468"/>
      <c r="G34" s="123"/>
      <c r="H34" s="464">
        <v>72651</v>
      </c>
      <c r="I34" s="465">
        <v>1.1101925427872861</v>
      </c>
      <c r="J34" s="468" t="s">
        <v>102</v>
      </c>
      <c r="K34" s="148"/>
      <c r="L34" s="102"/>
      <c r="M34" s="169"/>
      <c r="O34" s="468"/>
      <c r="P34" s="119"/>
      <c r="Q34" s="464">
        <v>10652</v>
      </c>
      <c r="R34" s="465">
        <v>1.2186248712961905</v>
      </c>
      <c r="S34" s="468" t="s">
        <v>182</v>
      </c>
      <c r="T34" s="119"/>
      <c r="U34" s="464"/>
      <c r="V34" s="465"/>
      <c r="X34" s="468" t="s">
        <v>1139</v>
      </c>
      <c r="Y34" s="42"/>
      <c r="Z34" s="466"/>
      <c r="AA34" s="467"/>
      <c r="AB34" s="468"/>
      <c r="AC34" s="148"/>
      <c r="AD34" s="482">
        <v>50055</v>
      </c>
      <c r="AE34" s="484">
        <f>AD34/[2]R3年度!AD34</f>
        <v>1.1185474860335196</v>
      </c>
      <c r="AG34" s="472"/>
      <c r="AH34" s="47"/>
      <c r="AI34" s="541"/>
      <c r="AJ34" s="488"/>
      <c r="AK34" s="468"/>
      <c r="AL34" s="148"/>
      <c r="AM34" s="466">
        <v>31179</v>
      </c>
      <c r="AN34" s="467">
        <f>AM34/[1]R3年度!AM34:AM35</f>
        <v>1.1217888752968266</v>
      </c>
      <c r="AP34" s="468"/>
      <c r="AQ34" s="118"/>
      <c r="AR34" s="466">
        <v>7218</v>
      </c>
      <c r="AS34" s="467">
        <f>AR34/[1]R3年度!AR34:AR35</f>
        <v>1.1080749155664722</v>
      </c>
      <c r="AT34" s="468" t="s">
        <v>393</v>
      </c>
      <c r="AU34" s="119"/>
      <c r="AV34" s="483"/>
      <c r="AW34" s="484"/>
      <c r="AY34" s="468" t="s">
        <v>502</v>
      </c>
      <c r="AZ34" s="148"/>
      <c r="BA34" s="483"/>
      <c r="BB34" s="484"/>
      <c r="BC34" s="505" t="s">
        <v>1191</v>
      </c>
      <c r="BF34" s="207"/>
      <c r="BH34" s="468"/>
      <c r="BI34" s="119"/>
      <c r="BJ34" s="482">
        <v>12790</v>
      </c>
      <c r="BK34" s="484" t="e">
        <f>BJ34/#REF!</f>
        <v>#REF!</v>
      </c>
    </row>
    <row r="35" spans="1:63" s="30" customFormat="1" ht="8.25" customHeight="1" x14ac:dyDescent="0.2">
      <c r="A35" s="468" t="s">
        <v>9</v>
      </c>
      <c r="B35" s="119"/>
      <c r="C35" s="540"/>
      <c r="D35" s="465"/>
      <c r="F35" s="468" t="s">
        <v>600</v>
      </c>
      <c r="G35" s="148"/>
      <c r="H35" s="464"/>
      <c r="I35" s="465"/>
      <c r="J35" s="468"/>
      <c r="K35" s="148"/>
      <c r="L35" s="464">
        <v>3808</v>
      </c>
      <c r="M35" s="465">
        <v>1.1115002918855807</v>
      </c>
      <c r="O35" s="468" t="s">
        <v>862</v>
      </c>
      <c r="P35" s="119"/>
      <c r="Q35" s="464"/>
      <c r="R35" s="465"/>
      <c r="S35" s="468"/>
      <c r="T35" s="119"/>
      <c r="U35" s="464">
        <v>91837</v>
      </c>
      <c r="V35" s="465">
        <v>1.0695261276159642</v>
      </c>
      <c r="X35" s="468"/>
      <c r="Y35" s="42"/>
      <c r="Z35" s="466">
        <v>86792</v>
      </c>
      <c r="AA35" s="467">
        <f>Z35/[1]R3年度!Z35:Z36</f>
        <v>1.0770376253350542</v>
      </c>
      <c r="AB35" s="468" t="s">
        <v>275</v>
      </c>
      <c r="AC35" s="148"/>
      <c r="AD35" s="482"/>
      <c r="AE35" s="484"/>
      <c r="AG35" s="154"/>
      <c r="AH35" s="152"/>
      <c r="AI35" s="154"/>
      <c r="AJ35" s="113"/>
      <c r="AK35" s="468" t="s">
        <v>789</v>
      </c>
      <c r="AL35" s="148"/>
      <c r="AM35" s="466"/>
      <c r="AN35" s="467"/>
      <c r="AP35" s="468" t="s">
        <v>1021</v>
      </c>
      <c r="AQ35" s="118"/>
      <c r="AR35" s="466"/>
      <c r="AS35" s="467"/>
      <c r="AT35" s="468"/>
      <c r="AU35" s="119"/>
      <c r="AV35" s="482">
        <v>2758</v>
      </c>
      <c r="AW35" s="484" t="e">
        <f>AV35/#REF!</f>
        <v>#REF!</v>
      </c>
      <c r="AY35" s="468"/>
      <c r="AZ35" s="148"/>
      <c r="BA35" s="482">
        <v>6285</v>
      </c>
      <c r="BB35" s="484" t="e">
        <f>BA35/#REF!</f>
        <v>#REF!</v>
      </c>
      <c r="BC35" s="505"/>
      <c r="BE35" s="482">
        <v>3339</v>
      </c>
      <c r="BF35" s="484" t="e">
        <f>BE35/#REF!</f>
        <v>#REF!</v>
      </c>
      <c r="BH35" s="468" t="s">
        <v>634</v>
      </c>
      <c r="BI35" s="119"/>
      <c r="BJ35" s="483"/>
      <c r="BK35" s="484"/>
    </row>
    <row r="36" spans="1:63" s="30" customFormat="1" ht="8.25" customHeight="1" x14ac:dyDescent="0.2">
      <c r="A36" s="468"/>
      <c r="B36" s="119"/>
      <c r="C36" s="540">
        <v>11695</v>
      </c>
      <c r="D36" s="465">
        <v>1.2013353877760657</v>
      </c>
      <c r="F36" s="468"/>
      <c r="G36" s="148"/>
      <c r="H36" s="464">
        <v>48863</v>
      </c>
      <c r="I36" s="465">
        <v>1.1155681377137507</v>
      </c>
      <c r="J36" s="468" t="s">
        <v>103</v>
      </c>
      <c r="K36" s="148"/>
      <c r="L36" s="464"/>
      <c r="M36" s="465"/>
      <c r="O36" s="468"/>
      <c r="P36" s="119"/>
      <c r="Q36" s="464">
        <v>10393</v>
      </c>
      <c r="R36" s="465">
        <v>1.2125772955314433</v>
      </c>
      <c r="S36" s="468" t="s">
        <v>183</v>
      </c>
      <c r="T36" s="119"/>
      <c r="U36" s="464"/>
      <c r="V36" s="465"/>
      <c r="X36" s="468" t="s">
        <v>221</v>
      </c>
      <c r="Y36" s="42"/>
      <c r="Z36" s="466"/>
      <c r="AA36" s="467"/>
      <c r="AB36" s="468"/>
      <c r="AC36" s="148"/>
      <c r="AD36" s="482">
        <v>57182</v>
      </c>
      <c r="AE36" s="484">
        <f>AD36/[2]R3年度!AD36</f>
        <v>1.1025799236435154</v>
      </c>
      <c r="AG36" s="471" t="s">
        <v>977</v>
      </c>
      <c r="AH36" s="471"/>
      <c r="AI36" s="471"/>
      <c r="AJ36" s="471"/>
      <c r="AK36" s="502"/>
      <c r="AL36" s="151"/>
      <c r="AM36" s="545"/>
      <c r="AN36" s="546"/>
      <c r="AP36" s="468"/>
      <c r="AQ36" s="118"/>
      <c r="AR36" s="466">
        <v>7398</v>
      </c>
      <c r="AS36" s="467">
        <f>AR36/[1]R3年度!AR36:AR37</f>
        <v>1.1033557046979865</v>
      </c>
      <c r="AT36" s="468" t="s">
        <v>902</v>
      </c>
      <c r="AU36" s="119"/>
      <c r="AV36" s="483"/>
      <c r="AW36" s="484"/>
      <c r="AY36" s="468" t="s">
        <v>382</v>
      </c>
      <c r="BA36" s="483"/>
      <c r="BB36" s="484"/>
      <c r="BC36" s="505" t="s">
        <v>1193</v>
      </c>
      <c r="BE36" s="483"/>
      <c r="BF36" s="484"/>
      <c r="BH36" s="468"/>
      <c r="BI36" s="119"/>
      <c r="BJ36" s="102"/>
      <c r="BK36" s="200"/>
    </row>
    <row r="37" spans="1:63" s="30" customFormat="1" ht="8.25" customHeight="1" x14ac:dyDescent="0.2">
      <c r="A37" s="468" t="s">
        <v>1172</v>
      </c>
      <c r="B37" s="119"/>
      <c r="C37" s="540"/>
      <c r="D37" s="465"/>
      <c r="F37" s="468" t="s">
        <v>601</v>
      </c>
      <c r="G37" s="148"/>
      <c r="H37" s="464"/>
      <c r="I37" s="465"/>
      <c r="J37" s="468"/>
      <c r="K37" s="148"/>
      <c r="L37" s="464">
        <v>3279</v>
      </c>
      <c r="M37" s="465">
        <v>1.1036687983843823</v>
      </c>
      <c r="O37" s="468" t="s">
        <v>151</v>
      </c>
      <c r="P37" s="119"/>
      <c r="Q37" s="464"/>
      <c r="R37" s="465"/>
      <c r="S37" s="468"/>
      <c r="T37" s="119"/>
      <c r="U37" s="464">
        <v>75779</v>
      </c>
      <c r="V37" s="465">
        <v>1.078566447003231</v>
      </c>
      <c r="X37" s="468"/>
      <c r="Y37" s="148"/>
      <c r="Z37" s="466">
        <v>79404</v>
      </c>
      <c r="AA37" s="467">
        <f>Z37/[1]R3年度!Z37:Z38</f>
        <v>1.0781555507277862</v>
      </c>
      <c r="AB37" s="468" t="s">
        <v>1042</v>
      </c>
      <c r="AC37" s="148"/>
      <c r="AD37" s="482"/>
      <c r="AE37" s="484"/>
      <c r="AG37" s="471"/>
      <c r="AH37" s="471"/>
      <c r="AI37" s="471"/>
      <c r="AJ37" s="471"/>
      <c r="AK37" s="468" t="s">
        <v>1075</v>
      </c>
      <c r="AL37" s="148"/>
      <c r="AM37" s="530">
        <v>52687</v>
      </c>
      <c r="AN37" s="487">
        <f>AM37/[1]R3年度!AM37:AM38</f>
        <v>1.0388225087740053</v>
      </c>
      <c r="AP37" s="468" t="s">
        <v>1020</v>
      </c>
      <c r="AQ37" s="118"/>
      <c r="AR37" s="466"/>
      <c r="AS37" s="467"/>
      <c r="AT37" s="468"/>
      <c r="AU37" s="119"/>
      <c r="AV37" s="482">
        <v>2707</v>
      </c>
      <c r="AW37" s="484" t="e">
        <f>AV37/#REF!</f>
        <v>#REF!</v>
      </c>
      <c r="AY37" s="468"/>
      <c r="BA37" s="102"/>
      <c r="BB37" s="200"/>
      <c r="BC37" s="505"/>
      <c r="BF37" s="207"/>
      <c r="BH37" s="473" t="s">
        <v>27</v>
      </c>
      <c r="BI37" s="129"/>
      <c r="BJ37" s="491">
        <v>24812</v>
      </c>
      <c r="BK37" s="489" t="e">
        <f>BJ37/#REF!</f>
        <v>#REF!</v>
      </c>
    </row>
    <row r="38" spans="1:63" s="30" customFormat="1" ht="8.25" customHeight="1" x14ac:dyDescent="0.2">
      <c r="A38" s="468"/>
      <c r="B38" s="119"/>
      <c r="C38" s="540">
        <v>13966</v>
      </c>
      <c r="D38" s="465">
        <v>1.1994160082445895</v>
      </c>
      <c r="F38" s="468"/>
      <c r="G38" s="148"/>
      <c r="H38" s="464">
        <v>44131</v>
      </c>
      <c r="I38" s="465">
        <v>1.1213853737866544</v>
      </c>
      <c r="J38" s="468" t="s">
        <v>104</v>
      </c>
      <c r="K38" s="148"/>
      <c r="L38" s="464"/>
      <c r="M38" s="465"/>
      <c r="O38" s="468"/>
      <c r="P38" s="119"/>
      <c r="Q38" s="464">
        <v>10226</v>
      </c>
      <c r="R38" s="465">
        <v>1.1989682260522923</v>
      </c>
      <c r="S38" s="468" t="s">
        <v>184</v>
      </c>
      <c r="T38" s="119"/>
      <c r="U38" s="464"/>
      <c r="V38" s="465"/>
      <c r="X38" s="468" t="s">
        <v>222</v>
      </c>
      <c r="Y38" s="42"/>
      <c r="Z38" s="466"/>
      <c r="AA38" s="467"/>
      <c r="AB38" s="468"/>
      <c r="AC38" s="148"/>
      <c r="AD38" s="482">
        <v>64120</v>
      </c>
      <c r="AE38" s="484">
        <f>AD38/[2]R3年度!AD38</f>
        <v>1.0963494913225613</v>
      </c>
      <c r="AG38" s="468" t="s">
        <v>1017</v>
      </c>
      <c r="AH38" s="152"/>
      <c r="AI38" s="101"/>
      <c r="AJ38" s="145"/>
      <c r="AK38" s="472"/>
      <c r="AL38" s="150"/>
      <c r="AM38" s="542"/>
      <c r="AN38" s="488"/>
      <c r="AP38" s="468"/>
      <c r="AQ38" s="118"/>
      <c r="AR38" s="503">
        <v>6191</v>
      </c>
      <c r="AS38" s="467">
        <f>AR38/[1]R3年度!AR38:AR39</f>
        <v>1.0869030898876404</v>
      </c>
      <c r="AT38" s="468" t="s">
        <v>632</v>
      </c>
      <c r="AU38" s="119"/>
      <c r="AV38" s="483"/>
      <c r="AW38" s="484"/>
      <c r="AY38" s="473" t="s">
        <v>27</v>
      </c>
      <c r="AZ38" s="125"/>
      <c r="BA38" s="491">
        <v>6450</v>
      </c>
      <c r="BB38" s="489" t="e">
        <f>BA38/#REF!</f>
        <v>#REF!</v>
      </c>
      <c r="BF38" s="207"/>
      <c r="BH38" s="472"/>
      <c r="BI38" s="126"/>
      <c r="BJ38" s="492"/>
      <c r="BK38" s="490"/>
    </row>
    <row r="39" spans="1:63" s="30" customFormat="1" ht="8.25" customHeight="1" x14ac:dyDescent="0.2">
      <c r="A39" s="468" t="s">
        <v>10</v>
      </c>
      <c r="B39" s="119"/>
      <c r="C39" s="540"/>
      <c r="D39" s="465"/>
      <c r="F39" s="468" t="s">
        <v>602</v>
      </c>
      <c r="G39" s="148"/>
      <c r="H39" s="464"/>
      <c r="I39" s="465"/>
      <c r="J39" s="468"/>
      <c r="K39" s="148"/>
      <c r="L39" s="464">
        <v>2209</v>
      </c>
      <c r="M39" s="465">
        <v>1.0935643564356436</v>
      </c>
      <c r="O39" s="468" t="s">
        <v>152</v>
      </c>
      <c r="P39" s="119"/>
      <c r="Q39" s="464"/>
      <c r="R39" s="465"/>
      <c r="S39" s="468"/>
      <c r="T39" s="119"/>
      <c r="U39" s="464">
        <v>61556</v>
      </c>
      <c r="V39" s="465">
        <v>1.0865444018851604</v>
      </c>
      <c r="X39" s="468"/>
      <c r="Y39" s="148"/>
      <c r="Z39" s="466">
        <v>81641</v>
      </c>
      <c r="AA39" s="467">
        <f>Z39/[1]R3年度!Z39:Z40</f>
        <v>1.0788513888521818</v>
      </c>
      <c r="AB39" s="468" t="s">
        <v>276</v>
      </c>
      <c r="AC39" s="148"/>
      <c r="AD39" s="482"/>
      <c r="AE39" s="484"/>
      <c r="AG39" s="468"/>
      <c r="AH39" s="152"/>
      <c r="AI39" s="523">
        <v>10590</v>
      </c>
      <c r="AJ39" s="467">
        <f>AI39/[1]R3年度!AI39:AI40</f>
        <v>1.1127456131133762</v>
      </c>
      <c r="AK39" s="543" t="s">
        <v>1076</v>
      </c>
      <c r="AL39" s="148"/>
      <c r="AM39" s="23"/>
      <c r="AN39" s="145"/>
      <c r="AP39" s="468" t="s">
        <v>1081</v>
      </c>
      <c r="AR39" s="503"/>
      <c r="AS39" s="467"/>
      <c r="AT39" s="468"/>
      <c r="AU39" s="119"/>
      <c r="AV39" s="482">
        <v>4007</v>
      </c>
      <c r="AW39" s="484" t="e">
        <f>AV39/#REF!</f>
        <v>#REF!</v>
      </c>
      <c r="AY39" s="472"/>
      <c r="AZ39" s="128"/>
      <c r="BA39" s="492"/>
      <c r="BB39" s="490"/>
      <c r="BC39" s="471" t="s">
        <v>1084</v>
      </c>
      <c r="BD39" s="471"/>
      <c r="BE39" s="471"/>
      <c r="BF39" s="471"/>
      <c r="BH39" s="148"/>
      <c r="BI39" s="152"/>
      <c r="BJ39" s="11"/>
      <c r="BK39" s="199"/>
    </row>
    <row r="40" spans="1:63" s="30" customFormat="1" ht="8.25" customHeight="1" x14ac:dyDescent="0.2">
      <c r="A40" s="468"/>
      <c r="B40" s="119"/>
      <c r="C40" s="540">
        <v>21266</v>
      </c>
      <c r="D40" s="465">
        <v>1.1502596278667243</v>
      </c>
      <c r="F40" s="468"/>
      <c r="G40" s="148"/>
      <c r="H40" s="464">
        <v>41261</v>
      </c>
      <c r="I40" s="465">
        <v>1.1211009672861645</v>
      </c>
      <c r="J40" s="468" t="s">
        <v>1035</v>
      </c>
      <c r="K40" s="148"/>
      <c r="L40" s="464"/>
      <c r="M40" s="465"/>
      <c r="O40" s="472"/>
      <c r="P40" s="126"/>
      <c r="Q40" s="103"/>
      <c r="R40" s="181"/>
      <c r="S40" s="468" t="s">
        <v>185</v>
      </c>
      <c r="T40" s="119"/>
      <c r="U40" s="464"/>
      <c r="V40" s="465"/>
      <c r="X40" s="468" t="s">
        <v>968</v>
      </c>
      <c r="Y40" s="42"/>
      <c r="Z40" s="466"/>
      <c r="AA40" s="467"/>
      <c r="AB40" s="468"/>
      <c r="AC40" s="148"/>
      <c r="AD40" s="482">
        <v>73170</v>
      </c>
      <c r="AE40" s="484">
        <f>AD40/[2]R3年度!AD40</f>
        <v>1.0818043378624125</v>
      </c>
      <c r="AG40" s="468" t="s">
        <v>1122</v>
      </c>
      <c r="AH40" s="152"/>
      <c r="AI40" s="523"/>
      <c r="AJ40" s="467"/>
      <c r="AK40" s="544"/>
      <c r="AL40" s="148"/>
      <c r="AM40" s="11"/>
      <c r="AN40" s="147"/>
      <c r="AP40" s="468"/>
      <c r="AR40" s="466">
        <v>6187</v>
      </c>
      <c r="AS40" s="467">
        <f>AR40/[1]R3年度!AR40:AR41</f>
        <v>1.0890688259109311</v>
      </c>
      <c r="AT40" s="468" t="s">
        <v>394</v>
      </c>
      <c r="AV40" s="483"/>
      <c r="AW40" s="484"/>
      <c r="AY40" s="148"/>
      <c r="AZ40" s="152"/>
      <c r="BA40" s="11"/>
      <c r="BB40" s="199"/>
      <c r="BC40" s="471"/>
      <c r="BD40" s="471"/>
      <c r="BE40" s="471"/>
      <c r="BF40" s="471"/>
      <c r="BH40" s="471" t="s">
        <v>534</v>
      </c>
      <c r="BI40" s="471"/>
      <c r="BJ40" s="471"/>
      <c r="BK40" s="471"/>
    </row>
    <row r="41" spans="1:63" s="30" customFormat="1" ht="8.25" customHeight="1" x14ac:dyDescent="0.2">
      <c r="A41" s="468" t="s">
        <v>1012</v>
      </c>
      <c r="B41" s="119"/>
      <c r="C41" s="540"/>
      <c r="D41" s="465"/>
      <c r="F41" s="468" t="s">
        <v>851</v>
      </c>
      <c r="G41" s="148"/>
      <c r="H41" s="464"/>
      <c r="I41" s="465"/>
      <c r="J41" s="472"/>
      <c r="K41" s="150"/>
      <c r="L41" s="103"/>
      <c r="M41" s="181"/>
      <c r="O41" s="66"/>
      <c r="P41" s="66"/>
      <c r="Q41" s="14"/>
      <c r="R41" s="183"/>
      <c r="S41" s="468"/>
      <c r="T41" s="119"/>
      <c r="U41" s="464">
        <v>57878</v>
      </c>
      <c r="V41" s="465">
        <v>1.0846701649175412</v>
      </c>
      <c r="X41" s="468"/>
      <c r="Y41" s="148"/>
      <c r="Z41" s="466">
        <v>29647</v>
      </c>
      <c r="AA41" s="467">
        <f>Z41/[1]R3年度!Z41:Z42</f>
        <v>1.0906047675103001</v>
      </c>
      <c r="AB41" s="468" t="s">
        <v>783</v>
      </c>
      <c r="AC41" s="148"/>
      <c r="AD41" s="482"/>
      <c r="AE41" s="484"/>
      <c r="AG41" s="468"/>
      <c r="AH41" s="152"/>
      <c r="AI41" s="523">
        <v>10498</v>
      </c>
      <c r="AJ41" s="467">
        <f>AI41/[1]R3年度!AI41:AI42</f>
        <v>1.1381179531656549</v>
      </c>
      <c r="AK41" s="471" t="s">
        <v>663</v>
      </c>
      <c r="AL41" s="471"/>
      <c r="AM41" s="471"/>
      <c r="AN41" s="471"/>
      <c r="AP41" s="468" t="s">
        <v>1018</v>
      </c>
      <c r="AR41" s="466"/>
      <c r="AS41" s="467"/>
      <c r="AT41" s="468"/>
      <c r="AV41" s="102"/>
      <c r="AW41" s="200"/>
      <c r="AY41" s="471" t="s">
        <v>531</v>
      </c>
      <c r="AZ41" s="471"/>
      <c r="BA41" s="471"/>
      <c r="BB41" s="471"/>
      <c r="BC41" s="468" t="s">
        <v>384</v>
      </c>
      <c r="BD41" s="119"/>
      <c r="BE41" s="10"/>
      <c r="BF41" s="199"/>
      <c r="BH41" s="471"/>
      <c r="BI41" s="471"/>
      <c r="BJ41" s="471"/>
      <c r="BK41" s="471"/>
    </row>
    <row r="42" spans="1:63" s="30" customFormat="1" ht="8.25" customHeight="1" x14ac:dyDescent="0.2">
      <c r="A42" s="468"/>
      <c r="B42" s="119"/>
      <c r="C42" s="540">
        <v>22225</v>
      </c>
      <c r="D42" s="465">
        <v>1.15628739399615</v>
      </c>
      <c r="F42" s="468"/>
      <c r="G42" s="148"/>
      <c r="H42" s="464">
        <v>40592</v>
      </c>
      <c r="I42" s="465">
        <v>1.120644911931975</v>
      </c>
      <c r="J42" s="66"/>
      <c r="K42" s="66"/>
      <c r="L42" s="14"/>
      <c r="M42" s="183"/>
      <c r="O42" s="468" t="s">
        <v>912</v>
      </c>
      <c r="P42" s="119"/>
      <c r="Q42" s="102"/>
      <c r="R42" s="169"/>
      <c r="S42" s="468" t="s">
        <v>804</v>
      </c>
      <c r="T42" s="119"/>
      <c r="U42" s="464"/>
      <c r="V42" s="465"/>
      <c r="X42" s="468" t="s">
        <v>1161</v>
      </c>
      <c r="Y42" s="42"/>
      <c r="Z42" s="466"/>
      <c r="AA42" s="467"/>
      <c r="AB42" s="468"/>
      <c r="AC42" s="148"/>
      <c r="AD42" s="482">
        <v>120632</v>
      </c>
      <c r="AE42" s="484">
        <f>AD42/[2]R3年度!AD42</f>
        <v>1.0981420287480315</v>
      </c>
      <c r="AG42" s="468" t="s">
        <v>1142</v>
      </c>
      <c r="AH42" s="152"/>
      <c r="AI42" s="523"/>
      <c r="AJ42" s="467"/>
      <c r="AK42" s="471"/>
      <c r="AL42" s="471"/>
      <c r="AM42" s="471"/>
      <c r="AN42" s="471"/>
      <c r="AP42" s="468"/>
      <c r="AR42" s="102"/>
      <c r="AS42" s="145"/>
      <c r="AT42" s="473" t="s">
        <v>27</v>
      </c>
      <c r="AU42" s="129"/>
      <c r="AV42" s="491">
        <v>3228</v>
      </c>
      <c r="AW42" s="489" t="e">
        <f>AV42/#REF!</f>
        <v>#REF!</v>
      </c>
      <c r="AY42" s="471"/>
      <c r="AZ42" s="471"/>
      <c r="BA42" s="471"/>
      <c r="BB42" s="471"/>
      <c r="BC42" s="468"/>
      <c r="BD42" s="119"/>
      <c r="BE42" s="482">
        <v>36919</v>
      </c>
      <c r="BF42" s="484" t="e">
        <f>BE42/#REF!</f>
        <v>#REF!</v>
      </c>
      <c r="BH42" s="468" t="s">
        <v>454</v>
      </c>
      <c r="BI42" s="119"/>
      <c r="BJ42" s="130"/>
      <c r="BK42" s="199"/>
    </row>
    <row r="43" spans="1:63" s="30" customFormat="1" ht="8.25" customHeight="1" x14ac:dyDescent="0.2">
      <c r="A43" s="468" t="s">
        <v>499</v>
      </c>
      <c r="B43" s="119"/>
      <c r="C43" s="540"/>
      <c r="D43" s="465"/>
      <c r="F43" s="468" t="s">
        <v>50</v>
      </c>
      <c r="G43" s="148"/>
      <c r="H43" s="464"/>
      <c r="I43" s="465"/>
      <c r="J43" s="468" t="s">
        <v>1034</v>
      </c>
      <c r="K43" s="118"/>
      <c r="L43" s="102"/>
      <c r="M43" s="169"/>
      <c r="O43" s="468"/>
      <c r="P43" s="119"/>
      <c r="Q43" s="464">
        <v>7665</v>
      </c>
      <c r="R43" s="465">
        <v>1.1484866646688643</v>
      </c>
      <c r="S43" s="468"/>
      <c r="T43" s="119"/>
      <c r="U43" s="464">
        <v>67311</v>
      </c>
      <c r="V43" s="465">
        <v>1.0965025168195222</v>
      </c>
      <c r="X43" s="468"/>
      <c r="Y43" s="148"/>
      <c r="Z43" s="503">
        <v>29713</v>
      </c>
      <c r="AA43" s="467">
        <f>Z43/[1]R3年度!Z43:Z44</f>
        <v>1.0880694302036034</v>
      </c>
      <c r="AB43" s="468" t="s">
        <v>277</v>
      </c>
      <c r="AC43" s="148"/>
      <c r="AD43" s="482"/>
      <c r="AE43" s="484"/>
      <c r="AG43" s="502"/>
      <c r="AH43" s="48"/>
      <c r="AI43" s="523">
        <v>9780</v>
      </c>
      <c r="AJ43" s="467">
        <f>AI43/[1]R3年度!AI43:AI44</f>
        <v>2.2925457102672291</v>
      </c>
      <c r="AK43" s="468" t="s">
        <v>790</v>
      </c>
      <c r="AL43" s="119"/>
      <c r="AM43" s="121"/>
      <c r="AN43" s="147"/>
      <c r="AP43" s="473" t="s">
        <v>27</v>
      </c>
      <c r="AQ43" s="131"/>
      <c r="AR43" s="491">
        <v>9822</v>
      </c>
      <c r="AS43" s="489" t="e">
        <f>AR43/#REF!</f>
        <v>#REF!</v>
      </c>
      <c r="AT43" s="472"/>
      <c r="AU43" s="126"/>
      <c r="AV43" s="492"/>
      <c r="AW43" s="490"/>
      <c r="AY43" s="468" t="s">
        <v>424</v>
      </c>
      <c r="AZ43" s="118"/>
      <c r="BA43" s="10"/>
      <c r="BB43" s="199"/>
      <c r="BC43" s="468" t="s">
        <v>443</v>
      </c>
      <c r="BD43" s="119"/>
      <c r="BE43" s="483"/>
      <c r="BF43" s="484"/>
      <c r="BH43" s="468"/>
      <c r="BI43" s="119"/>
      <c r="BJ43" s="482">
        <v>28615</v>
      </c>
      <c r="BK43" s="484" t="e">
        <f>BJ43/#REF!</f>
        <v>#REF!</v>
      </c>
    </row>
    <row r="44" spans="1:63" s="30" customFormat="1" ht="8.25" customHeight="1" x14ac:dyDescent="0.2">
      <c r="A44" s="468"/>
      <c r="B44" s="119"/>
      <c r="C44" s="540">
        <v>30172</v>
      </c>
      <c r="D44" s="465">
        <v>1.1895600063081533</v>
      </c>
      <c r="F44" s="468"/>
      <c r="G44" s="148"/>
      <c r="H44" s="464">
        <v>37110</v>
      </c>
      <c r="I44" s="465">
        <v>1.1245113784430776</v>
      </c>
      <c r="J44" s="468"/>
      <c r="K44" s="118"/>
      <c r="L44" s="464">
        <v>1343</v>
      </c>
      <c r="M44" s="465">
        <v>1.1577586206896551</v>
      </c>
      <c r="O44" s="468" t="s">
        <v>913</v>
      </c>
      <c r="P44" s="119"/>
      <c r="Q44" s="464"/>
      <c r="R44" s="465"/>
      <c r="S44" s="468" t="s">
        <v>186</v>
      </c>
      <c r="T44" s="119"/>
      <c r="U44" s="464"/>
      <c r="V44" s="465"/>
      <c r="X44" s="468" t="s">
        <v>223</v>
      </c>
      <c r="Y44" s="42"/>
      <c r="Z44" s="503"/>
      <c r="AA44" s="467"/>
      <c r="AB44" s="468"/>
      <c r="AC44" s="148"/>
      <c r="AD44" s="482">
        <v>72897</v>
      </c>
      <c r="AE44" s="484">
        <f>AD44/[2]R3年度!AD44</f>
        <v>1.0901138011993241</v>
      </c>
      <c r="AG44" s="468" t="s">
        <v>1164</v>
      </c>
      <c r="AH44" s="152"/>
      <c r="AI44" s="523"/>
      <c r="AJ44" s="467"/>
      <c r="AK44" s="468"/>
      <c r="AL44" s="119"/>
      <c r="AM44" s="466">
        <v>7013</v>
      </c>
      <c r="AN44" s="467">
        <f>AM44/[1]R3年度!AM44:AM45</f>
        <v>1.1247794707297514</v>
      </c>
      <c r="AP44" s="472"/>
      <c r="AQ44" s="117"/>
      <c r="AR44" s="492"/>
      <c r="AS44" s="490"/>
      <c r="AT44" s="148"/>
      <c r="AU44" s="152"/>
      <c r="AV44" s="11"/>
      <c r="AW44" s="199"/>
      <c r="AY44" s="468"/>
      <c r="AZ44" s="118"/>
      <c r="BA44" s="482">
        <v>21635</v>
      </c>
      <c r="BB44" s="484" t="e">
        <f>BA44/#REF!</f>
        <v>#REF!</v>
      </c>
      <c r="BC44" s="468"/>
      <c r="BD44" s="119"/>
      <c r="BE44" s="482">
        <v>34186</v>
      </c>
      <c r="BF44" s="484" t="e">
        <f>BE44/#REF!</f>
        <v>#REF!</v>
      </c>
      <c r="BH44" s="468" t="s">
        <v>474</v>
      </c>
      <c r="BI44" s="119"/>
      <c r="BJ44" s="483"/>
      <c r="BK44" s="484"/>
    </row>
    <row r="45" spans="1:63" s="30" customFormat="1" ht="8.25" customHeight="1" x14ac:dyDescent="0.2">
      <c r="A45" s="468" t="s">
        <v>11</v>
      </c>
      <c r="B45" s="119"/>
      <c r="C45" s="540"/>
      <c r="D45" s="465"/>
      <c r="F45" s="468" t="s">
        <v>1174</v>
      </c>
      <c r="G45" s="148"/>
      <c r="H45" s="464"/>
      <c r="I45" s="465"/>
      <c r="J45" s="468" t="s">
        <v>1035</v>
      </c>
      <c r="K45" s="118"/>
      <c r="L45" s="464"/>
      <c r="M45" s="465"/>
      <c r="O45" s="502"/>
      <c r="P45" s="119"/>
      <c r="Q45" s="102"/>
      <c r="R45" s="169"/>
      <c r="S45" s="468"/>
      <c r="T45" s="119"/>
      <c r="U45" s="464">
        <v>62183</v>
      </c>
      <c r="V45" s="465">
        <v>1.0434614803752118</v>
      </c>
      <c r="X45" s="468"/>
      <c r="Y45" s="148"/>
      <c r="Z45" s="466">
        <v>30241</v>
      </c>
      <c r="AA45" s="467">
        <f>Z45/[1]R3年度!Z45:Z46</f>
        <v>1.1548978422761123</v>
      </c>
      <c r="AB45" s="468" t="s">
        <v>278</v>
      </c>
      <c r="AC45" s="148"/>
      <c r="AD45" s="482"/>
      <c r="AE45" s="484"/>
      <c r="AG45" s="502"/>
      <c r="AH45" s="152"/>
      <c r="AI45" s="101"/>
      <c r="AJ45" s="105"/>
      <c r="AK45" s="468" t="s">
        <v>791</v>
      </c>
      <c r="AL45" s="119"/>
      <c r="AM45" s="466"/>
      <c r="AN45" s="467"/>
      <c r="AP45" s="38"/>
      <c r="AQ45" s="152"/>
      <c r="AR45" s="38"/>
      <c r="AS45" s="38"/>
      <c r="AT45" s="471" t="s">
        <v>528</v>
      </c>
      <c r="AU45" s="471"/>
      <c r="AV45" s="471"/>
      <c r="AW45" s="471"/>
      <c r="AY45" s="468" t="s">
        <v>425</v>
      </c>
      <c r="AZ45" s="118"/>
      <c r="BA45" s="483"/>
      <c r="BB45" s="484"/>
      <c r="BC45" s="468" t="s">
        <v>444</v>
      </c>
      <c r="BD45" s="119"/>
      <c r="BE45" s="483"/>
      <c r="BF45" s="484"/>
      <c r="BH45" s="468"/>
      <c r="BI45" s="119"/>
      <c r="BJ45" s="482">
        <v>24154</v>
      </c>
      <c r="BK45" s="484" t="e">
        <f>BJ45/#REF!</f>
        <v>#REF!</v>
      </c>
    </row>
    <row r="46" spans="1:63" s="30" customFormat="1" ht="8.25" customHeight="1" x14ac:dyDescent="0.2">
      <c r="A46" s="468"/>
      <c r="B46" s="119"/>
      <c r="C46" s="540">
        <v>33947</v>
      </c>
      <c r="D46" s="465">
        <v>0.88093940573504603</v>
      </c>
      <c r="F46" s="468"/>
      <c r="G46" s="148"/>
      <c r="H46" s="464">
        <v>37222</v>
      </c>
      <c r="I46" s="465">
        <v>1.1260626229012252</v>
      </c>
      <c r="J46" s="468"/>
      <c r="K46" s="118"/>
      <c r="L46" s="464">
        <v>3552</v>
      </c>
      <c r="M46" s="465">
        <v>1.1169811320754717</v>
      </c>
      <c r="O46" s="473" t="s">
        <v>27</v>
      </c>
      <c r="P46" s="129"/>
      <c r="Q46" s="474">
        <v>23107</v>
      </c>
      <c r="R46" s="465">
        <v>1.1521815008726004</v>
      </c>
      <c r="S46" s="468" t="s">
        <v>187</v>
      </c>
      <c r="T46" s="119"/>
      <c r="U46" s="464"/>
      <c r="V46" s="465"/>
      <c r="X46" s="468" t="s">
        <v>224</v>
      </c>
      <c r="Y46" s="42"/>
      <c r="Z46" s="466"/>
      <c r="AA46" s="467"/>
      <c r="AB46" s="468"/>
      <c r="AC46" s="148"/>
      <c r="AD46" s="482">
        <v>78957</v>
      </c>
      <c r="AE46" s="484">
        <f>AD46/[2]R3年度!AD46</f>
        <v>1.0847827878987717</v>
      </c>
      <c r="AG46" s="473" t="s">
        <v>27</v>
      </c>
      <c r="AH46" s="152"/>
      <c r="AI46" s="485">
        <v>7719</v>
      </c>
      <c r="AJ46" s="487">
        <f>AI46/[1]R3年度!AI46:AI47</f>
        <v>0.98632762586250955</v>
      </c>
      <c r="AK46" s="518"/>
      <c r="AL46" s="119"/>
      <c r="AM46" s="466">
        <v>38190</v>
      </c>
      <c r="AN46" s="467">
        <f>AM46/[1]R3年度!AM46:AM47</f>
        <v>1.1223110379687316</v>
      </c>
      <c r="AP46" s="471" t="s">
        <v>525</v>
      </c>
      <c r="AQ46" s="471"/>
      <c r="AR46" s="471"/>
      <c r="AS46" s="471"/>
      <c r="AT46" s="471"/>
      <c r="AU46" s="471"/>
      <c r="AV46" s="471"/>
      <c r="AW46" s="471"/>
      <c r="AY46" s="468"/>
      <c r="AZ46" s="118"/>
      <c r="BA46" s="482">
        <v>21190</v>
      </c>
      <c r="BB46" s="484" t="e">
        <f>BA46/#REF!</f>
        <v>#REF!</v>
      </c>
      <c r="BC46" s="468"/>
      <c r="BD46" s="119"/>
      <c r="BE46" s="102"/>
      <c r="BF46" s="200"/>
      <c r="BH46" s="468" t="s">
        <v>475</v>
      </c>
      <c r="BI46" s="119"/>
      <c r="BJ46" s="483"/>
      <c r="BK46" s="484"/>
    </row>
    <row r="47" spans="1:63" s="30" customFormat="1" ht="8.25" customHeight="1" x14ac:dyDescent="0.2">
      <c r="A47" s="468" t="s">
        <v>12</v>
      </c>
      <c r="B47" s="119"/>
      <c r="C47" s="540"/>
      <c r="D47" s="465"/>
      <c r="F47" s="468" t="s">
        <v>51</v>
      </c>
      <c r="G47" s="148"/>
      <c r="H47" s="464"/>
      <c r="I47" s="465"/>
      <c r="J47" s="468" t="s">
        <v>105</v>
      </c>
      <c r="K47" s="37"/>
      <c r="L47" s="464"/>
      <c r="M47" s="465"/>
      <c r="O47" s="472"/>
      <c r="P47" s="126"/>
      <c r="Q47" s="477"/>
      <c r="R47" s="465"/>
      <c r="S47" s="468"/>
      <c r="T47" s="119"/>
      <c r="U47" s="464">
        <v>64880</v>
      </c>
      <c r="V47" s="465">
        <v>1.0947808919561952</v>
      </c>
      <c r="X47" s="468"/>
      <c r="Y47" s="148"/>
      <c r="Z47" s="466">
        <v>34126</v>
      </c>
      <c r="AA47" s="467">
        <f>Z47/[1]R3年度!Z47:Z48</f>
        <v>1.0647405697170136</v>
      </c>
      <c r="AB47" s="468" t="s">
        <v>279</v>
      </c>
      <c r="AC47" s="148"/>
      <c r="AD47" s="482"/>
      <c r="AE47" s="484"/>
      <c r="AG47" s="472"/>
      <c r="AH47" s="152"/>
      <c r="AI47" s="541"/>
      <c r="AJ47" s="488"/>
      <c r="AK47" s="468" t="s">
        <v>342</v>
      </c>
      <c r="AL47" s="119"/>
      <c r="AM47" s="466"/>
      <c r="AN47" s="467"/>
      <c r="AP47" s="471"/>
      <c r="AQ47" s="471"/>
      <c r="AR47" s="471"/>
      <c r="AS47" s="471"/>
      <c r="AT47" s="468" t="s">
        <v>385</v>
      </c>
      <c r="AU47" s="123"/>
      <c r="AV47" s="10"/>
      <c r="AW47" s="199"/>
      <c r="AY47" s="468" t="s">
        <v>426</v>
      </c>
      <c r="AZ47" s="118"/>
      <c r="BA47" s="483"/>
      <c r="BB47" s="484"/>
      <c r="BC47" s="473" t="s">
        <v>27</v>
      </c>
      <c r="BD47" s="129"/>
      <c r="BE47" s="491">
        <v>35436</v>
      </c>
      <c r="BF47" s="489" t="e">
        <f>BE47/#REF!</f>
        <v>#REF!</v>
      </c>
      <c r="BH47" s="468"/>
      <c r="BI47" s="119"/>
      <c r="BJ47" s="482">
        <v>20249</v>
      </c>
      <c r="BK47" s="484" t="e">
        <f>BJ47/#REF!</f>
        <v>#REF!</v>
      </c>
    </row>
    <row r="48" spans="1:63" s="30" customFormat="1" ht="8.25" customHeight="1" x14ac:dyDescent="0.2">
      <c r="A48" s="468"/>
      <c r="B48" s="119"/>
      <c r="C48" s="540">
        <v>36948</v>
      </c>
      <c r="D48" s="465">
        <v>1.1747798162220597</v>
      </c>
      <c r="F48" s="468"/>
      <c r="G48" s="148"/>
      <c r="H48" s="464">
        <v>33623</v>
      </c>
      <c r="I48" s="465">
        <v>1.1298430726838939</v>
      </c>
      <c r="J48" s="468"/>
      <c r="K48" s="118"/>
      <c r="L48" s="464">
        <v>3290</v>
      </c>
      <c r="M48" s="465">
        <v>1.1340916925198208</v>
      </c>
      <c r="O48" s="148"/>
      <c r="P48" s="148"/>
      <c r="Q48" s="11"/>
      <c r="R48" s="178"/>
      <c r="S48" s="468" t="s">
        <v>188</v>
      </c>
      <c r="T48" s="119"/>
      <c r="U48" s="464"/>
      <c r="V48" s="465"/>
      <c r="X48" s="468" t="s">
        <v>1040</v>
      </c>
      <c r="Y48" s="42"/>
      <c r="Z48" s="466"/>
      <c r="AA48" s="467"/>
      <c r="AB48" s="468"/>
      <c r="AC48" s="148"/>
      <c r="AD48" s="482">
        <v>79805</v>
      </c>
      <c r="AE48" s="484">
        <f>AD48/[2]R3年度!AD48</f>
        <v>1.0827917452478188</v>
      </c>
      <c r="AG48" s="468" t="s">
        <v>968</v>
      </c>
      <c r="AH48" s="119"/>
      <c r="AI48" s="101"/>
      <c r="AJ48" s="145"/>
      <c r="AK48" s="468"/>
      <c r="AL48" s="119"/>
      <c r="AM48" s="466">
        <v>35825</v>
      </c>
      <c r="AN48" s="467">
        <f>AM48/[1]R3年度!AM48:AM49</f>
        <v>1.1243801393509509</v>
      </c>
      <c r="AP48" s="538" t="s">
        <v>283</v>
      </c>
      <c r="AQ48" s="118"/>
      <c r="AR48" s="49"/>
      <c r="AS48" s="147"/>
      <c r="AT48" s="468"/>
      <c r="AU48" s="148"/>
      <c r="AV48" s="482">
        <v>18117</v>
      </c>
      <c r="AW48" s="484" t="e">
        <f>AV48/#REF!</f>
        <v>#REF!</v>
      </c>
      <c r="AY48" s="468"/>
      <c r="AZ48" s="118"/>
      <c r="BA48" s="482">
        <v>20898</v>
      </c>
      <c r="BB48" s="484" t="e">
        <f>BA48/#REF!</f>
        <v>#REF!</v>
      </c>
      <c r="BC48" s="472"/>
      <c r="BD48" s="126"/>
      <c r="BE48" s="492"/>
      <c r="BF48" s="490"/>
      <c r="BH48" s="468" t="s">
        <v>476</v>
      </c>
      <c r="BI48" s="119"/>
      <c r="BJ48" s="483"/>
      <c r="BK48" s="484"/>
    </row>
    <row r="49" spans="1:63" s="30" customFormat="1" ht="8.25" customHeight="1" x14ac:dyDescent="0.2">
      <c r="A49" s="468" t="s">
        <v>849</v>
      </c>
      <c r="B49" s="119"/>
      <c r="C49" s="540"/>
      <c r="D49" s="465"/>
      <c r="F49" s="468" t="s">
        <v>841</v>
      </c>
      <c r="G49" s="148"/>
      <c r="H49" s="464"/>
      <c r="I49" s="465"/>
      <c r="J49" s="468" t="s">
        <v>610</v>
      </c>
      <c r="K49" s="118"/>
      <c r="L49" s="464"/>
      <c r="M49" s="465"/>
      <c r="O49" s="471" t="s">
        <v>510</v>
      </c>
      <c r="P49" s="471"/>
      <c r="Q49" s="471"/>
      <c r="R49" s="471"/>
      <c r="S49" s="468"/>
      <c r="T49" s="119"/>
      <c r="U49" s="464">
        <v>62604</v>
      </c>
      <c r="V49" s="465">
        <v>1.1002073740817546</v>
      </c>
      <c r="X49" s="468"/>
      <c r="Y49" s="148"/>
      <c r="Z49" s="466">
        <v>34722</v>
      </c>
      <c r="AA49" s="467">
        <f>Z49/[1]R3年度!Z49:Z50</f>
        <v>1.0665642758408846</v>
      </c>
      <c r="AB49" s="468" t="s">
        <v>280</v>
      </c>
      <c r="AC49" s="148"/>
      <c r="AD49" s="482"/>
      <c r="AE49" s="484"/>
      <c r="AG49" s="468"/>
      <c r="AH49" s="119"/>
      <c r="AI49" s="466">
        <v>58336</v>
      </c>
      <c r="AJ49" s="467">
        <f>AI49/[1]R3年度!AI49:AI50</f>
        <v>1.1023639902492488</v>
      </c>
      <c r="AK49" s="468" t="s">
        <v>343</v>
      </c>
      <c r="AL49" s="119"/>
      <c r="AM49" s="466"/>
      <c r="AN49" s="467"/>
      <c r="AP49" s="538"/>
      <c r="AQ49" s="118"/>
      <c r="AR49" s="482">
        <v>22785</v>
      </c>
      <c r="AS49" s="484" t="e">
        <f>AR49/#REF!</f>
        <v>#REF!</v>
      </c>
      <c r="AT49" s="468" t="s">
        <v>395</v>
      </c>
      <c r="AU49" s="148"/>
      <c r="AV49" s="483"/>
      <c r="AW49" s="484"/>
      <c r="AY49" s="468" t="s">
        <v>427</v>
      </c>
      <c r="AZ49" s="118"/>
      <c r="BA49" s="483"/>
      <c r="BB49" s="484"/>
      <c r="BF49" s="207"/>
      <c r="BH49" s="468"/>
      <c r="BI49" s="119"/>
      <c r="BJ49" s="482">
        <v>18080</v>
      </c>
      <c r="BK49" s="484" t="e">
        <f>BJ49/#REF!</f>
        <v>#REF!</v>
      </c>
    </row>
    <row r="50" spans="1:63" s="30" customFormat="1" ht="8.25" customHeight="1" x14ac:dyDescent="0.2">
      <c r="A50" s="468"/>
      <c r="B50" s="119"/>
      <c r="C50" s="540">
        <v>37698</v>
      </c>
      <c r="D50" s="465">
        <v>1.1727849676455948</v>
      </c>
      <c r="F50" s="468"/>
      <c r="G50" s="148"/>
      <c r="H50" s="464">
        <v>31308</v>
      </c>
      <c r="I50" s="465">
        <v>1.13406020212265</v>
      </c>
      <c r="J50" s="468"/>
      <c r="K50" s="118"/>
      <c r="L50" s="464">
        <v>2117</v>
      </c>
      <c r="M50" s="465">
        <v>1.1826815642458099</v>
      </c>
      <c r="O50" s="471"/>
      <c r="P50" s="471"/>
      <c r="Q50" s="471"/>
      <c r="R50" s="471"/>
      <c r="S50" s="468" t="s">
        <v>916</v>
      </c>
      <c r="T50" s="119"/>
      <c r="U50" s="464"/>
      <c r="V50" s="465"/>
      <c r="X50" s="468" t="s">
        <v>225</v>
      </c>
      <c r="Y50" s="42"/>
      <c r="Z50" s="466"/>
      <c r="AA50" s="467"/>
      <c r="AB50" s="468"/>
      <c r="AC50" s="148"/>
      <c r="AD50" s="482">
        <v>76091</v>
      </c>
      <c r="AE50" s="484">
        <f>AD50/[2]R3年度!AD50</f>
        <v>1.0737307030169616</v>
      </c>
      <c r="AG50" s="468" t="s">
        <v>978</v>
      </c>
      <c r="AH50" s="119"/>
      <c r="AI50" s="466"/>
      <c r="AJ50" s="467"/>
      <c r="AK50" s="468"/>
      <c r="AL50" s="119"/>
      <c r="AM50" s="466">
        <v>32895</v>
      </c>
      <c r="AN50" s="467">
        <f>AM50/[1]R3年度!AM50:AM51</f>
        <v>1.1269270298047276</v>
      </c>
      <c r="AP50" s="538" t="s">
        <v>369</v>
      </c>
      <c r="AQ50" s="118"/>
      <c r="AR50" s="483"/>
      <c r="AS50" s="484"/>
      <c r="AT50" s="468"/>
      <c r="AU50" s="148"/>
      <c r="AV50" s="482">
        <v>17433</v>
      </c>
      <c r="AW50" s="484" t="e">
        <f>AV50/#REF!</f>
        <v>#REF!</v>
      </c>
      <c r="AY50" s="468"/>
      <c r="AZ50" s="118"/>
      <c r="BA50" s="482">
        <v>19424</v>
      </c>
      <c r="BB50" s="484" t="e">
        <f>BA50/#REF!</f>
        <v>#REF!</v>
      </c>
      <c r="BC50" s="471" t="s">
        <v>533</v>
      </c>
      <c r="BD50" s="471"/>
      <c r="BE50" s="471"/>
      <c r="BF50" s="471"/>
      <c r="BH50" s="468" t="s">
        <v>503</v>
      </c>
      <c r="BI50" s="119"/>
      <c r="BJ50" s="483"/>
      <c r="BK50" s="484"/>
    </row>
    <row r="51" spans="1:63" s="30" customFormat="1" ht="8.25" customHeight="1" x14ac:dyDescent="0.2">
      <c r="A51" s="468" t="s">
        <v>13</v>
      </c>
      <c r="B51" s="119"/>
      <c r="C51" s="540"/>
      <c r="D51" s="465"/>
      <c r="F51" s="468" t="s">
        <v>52</v>
      </c>
      <c r="G51" s="148"/>
      <c r="H51" s="464"/>
      <c r="I51" s="465"/>
      <c r="J51" s="468" t="s">
        <v>1036</v>
      </c>
      <c r="K51" s="152"/>
      <c r="L51" s="464"/>
      <c r="M51" s="465"/>
      <c r="O51" s="468" t="s">
        <v>153</v>
      </c>
      <c r="P51" s="119"/>
      <c r="Q51" s="10"/>
      <c r="R51" s="178"/>
      <c r="S51" s="468"/>
      <c r="T51" s="119"/>
      <c r="U51" s="464">
        <v>60170</v>
      </c>
      <c r="V51" s="465">
        <v>1.0963721506532316</v>
      </c>
      <c r="X51" s="468"/>
      <c r="Y51" s="148"/>
      <c r="Z51" s="466">
        <v>31057</v>
      </c>
      <c r="AA51" s="467">
        <f>Z51/[1]R3年度!Z51:Z52</f>
        <v>1.0618503829321664</v>
      </c>
      <c r="AB51" s="468" t="s">
        <v>281</v>
      </c>
      <c r="AC51" s="148"/>
      <c r="AD51" s="482"/>
      <c r="AE51" s="484"/>
      <c r="AG51" s="468"/>
      <c r="AH51" s="119"/>
      <c r="AI51" s="503">
        <v>61923</v>
      </c>
      <c r="AJ51" s="467">
        <f>AI51/[1]R3年度!AI51:AI52</f>
        <v>1.1114042644841697</v>
      </c>
      <c r="AK51" s="468" t="s">
        <v>344</v>
      </c>
      <c r="AL51" s="152"/>
      <c r="AM51" s="466"/>
      <c r="AN51" s="467"/>
      <c r="AP51" s="538"/>
      <c r="AQ51" s="118"/>
      <c r="AR51" s="482">
        <v>27672</v>
      </c>
      <c r="AS51" s="484" t="e">
        <f>AR51/#REF!</f>
        <v>#REF!</v>
      </c>
      <c r="AT51" s="468" t="s">
        <v>396</v>
      </c>
      <c r="AV51" s="483"/>
      <c r="AW51" s="484"/>
      <c r="AY51" s="468" t="s">
        <v>428</v>
      </c>
      <c r="AZ51" s="118"/>
      <c r="BA51" s="483"/>
      <c r="BB51" s="484"/>
      <c r="BC51" s="471"/>
      <c r="BD51" s="471"/>
      <c r="BE51" s="471"/>
      <c r="BF51" s="471"/>
      <c r="BH51" s="468"/>
      <c r="BI51" s="119"/>
      <c r="BJ51" s="482">
        <v>16288</v>
      </c>
      <c r="BK51" s="484" t="e">
        <f>BJ51/#REF!</f>
        <v>#REF!</v>
      </c>
    </row>
    <row r="52" spans="1:63" s="30" customFormat="1" ht="8.25" customHeight="1" x14ac:dyDescent="0.2">
      <c r="A52" s="468"/>
      <c r="B52" s="119"/>
      <c r="C52" s="540">
        <v>34303</v>
      </c>
      <c r="D52" s="465">
        <v>1.1568528261162823</v>
      </c>
      <c r="F52" s="468"/>
      <c r="G52" s="148"/>
      <c r="H52" s="464">
        <v>28238</v>
      </c>
      <c r="I52" s="465">
        <v>1.1395480225988701</v>
      </c>
      <c r="J52" s="468"/>
      <c r="K52" s="152"/>
      <c r="L52" s="464">
        <v>1973</v>
      </c>
      <c r="M52" s="465">
        <v>1.211172498465316</v>
      </c>
      <c r="O52" s="468"/>
      <c r="P52" s="119"/>
      <c r="Q52" s="464">
        <v>94343</v>
      </c>
      <c r="R52" s="465">
        <v>1.0538762287756926</v>
      </c>
      <c r="S52" s="468" t="s">
        <v>189</v>
      </c>
      <c r="T52" s="119"/>
      <c r="U52" s="464"/>
      <c r="V52" s="465"/>
      <c r="X52" s="468" t="s">
        <v>880</v>
      </c>
      <c r="Y52" s="42"/>
      <c r="Z52" s="466"/>
      <c r="AA52" s="467"/>
      <c r="AB52" s="468"/>
      <c r="AC52" s="148"/>
      <c r="AD52" s="482">
        <v>82387</v>
      </c>
      <c r="AE52" s="484">
        <f>AD52/[2]R3年度!AD52</f>
        <v>1.0811516606957732</v>
      </c>
      <c r="AG52" s="468" t="s">
        <v>1070</v>
      </c>
      <c r="AH52" s="119"/>
      <c r="AI52" s="503"/>
      <c r="AJ52" s="467"/>
      <c r="AK52" s="468"/>
      <c r="AL52" s="152"/>
      <c r="AM52" s="466">
        <v>27635</v>
      </c>
      <c r="AN52" s="467">
        <f>AM52/[1]R3年度!AM52:AM53</f>
        <v>1.1316080422587118</v>
      </c>
      <c r="AP52" s="538" t="s">
        <v>664</v>
      </c>
      <c r="AQ52" s="118"/>
      <c r="AR52" s="483"/>
      <c r="AS52" s="484"/>
      <c r="AT52" s="468"/>
      <c r="AV52" s="102"/>
      <c r="AW52" s="200"/>
      <c r="AY52" s="468"/>
      <c r="AZ52" s="118"/>
      <c r="BA52" s="482">
        <v>20819</v>
      </c>
      <c r="BB52" s="484" t="e">
        <f>BA52/#REF!</f>
        <v>#REF!</v>
      </c>
      <c r="BC52" s="468" t="s">
        <v>444</v>
      </c>
      <c r="BD52" s="119"/>
      <c r="BE52" s="10"/>
      <c r="BF52" s="199"/>
      <c r="BH52" s="468" t="s">
        <v>477</v>
      </c>
      <c r="BI52" s="119"/>
      <c r="BJ52" s="483"/>
      <c r="BK52" s="484"/>
    </row>
    <row r="53" spans="1:63" s="30" customFormat="1" ht="8.25" customHeight="1" x14ac:dyDescent="0.2">
      <c r="A53" s="468" t="s">
        <v>937</v>
      </c>
      <c r="B53" s="119"/>
      <c r="C53" s="540"/>
      <c r="D53" s="465"/>
      <c r="F53" s="468" t="s">
        <v>852</v>
      </c>
      <c r="G53" s="148"/>
      <c r="H53" s="464"/>
      <c r="I53" s="465"/>
      <c r="J53" s="468" t="s">
        <v>611</v>
      </c>
      <c r="K53" s="152"/>
      <c r="L53" s="464"/>
      <c r="M53" s="465"/>
      <c r="O53" s="468" t="s">
        <v>154</v>
      </c>
      <c r="P53" s="119"/>
      <c r="Q53" s="464"/>
      <c r="R53" s="465"/>
      <c r="S53" s="468"/>
      <c r="T53" s="119"/>
      <c r="U53" s="464">
        <v>58023</v>
      </c>
      <c r="V53" s="465">
        <v>1.1000663570006635</v>
      </c>
      <c r="X53" s="468"/>
      <c r="Y53" s="148"/>
      <c r="Z53" s="466">
        <v>31468</v>
      </c>
      <c r="AA53" s="467">
        <f>Z53/[1]R3年度!Z53:Z54</f>
        <v>1.0621034156878628</v>
      </c>
      <c r="AB53" s="468" t="s">
        <v>845</v>
      </c>
      <c r="AC53" s="148"/>
      <c r="AD53" s="482"/>
      <c r="AE53" s="484"/>
      <c r="AG53" s="468"/>
      <c r="AH53" s="119"/>
      <c r="AI53" s="466">
        <v>60283</v>
      </c>
      <c r="AJ53" s="467">
        <f>AI53/[1]R3年度!AI53:AI54</f>
        <v>1.1114122418879055</v>
      </c>
      <c r="AK53" s="468" t="s">
        <v>345</v>
      </c>
      <c r="AL53" s="119"/>
      <c r="AM53" s="466"/>
      <c r="AN53" s="467"/>
      <c r="AP53" s="538"/>
      <c r="AQ53" s="118"/>
      <c r="AR53" s="482">
        <v>21612</v>
      </c>
      <c r="AS53" s="484" t="e">
        <f>AR53/#REF!</f>
        <v>#REF!</v>
      </c>
      <c r="AT53" s="473" t="s">
        <v>27</v>
      </c>
      <c r="AU53" s="149"/>
      <c r="AV53" s="491">
        <v>17927</v>
      </c>
      <c r="AW53" s="489" t="e">
        <f>AV53/#REF!</f>
        <v>#REF!</v>
      </c>
      <c r="AY53" s="468" t="s">
        <v>429</v>
      </c>
      <c r="AZ53" s="152"/>
      <c r="BA53" s="483"/>
      <c r="BB53" s="484"/>
      <c r="BC53" s="468"/>
      <c r="BD53" s="119"/>
      <c r="BE53" s="482">
        <v>27455</v>
      </c>
      <c r="BF53" s="484" t="e">
        <f>BE53/#REF!</f>
        <v>#REF!</v>
      </c>
      <c r="BH53" s="468"/>
      <c r="BI53" s="119"/>
      <c r="BJ53" s="482">
        <v>13900</v>
      </c>
      <c r="BK53" s="484" t="e">
        <f>BJ53/#REF!</f>
        <v>#REF!</v>
      </c>
    </row>
    <row r="54" spans="1:63" s="30" customFormat="1" ht="8.25" customHeight="1" x14ac:dyDescent="0.2">
      <c r="A54" s="468"/>
      <c r="B54" s="119"/>
      <c r="C54" s="102"/>
      <c r="D54" s="173"/>
      <c r="F54" s="468"/>
      <c r="G54" s="148"/>
      <c r="H54" s="464">
        <v>27874</v>
      </c>
      <c r="I54" s="465">
        <v>1.1410209177616768</v>
      </c>
      <c r="J54" s="468"/>
      <c r="K54" s="152"/>
      <c r="L54" s="86"/>
      <c r="M54" s="169"/>
      <c r="O54" s="468"/>
      <c r="P54" s="119"/>
      <c r="Q54" s="464">
        <v>89458</v>
      </c>
      <c r="R54" s="465">
        <v>1.0613121366710168</v>
      </c>
      <c r="S54" s="468" t="s">
        <v>933</v>
      </c>
      <c r="T54" s="119"/>
      <c r="U54" s="464"/>
      <c r="V54" s="465"/>
      <c r="X54" s="468" t="s">
        <v>970</v>
      </c>
      <c r="Y54" s="42"/>
      <c r="Z54" s="466"/>
      <c r="AA54" s="467"/>
      <c r="AB54" s="468"/>
      <c r="AC54" s="148"/>
      <c r="AD54" s="482">
        <v>115541</v>
      </c>
      <c r="AE54" s="484">
        <f>AD54/[2]R3年度!AD54</f>
        <v>1.0840471745025004</v>
      </c>
      <c r="AG54" s="468" t="s">
        <v>979</v>
      </c>
      <c r="AH54" s="119"/>
      <c r="AI54" s="466"/>
      <c r="AJ54" s="467"/>
      <c r="AK54" s="468"/>
      <c r="AL54" s="119"/>
      <c r="AM54" s="466">
        <v>26880</v>
      </c>
      <c r="AN54" s="467">
        <f>AM54/[1]R3年度!AM54:AM55</f>
        <v>1.1365750528541225</v>
      </c>
      <c r="AP54" s="538" t="s">
        <v>665</v>
      </c>
      <c r="AQ54" s="118"/>
      <c r="AR54" s="483"/>
      <c r="AS54" s="484"/>
      <c r="AT54" s="472"/>
      <c r="AU54" s="150"/>
      <c r="AV54" s="492"/>
      <c r="AW54" s="490"/>
      <c r="AY54" s="468"/>
      <c r="AZ54" s="152"/>
      <c r="BA54" s="482">
        <v>22252</v>
      </c>
      <c r="BB54" s="484" t="e">
        <f>BA54/#REF!</f>
        <v>#REF!</v>
      </c>
      <c r="BC54" s="468" t="s">
        <v>445</v>
      </c>
      <c r="BD54" s="119"/>
      <c r="BE54" s="482"/>
      <c r="BF54" s="484"/>
      <c r="BH54" s="468" t="s">
        <v>478</v>
      </c>
      <c r="BI54" s="119"/>
      <c r="BJ54" s="483"/>
      <c r="BK54" s="484"/>
    </row>
    <row r="55" spans="1:63" s="30" customFormat="1" ht="8.25" customHeight="1" x14ac:dyDescent="0.2">
      <c r="A55" s="468" t="s">
        <v>938</v>
      </c>
      <c r="B55" s="119"/>
      <c r="C55" s="464">
        <v>30283</v>
      </c>
      <c r="D55" s="465">
        <v>1.1095112478933098</v>
      </c>
      <c r="F55" s="468" t="s">
        <v>53</v>
      </c>
      <c r="G55" s="148"/>
      <c r="H55" s="464"/>
      <c r="I55" s="465"/>
      <c r="J55" s="473" t="s">
        <v>991</v>
      </c>
      <c r="K55" s="149"/>
      <c r="L55" s="474">
        <v>3376</v>
      </c>
      <c r="M55" s="465">
        <v>1.1061598951507208</v>
      </c>
      <c r="O55" s="468" t="s">
        <v>863</v>
      </c>
      <c r="P55" s="119"/>
      <c r="Q55" s="464"/>
      <c r="R55" s="465"/>
      <c r="S55" s="468"/>
      <c r="T55" s="119"/>
      <c r="U55" s="464">
        <v>56436</v>
      </c>
      <c r="V55" s="465">
        <v>1.0994311540559496</v>
      </c>
      <c r="X55" s="468"/>
      <c r="Y55" s="148"/>
      <c r="Z55" s="466">
        <v>38786</v>
      </c>
      <c r="AA55" s="467">
        <f>Z55/[1]R3年度!Z55:Z56</f>
        <v>1.0782574851964082</v>
      </c>
      <c r="AB55" s="468" t="s">
        <v>1094</v>
      </c>
      <c r="AC55" s="148"/>
      <c r="AD55" s="482"/>
      <c r="AE55" s="484"/>
      <c r="AG55" s="468"/>
      <c r="AH55" s="119"/>
      <c r="AI55" s="466">
        <v>60412</v>
      </c>
      <c r="AJ55" s="467">
        <f>AI55/[1]R3年度!AI55:AI56</f>
        <v>1.1119250519960979</v>
      </c>
      <c r="AK55" s="468" t="s">
        <v>346</v>
      </c>
      <c r="AL55" s="119"/>
      <c r="AM55" s="466"/>
      <c r="AN55" s="467"/>
      <c r="AP55" s="538"/>
      <c r="AQ55" s="118"/>
      <c r="AR55" s="482">
        <v>58560</v>
      </c>
      <c r="AS55" s="484" t="e">
        <f>AR55/#REF!</f>
        <v>#REF!</v>
      </c>
      <c r="AT55" s="148"/>
      <c r="AU55" s="152"/>
      <c r="AV55" s="11"/>
      <c r="AW55" s="199"/>
      <c r="AY55" s="468" t="s">
        <v>430</v>
      </c>
      <c r="AZ55" s="118"/>
      <c r="BA55" s="483"/>
      <c r="BB55" s="484"/>
      <c r="BC55" s="468"/>
      <c r="BD55" s="119"/>
      <c r="BE55" s="482">
        <v>31592</v>
      </c>
      <c r="BF55" s="484" t="e">
        <f>BE55/#REF!</f>
        <v>#REF!</v>
      </c>
      <c r="BH55" s="468"/>
      <c r="BI55" s="119"/>
      <c r="BJ55" s="482">
        <v>13745</v>
      </c>
      <c r="BK55" s="484" t="e">
        <f>BJ55/#REF!</f>
        <v>#REF!</v>
      </c>
    </row>
    <row r="56" spans="1:63" s="30" customFormat="1" ht="8.25" customHeight="1" x14ac:dyDescent="0.2">
      <c r="A56" s="468"/>
      <c r="B56" s="119"/>
      <c r="C56" s="464"/>
      <c r="D56" s="465"/>
      <c r="F56" s="468"/>
      <c r="G56" s="148"/>
      <c r="H56" s="464">
        <v>26938</v>
      </c>
      <c r="I56" s="465">
        <v>1.1329436009589098</v>
      </c>
      <c r="J56" s="472"/>
      <c r="K56" s="50"/>
      <c r="L56" s="477"/>
      <c r="M56" s="465"/>
      <c r="O56" s="468"/>
      <c r="P56" s="119"/>
      <c r="Q56" s="464">
        <v>95152</v>
      </c>
      <c r="R56" s="465">
        <v>1.0595401146929457</v>
      </c>
      <c r="S56" s="468" t="s">
        <v>173</v>
      </c>
      <c r="T56" s="119"/>
      <c r="U56" s="464"/>
      <c r="V56" s="465"/>
      <c r="X56" s="468" t="s">
        <v>226</v>
      </c>
      <c r="Y56" s="42"/>
      <c r="Z56" s="466"/>
      <c r="AA56" s="467"/>
      <c r="AB56" s="468"/>
      <c r="AC56" s="148"/>
      <c r="AD56" s="482">
        <v>88018</v>
      </c>
      <c r="AE56" s="484">
        <f>AD56/[2]R3年度!AD56</f>
        <v>1.0641503046716316</v>
      </c>
      <c r="AG56" s="468" t="s">
        <v>980</v>
      </c>
      <c r="AH56" s="119"/>
      <c r="AI56" s="466"/>
      <c r="AJ56" s="467"/>
      <c r="AK56" s="468"/>
      <c r="AL56" s="119"/>
      <c r="AM56" s="466">
        <v>21977</v>
      </c>
      <c r="AN56" s="467">
        <f>AM56/[1]R3年度!AM56:AM57</f>
        <v>1.1481636278146388</v>
      </c>
      <c r="AP56" s="538" t="s">
        <v>666</v>
      </c>
      <c r="AQ56" s="118"/>
      <c r="AR56" s="483"/>
      <c r="AS56" s="484"/>
      <c r="AT56" s="471" t="s">
        <v>529</v>
      </c>
      <c r="AU56" s="471"/>
      <c r="AV56" s="471"/>
      <c r="AW56" s="471"/>
      <c r="AY56" s="468"/>
      <c r="AZ56" s="118"/>
      <c r="BA56" s="482">
        <v>17531</v>
      </c>
      <c r="BB56" s="484" t="e">
        <f>BA56/#REF!</f>
        <v>#REF!</v>
      </c>
      <c r="BC56" s="468" t="s">
        <v>446</v>
      </c>
      <c r="BD56" s="119"/>
      <c r="BE56" s="482"/>
      <c r="BF56" s="484"/>
      <c r="BH56" s="468" t="s">
        <v>479</v>
      </c>
      <c r="BI56" s="119"/>
      <c r="BJ56" s="483"/>
      <c r="BK56" s="484"/>
    </row>
    <row r="57" spans="1:63" s="30" customFormat="1" ht="8.25" customHeight="1" x14ac:dyDescent="0.2">
      <c r="A57" s="468" t="s">
        <v>14</v>
      </c>
      <c r="B57" s="119"/>
      <c r="C57" s="102"/>
      <c r="D57" s="173"/>
      <c r="F57" s="468" t="s">
        <v>853</v>
      </c>
      <c r="G57" s="148"/>
      <c r="H57" s="464"/>
      <c r="I57" s="465"/>
      <c r="J57" s="473" t="s">
        <v>992</v>
      </c>
      <c r="K57" s="37"/>
      <c r="L57" s="474">
        <v>2730</v>
      </c>
      <c r="M57" s="465">
        <v>1.1475409836065573</v>
      </c>
      <c r="O57" s="468" t="s">
        <v>155</v>
      </c>
      <c r="P57" s="119"/>
      <c r="Q57" s="464"/>
      <c r="R57" s="465"/>
      <c r="S57" s="468"/>
      <c r="T57" s="119"/>
      <c r="U57" s="464">
        <v>41915</v>
      </c>
      <c r="V57" s="465">
        <v>1.1077488239336117</v>
      </c>
      <c r="X57" s="468"/>
      <c r="Y57" s="148"/>
      <c r="Z57" s="466">
        <v>32445</v>
      </c>
      <c r="AA57" s="467">
        <f>Z57/[1]R3年度!Z57:Z58</f>
        <v>1.0775132011557238</v>
      </c>
      <c r="AB57" s="468" t="s">
        <v>282</v>
      </c>
      <c r="AC57" s="148"/>
      <c r="AD57" s="482"/>
      <c r="AE57" s="484"/>
      <c r="AG57" s="468"/>
      <c r="AH57" s="119"/>
      <c r="AI57" s="466">
        <v>61483</v>
      </c>
      <c r="AJ57" s="467">
        <f>AI57/[1]R3年度!AI57:AI58</f>
        <v>1.1092208049937757</v>
      </c>
      <c r="AK57" s="468" t="s">
        <v>347</v>
      </c>
      <c r="AL57" s="119"/>
      <c r="AM57" s="466"/>
      <c r="AN57" s="467"/>
      <c r="AP57" s="538"/>
      <c r="AQ57" s="118"/>
      <c r="AR57" s="482">
        <v>73448</v>
      </c>
      <c r="AS57" s="484" t="e">
        <f>AR57/#REF!</f>
        <v>#REF!</v>
      </c>
      <c r="AT57" s="471"/>
      <c r="AU57" s="471"/>
      <c r="AV57" s="471"/>
      <c r="AW57" s="471"/>
      <c r="AY57" s="468" t="s">
        <v>716</v>
      </c>
      <c r="AZ57" s="118"/>
      <c r="BA57" s="483"/>
      <c r="BB57" s="484"/>
      <c r="BC57" s="468"/>
      <c r="BD57" s="119"/>
      <c r="BE57" s="482">
        <v>41657</v>
      </c>
      <c r="BF57" s="484" t="e">
        <f>BE57/#REF!</f>
        <v>#REF!</v>
      </c>
      <c r="BH57" s="468"/>
      <c r="BI57" s="119"/>
      <c r="BJ57" s="482">
        <v>13355</v>
      </c>
      <c r="BK57" s="484" t="e">
        <f>BJ57/#REF!</f>
        <v>#REF!</v>
      </c>
    </row>
    <row r="58" spans="1:63" s="30" customFormat="1" ht="8.25" customHeight="1" x14ac:dyDescent="0.2">
      <c r="A58" s="468"/>
      <c r="B58" s="119"/>
      <c r="C58" s="464">
        <v>18381</v>
      </c>
      <c r="D58" s="465">
        <v>1.1334402170561757</v>
      </c>
      <c r="F58" s="468"/>
      <c r="G58" s="148"/>
      <c r="H58" s="464">
        <v>28850</v>
      </c>
      <c r="I58" s="465">
        <v>1.1254144724010142</v>
      </c>
      <c r="J58" s="472"/>
      <c r="K58" s="50"/>
      <c r="L58" s="477"/>
      <c r="M58" s="465"/>
      <c r="O58" s="468"/>
      <c r="P58" s="119"/>
      <c r="Q58" s="464">
        <v>91489</v>
      </c>
      <c r="R58" s="465">
        <v>1.0596117764239883</v>
      </c>
      <c r="S58" s="468" t="s">
        <v>190</v>
      </c>
      <c r="T58" s="148"/>
      <c r="U58" s="464"/>
      <c r="V58" s="465"/>
      <c r="X58" s="468" t="s">
        <v>1162</v>
      </c>
      <c r="Y58" s="42"/>
      <c r="Z58" s="466"/>
      <c r="AA58" s="467"/>
      <c r="AB58" s="468"/>
      <c r="AC58" s="148"/>
      <c r="AD58" s="482">
        <v>94653</v>
      </c>
      <c r="AE58" s="484">
        <f>AD58/[2]R3年度!AD58</f>
        <v>1.0537958829227019</v>
      </c>
      <c r="AG58" s="468" t="s">
        <v>1019</v>
      </c>
      <c r="AH58" s="119"/>
      <c r="AI58" s="466"/>
      <c r="AJ58" s="467"/>
      <c r="AK58" s="468"/>
      <c r="AL58" s="119"/>
      <c r="AM58" s="466">
        <v>15712</v>
      </c>
      <c r="AN58" s="467">
        <f>AM58/[1]R3年度!AM58:AM59</f>
        <v>1.1905736152155793</v>
      </c>
      <c r="AP58" s="538" t="s">
        <v>631</v>
      </c>
      <c r="AQ58" s="118"/>
      <c r="AR58" s="483"/>
      <c r="AS58" s="484"/>
      <c r="AT58" s="468" t="s">
        <v>580</v>
      </c>
      <c r="AU58" s="118"/>
      <c r="AV58" s="10"/>
      <c r="AW58" s="199"/>
      <c r="AY58" s="468"/>
      <c r="AZ58" s="118"/>
      <c r="BA58" s="482">
        <v>9761</v>
      </c>
      <c r="BB58" s="484" t="e">
        <f>BA58/#REF!</f>
        <v>#REF!</v>
      </c>
      <c r="BC58" s="468" t="s">
        <v>800</v>
      </c>
      <c r="BD58" s="119"/>
      <c r="BE58" s="482"/>
      <c r="BF58" s="484"/>
      <c r="BH58" s="468" t="s">
        <v>480</v>
      </c>
      <c r="BI58" s="119"/>
      <c r="BJ58" s="483"/>
      <c r="BK58" s="484"/>
    </row>
    <row r="59" spans="1:63" s="30" customFormat="1" ht="8.25" customHeight="1" x14ac:dyDescent="0.2">
      <c r="A59" s="468" t="s">
        <v>15</v>
      </c>
      <c r="B59" s="119"/>
      <c r="C59" s="464"/>
      <c r="D59" s="465"/>
      <c r="F59" s="468" t="s">
        <v>54</v>
      </c>
      <c r="G59" s="148"/>
      <c r="H59" s="464"/>
      <c r="I59" s="465"/>
      <c r="J59" s="539" t="s">
        <v>1054</v>
      </c>
      <c r="K59" s="539"/>
      <c r="L59" s="539"/>
      <c r="M59" s="539"/>
      <c r="O59" s="468" t="s">
        <v>156</v>
      </c>
      <c r="P59" s="119"/>
      <c r="Q59" s="464"/>
      <c r="R59" s="465"/>
      <c r="S59" s="468"/>
      <c r="T59" s="148"/>
      <c r="U59" s="464">
        <v>36788</v>
      </c>
      <c r="V59" s="465">
        <v>1.1107823303843716</v>
      </c>
      <c r="X59" s="468"/>
      <c r="Y59" s="148"/>
      <c r="Z59" s="503">
        <v>32350</v>
      </c>
      <c r="AA59" s="467">
        <f>Z59/[1]R3年度!Z59:Z60</f>
        <v>1.0789807217663931</v>
      </c>
      <c r="AB59" s="468" t="s">
        <v>283</v>
      </c>
      <c r="AC59" s="148"/>
      <c r="AD59" s="482"/>
      <c r="AE59" s="484"/>
      <c r="AG59" s="468"/>
      <c r="AH59" s="119"/>
      <c r="AI59" s="466">
        <v>61854</v>
      </c>
      <c r="AJ59" s="467">
        <f>AI59/[1]R3年度!AI59:AI60</f>
        <v>1.1106043739002407</v>
      </c>
      <c r="AK59" s="468" t="s">
        <v>348</v>
      </c>
      <c r="AL59" s="152"/>
      <c r="AM59" s="466"/>
      <c r="AN59" s="467"/>
      <c r="AP59" s="538"/>
      <c r="AQ59" s="118"/>
      <c r="AR59" s="482">
        <v>61611</v>
      </c>
      <c r="AS59" s="484" t="e">
        <f>AR59/#REF!</f>
        <v>#REF!</v>
      </c>
      <c r="AT59" s="468"/>
      <c r="AU59" s="118"/>
      <c r="AV59" s="482">
        <v>8052</v>
      </c>
      <c r="AW59" s="484" t="e">
        <f>AV59/#REF!</f>
        <v>#REF!</v>
      </c>
      <c r="AY59" s="468" t="s">
        <v>717</v>
      </c>
      <c r="AZ59" s="118"/>
      <c r="BA59" s="483"/>
      <c r="BB59" s="484"/>
      <c r="BC59" s="468"/>
      <c r="BD59" s="119"/>
      <c r="BE59" s="482">
        <v>38869</v>
      </c>
      <c r="BF59" s="484" t="e">
        <f>BE59/#REF!</f>
        <v>#REF!</v>
      </c>
      <c r="BH59" s="468"/>
      <c r="BI59" s="119"/>
      <c r="BJ59" s="482">
        <v>14320</v>
      </c>
      <c r="BK59" s="484" t="e">
        <f>BJ59/#REF!</f>
        <v>#REF!</v>
      </c>
    </row>
    <row r="60" spans="1:63" s="30" customFormat="1" ht="8.25" customHeight="1" x14ac:dyDescent="0.2">
      <c r="A60" s="468"/>
      <c r="B60" s="119"/>
      <c r="C60" s="464">
        <v>15947</v>
      </c>
      <c r="D60" s="465">
        <v>1.155412259092885</v>
      </c>
      <c r="F60" s="468"/>
      <c r="G60" s="148"/>
      <c r="H60" s="464">
        <v>29634</v>
      </c>
      <c r="I60" s="465">
        <v>1.1236917943273168</v>
      </c>
      <c r="J60" s="539"/>
      <c r="K60" s="539"/>
      <c r="L60" s="539"/>
      <c r="M60" s="539"/>
      <c r="O60" s="468"/>
      <c r="P60" s="119"/>
      <c r="Q60" s="464">
        <v>104230</v>
      </c>
      <c r="R60" s="465">
        <v>1.0781038281322728</v>
      </c>
      <c r="S60" s="468" t="s">
        <v>817</v>
      </c>
      <c r="T60" s="119"/>
      <c r="U60" s="464"/>
      <c r="V60" s="465"/>
      <c r="X60" s="468" t="s">
        <v>227</v>
      </c>
      <c r="Y60" s="42"/>
      <c r="Z60" s="503"/>
      <c r="AA60" s="467"/>
      <c r="AB60" s="468"/>
      <c r="AC60" s="148"/>
      <c r="AD60" s="482">
        <v>83879</v>
      </c>
      <c r="AE60" s="484">
        <f>AD60/[2]R3年度!AD60</f>
        <v>1.0755510533806916</v>
      </c>
      <c r="AG60" s="468" t="s">
        <v>981</v>
      </c>
      <c r="AH60" s="119"/>
      <c r="AI60" s="466"/>
      <c r="AJ60" s="467"/>
      <c r="AK60" s="468"/>
      <c r="AL60" s="152"/>
      <c r="AM60" s="466">
        <v>12647</v>
      </c>
      <c r="AN60" s="467">
        <f>AM60/[1]R3年度!AM60:AM61</f>
        <v>1.2152397424810224</v>
      </c>
      <c r="AP60" s="538" t="s">
        <v>667</v>
      </c>
      <c r="AQ60" s="118"/>
      <c r="AR60" s="483"/>
      <c r="AS60" s="484"/>
      <c r="AT60" s="468" t="s">
        <v>581</v>
      </c>
      <c r="AU60" s="118"/>
      <c r="AV60" s="483"/>
      <c r="AW60" s="484"/>
      <c r="AY60" s="468"/>
      <c r="AZ60" s="118"/>
      <c r="BA60" s="482">
        <v>12005</v>
      </c>
      <c r="BB60" s="484" t="e">
        <f>BA60/#REF!</f>
        <v>#REF!</v>
      </c>
      <c r="BC60" s="468" t="s">
        <v>447</v>
      </c>
      <c r="BD60" s="119"/>
      <c r="BE60" s="482"/>
      <c r="BF60" s="484"/>
      <c r="BH60" s="468" t="s">
        <v>481</v>
      </c>
      <c r="BI60" s="119"/>
      <c r="BJ60" s="483"/>
      <c r="BK60" s="484"/>
    </row>
    <row r="61" spans="1:63" s="30" customFormat="1" ht="8.25" customHeight="1" x14ac:dyDescent="0.2">
      <c r="A61" s="468" t="s">
        <v>16</v>
      </c>
      <c r="B61" s="51"/>
      <c r="C61" s="464"/>
      <c r="D61" s="465"/>
      <c r="F61" s="468" t="s">
        <v>854</v>
      </c>
      <c r="G61" s="148"/>
      <c r="H61" s="464"/>
      <c r="I61" s="465"/>
      <c r="J61" s="539" t="s">
        <v>1055</v>
      </c>
      <c r="K61" s="539"/>
      <c r="L61" s="539"/>
      <c r="M61" s="539"/>
      <c r="O61" s="468" t="s">
        <v>772</v>
      </c>
      <c r="P61" s="118"/>
      <c r="Q61" s="464"/>
      <c r="R61" s="465"/>
      <c r="S61" s="468"/>
      <c r="T61" s="119"/>
      <c r="U61" s="464">
        <v>33892</v>
      </c>
      <c r="V61" s="465">
        <v>1.1131108775617446</v>
      </c>
      <c r="X61" s="468"/>
      <c r="Y61" s="148"/>
      <c r="Z61" s="466">
        <v>38488</v>
      </c>
      <c r="AA61" s="467">
        <f>Z61/[1]R3年度!Z61:Z62</f>
        <v>1.0759253047075925</v>
      </c>
      <c r="AB61" s="468" t="s">
        <v>284</v>
      </c>
      <c r="AC61" s="148"/>
      <c r="AD61" s="482"/>
      <c r="AE61" s="484"/>
      <c r="AG61" s="468"/>
      <c r="AH61" s="119"/>
      <c r="AI61" s="466">
        <v>59829</v>
      </c>
      <c r="AJ61" s="467">
        <f>AI61/[1]R3年度!AI61:AI62</f>
        <v>1.1109893782960707</v>
      </c>
      <c r="AK61" s="468" t="s">
        <v>349</v>
      </c>
      <c r="AL61" s="119"/>
      <c r="AM61" s="466"/>
      <c r="AN61" s="467"/>
      <c r="AP61" s="538"/>
      <c r="AQ61" s="118"/>
      <c r="AR61" s="482">
        <v>57541</v>
      </c>
      <c r="AS61" s="484" t="e">
        <f>AR61/#REF!</f>
        <v>#REF!</v>
      </c>
      <c r="AT61" s="468"/>
      <c r="AU61" s="118"/>
      <c r="AV61" s="482">
        <v>8018</v>
      </c>
      <c r="AW61" s="484" t="e">
        <f>AV61/#REF!</f>
        <v>#REF!</v>
      </c>
      <c r="AY61" s="468" t="s">
        <v>1169</v>
      </c>
      <c r="AZ61" s="118"/>
      <c r="BA61" s="483"/>
      <c r="BB61" s="484"/>
      <c r="BC61" s="468"/>
      <c r="BD61" s="119"/>
      <c r="BE61" s="482">
        <v>42325</v>
      </c>
      <c r="BF61" s="484" t="e">
        <f>BE61/#REF!</f>
        <v>#REF!</v>
      </c>
      <c r="BH61" s="468"/>
      <c r="BI61" s="119"/>
      <c r="BJ61" s="482">
        <v>13404</v>
      </c>
      <c r="BK61" s="484" t="e">
        <f>BJ61/#REF!</f>
        <v>#REF!</v>
      </c>
    </row>
    <row r="62" spans="1:63" s="30" customFormat="1" ht="8.25" customHeight="1" x14ac:dyDescent="0.2">
      <c r="A62" s="468"/>
      <c r="B62" s="119"/>
      <c r="C62" s="464">
        <v>15783</v>
      </c>
      <c r="D62" s="465">
        <v>1.1587254973937302</v>
      </c>
      <c r="F62" s="468"/>
      <c r="G62" s="148"/>
      <c r="H62" s="464">
        <v>29883</v>
      </c>
      <c r="I62" s="465">
        <v>1.1222818943177977</v>
      </c>
      <c r="J62" s="539"/>
      <c r="K62" s="539"/>
      <c r="L62" s="539"/>
      <c r="M62" s="539"/>
      <c r="O62" s="468"/>
      <c r="P62" s="118"/>
      <c r="Q62" s="464">
        <v>98416</v>
      </c>
      <c r="R62" s="465">
        <v>1.0847607080660451</v>
      </c>
      <c r="S62" s="468" t="s">
        <v>191</v>
      </c>
      <c r="T62" s="119"/>
      <c r="U62" s="464"/>
      <c r="V62" s="465"/>
      <c r="X62" s="468" t="s">
        <v>228</v>
      </c>
      <c r="Y62" s="42"/>
      <c r="Z62" s="466"/>
      <c r="AA62" s="467"/>
      <c r="AB62" s="468"/>
      <c r="AC62" s="148"/>
      <c r="AD62" s="482">
        <v>66440</v>
      </c>
      <c r="AE62" s="484">
        <f>AD62/[2]R3年度!AD62</f>
        <v>1.0884844116056946</v>
      </c>
      <c r="AG62" s="468" t="s">
        <v>982</v>
      </c>
      <c r="AH62" s="119"/>
      <c r="AI62" s="466"/>
      <c r="AJ62" s="467"/>
      <c r="AK62" s="468"/>
      <c r="AL62" s="119"/>
      <c r="AM62" s="102"/>
      <c r="AN62" s="191"/>
      <c r="AP62" s="538" t="s">
        <v>668</v>
      </c>
      <c r="AQ62" s="118"/>
      <c r="AR62" s="483"/>
      <c r="AS62" s="484"/>
      <c r="AT62" s="468" t="s">
        <v>398</v>
      </c>
      <c r="AU62" s="118"/>
      <c r="AV62" s="483"/>
      <c r="AW62" s="484"/>
      <c r="AY62" s="468"/>
      <c r="AZ62" s="118"/>
      <c r="BA62" s="482">
        <v>11818</v>
      </c>
      <c r="BB62" s="484" t="e">
        <f>BA62/#REF!</f>
        <v>#REF!</v>
      </c>
      <c r="BC62" s="468" t="s">
        <v>448</v>
      </c>
      <c r="BD62" s="119"/>
      <c r="BE62" s="482"/>
      <c r="BF62" s="484"/>
      <c r="BH62" s="468" t="s">
        <v>1085</v>
      </c>
      <c r="BI62" s="119"/>
      <c r="BJ62" s="483"/>
      <c r="BK62" s="484"/>
    </row>
    <row r="63" spans="1:63" s="30" customFormat="1" ht="8.25" customHeight="1" x14ac:dyDescent="0.2">
      <c r="A63" s="468" t="s">
        <v>17</v>
      </c>
      <c r="B63" s="119"/>
      <c r="C63" s="464"/>
      <c r="D63" s="465"/>
      <c r="F63" s="468" t="s">
        <v>812</v>
      </c>
      <c r="G63" s="148"/>
      <c r="H63" s="464"/>
      <c r="I63" s="465"/>
      <c r="J63" s="161"/>
      <c r="K63" s="118"/>
      <c r="L63" s="161"/>
      <c r="M63" s="186"/>
      <c r="O63" s="468" t="s">
        <v>999</v>
      </c>
      <c r="P63" s="118"/>
      <c r="Q63" s="464"/>
      <c r="R63" s="465"/>
      <c r="S63" s="468"/>
      <c r="T63" s="119"/>
      <c r="U63" s="464">
        <v>28792</v>
      </c>
      <c r="V63" s="465">
        <v>1.1135089144138919</v>
      </c>
      <c r="X63" s="468"/>
      <c r="Y63" s="148"/>
      <c r="Z63" s="466">
        <v>37782</v>
      </c>
      <c r="AA63" s="467">
        <f>Z63/[1]R3年度!Z63:Z64</f>
        <v>1.0715561984174253</v>
      </c>
      <c r="AB63" s="468" t="s">
        <v>285</v>
      </c>
      <c r="AC63" s="148"/>
      <c r="AD63" s="482"/>
      <c r="AE63" s="484"/>
      <c r="AG63" s="468"/>
      <c r="AH63" s="119"/>
      <c r="AI63" s="466">
        <v>60132</v>
      </c>
      <c r="AJ63" s="467">
        <f>AI63/[1]R3年度!AI63:AI64</f>
        <v>1.1110864745011086</v>
      </c>
      <c r="AK63" s="473" t="s">
        <v>27</v>
      </c>
      <c r="AL63" s="129"/>
      <c r="AM63" s="485">
        <v>24717</v>
      </c>
      <c r="AN63" s="487">
        <f>AM63/[1]R3年度!AM63:AM64</f>
        <v>1.1431412450282119</v>
      </c>
      <c r="AP63" s="538"/>
      <c r="AQ63" s="118"/>
      <c r="AR63" s="482">
        <v>45878</v>
      </c>
      <c r="AS63" s="484" t="e">
        <f>AR63/#REF!</f>
        <v>#REF!</v>
      </c>
      <c r="AT63" s="468"/>
      <c r="AU63" s="118"/>
      <c r="AV63" s="482">
        <v>9278</v>
      </c>
      <c r="AW63" s="484" t="e">
        <f>AV63/#REF!</f>
        <v>#REF!</v>
      </c>
      <c r="AY63" s="468" t="s">
        <v>718</v>
      </c>
      <c r="AZ63" s="118"/>
      <c r="BA63" s="483"/>
      <c r="BB63" s="484"/>
      <c r="BC63" s="468"/>
      <c r="BD63" s="119"/>
      <c r="BE63" s="482">
        <v>58236</v>
      </c>
      <c r="BF63" s="484" t="e">
        <f>BE63/#REF!</f>
        <v>#REF!</v>
      </c>
      <c r="BH63" s="468"/>
      <c r="BI63" s="119"/>
      <c r="BJ63" s="482">
        <v>13410</v>
      </c>
      <c r="BK63" s="484" t="e">
        <f>BJ63/#REF!</f>
        <v>#REF!</v>
      </c>
    </row>
    <row r="64" spans="1:63" s="30" customFormat="1" ht="8.25" customHeight="1" x14ac:dyDescent="0.2">
      <c r="A64" s="468"/>
      <c r="B64" s="119"/>
      <c r="C64" s="464">
        <v>14075</v>
      </c>
      <c r="D64" s="465">
        <v>1.1905768905430554</v>
      </c>
      <c r="F64" s="468"/>
      <c r="G64" s="148"/>
      <c r="H64" s="464">
        <v>30118</v>
      </c>
      <c r="I64" s="465">
        <v>1.1211703830547592</v>
      </c>
      <c r="J64" s="471" t="s">
        <v>604</v>
      </c>
      <c r="K64" s="471"/>
      <c r="L64" s="471"/>
      <c r="M64" s="471"/>
      <c r="O64" s="468"/>
      <c r="P64" s="118"/>
      <c r="Q64" s="464">
        <v>94174</v>
      </c>
      <c r="R64" s="465">
        <v>1.0869826173272699</v>
      </c>
      <c r="S64" s="468" t="s">
        <v>842</v>
      </c>
      <c r="T64" s="119"/>
      <c r="U64" s="464"/>
      <c r="V64" s="465"/>
      <c r="X64" s="468" t="s">
        <v>1041</v>
      </c>
      <c r="Y64" s="42"/>
      <c r="Z64" s="466"/>
      <c r="AA64" s="467"/>
      <c r="AB64" s="468"/>
      <c r="AD64" s="482">
        <v>50088</v>
      </c>
      <c r="AE64" s="484">
        <f>AD64/[2]R3年度!AD64</f>
        <v>1.0582717092753011</v>
      </c>
      <c r="AG64" s="468" t="s">
        <v>983</v>
      </c>
      <c r="AH64" s="119"/>
      <c r="AI64" s="466"/>
      <c r="AJ64" s="467"/>
      <c r="AK64" s="472"/>
      <c r="AL64" s="126"/>
      <c r="AM64" s="486"/>
      <c r="AN64" s="488"/>
      <c r="AP64" s="468" t="s">
        <v>669</v>
      </c>
      <c r="AQ64" s="118"/>
      <c r="AR64" s="483"/>
      <c r="AS64" s="484"/>
      <c r="AT64" s="468" t="s">
        <v>397</v>
      </c>
      <c r="AV64" s="483"/>
      <c r="AW64" s="484"/>
      <c r="AY64" s="468"/>
      <c r="AZ64" s="117"/>
      <c r="BA64" s="482">
        <v>10393</v>
      </c>
      <c r="BB64" s="484" t="e">
        <f>BA64/#REF!</f>
        <v>#REF!</v>
      </c>
      <c r="BC64" s="468" t="s">
        <v>925</v>
      </c>
      <c r="BD64" s="132"/>
      <c r="BE64" s="482"/>
      <c r="BF64" s="484"/>
      <c r="BH64" s="468" t="s">
        <v>482</v>
      </c>
      <c r="BI64" s="119"/>
      <c r="BJ64" s="483"/>
      <c r="BK64" s="484"/>
    </row>
    <row r="65" spans="1:63" s="30" customFormat="1" ht="8.25" customHeight="1" x14ac:dyDescent="0.2">
      <c r="A65" s="468" t="s">
        <v>18</v>
      </c>
      <c r="B65" s="119"/>
      <c r="C65" s="464"/>
      <c r="D65" s="465"/>
      <c r="F65" s="468" t="s">
        <v>55</v>
      </c>
      <c r="G65" s="148"/>
      <c r="H65" s="464"/>
      <c r="I65" s="465"/>
      <c r="J65" s="471"/>
      <c r="K65" s="471"/>
      <c r="L65" s="471"/>
      <c r="M65" s="471"/>
      <c r="O65" s="468" t="s">
        <v>773</v>
      </c>
      <c r="P65" s="118"/>
      <c r="Q65" s="464"/>
      <c r="R65" s="465"/>
      <c r="S65" s="468"/>
      <c r="T65" s="119"/>
      <c r="U65" s="464">
        <v>28446</v>
      </c>
      <c r="V65" s="465">
        <v>1.1121276096645554</v>
      </c>
      <c r="X65" s="468"/>
      <c r="Y65" s="148"/>
      <c r="Z65" s="466">
        <v>35638</v>
      </c>
      <c r="AA65" s="467">
        <f>Z65/[1]R3年度!Z65:Z66</f>
        <v>1.0758316730060979</v>
      </c>
      <c r="AB65" s="468" t="s">
        <v>286</v>
      </c>
      <c r="AD65" s="482"/>
      <c r="AE65" s="484"/>
      <c r="AG65" s="468"/>
      <c r="AH65" s="119"/>
      <c r="AI65" s="466">
        <v>60877</v>
      </c>
      <c r="AJ65" s="467">
        <f>AI65/[1]R3年度!AI65:AI66</f>
        <v>1.1146775552056249</v>
      </c>
      <c r="AK65" s="148"/>
      <c r="AL65" s="148"/>
      <c r="AM65" s="11"/>
      <c r="AN65" s="147"/>
      <c r="AP65" s="468"/>
      <c r="AQ65" s="118"/>
      <c r="AR65" s="482">
        <v>46042</v>
      </c>
      <c r="AS65" s="484" t="e">
        <f>AR65/#REF!</f>
        <v>#REF!</v>
      </c>
      <c r="AT65" s="468"/>
      <c r="AV65" s="102"/>
      <c r="AW65" s="200"/>
      <c r="AY65" s="468" t="s">
        <v>719</v>
      </c>
      <c r="AZ65" s="66"/>
      <c r="BA65" s="482"/>
      <c r="BB65" s="484"/>
      <c r="BC65" s="468"/>
      <c r="BD65" s="132"/>
      <c r="BE65" s="482">
        <v>60250</v>
      </c>
      <c r="BF65" s="484" t="e">
        <f>BE65/#REF!</f>
        <v>#REF!</v>
      </c>
      <c r="BH65" s="468"/>
      <c r="BI65" s="119"/>
      <c r="BJ65" s="482">
        <v>25440</v>
      </c>
      <c r="BK65" s="484" t="e">
        <f>BJ65/#REF!</f>
        <v>#REF!</v>
      </c>
    </row>
    <row r="66" spans="1:63" s="30" customFormat="1" ht="8.25" customHeight="1" x14ac:dyDescent="0.2">
      <c r="A66" s="468"/>
      <c r="B66" s="119"/>
      <c r="C66" s="464">
        <v>13330</v>
      </c>
      <c r="D66" s="465">
        <v>1.1790199893861666</v>
      </c>
      <c r="F66" s="468"/>
      <c r="G66" s="148"/>
      <c r="H66" s="464">
        <v>30324</v>
      </c>
      <c r="I66" s="465">
        <v>1.1183065348871515</v>
      </c>
      <c r="J66" s="468" t="s">
        <v>1155</v>
      </c>
      <c r="K66" s="152"/>
      <c r="L66" s="152"/>
      <c r="M66" s="187"/>
      <c r="O66" s="468"/>
      <c r="P66" s="118"/>
      <c r="Q66" s="464">
        <v>83389</v>
      </c>
      <c r="R66" s="465">
        <v>1.104475437411425</v>
      </c>
      <c r="S66" s="468" t="s">
        <v>818</v>
      </c>
      <c r="T66" s="119"/>
      <c r="U66" s="464"/>
      <c r="V66" s="465"/>
      <c r="X66" s="468" t="s">
        <v>229</v>
      </c>
      <c r="Y66" s="42"/>
      <c r="Z66" s="466"/>
      <c r="AA66" s="467"/>
      <c r="AB66" s="468"/>
      <c r="AC66" s="148"/>
      <c r="AD66" s="482">
        <v>41602</v>
      </c>
      <c r="AE66" s="484">
        <f>AD66/[2]R3年度!AD66</f>
        <v>1.0419515615999198</v>
      </c>
      <c r="AG66" s="468" t="s">
        <v>984</v>
      </c>
      <c r="AH66" s="119"/>
      <c r="AI66" s="466"/>
      <c r="AJ66" s="467"/>
      <c r="AK66" s="471" t="s">
        <v>521</v>
      </c>
      <c r="AL66" s="471"/>
      <c r="AM66" s="471"/>
      <c r="AN66" s="471"/>
      <c r="AP66" s="468" t="s">
        <v>670</v>
      </c>
      <c r="AQ66" s="134"/>
      <c r="AR66" s="483"/>
      <c r="AS66" s="484"/>
      <c r="AT66" s="473" t="s">
        <v>27</v>
      </c>
      <c r="AU66" s="131"/>
      <c r="AV66" s="491">
        <v>8633</v>
      </c>
      <c r="AW66" s="489" t="e">
        <f>AV66/#REF!</f>
        <v>#REF!</v>
      </c>
      <c r="AY66" s="472"/>
      <c r="AZ66" s="118"/>
      <c r="BA66" s="103"/>
      <c r="BB66" s="202"/>
      <c r="BC66" s="468" t="s">
        <v>1006</v>
      </c>
      <c r="BD66" s="119"/>
      <c r="BE66" s="482"/>
      <c r="BF66" s="484"/>
      <c r="BH66" s="468" t="s">
        <v>908</v>
      </c>
      <c r="BI66" s="119"/>
      <c r="BJ66" s="483"/>
      <c r="BK66" s="484"/>
    </row>
    <row r="67" spans="1:63" s="30" customFormat="1" ht="8.25" customHeight="1" x14ac:dyDescent="0.2">
      <c r="A67" s="468" t="s">
        <v>19</v>
      </c>
      <c r="B67" s="119"/>
      <c r="C67" s="464"/>
      <c r="D67" s="465"/>
      <c r="F67" s="468" t="s">
        <v>1131</v>
      </c>
      <c r="G67" s="148"/>
      <c r="H67" s="464"/>
      <c r="I67" s="465"/>
      <c r="J67" s="468"/>
      <c r="K67" s="152"/>
      <c r="L67" s="464">
        <v>7032</v>
      </c>
      <c r="M67" s="465">
        <v>1.1484566389024988</v>
      </c>
      <c r="O67" s="468" t="s">
        <v>607</v>
      </c>
      <c r="P67" s="118"/>
      <c r="Q67" s="464"/>
      <c r="R67" s="465"/>
      <c r="S67" s="468"/>
      <c r="T67" s="119"/>
      <c r="U67" s="464">
        <v>28239</v>
      </c>
      <c r="V67" s="465">
        <v>1.1103727587291601</v>
      </c>
      <c r="X67" s="468"/>
      <c r="Y67" s="148"/>
      <c r="Z67" s="466">
        <v>33513</v>
      </c>
      <c r="AA67" s="467">
        <f>Z67/[1]R3年度!Z67:Z68</f>
        <v>1.076204238921002</v>
      </c>
      <c r="AB67" s="468" t="s">
        <v>287</v>
      </c>
      <c r="AD67" s="482"/>
      <c r="AE67" s="484"/>
      <c r="AG67" s="468"/>
      <c r="AH67" s="119"/>
      <c r="AI67" s="466">
        <v>60452</v>
      </c>
      <c r="AJ67" s="467">
        <f>AI67/[1]R3年度!AI67:AI68</f>
        <v>1.1184872705743043</v>
      </c>
      <c r="AK67" s="471"/>
      <c r="AL67" s="471"/>
      <c r="AM67" s="471"/>
      <c r="AN67" s="471"/>
      <c r="AP67" s="468"/>
      <c r="AQ67" s="134"/>
      <c r="AR67" s="482">
        <v>30532</v>
      </c>
      <c r="AS67" s="484" t="e">
        <f>AR67/#REF!</f>
        <v>#REF!</v>
      </c>
      <c r="AT67" s="472"/>
      <c r="AU67" s="117"/>
      <c r="AV67" s="492"/>
      <c r="AW67" s="490"/>
      <c r="AY67" s="66"/>
      <c r="AZ67" s="118"/>
      <c r="BA67" s="133"/>
      <c r="BB67" s="204"/>
      <c r="BC67" s="468"/>
      <c r="BD67" s="119"/>
      <c r="BE67" s="482">
        <v>58640</v>
      </c>
      <c r="BF67" s="484" t="e">
        <f>BE67/#REF!</f>
        <v>#REF!</v>
      </c>
      <c r="BH67" s="468"/>
      <c r="BI67" s="119"/>
      <c r="BJ67" s="482">
        <v>25447</v>
      </c>
      <c r="BK67" s="484" t="e">
        <f>BJ67/#REF!</f>
        <v>#REF!</v>
      </c>
    </row>
    <row r="68" spans="1:63" s="30" customFormat="1" ht="8.25" customHeight="1" x14ac:dyDescent="0.2">
      <c r="A68" s="468"/>
      <c r="B68" s="119"/>
      <c r="C68" s="464">
        <v>12706</v>
      </c>
      <c r="D68" s="465">
        <v>1.1855929831109453</v>
      </c>
      <c r="F68" s="468"/>
      <c r="G68" s="148"/>
      <c r="H68" s="464">
        <v>30764</v>
      </c>
      <c r="I68" s="465">
        <v>1.1167011506769755</v>
      </c>
      <c r="J68" s="468" t="s">
        <v>1156</v>
      </c>
      <c r="K68" s="152"/>
      <c r="L68" s="464"/>
      <c r="M68" s="465"/>
      <c r="O68" s="468"/>
      <c r="P68" s="118"/>
      <c r="Q68" s="464">
        <v>79304</v>
      </c>
      <c r="R68" s="465">
        <v>1.1117902705733913</v>
      </c>
      <c r="S68" s="468" t="s">
        <v>192</v>
      </c>
      <c r="T68" s="119"/>
      <c r="U68" s="464"/>
      <c r="V68" s="465"/>
      <c r="X68" s="468" t="s">
        <v>563</v>
      </c>
      <c r="Y68" s="42"/>
      <c r="Z68" s="466"/>
      <c r="AA68" s="467"/>
      <c r="AB68" s="472"/>
      <c r="AC68" s="150"/>
      <c r="AD68" s="103"/>
      <c r="AE68" s="181"/>
      <c r="AG68" s="468" t="s">
        <v>985</v>
      </c>
      <c r="AH68" s="119"/>
      <c r="AI68" s="466"/>
      <c r="AJ68" s="467"/>
      <c r="AK68" s="468" t="s">
        <v>253</v>
      </c>
      <c r="AL68" s="119"/>
      <c r="AM68" s="10"/>
      <c r="AN68" s="147"/>
      <c r="AP68" s="468" t="s">
        <v>671</v>
      </c>
      <c r="AQ68" s="118"/>
      <c r="AR68" s="483"/>
      <c r="AS68" s="484"/>
      <c r="AT68" s="148"/>
      <c r="AU68" s="152"/>
      <c r="AV68" s="11"/>
      <c r="AW68" s="199"/>
      <c r="AY68" s="468" t="s">
        <v>792</v>
      </c>
      <c r="BA68" s="102"/>
      <c r="BB68" s="200"/>
      <c r="BC68" s="468" t="s">
        <v>449</v>
      </c>
      <c r="BD68" s="119"/>
      <c r="BE68" s="482"/>
      <c r="BF68" s="484"/>
      <c r="BH68" s="468" t="s">
        <v>483</v>
      </c>
      <c r="BI68" s="152"/>
      <c r="BJ68" s="483"/>
      <c r="BK68" s="484"/>
    </row>
    <row r="69" spans="1:63" s="30" customFormat="1" ht="8.25" customHeight="1" x14ac:dyDescent="0.2">
      <c r="A69" s="468" t="s">
        <v>20</v>
      </c>
      <c r="B69" s="119"/>
      <c r="C69" s="464"/>
      <c r="D69" s="465"/>
      <c r="F69" s="468" t="s">
        <v>56</v>
      </c>
      <c r="G69" s="148"/>
      <c r="H69" s="464"/>
      <c r="I69" s="465"/>
      <c r="J69" s="468"/>
      <c r="K69" s="152"/>
      <c r="L69" s="464">
        <v>6349</v>
      </c>
      <c r="M69" s="465">
        <v>1.1468569364161849</v>
      </c>
      <c r="O69" s="468" t="s">
        <v>613</v>
      </c>
      <c r="P69" s="118"/>
      <c r="Q69" s="464"/>
      <c r="R69" s="465"/>
      <c r="S69" s="468"/>
      <c r="T69" s="119"/>
      <c r="U69" s="464">
        <v>25310</v>
      </c>
      <c r="V69" s="465">
        <v>1.1226436016855179</v>
      </c>
      <c r="X69" s="468"/>
      <c r="Y69" s="148"/>
      <c r="Z69" s="466">
        <v>34465</v>
      </c>
      <c r="AA69" s="467">
        <f>Z69/[1]R3年度!Z69:Z70</f>
        <v>1.0773679274773367</v>
      </c>
      <c r="AB69" s="148"/>
      <c r="AD69" s="104"/>
      <c r="AE69" s="169"/>
      <c r="AG69" s="468"/>
      <c r="AH69" s="119"/>
      <c r="AI69" s="466">
        <v>60113</v>
      </c>
      <c r="AJ69" s="467">
        <f>AI69/[1]R3年度!AI69:AI70</f>
        <v>1.1183397827057597</v>
      </c>
      <c r="AK69" s="468"/>
      <c r="AL69" s="119"/>
      <c r="AM69" s="466">
        <v>6759</v>
      </c>
      <c r="AN69" s="467">
        <f>AM69/[1]R3年度!AM69:AM70</f>
        <v>1.1889182058047494</v>
      </c>
      <c r="AP69" s="468"/>
      <c r="AQ69" s="118"/>
      <c r="AR69" s="482">
        <v>27046</v>
      </c>
      <c r="AS69" s="484" t="e">
        <f>AR69/#REF!</f>
        <v>#REF!</v>
      </c>
      <c r="AT69" s="471" t="s">
        <v>690</v>
      </c>
      <c r="AU69" s="471"/>
      <c r="AV69" s="471"/>
      <c r="AW69" s="471"/>
      <c r="AY69" s="468"/>
      <c r="BA69" s="482">
        <v>7116</v>
      </c>
      <c r="BB69" s="484" t="e">
        <f>BA69/#REF!</f>
        <v>#REF!</v>
      </c>
      <c r="BC69" s="468"/>
      <c r="BD69" s="119"/>
      <c r="BE69" s="482">
        <v>60557</v>
      </c>
      <c r="BF69" s="484" t="e">
        <f>BE69/#REF!</f>
        <v>#REF!</v>
      </c>
      <c r="BH69" s="468"/>
      <c r="BI69" s="152"/>
      <c r="BJ69" s="482">
        <v>23663</v>
      </c>
      <c r="BK69" s="484" t="e">
        <f>BJ69/#REF!</f>
        <v>#REF!</v>
      </c>
    </row>
    <row r="70" spans="1:63" s="30" customFormat="1" ht="8.25" customHeight="1" x14ac:dyDescent="0.2">
      <c r="A70" s="468"/>
      <c r="B70" s="119"/>
      <c r="C70" s="464">
        <v>11998</v>
      </c>
      <c r="D70" s="465">
        <v>1.1888624653190647</v>
      </c>
      <c r="F70" s="468"/>
      <c r="G70" s="148"/>
      <c r="H70" s="464">
        <v>37477</v>
      </c>
      <c r="I70" s="465">
        <v>1.1109563052113594</v>
      </c>
      <c r="J70" s="468" t="s">
        <v>605</v>
      </c>
      <c r="K70" s="148"/>
      <c r="L70" s="464"/>
      <c r="M70" s="465"/>
      <c r="O70" s="468"/>
      <c r="P70" s="118"/>
      <c r="Q70" s="464">
        <v>70328</v>
      </c>
      <c r="R70" s="465">
        <v>1.1229840641267206</v>
      </c>
      <c r="S70" s="468" t="s">
        <v>193</v>
      </c>
      <c r="T70" s="119"/>
      <c r="U70" s="464"/>
      <c r="V70" s="465"/>
      <c r="X70" s="468" t="s">
        <v>230</v>
      </c>
      <c r="Y70" s="42"/>
      <c r="Z70" s="466"/>
      <c r="AA70" s="467"/>
      <c r="AB70" s="468" t="s">
        <v>844</v>
      </c>
      <c r="AD70" s="102"/>
      <c r="AE70" s="169"/>
      <c r="AG70" s="468" t="s">
        <v>1005</v>
      </c>
      <c r="AH70" s="148"/>
      <c r="AI70" s="466"/>
      <c r="AJ70" s="467"/>
      <c r="AK70" s="468" t="s">
        <v>341</v>
      </c>
      <c r="AL70" s="119"/>
      <c r="AM70" s="523"/>
      <c r="AN70" s="467"/>
      <c r="AP70" s="468" t="s">
        <v>672</v>
      </c>
      <c r="AQ70" s="118"/>
      <c r="AR70" s="483"/>
      <c r="AS70" s="484"/>
      <c r="AT70" s="471"/>
      <c r="AU70" s="471"/>
      <c r="AV70" s="471"/>
      <c r="AW70" s="471"/>
      <c r="AY70" s="468" t="s">
        <v>793</v>
      </c>
      <c r="AZ70" s="131"/>
      <c r="BA70" s="483"/>
      <c r="BB70" s="484"/>
      <c r="BC70" s="468" t="s">
        <v>450</v>
      </c>
      <c r="BD70" s="119"/>
      <c r="BE70" s="482"/>
      <c r="BF70" s="484"/>
      <c r="BH70" s="468" t="s">
        <v>484</v>
      </c>
      <c r="BI70" s="119"/>
      <c r="BJ70" s="483"/>
      <c r="BK70" s="484"/>
    </row>
    <row r="71" spans="1:63" s="30" customFormat="1" ht="8.25" customHeight="1" x14ac:dyDescent="0.2">
      <c r="A71" s="468" t="s">
        <v>549</v>
      </c>
      <c r="B71" s="119"/>
      <c r="C71" s="464"/>
      <c r="D71" s="465"/>
      <c r="F71" s="468" t="s">
        <v>57</v>
      </c>
      <c r="G71" s="148"/>
      <c r="H71" s="464"/>
      <c r="I71" s="465"/>
      <c r="J71" s="468"/>
      <c r="K71" s="148"/>
      <c r="L71" s="464">
        <v>5493</v>
      </c>
      <c r="M71" s="465">
        <v>1.155205047318612</v>
      </c>
      <c r="O71" s="468" t="s">
        <v>1159</v>
      </c>
      <c r="P71" s="118"/>
      <c r="Q71" s="464"/>
      <c r="R71" s="465"/>
      <c r="S71" s="468"/>
      <c r="T71" s="119"/>
      <c r="U71" s="464">
        <v>21247</v>
      </c>
      <c r="V71" s="465">
        <v>1.1377851558316376</v>
      </c>
      <c r="X71" s="468"/>
      <c r="Y71" s="148"/>
      <c r="Z71" s="466">
        <v>33755</v>
      </c>
      <c r="AA71" s="467">
        <f>Z71/[1]R3年度!Z71:Z72</f>
        <v>1.0766114885337925</v>
      </c>
      <c r="AB71" s="468"/>
      <c r="AD71" s="482">
        <v>40722</v>
      </c>
      <c r="AE71" s="484">
        <f>AD71/[2]R3年度!AD71</f>
        <v>1.0928266645197648</v>
      </c>
      <c r="AG71" s="468"/>
      <c r="AH71" s="148"/>
      <c r="AI71" s="466">
        <v>60235</v>
      </c>
      <c r="AJ71" s="467">
        <f>AI71/[1]R3年度!AI71:AI72</f>
        <v>1.118507789723878</v>
      </c>
      <c r="AK71" s="468"/>
      <c r="AL71" s="119"/>
      <c r="AM71" s="466">
        <v>6402</v>
      </c>
      <c r="AN71" s="467">
        <f>AM71/[1]R3年度!AM71:AM72</f>
        <v>1.216647662485747</v>
      </c>
      <c r="AP71" s="468"/>
      <c r="AQ71" s="118"/>
      <c r="AR71" s="482">
        <v>23975</v>
      </c>
      <c r="AS71" s="484" t="e">
        <f>AR71/#REF!</f>
        <v>#REF!</v>
      </c>
      <c r="AT71" s="468" t="s">
        <v>668</v>
      </c>
      <c r="AU71" s="118"/>
      <c r="AV71" s="121"/>
      <c r="AW71" s="199"/>
      <c r="AY71" s="468"/>
      <c r="AZ71" s="117"/>
      <c r="BA71" s="102"/>
      <c r="BB71" s="200"/>
      <c r="BC71" s="468"/>
      <c r="BD71" s="119"/>
      <c r="BE71" s="482">
        <v>64420</v>
      </c>
      <c r="BF71" s="484" t="e">
        <f>BE71/#REF!</f>
        <v>#REF!</v>
      </c>
      <c r="BH71" s="468"/>
      <c r="BI71" s="119"/>
      <c r="BJ71" s="482">
        <v>18631</v>
      </c>
      <c r="BK71" s="484" t="e">
        <f>BJ71/#REF!</f>
        <v>#REF!</v>
      </c>
    </row>
    <row r="72" spans="1:63" s="30" customFormat="1" ht="8.25" customHeight="1" x14ac:dyDescent="0.2">
      <c r="A72" s="468"/>
      <c r="B72" s="119"/>
      <c r="C72" s="464">
        <v>11846</v>
      </c>
      <c r="D72" s="465">
        <v>1.1895963044788109</v>
      </c>
      <c r="F72" s="468"/>
      <c r="G72" s="148"/>
      <c r="H72" s="464">
        <v>38629</v>
      </c>
      <c r="I72" s="465">
        <v>1.1143195061443489</v>
      </c>
      <c r="J72" s="468" t="s">
        <v>606</v>
      </c>
      <c r="L72" s="464"/>
      <c r="M72" s="465"/>
      <c r="O72" s="468"/>
      <c r="P72" s="118"/>
      <c r="Q72" s="464">
        <v>69551</v>
      </c>
      <c r="R72" s="465">
        <v>1.1228588495503786</v>
      </c>
      <c r="S72" s="468" t="s">
        <v>194</v>
      </c>
      <c r="T72" s="119"/>
      <c r="U72" s="464"/>
      <c r="V72" s="465"/>
      <c r="X72" s="468" t="s">
        <v>231</v>
      </c>
      <c r="Y72" s="42"/>
      <c r="Z72" s="466"/>
      <c r="AA72" s="467"/>
      <c r="AB72" s="468" t="s">
        <v>845</v>
      </c>
      <c r="AC72" s="127"/>
      <c r="AD72" s="482"/>
      <c r="AE72" s="484"/>
      <c r="AG72" s="468" t="s">
        <v>1189</v>
      </c>
      <c r="AH72" s="148"/>
      <c r="AI72" s="466"/>
      <c r="AJ72" s="467"/>
      <c r="AK72" s="468" t="s">
        <v>625</v>
      </c>
      <c r="AL72" s="119"/>
      <c r="AM72" s="523"/>
      <c r="AN72" s="467"/>
      <c r="AP72" s="468" t="s">
        <v>673</v>
      </c>
      <c r="AQ72" s="118"/>
      <c r="AR72" s="483"/>
      <c r="AS72" s="484"/>
      <c r="AT72" s="468"/>
      <c r="AU72" s="118"/>
      <c r="AV72" s="482">
        <v>55869</v>
      </c>
      <c r="AW72" s="484" t="e">
        <f>AV72/#REF!</f>
        <v>#REF!</v>
      </c>
      <c r="AY72" s="473" t="s">
        <v>612</v>
      </c>
      <c r="AZ72" s="152"/>
      <c r="BA72" s="491">
        <v>17502</v>
      </c>
      <c r="BB72" s="489" t="e">
        <f>BA72/#REF!</f>
        <v>#REF!</v>
      </c>
      <c r="BC72" s="468" t="s">
        <v>451</v>
      </c>
      <c r="BD72" s="148"/>
      <c r="BE72" s="482"/>
      <c r="BF72" s="484"/>
      <c r="BH72" s="468" t="s">
        <v>909</v>
      </c>
      <c r="BI72" s="119"/>
      <c r="BJ72" s="483"/>
      <c r="BK72" s="484"/>
    </row>
    <row r="73" spans="1:63" s="30" customFormat="1" ht="8.25" customHeight="1" x14ac:dyDescent="0.2">
      <c r="A73" s="468" t="s">
        <v>21</v>
      </c>
      <c r="B73" s="119"/>
      <c r="C73" s="464"/>
      <c r="D73" s="465"/>
      <c r="F73" s="468" t="s">
        <v>58</v>
      </c>
      <c r="G73" s="148"/>
      <c r="H73" s="464"/>
      <c r="I73" s="465"/>
      <c r="J73" s="468"/>
      <c r="L73" s="464">
        <v>7463</v>
      </c>
      <c r="M73" s="465">
        <v>1.1581315952824334</v>
      </c>
      <c r="O73" s="468" t="s">
        <v>614</v>
      </c>
      <c r="P73" s="118"/>
      <c r="Q73" s="464"/>
      <c r="R73" s="465"/>
      <c r="S73" s="468"/>
      <c r="T73" s="119"/>
      <c r="U73" s="464">
        <v>19197</v>
      </c>
      <c r="V73" s="465">
        <v>1.1433591423466349</v>
      </c>
      <c r="X73" s="468"/>
      <c r="Y73" s="148"/>
      <c r="Z73" s="466">
        <v>32169</v>
      </c>
      <c r="AA73" s="467">
        <f>Z73/[1]R3年度!Z73:Z74</f>
        <v>1.071264444370442</v>
      </c>
      <c r="AB73" s="468"/>
      <c r="AC73" s="148"/>
      <c r="AD73" s="102"/>
      <c r="AE73" s="169"/>
      <c r="AG73" s="468"/>
      <c r="AH73" s="148"/>
      <c r="AI73" s="466">
        <v>60137</v>
      </c>
      <c r="AJ73" s="467">
        <f>AI73/[1]R3年度!AI73:AI74</f>
        <v>1.1177257773730089</v>
      </c>
      <c r="AK73" s="468"/>
      <c r="AL73" s="119"/>
      <c r="AM73" s="466">
        <v>6409</v>
      </c>
      <c r="AN73" s="467">
        <f>AM73/[1]R3年度!AM73:AM74</f>
        <v>1.2442244224422443</v>
      </c>
      <c r="AP73" s="468"/>
      <c r="AQ73" s="118"/>
      <c r="AR73" s="482">
        <v>20018</v>
      </c>
      <c r="AS73" s="484" t="e">
        <f>AR73/#REF!</f>
        <v>#REF!</v>
      </c>
      <c r="AT73" s="468" t="s">
        <v>691</v>
      </c>
      <c r="AU73" s="118"/>
      <c r="AV73" s="483"/>
      <c r="AW73" s="484"/>
      <c r="AY73" s="472"/>
      <c r="BA73" s="492"/>
      <c r="BB73" s="490"/>
      <c r="BC73" s="468"/>
      <c r="BD73" s="148"/>
      <c r="BE73" s="482">
        <v>51657</v>
      </c>
      <c r="BF73" s="484" t="e">
        <f>BE73/#REF!</f>
        <v>#REF!</v>
      </c>
      <c r="BH73" s="468"/>
      <c r="BI73" s="119"/>
      <c r="BJ73" s="482">
        <v>14803</v>
      </c>
      <c r="BK73" s="484" t="e">
        <f>BJ73/#REF!</f>
        <v>#REF!</v>
      </c>
    </row>
    <row r="74" spans="1:63" s="30" customFormat="1" ht="8.25" customHeight="1" x14ac:dyDescent="0.2">
      <c r="A74" s="468"/>
      <c r="B74" s="119"/>
      <c r="C74" s="464">
        <v>10883</v>
      </c>
      <c r="D74" s="465">
        <v>1.2005515719801434</v>
      </c>
      <c r="F74" s="468"/>
      <c r="G74" s="148"/>
      <c r="H74" s="464">
        <v>39511</v>
      </c>
      <c r="I74" s="465">
        <v>1.1156887106793922</v>
      </c>
      <c r="J74" s="468" t="s">
        <v>551</v>
      </c>
      <c r="K74" s="148"/>
      <c r="L74" s="464"/>
      <c r="M74" s="465"/>
      <c r="O74" s="468"/>
      <c r="P74" s="118"/>
      <c r="Q74" s="464">
        <v>65378</v>
      </c>
      <c r="R74" s="465">
        <v>1.1288612621945955</v>
      </c>
      <c r="S74" s="468" t="s">
        <v>195</v>
      </c>
      <c r="T74" s="119"/>
      <c r="U74" s="464"/>
      <c r="V74" s="465"/>
      <c r="X74" s="468" t="s">
        <v>232</v>
      </c>
      <c r="Y74" s="42"/>
      <c r="Z74" s="466"/>
      <c r="AA74" s="467"/>
      <c r="AB74" s="473" t="s">
        <v>27</v>
      </c>
      <c r="AC74" s="52"/>
      <c r="AD74" s="469">
        <v>60339</v>
      </c>
      <c r="AE74" s="536">
        <f>AD74/[2]R3年度!AD74</f>
        <v>1.0944460567365595</v>
      </c>
      <c r="AG74" s="468" t="s">
        <v>986</v>
      </c>
      <c r="AH74" s="148"/>
      <c r="AI74" s="466"/>
      <c r="AJ74" s="467"/>
      <c r="AK74" s="468" t="s">
        <v>934</v>
      </c>
      <c r="AL74" s="119"/>
      <c r="AM74" s="523"/>
      <c r="AN74" s="467"/>
      <c r="AP74" s="468" t="s">
        <v>674</v>
      </c>
      <c r="AQ74" s="118"/>
      <c r="AR74" s="483"/>
      <c r="AS74" s="484"/>
      <c r="AT74" s="468"/>
      <c r="AU74" s="118"/>
      <c r="AV74" s="482">
        <v>55349</v>
      </c>
      <c r="AW74" s="484" t="e">
        <f>AV74/#REF!</f>
        <v>#REF!</v>
      </c>
      <c r="BB74" s="205"/>
      <c r="BC74" s="468" t="s">
        <v>1026</v>
      </c>
      <c r="BD74" s="148"/>
      <c r="BE74" s="482"/>
      <c r="BF74" s="484"/>
      <c r="BH74" s="468" t="s">
        <v>839</v>
      </c>
      <c r="BI74" s="119"/>
      <c r="BJ74" s="483"/>
      <c r="BK74" s="484"/>
    </row>
    <row r="75" spans="1:63" s="30" customFormat="1" ht="8.25" customHeight="1" x14ac:dyDescent="0.2">
      <c r="A75" s="468" t="s">
        <v>22</v>
      </c>
      <c r="B75" s="119"/>
      <c r="C75" s="464"/>
      <c r="D75" s="465"/>
      <c r="F75" s="468" t="s">
        <v>60</v>
      </c>
      <c r="G75" s="148"/>
      <c r="H75" s="464"/>
      <c r="I75" s="465"/>
      <c r="J75" s="468"/>
      <c r="K75" s="148"/>
      <c r="L75" s="464">
        <v>5743</v>
      </c>
      <c r="M75" s="465">
        <v>1.2371822490305902</v>
      </c>
      <c r="O75" s="468" t="s">
        <v>1037</v>
      </c>
      <c r="P75" s="118"/>
      <c r="Q75" s="464"/>
      <c r="R75" s="465"/>
      <c r="S75" s="468"/>
      <c r="T75" s="119"/>
      <c r="U75" s="464">
        <v>16702</v>
      </c>
      <c r="V75" s="465">
        <v>1.1573695516596216</v>
      </c>
      <c r="X75" s="468"/>
      <c r="Y75" s="148"/>
      <c r="Z75" s="466">
        <v>33763</v>
      </c>
      <c r="AA75" s="467">
        <f>Z75/[1]R3年度!Z75:Z76</f>
        <v>1.077038407553911</v>
      </c>
      <c r="AB75" s="472"/>
      <c r="AC75" s="150"/>
      <c r="AD75" s="470"/>
      <c r="AE75" s="537"/>
      <c r="AG75" s="468"/>
      <c r="AH75" s="148"/>
      <c r="AI75" s="466">
        <v>57388</v>
      </c>
      <c r="AJ75" s="467">
        <f>AI75/[1]R3年度!AI75:AI76</f>
        <v>1.1170848500184922</v>
      </c>
      <c r="AK75" s="468"/>
      <c r="AL75" s="119"/>
      <c r="AM75" s="499">
        <v>7100</v>
      </c>
      <c r="AN75" s="467">
        <f>AM75/[1]R3年度!AM75:AM76</f>
        <v>1.2658227848101267</v>
      </c>
      <c r="AP75" s="468"/>
      <c r="AQ75" s="118"/>
      <c r="AR75" s="482">
        <v>19172</v>
      </c>
      <c r="AS75" s="484" t="e">
        <f>AR75/#REF!</f>
        <v>#REF!</v>
      </c>
      <c r="AT75" s="468" t="s">
        <v>692</v>
      </c>
      <c r="AU75" s="118"/>
      <c r="AV75" s="483"/>
      <c r="AW75" s="484"/>
      <c r="AY75" s="471" t="s">
        <v>530</v>
      </c>
      <c r="AZ75" s="471"/>
      <c r="BA75" s="471"/>
      <c r="BB75" s="471"/>
      <c r="BC75" s="468"/>
      <c r="BD75" s="148"/>
      <c r="BE75" s="482">
        <v>51878</v>
      </c>
      <c r="BF75" s="484" t="e">
        <f>BE75/#REF!</f>
        <v>#REF!</v>
      </c>
      <c r="BH75" s="468"/>
      <c r="BI75" s="119"/>
      <c r="BJ75" s="482">
        <v>20046</v>
      </c>
      <c r="BK75" s="484" t="e">
        <f>BJ75/#REF!</f>
        <v>#REF!</v>
      </c>
    </row>
    <row r="76" spans="1:63" s="30" customFormat="1" ht="8.25" customHeight="1" x14ac:dyDescent="0.2">
      <c r="A76" s="468"/>
      <c r="B76" s="119"/>
      <c r="C76" s="464">
        <v>9696</v>
      </c>
      <c r="D76" s="465">
        <v>1.2008917513004707</v>
      </c>
      <c r="F76" s="468"/>
      <c r="G76" s="148"/>
      <c r="H76" s="464">
        <v>39010</v>
      </c>
      <c r="I76" s="465">
        <v>1.1177330162459529</v>
      </c>
      <c r="J76" s="468" t="s">
        <v>552</v>
      </c>
      <c r="K76" s="148"/>
      <c r="L76" s="464"/>
      <c r="M76" s="465"/>
      <c r="O76" s="468"/>
      <c r="P76" s="118"/>
      <c r="Q76" s="464">
        <v>66035</v>
      </c>
      <c r="R76" s="465">
        <v>1.1292860196665242</v>
      </c>
      <c r="S76" s="468" t="s">
        <v>500</v>
      </c>
      <c r="T76" s="119"/>
      <c r="U76" s="464"/>
      <c r="V76" s="465"/>
      <c r="X76" s="468" t="s">
        <v>233</v>
      </c>
      <c r="Y76" s="42"/>
      <c r="Z76" s="466"/>
      <c r="AA76" s="467"/>
      <c r="AB76" s="38"/>
      <c r="AC76" s="148"/>
      <c r="AD76" s="38"/>
      <c r="AE76" s="193"/>
      <c r="AG76" s="468" t="s">
        <v>987</v>
      </c>
      <c r="AH76" s="148"/>
      <c r="AI76" s="466"/>
      <c r="AJ76" s="467"/>
      <c r="AK76" s="468" t="s">
        <v>1077</v>
      </c>
      <c r="AL76" s="119"/>
      <c r="AM76" s="499"/>
      <c r="AN76" s="467"/>
      <c r="AP76" s="468" t="s">
        <v>675</v>
      </c>
      <c r="AQ76" s="118"/>
      <c r="AR76" s="483"/>
      <c r="AS76" s="484"/>
      <c r="AT76" s="468"/>
      <c r="AU76" s="118"/>
      <c r="AV76" s="482">
        <v>50957</v>
      </c>
      <c r="AW76" s="484" t="e">
        <f>AV76/#REF!</f>
        <v>#REF!</v>
      </c>
      <c r="AY76" s="471"/>
      <c r="AZ76" s="471"/>
      <c r="BA76" s="471"/>
      <c r="BB76" s="471"/>
      <c r="BC76" s="468" t="s">
        <v>452</v>
      </c>
      <c r="BD76" s="148"/>
      <c r="BE76" s="482"/>
      <c r="BF76" s="484"/>
      <c r="BH76" s="468" t="s">
        <v>485</v>
      </c>
      <c r="BI76" s="119"/>
      <c r="BJ76" s="483"/>
      <c r="BK76" s="484"/>
    </row>
    <row r="77" spans="1:63" s="30" customFormat="1" ht="8.25" customHeight="1" x14ac:dyDescent="0.2">
      <c r="A77" s="468" t="s">
        <v>23</v>
      </c>
      <c r="B77" s="119"/>
      <c r="C77" s="464"/>
      <c r="D77" s="465"/>
      <c r="F77" s="468" t="s">
        <v>855</v>
      </c>
      <c r="G77" s="148"/>
      <c r="H77" s="464"/>
      <c r="I77" s="465"/>
      <c r="J77" s="468"/>
      <c r="L77" s="464">
        <v>4964</v>
      </c>
      <c r="M77" s="465">
        <v>1.3223228556206712</v>
      </c>
      <c r="O77" s="468" t="s">
        <v>615</v>
      </c>
      <c r="P77" s="118"/>
      <c r="Q77" s="464"/>
      <c r="R77" s="465"/>
      <c r="S77" s="468"/>
      <c r="T77" s="119"/>
      <c r="U77" s="464">
        <v>14538</v>
      </c>
      <c r="V77" s="465">
        <v>1.156931402196403</v>
      </c>
      <c r="X77" s="468"/>
      <c r="Y77" s="148"/>
      <c r="Z77" s="466">
        <v>33718</v>
      </c>
      <c r="AA77" s="467">
        <f>Z77/[1]R3年度!Z77:Z78</f>
        <v>1.0801858081050777</v>
      </c>
      <c r="AB77" s="471" t="s">
        <v>517</v>
      </c>
      <c r="AC77" s="471"/>
      <c r="AD77" s="471"/>
      <c r="AE77" s="471"/>
      <c r="AG77" s="468"/>
      <c r="AH77" s="148"/>
      <c r="AI77" s="466">
        <v>57195</v>
      </c>
      <c r="AJ77" s="467">
        <f>AI77/[1]R3年度!AI77:AI78</f>
        <v>1.1168498955302573</v>
      </c>
      <c r="AK77" s="468"/>
      <c r="AL77" s="119"/>
      <c r="AM77" s="158"/>
      <c r="AN77" s="159"/>
      <c r="AP77" s="468"/>
      <c r="AQ77" s="118"/>
      <c r="AR77" s="482">
        <v>16482</v>
      </c>
      <c r="AS77" s="484" t="e">
        <f>AR77/#REF!</f>
        <v>#REF!</v>
      </c>
      <c r="AT77" s="468" t="s">
        <v>693</v>
      </c>
      <c r="AU77" s="118"/>
      <c r="AV77" s="483"/>
      <c r="AW77" s="484"/>
      <c r="AY77" s="468" t="s">
        <v>924</v>
      </c>
      <c r="AZ77" s="148"/>
      <c r="BA77" s="135"/>
      <c r="BB77" s="204"/>
      <c r="BC77" s="468"/>
      <c r="BD77" s="148"/>
      <c r="BE77" s="482">
        <v>98442</v>
      </c>
      <c r="BF77" s="484" t="e">
        <f>BE77/#REF!</f>
        <v>#REF!</v>
      </c>
      <c r="BH77" s="472"/>
      <c r="BI77" s="126"/>
      <c r="BJ77" s="103"/>
      <c r="BK77" s="202"/>
    </row>
    <row r="78" spans="1:63" s="30" customFormat="1" ht="8.25" customHeight="1" x14ac:dyDescent="0.2">
      <c r="A78" s="468"/>
      <c r="B78" s="119"/>
      <c r="C78" s="464">
        <v>8985</v>
      </c>
      <c r="D78" s="465">
        <v>1.2013638186923385</v>
      </c>
      <c r="F78" s="468"/>
      <c r="G78" s="148"/>
      <c r="H78" s="464">
        <v>38306</v>
      </c>
      <c r="I78" s="465">
        <v>1.1200257302418057</v>
      </c>
      <c r="J78" s="468" t="s">
        <v>553</v>
      </c>
      <c r="K78" s="148"/>
      <c r="L78" s="464"/>
      <c r="M78" s="465"/>
      <c r="O78" s="468"/>
      <c r="P78" s="118"/>
      <c r="Q78" s="464">
        <v>57242</v>
      </c>
      <c r="R78" s="465">
        <v>1.1173967361599126</v>
      </c>
      <c r="S78" s="468" t="s">
        <v>196</v>
      </c>
      <c r="T78" s="119"/>
      <c r="U78" s="464"/>
      <c r="V78" s="465"/>
      <c r="X78" s="468" t="s">
        <v>881</v>
      </c>
      <c r="Y78" s="42"/>
      <c r="Z78" s="466"/>
      <c r="AA78" s="467"/>
      <c r="AB78" s="471"/>
      <c r="AC78" s="471"/>
      <c r="AD78" s="471"/>
      <c r="AE78" s="471"/>
      <c r="AG78" s="468" t="s">
        <v>989</v>
      </c>
      <c r="AH78" s="148"/>
      <c r="AI78" s="466"/>
      <c r="AJ78" s="467"/>
      <c r="AK78" s="473" t="s">
        <v>626</v>
      </c>
      <c r="AL78" s="119"/>
      <c r="AM78" s="485">
        <v>6756</v>
      </c>
      <c r="AN78" s="487">
        <f>AM78/[1]R3年度!AM78:AM79</f>
        <v>1.2337472607742879</v>
      </c>
      <c r="AP78" s="468" t="s">
        <v>1050</v>
      </c>
      <c r="AQ78" s="118"/>
      <c r="AR78" s="483"/>
      <c r="AS78" s="484"/>
      <c r="AT78" s="468"/>
      <c r="AU78" s="118"/>
      <c r="AV78" s="482">
        <v>47556</v>
      </c>
      <c r="AW78" s="484" t="e">
        <f>AV78/#REF!</f>
        <v>#REF!</v>
      </c>
      <c r="AY78" s="468"/>
      <c r="BA78" s="482">
        <v>3889</v>
      </c>
      <c r="BB78" s="484" t="e">
        <f>BA78/#REF!</f>
        <v>#REF!</v>
      </c>
      <c r="BC78" s="468" t="s">
        <v>453</v>
      </c>
      <c r="BD78" s="148"/>
      <c r="BE78" s="482"/>
      <c r="BF78" s="484"/>
      <c r="BH78" s="148"/>
      <c r="BI78" s="118"/>
      <c r="BJ78" s="9"/>
      <c r="BK78" s="199"/>
    </row>
    <row r="79" spans="1:63" s="30" customFormat="1" ht="8.25" customHeight="1" x14ac:dyDescent="0.2">
      <c r="A79" s="468" t="s">
        <v>24</v>
      </c>
      <c r="B79" s="119"/>
      <c r="C79" s="464"/>
      <c r="D79" s="465"/>
      <c r="F79" s="468" t="s">
        <v>61</v>
      </c>
      <c r="G79" s="148"/>
      <c r="H79" s="464"/>
      <c r="I79" s="465"/>
      <c r="J79" s="468"/>
      <c r="K79" s="152"/>
      <c r="L79" s="102"/>
      <c r="M79" s="169"/>
      <c r="O79" s="468" t="s">
        <v>1000</v>
      </c>
      <c r="P79" s="118"/>
      <c r="Q79" s="464"/>
      <c r="R79" s="465"/>
      <c r="S79" s="468"/>
      <c r="T79" s="119"/>
      <c r="U79" s="464">
        <v>16373</v>
      </c>
      <c r="V79" s="465">
        <v>1.1391497947540528</v>
      </c>
      <c r="X79" s="468"/>
      <c r="Y79" s="148"/>
      <c r="Z79" s="466">
        <v>34377</v>
      </c>
      <c r="AA79" s="467">
        <f>Z79/[1]R3年度!Z79:Z80</f>
        <v>1.0812757525241405</v>
      </c>
      <c r="AB79" s="468" t="s">
        <v>254</v>
      </c>
      <c r="AC79" s="119"/>
      <c r="AD79" s="10"/>
      <c r="AE79" s="178"/>
      <c r="AG79" s="468"/>
      <c r="AH79" s="148"/>
      <c r="AI79" s="466">
        <v>51591</v>
      </c>
      <c r="AJ79" s="467">
        <f>AI79/[1]R3年度!AI79:AI80</f>
        <v>1.1159395211005603</v>
      </c>
      <c r="AK79" s="472"/>
      <c r="AL79" s="119"/>
      <c r="AM79" s="486"/>
      <c r="AN79" s="488"/>
      <c r="AP79" s="468"/>
      <c r="AQ79" s="118"/>
      <c r="AR79" s="482">
        <v>15894</v>
      </c>
      <c r="AS79" s="484" t="e">
        <f>AR79/#REF!</f>
        <v>#REF!</v>
      </c>
      <c r="AT79" s="468" t="s">
        <v>694</v>
      </c>
      <c r="AU79" s="118"/>
      <c r="AV79" s="483"/>
      <c r="AW79" s="484"/>
      <c r="AY79" s="468" t="s">
        <v>825</v>
      </c>
      <c r="AZ79" s="119"/>
      <c r="BA79" s="482"/>
      <c r="BB79" s="484"/>
      <c r="BC79" s="468"/>
      <c r="BD79" s="148"/>
      <c r="BE79" s="482">
        <v>99594</v>
      </c>
      <c r="BF79" s="484" t="e">
        <f>BE79/#REF!</f>
        <v>#REF!</v>
      </c>
      <c r="BH79" s="468" t="s">
        <v>482</v>
      </c>
      <c r="BI79" s="119"/>
      <c r="BJ79" s="102"/>
      <c r="BK79" s="200"/>
    </row>
    <row r="80" spans="1:63" s="30" customFormat="1" ht="8.25" customHeight="1" x14ac:dyDescent="0.2">
      <c r="A80" s="468"/>
      <c r="B80" s="119"/>
      <c r="C80" s="464">
        <v>4864</v>
      </c>
      <c r="D80" s="465">
        <v>1.18489646772229</v>
      </c>
      <c r="F80" s="468"/>
      <c r="G80" s="148"/>
      <c r="H80" s="464">
        <v>33836</v>
      </c>
      <c r="I80" s="465">
        <v>1.1368859619649216</v>
      </c>
      <c r="J80" s="473" t="s">
        <v>27</v>
      </c>
      <c r="K80" s="149"/>
      <c r="L80" s="474">
        <v>6277</v>
      </c>
      <c r="M80" s="465">
        <v>1.1721755368814193</v>
      </c>
      <c r="O80" s="468"/>
      <c r="P80" s="118"/>
      <c r="Q80" s="464">
        <v>57004</v>
      </c>
      <c r="R80" s="465">
        <v>1.1156473236128779</v>
      </c>
      <c r="S80" s="468" t="s">
        <v>805</v>
      </c>
      <c r="T80" s="119"/>
      <c r="U80" s="464"/>
      <c r="V80" s="465"/>
      <c r="X80" s="468" t="s">
        <v>234</v>
      </c>
      <c r="Y80" s="42"/>
      <c r="Z80" s="466"/>
      <c r="AA80" s="467"/>
      <c r="AB80" s="468"/>
      <c r="AC80" s="119"/>
      <c r="AD80" s="466">
        <v>41152</v>
      </c>
      <c r="AE80" s="467">
        <f>AD80/[1]R3年度!AD80:AD81</f>
        <v>1.1267729040030667</v>
      </c>
      <c r="AG80" s="468" t="s">
        <v>1044</v>
      </c>
      <c r="AH80" s="148"/>
      <c r="AI80" s="466"/>
      <c r="AJ80" s="467"/>
      <c r="AK80" s="468"/>
      <c r="AL80" s="119"/>
      <c r="AM80" s="101"/>
      <c r="AN80" s="23"/>
      <c r="AP80" s="468" t="s">
        <v>676</v>
      </c>
      <c r="AQ80" s="118"/>
      <c r="AR80" s="483"/>
      <c r="AS80" s="484"/>
      <c r="AT80" s="468"/>
      <c r="AU80" s="118"/>
      <c r="AV80" s="482">
        <v>42397</v>
      </c>
      <c r="AW80" s="484" t="e">
        <f>AV80/#REF!</f>
        <v>#REF!</v>
      </c>
      <c r="AY80" s="468"/>
      <c r="AZ80" s="148"/>
      <c r="BA80" s="482">
        <v>8099</v>
      </c>
      <c r="BB80" s="484" t="e">
        <f>BA80/#REF!</f>
        <v>#REF!</v>
      </c>
      <c r="BC80" s="468" t="s">
        <v>454</v>
      </c>
      <c r="BD80" s="148"/>
      <c r="BE80" s="482"/>
      <c r="BF80" s="484"/>
      <c r="BH80" s="468"/>
      <c r="BI80" s="119"/>
      <c r="BJ80" s="482">
        <v>16096</v>
      </c>
      <c r="BK80" s="484" t="e">
        <f>BJ80/#REF!</f>
        <v>#REF!</v>
      </c>
    </row>
    <row r="81" spans="1:63" s="30" customFormat="1" ht="8.25" customHeight="1" x14ac:dyDescent="0.2">
      <c r="A81" s="468" t="s">
        <v>25</v>
      </c>
      <c r="B81" s="119"/>
      <c r="C81" s="464"/>
      <c r="D81" s="465"/>
      <c r="F81" s="468" t="s">
        <v>1058</v>
      </c>
      <c r="G81" s="148"/>
      <c r="H81" s="464"/>
      <c r="I81" s="465"/>
      <c r="J81" s="472"/>
      <c r="K81" s="150"/>
      <c r="L81" s="477"/>
      <c r="M81" s="465"/>
      <c r="O81" s="468" t="s">
        <v>813</v>
      </c>
      <c r="P81" s="148"/>
      <c r="Q81" s="464"/>
      <c r="R81" s="465"/>
      <c r="S81" s="468"/>
      <c r="T81" s="119"/>
      <c r="U81" s="464">
        <v>12674</v>
      </c>
      <c r="V81" s="465">
        <v>1.0809381663113007</v>
      </c>
      <c r="X81" s="468"/>
      <c r="Y81" s="148"/>
      <c r="Z81" s="503">
        <v>32403</v>
      </c>
      <c r="AA81" s="467">
        <f>Z81/[1]R3年度!Z81:Z82</f>
        <v>1.0841474839400429</v>
      </c>
      <c r="AB81" s="468" t="s">
        <v>288</v>
      </c>
      <c r="AC81" s="119"/>
      <c r="AD81" s="466"/>
      <c r="AE81" s="467"/>
      <c r="AG81" s="468"/>
      <c r="AH81" s="66"/>
      <c r="AI81" s="466">
        <v>52801</v>
      </c>
      <c r="AJ81" s="467">
        <f>AI81/[1]R3年度!AI81:AI82</f>
        <v>1.1085194827007054</v>
      </c>
      <c r="AK81" s="468"/>
      <c r="AL81" s="119"/>
      <c r="AM81" s="534"/>
      <c r="AN81" s="535"/>
      <c r="AP81" s="468"/>
      <c r="AQ81" s="118"/>
      <c r="AR81" s="482">
        <v>14443</v>
      </c>
      <c r="AS81" s="484" t="e">
        <f>AR81/#REF!</f>
        <v>#REF!</v>
      </c>
      <c r="AT81" s="468" t="s">
        <v>695</v>
      </c>
      <c r="AU81" s="118"/>
      <c r="AV81" s="483"/>
      <c r="AW81" s="484"/>
      <c r="AY81" s="468" t="s">
        <v>582</v>
      </c>
      <c r="AZ81" s="152"/>
      <c r="BA81" s="483"/>
      <c r="BB81" s="484"/>
      <c r="BC81" s="468"/>
      <c r="BD81" s="148"/>
      <c r="BE81" s="482">
        <v>65917</v>
      </c>
      <c r="BF81" s="484" t="e">
        <f>BE81/#REF!</f>
        <v>#REF!</v>
      </c>
      <c r="BH81" s="468" t="s">
        <v>486</v>
      </c>
      <c r="BI81" s="119"/>
      <c r="BJ81" s="483"/>
      <c r="BK81" s="484"/>
    </row>
    <row r="82" spans="1:63" s="30" customFormat="1" ht="8.25" customHeight="1" x14ac:dyDescent="0.2">
      <c r="A82" s="468"/>
      <c r="B82" s="119"/>
      <c r="C82" s="464">
        <v>5105</v>
      </c>
      <c r="D82" s="465">
        <v>1.1489984244879585</v>
      </c>
      <c r="F82" s="468"/>
      <c r="G82" s="148"/>
      <c r="H82" s="464">
        <v>30764</v>
      </c>
      <c r="I82" s="465">
        <v>1.1319866063215218</v>
      </c>
      <c r="J82" s="148"/>
      <c r="K82" s="148"/>
      <c r="L82" s="18"/>
      <c r="M82" s="177"/>
      <c r="O82" s="468"/>
      <c r="P82" s="148"/>
      <c r="Q82" s="464">
        <v>56749</v>
      </c>
      <c r="R82" s="465">
        <v>1.1065202979370587</v>
      </c>
      <c r="S82" s="468" t="s">
        <v>197</v>
      </c>
      <c r="T82" s="119"/>
      <c r="U82" s="464"/>
      <c r="V82" s="465"/>
      <c r="X82" s="468" t="s">
        <v>1063</v>
      </c>
      <c r="Y82" s="42"/>
      <c r="Z82" s="503"/>
      <c r="AA82" s="467"/>
      <c r="AB82" s="468"/>
      <c r="AC82" s="119"/>
      <c r="AD82" s="466">
        <v>41570</v>
      </c>
      <c r="AE82" s="467">
        <f>AD82/[1]R3年度!AD82:AD83</f>
        <v>1.1054087113758442</v>
      </c>
      <c r="AG82" s="468" t="s">
        <v>1045</v>
      </c>
      <c r="AH82" s="66"/>
      <c r="AI82" s="466"/>
      <c r="AJ82" s="467"/>
      <c r="AK82" s="468" t="s">
        <v>1143</v>
      </c>
      <c r="AL82" s="119"/>
      <c r="AM82" s="534"/>
      <c r="AN82" s="535"/>
      <c r="AP82" s="505" t="s">
        <v>1190</v>
      </c>
      <c r="AQ82" s="118"/>
      <c r="AR82" s="483"/>
      <c r="AS82" s="484"/>
      <c r="AT82" s="468"/>
      <c r="AU82" s="118"/>
      <c r="AV82" s="482">
        <v>41714</v>
      </c>
      <c r="AW82" s="484" t="e">
        <f>AV82/#REF!</f>
        <v>#REF!</v>
      </c>
      <c r="AY82" s="468"/>
      <c r="AZ82" s="152"/>
      <c r="BA82" s="482">
        <v>10867</v>
      </c>
      <c r="BB82" s="484" t="e">
        <f>BA82/#REF!</f>
        <v>#REF!</v>
      </c>
      <c r="BC82" s="468" t="s">
        <v>455</v>
      </c>
      <c r="BD82" s="148"/>
      <c r="BE82" s="482"/>
      <c r="BF82" s="484"/>
      <c r="BH82" s="468"/>
      <c r="BI82" s="119"/>
      <c r="BJ82" s="102"/>
      <c r="BK82" s="200"/>
    </row>
    <row r="83" spans="1:63" s="30" customFormat="1" ht="8.25" customHeight="1" x14ac:dyDescent="0.2">
      <c r="A83" s="468" t="s">
        <v>594</v>
      </c>
      <c r="B83" s="119"/>
      <c r="C83" s="464"/>
      <c r="D83" s="465"/>
      <c r="F83" s="468" t="s">
        <v>62</v>
      </c>
      <c r="G83" s="148"/>
      <c r="H83" s="464"/>
      <c r="I83" s="465"/>
      <c r="J83" s="471" t="s">
        <v>508</v>
      </c>
      <c r="K83" s="471"/>
      <c r="L83" s="471"/>
      <c r="M83" s="471"/>
      <c r="O83" s="468" t="s">
        <v>158</v>
      </c>
      <c r="P83" s="148"/>
      <c r="Q83" s="464"/>
      <c r="R83" s="465"/>
      <c r="S83" s="468"/>
      <c r="T83" s="54"/>
      <c r="U83" s="464">
        <v>9209</v>
      </c>
      <c r="V83" s="465">
        <v>1.0964400523871889</v>
      </c>
      <c r="X83" s="468"/>
      <c r="Y83" s="148"/>
      <c r="Z83" s="466">
        <v>30718</v>
      </c>
      <c r="AA83" s="467">
        <f>Z83/[1]R3年度!Z83:Z84</f>
        <v>1.0884802097728641</v>
      </c>
      <c r="AB83" s="468" t="s">
        <v>289</v>
      </c>
      <c r="AC83" s="119"/>
      <c r="AD83" s="466"/>
      <c r="AE83" s="467"/>
      <c r="AG83" s="468"/>
      <c r="AH83" s="66"/>
      <c r="AI83" s="466">
        <v>55646</v>
      </c>
      <c r="AJ83" s="467">
        <f>AI83/[1]R3年度!AI83:AI84</f>
        <v>1.1077357964725087</v>
      </c>
      <c r="AK83" s="468"/>
      <c r="AL83" s="119"/>
      <c r="AM83" s="499">
        <v>6122</v>
      </c>
      <c r="AN83" s="467">
        <f>AM83/[1]R3年度!AM83:AM84</f>
        <v>1.2912887576460663</v>
      </c>
      <c r="AP83" s="505"/>
      <c r="AQ83" s="118"/>
      <c r="AR83" s="482">
        <v>14362</v>
      </c>
      <c r="AS83" s="484" t="e">
        <f>AR83/#REF!</f>
        <v>#REF!</v>
      </c>
      <c r="AT83" s="468" t="s">
        <v>696</v>
      </c>
      <c r="AU83" s="118"/>
      <c r="AV83" s="483"/>
      <c r="AW83" s="484"/>
      <c r="AY83" s="468" t="s">
        <v>422</v>
      </c>
      <c r="AZ83" s="148"/>
      <c r="BA83" s="483"/>
      <c r="BB83" s="484"/>
      <c r="BC83" s="468"/>
      <c r="BD83" s="148"/>
      <c r="BE83" s="482">
        <v>58358</v>
      </c>
      <c r="BF83" s="484" t="e">
        <f>BE83/#REF!</f>
        <v>#REF!</v>
      </c>
      <c r="BH83" s="473" t="s">
        <v>27</v>
      </c>
      <c r="BI83" s="129"/>
      <c r="BJ83" s="491">
        <v>17678</v>
      </c>
      <c r="BK83" s="489" t="e">
        <f>BJ83/#REF!</f>
        <v>#REF!</v>
      </c>
    </row>
    <row r="84" spans="1:63" s="30" customFormat="1" ht="8.25" customHeight="1" x14ac:dyDescent="0.2">
      <c r="A84" s="468"/>
      <c r="B84" s="119"/>
      <c r="C84" s="464">
        <v>2723</v>
      </c>
      <c r="D84" s="465">
        <v>1.1019830028328612</v>
      </c>
      <c r="F84" s="468"/>
      <c r="G84" s="148"/>
      <c r="H84" s="464">
        <v>31175</v>
      </c>
      <c r="I84" s="465">
        <v>1.1439107621179321</v>
      </c>
      <c r="J84" s="471"/>
      <c r="K84" s="471"/>
      <c r="L84" s="471"/>
      <c r="M84" s="471"/>
      <c r="O84" s="468"/>
      <c r="P84" s="148"/>
      <c r="Q84" s="464">
        <v>47365</v>
      </c>
      <c r="R84" s="465">
        <v>1.1116978829272872</v>
      </c>
      <c r="S84" s="468" t="s">
        <v>198</v>
      </c>
      <c r="T84" s="37"/>
      <c r="U84" s="464"/>
      <c r="V84" s="465"/>
      <c r="X84" s="468" t="s">
        <v>235</v>
      </c>
      <c r="Y84" s="42"/>
      <c r="Z84" s="466"/>
      <c r="AA84" s="467"/>
      <c r="AB84" s="468"/>
      <c r="AC84" s="119"/>
      <c r="AD84" s="466">
        <v>37478</v>
      </c>
      <c r="AE84" s="467">
        <f>AD84/[1]R3年度!AD84:AD85</f>
        <v>1.1018404186511437</v>
      </c>
      <c r="AG84" s="468" t="s">
        <v>1046</v>
      </c>
      <c r="AH84" s="118"/>
      <c r="AI84" s="466"/>
      <c r="AJ84" s="467"/>
      <c r="AK84" s="468" t="s">
        <v>1144</v>
      </c>
      <c r="AL84" s="119"/>
      <c r="AM84" s="499"/>
      <c r="AN84" s="467"/>
      <c r="AP84" s="468" t="s">
        <v>895</v>
      </c>
      <c r="AQ84" s="118"/>
      <c r="AR84" s="483"/>
      <c r="AS84" s="484"/>
      <c r="AT84" s="468"/>
      <c r="AU84" s="118"/>
      <c r="AV84" s="482">
        <v>38890</v>
      </c>
      <c r="AW84" s="484" t="e">
        <f>AV84/#REF!</f>
        <v>#REF!</v>
      </c>
      <c r="AY84" s="468"/>
      <c r="AZ84" s="148"/>
      <c r="BA84" s="482">
        <v>12099</v>
      </c>
      <c r="BB84" s="484" t="e">
        <f>BA84/#REF!</f>
        <v>#REF!</v>
      </c>
      <c r="BC84" s="468" t="s">
        <v>456</v>
      </c>
      <c r="BD84" s="148"/>
      <c r="BE84" s="482"/>
      <c r="BF84" s="484"/>
      <c r="BH84" s="472"/>
      <c r="BI84" s="126"/>
      <c r="BJ84" s="492"/>
      <c r="BK84" s="490"/>
    </row>
    <row r="85" spans="1:63" s="30" customFormat="1" ht="8.25" customHeight="1" x14ac:dyDescent="0.2">
      <c r="A85" s="468" t="s">
        <v>26</v>
      </c>
      <c r="B85" s="119"/>
      <c r="C85" s="464"/>
      <c r="D85" s="465"/>
      <c r="F85" s="468" t="s">
        <v>1173</v>
      </c>
      <c r="G85" s="148"/>
      <c r="H85" s="464"/>
      <c r="I85" s="465"/>
      <c r="J85" s="468" t="s">
        <v>554</v>
      </c>
      <c r="K85" s="152"/>
      <c r="L85" s="10"/>
      <c r="M85" s="178"/>
      <c r="O85" s="468" t="s">
        <v>608</v>
      </c>
      <c r="P85" s="148"/>
      <c r="Q85" s="464"/>
      <c r="R85" s="465"/>
      <c r="S85" s="468"/>
      <c r="T85" s="118"/>
      <c r="U85" s="464">
        <v>10262</v>
      </c>
      <c r="V85" s="465">
        <v>1.0948469006721433</v>
      </c>
      <c r="X85" s="468"/>
      <c r="Y85" s="148"/>
      <c r="Z85" s="466">
        <v>30340</v>
      </c>
      <c r="AA85" s="467">
        <f>Z85/[1]R3年度!Z85:Z86</f>
        <v>1.1093641449413141</v>
      </c>
      <c r="AB85" s="468" t="s">
        <v>290</v>
      </c>
      <c r="AC85" s="119"/>
      <c r="AD85" s="466"/>
      <c r="AE85" s="467"/>
      <c r="AG85" s="472"/>
      <c r="AH85" s="126"/>
      <c r="AI85" s="103"/>
      <c r="AJ85" s="87"/>
      <c r="AK85" s="468"/>
      <c r="AL85" s="119"/>
      <c r="AM85" s="11"/>
      <c r="AN85" s="194"/>
      <c r="AP85" s="468"/>
      <c r="AQ85" s="118"/>
      <c r="AR85" s="482">
        <v>10609</v>
      </c>
      <c r="AS85" s="484" t="e">
        <f>AR85/#REF!</f>
        <v>#REF!</v>
      </c>
      <c r="AT85" s="468" t="s">
        <v>697</v>
      </c>
      <c r="AU85" s="118"/>
      <c r="AV85" s="483"/>
      <c r="AW85" s="484"/>
      <c r="AY85" s="468" t="s">
        <v>423</v>
      </c>
      <c r="BA85" s="483"/>
      <c r="BB85" s="484"/>
      <c r="BC85" s="468"/>
      <c r="BD85" s="148"/>
      <c r="BE85" s="482">
        <v>53291</v>
      </c>
      <c r="BF85" s="484" t="e">
        <f>BE85/#REF!</f>
        <v>#REF!</v>
      </c>
      <c r="BH85" s="148"/>
      <c r="BI85" s="118"/>
      <c r="BJ85" s="9"/>
      <c r="BK85" s="199"/>
    </row>
    <row r="86" spans="1:63" s="30" customFormat="1" ht="8.25" customHeight="1" x14ac:dyDescent="0.2">
      <c r="A86" s="468"/>
      <c r="B86" s="119"/>
      <c r="C86" s="464">
        <v>2461</v>
      </c>
      <c r="D86" s="465">
        <v>1.1040825482279049</v>
      </c>
      <c r="F86" s="468"/>
      <c r="G86" s="148"/>
      <c r="H86" s="506">
        <v>28968</v>
      </c>
      <c r="I86" s="465">
        <v>1.1362227887821141</v>
      </c>
      <c r="J86" s="468"/>
      <c r="K86" s="152"/>
      <c r="L86" s="464">
        <v>4906</v>
      </c>
      <c r="M86" s="465">
        <v>1.102224219276567</v>
      </c>
      <c r="O86" s="468"/>
      <c r="P86" s="148"/>
      <c r="Q86" s="464">
        <v>36402</v>
      </c>
      <c r="R86" s="465">
        <v>1.1261949695263436</v>
      </c>
      <c r="S86" s="468" t="s">
        <v>199</v>
      </c>
      <c r="T86" s="118"/>
      <c r="U86" s="464"/>
      <c r="V86" s="465"/>
      <c r="X86" s="468" t="s">
        <v>1140</v>
      </c>
      <c r="Y86" s="42"/>
      <c r="Z86" s="466"/>
      <c r="AA86" s="467"/>
      <c r="AB86" s="468"/>
      <c r="AC86" s="119"/>
      <c r="AD86" s="466">
        <v>34242</v>
      </c>
      <c r="AE86" s="467">
        <f>AD86/[1]R3年度!AD86:AD87</f>
        <v>1.1010289389067525</v>
      </c>
      <c r="AG86" s="148"/>
      <c r="AH86" s="155"/>
      <c r="AI86" s="104"/>
      <c r="AJ86" s="88"/>
      <c r="AK86" s="473" t="s">
        <v>626</v>
      </c>
      <c r="AL86" s="129"/>
      <c r="AM86" s="485">
        <v>6122</v>
      </c>
      <c r="AN86" s="487">
        <f>AM86/[1]R3年度!AM86:AM87</f>
        <v>1.2912887576460663</v>
      </c>
      <c r="AP86" s="468" t="s">
        <v>677</v>
      </c>
      <c r="AQ86" s="118"/>
      <c r="AR86" s="483"/>
      <c r="AS86" s="484"/>
      <c r="AT86" s="468"/>
      <c r="AU86" s="118"/>
      <c r="AV86" s="482">
        <v>40076</v>
      </c>
      <c r="AW86" s="484" t="e">
        <f>AV86/#REF!</f>
        <v>#REF!</v>
      </c>
      <c r="AY86" s="468"/>
      <c r="BA86" s="102"/>
      <c r="BB86" s="200"/>
      <c r="BC86" s="468" t="s">
        <v>457</v>
      </c>
      <c r="BD86" s="148"/>
      <c r="BE86" s="482"/>
      <c r="BF86" s="484"/>
      <c r="BH86" s="471" t="s">
        <v>535</v>
      </c>
      <c r="BI86" s="471"/>
      <c r="BJ86" s="471"/>
      <c r="BK86" s="471"/>
    </row>
    <row r="87" spans="1:63" s="30" customFormat="1" ht="8.25" customHeight="1" x14ac:dyDescent="0.2">
      <c r="A87" s="468" t="s">
        <v>595</v>
      </c>
      <c r="B87" s="45"/>
      <c r="C87" s="464"/>
      <c r="D87" s="465"/>
      <c r="F87" s="468" t="s">
        <v>63</v>
      </c>
      <c r="G87" s="148"/>
      <c r="H87" s="506"/>
      <c r="I87" s="465"/>
      <c r="J87" s="468" t="s">
        <v>555</v>
      </c>
      <c r="K87" s="119"/>
      <c r="L87" s="504"/>
      <c r="M87" s="465"/>
      <c r="O87" s="468" t="s">
        <v>864</v>
      </c>
      <c r="P87" s="148"/>
      <c r="Q87" s="464"/>
      <c r="R87" s="465"/>
      <c r="S87" s="468"/>
      <c r="T87" s="118"/>
      <c r="U87" s="464">
        <v>9629</v>
      </c>
      <c r="V87" s="465">
        <v>1.0929625425652667</v>
      </c>
      <c r="X87" s="468"/>
      <c r="Y87" s="148"/>
      <c r="Z87" s="466">
        <v>30836</v>
      </c>
      <c r="AA87" s="467">
        <f>Z87/[1]R3年度!Z87:Z88</f>
        <v>1.1134943848626007</v>
      </c>
      <c r="AB87" s="468" t="s">
        <v>291</v>
      </c>
      <c r="AC87" s="119"/>
      <c r="AD87" s="466"/>
      <c r="AE87" s="467"/>
      <c r="AG87" s="468" t="s">
        <v>1019</v>
      </c>
      <c r="AH87" s="148"/>
      <c r="AI87" s="102"/>
      <c r="AJ87" s="88"/>
      <c r="AK87" s="472"/>
      <c r="AL87" s="126"/>
      <c r="AM87" s="486"/>
      <c r="AN87" s="488"/>
      <c r="AP87" s="468"/>
      <c r="AQ87" s="118"/>
      <c r="AR87" s="482">
        <v>9881</v>
      </c>
      <c r="AS87" s="484" t="e">
        <f>AR87/#REF!</f>
        <v>#REF!</v>
      </c>
      <c r="AT87" s="468" t="s">
        <v>903</v>
      </c>
      <c r="AU87" s="118"/>
      <c r="AV87" s="483"/>
      <c r="AW87" s="484"/>
      <c r="AY87" s="473" t="s">
        <v>27</v>
      </c>
      <c r="AZ87" s="149"/>
      <c r="BA87" s="491">
        <v>8204</v>
      </c>
      <c r="BB87" s="489" t="e">
        <f>BA87/#REF!</f>
        <v>#REF!</v>
      </c>
      <c r="BC87" s="468"/>
      <c r="BD87" s="148"/>
      <c r="BE87" s="482">
        <v>47275</v>
      </c>
      <c r="BF87" s="484" t="e">
        <f>BE87/#REF!</f>
        <v>#REF!</v>
      </c>
      <c r="BH87" s="471"/>
      <c r="BI87" s="471"/>
      <c r="BJ87" s="471"/>
      <c r="BK87" s="471"/>
    </row>
    <row r="88" spans="1:63" s="30" customFormat="1" ht="8.25" customHeight="1" x14ac:dyDescent="0.2">
      <c r="A88" s="502"/>
      <c r="B88" s="55"/>
      <c r="C88" s="102"/>
      <c r="D88" s="174"/>
      <c r="F88" s="468"/>
      <c r="G88" s="148"/>
      <c r="H88" s="506">
        <v>28522</v>
      </c>
      <c r="I88" s="465">
        <v>1.1346169146312355</v>
      </c>
      <c r="J88" s="468"/>
      <c r="K88" s="119"/>
      <c r="L88" s="464">
        <v>4491</v>
      </c>
      <c r="M88" s="465">
        <v>1.1018155053974485</v>
      </c>
      <c r="O88" s="468"/>
      <c r="P88" s="148"/>
      <c r="Q88" s="464">
        <v>33561</v>
      </c>
      <c r="R88" s="465">
        <v>1.1145390541976621</v>
      </c>
      <c r="S88" s="468" t="s">
        <v>1135</v>
      </c>
      <c r="T88" s="152"/>
      <c r="U88" s="464"/>
      <c r="V88" s="465"/>
      <c r="X88" s="468" t="s">
        <v>236</v>
      </c>
      <c r="Y88" s="42"/>
      <c r="Z88" s="466"/>
      <c r="AA88" s="467"/>
      <c r="AB88" s="468"/>
      <c r="AC88" s="119"/>
      <c r="AD88" s="466">
        <v>32235</v>
      </c>
      <c r="AE88" s="467">
        <f>AD88/[1]R3年度!AD88:AD89</f>
        <v>1.0888731252533441</v>
      </c>
      <c r="AG88" s="468"/>
      <c r="AH88" s="66"/>
      <c r="AI88" s="466">
        <v>12031</v>
      </c>
      <c r="AJ88" s="467">
        <f>AI88/[1]R3年度!AI88:AI89</f>
        <v>1.124392523364486</v>
      </c>
      <c r="AK88" s="148"/>
      <c r="AL88" s="148"/>
      <c r="AM88" s="11"/>
      <c r="AN88" s="147"/>
      <c r="AP88" s="468" t="s">
        <v>824</v>
      </c>
      <c r="AQ88" s="118"/>
      <c r="AR88" s="483"/>
      <c r="AS88" s="484"/>
      <c r="AT88" s="468"/>
      <c r="AU88" s="118"/>
      <c r="AV88" s="482">
        <v>40722</v>
      </c>
      <c r="AW88" s="484" t="e">
        <f>AV88/#REF!</f>
        <v>#REF!</v>
      </c>
      <c r="AY88" s="472"/>
      <c r="AZ88" s="150"/>
      <c r="BA88" s="492"/>
      <c r="BB88" s="490"/>
      <c r="BC88" s="468" t="s">
        <v>838</v>
      </c>
      <c r="BD88" s="148"/>
      <c r="BE88" s="482"/>
      <c r="BF88" s="484"/>
      <c r="BH88" s="468" t="s">
        <v>485</v>
      </c>
      <c r="BI88" s="152"/>
      <c r="BJ88" s="136"/>
      <c r="BK88" s="199"/>
    </row>
    <row r="89" spans="1:63" s="30" customFormat="1" ht="8.25" customHeight="1" x14ac:dyDescent="0.2">
      <c r="A89" s="473" t="s">
        <v>945</v>
      </c>
      <c r="B89" s="56"/>
      <c r="C89" s="474">
        <v>9387</v>
      </c>
      <c r="D89" s="465">
        <v>1.1935155753337572</v>
      </c>
      <c r="F89" s="468" t="s">
        <v>64</v>
      </c>
      <c r="G89" s="148"/>
      <c r="H89" s="506"/>
      <c r="I89" s="465"/>
      <c r="J89" s="468" t="s">
        <v>556</v>
      </c>
      <c r="K89" s="119"/>
      <c r="L89" s="464"/>
      <c r="M89" s="465"/>
      <c r="O89" s="468" t="s">
        <v>159</v>
      </c>
      <c r="P89" s="148"/>
      <c r="Q89" s="464"/>
      <c r="R89" s="465"/>
      <c r="S89" s="468"/>
      <c r="T89" s="152"/>
      <c r="U89" s="464">
        <v>9385</v>
      </c>
      <c r="V89" s="465">
        <v>1.092168043756546</v>
      </c>
      <c r="X89" s="468"/>
      <c r="Y89" s="148"/>
      <c r="Z89" s="466">
        <v>29759</v>
      </c>
      <c r="AA89" s="467">
        <f>Z89/[1]R3年度!Z89:Z90</f>
        <v>1.1225998717416728</v>
      </c>
      <c r="AB89" s="468" t="s">
        <v>919</v>
      </c>
      <c r="AC89" s="119"/>
      <c r="AD89" s="466"/>
      <c r="AE89" s="467"/>
      <c r="AG89" s="468" t="s">
        <v>990</v>
      </c>
      <c r="AH89" s="118"/>
      <c r="AI89" s="466"/>
      <c r="AJ89" s="467"/>
      <c r="AK89" s="471" t="s">
        <v>795</v>
      </c>
      <c r="AL89" s="471"/>
      <c r="AM89" s="471"/>
      <c r="AN89" s="471"/>
      <c r="AP89" s="468"/>
      <c r="AQ89" s="118"/>
      <c r="AR89" s="482">
        <v>9947</v>
      </c>
      <c r="AS89" s="484" t="e">
        <f>AR89/#REF!</f>
        <v>#REF!</v>
      </c>
      <c r="AT89" s="468" t="s">
        <v>904</v>
      </c>
      <c r="AU89" s="118"/>
      <c r="AV89" s="483"/>
      <c r="AW89" s="484"/>
      <c r="AY89" s="148"/>
      <c r="AZ89" s="152"/>
      <c r="BA89" s="11"/>
      <c r="BB89" s="199"/>
      <c r="BC89" s="468"/>
      <c r="BD89" s="148"/>
      <c r="BE89" s="482">
        <v>44478</v>
      </c>
      <c r="BF89" s="484" t="e">
        <f>BE89/#REF!</f>
        <v>#REF!</v>
      </c>
      <c r="BH89" s="468"/>
      <c r="BI89" s="152"/>
      <c r="BJ89" s="482">
        <v>14646</v>
      </c>
      <c r="BK89" s="484" t="e">
        <f>BJ89/#REF!</f>
        <v>#REF!</v>
      </c>
    </row>
    <row r="90" spans="1:63" s="30" customFormat="1" ht="8.25" customHeight="1" x14ac:dyDescent="0.2">
      <c r="A90" s="502"/>
      <c r="B90" s="137"/>
      <c r="C90" s="533"/>
      <c r="D90" s="465"/>
      <c r="F90" s="468"/>
      <c r="G90" s="148"/>
      <c r="H90" s="506">
        <v>29459</v>
      </c>
      <c r="I90" s="465">
        <v>1.128524364082133</v>
      </c>
      <c r="J90" s="468"/>
      <c r="K90" s="119"/>
      <c r="L90" s="102"/>
      <c r="M90" s="169"/>
      <c r="O90" s="468"/>
      <c r="P90" s="148"/>
      <c r="Q90" s="464">
        <v>27334</v>
      </c>
      <c r="R90" s="465">
        <v>1.1217630401772889</v>
      </c>
      <c r="S90" s="468" t="s">
        <v>779</v>
      </c>
      <c r="T90" s="152"/>
      <c r="U90" s="464"/>
      <c r="V90" s="465"/>
      <c r="X90" s="468" t="s">
        <v>969</v>
      </c>
      <c r="Y90" s="42"/>
      <c r="Z90" s="466"/>
      <c r="AA90" s="467"/>
      <c r="AB90" s="468"/>
      <c r="AC90" s="119"/>
      <c r="AD90" s="466">
        <v>31059</v>
      </c>
      <c r="AE90" s="467">
        <f>AD90/[1]R3年度!AD90:AD91</f>
        <v>1.0897894736842104</v>
      </c>
      <c r="AG90" s="468"/>
      <c r="AH90" s="148"/>
      <c r="AI90" s="466">
        <v>11219</v>
      </c>
      <c r="AJ90" s="467">
        <f>AI90/[1]R3年度!AI90:AI91</f>
        <v>1.1142119376303505</v>
      </c>
      <c r="AK90" s="471"/>
      <c r="AL90" s="471"/>
      <c r="AM90" s="471"/>
      <c r="AN90" s="471"/>
      <c r="AP90" s="468" t="s">
        <v>678</v>
      </c>
      <c r="AQ90" s="118"/>
      <c r="AR90" s="483"/>
      <c r="AS90" s="484"/>
      <c r="AT90" s="468"/>
      <c r="AU90" s="118"/>
      <c r="AV90" s="482">
        <v>40281</v>
      </c>
      <c r="AW90" s="484" t="e">
        <f>AV90/#REF!</f>
        <v>#REF!</v>
      </c>
      <c r="AY90" s="471" t="s">
        <v>802</v>
      </c>
      <c r="AZ90" s="471"/>
      <c r="BA90" s="471"/>
      <c r="BB90" s="471"/>
      <c r="BC90" s="468" t="s">
        <v>458</v>
      </c>
      <c r="BD90" s="148"/>
      <c r="BE90" s="482"/>
      <c r="BF90" s="484"/>
      <c r="BH90" s="468" t="s">
        <v>487</v>
      </c>
      <c r="BI90" s="152"/>
      <c r="BJ90" s="483"/>
      <c r="BK90" s="484"/>
    </row>
    <row r="91" spans="1:63" s="30" customFormat="1" ht="8.25" customHeight="1" x14ac:dyDescent="0.2">
      <c r="A91" s="473" t="s">
        <v>946</v>
      </c>
      <c r="B91" s="162"/>
      <c r="C91" s="474">
        <v>10199</v>
      </c>
      <c r="D91" s="465">
        <v>1.1745940343199355</v>
      </c>
      <c r="F91" s="468" t="s">
        <v>65</v>
      </c>
      <c r="G91" s="148"/>
      <c r="H91" s="506"/>
      <c r="I91" s="465"/>
      <c r="J91" s="473" t="s">
        <v>27</v>
      </c>
      <c r="K91" s="129"/>
      <c r="L91" s="474">
        <v>4714</v>
      </c>
      <c r="M91" s="465">
        <v>1.1021744213233575</v>
      </c>
      <c r="O91" s="468" t="s">
        <v>160</v>
      </c>
      <c r="P91" s="148"/>
      <c r="Q91" s="464"/>
      <c r="R91" s="465"/>
      <c r="S91" s="468"/>
      <c r="T91" s="152"/>
      <c r="U91" s="464">
        <v>9137</v>
      </c>
      <c r="V91" s="465">
        <v>1.0933349288022018</v>
      </c>
      <c r="X91" s="468"/>
      <c r="Y91" s="148"/>
      <c r="Z91" s="466">
        <v>33864</v>
      </c>
      <c r="AA91" s="467">
        <f>Z91/[1]R3年度!Z91:Z92</f>
        <v>1.1250498338870432</v>
      </c>
      <c r="AB91" s="468" t="s">
        <v>1061</v>
      </c>
      <c r="AC91" s="119"/>
      <c r="AD91" s="532"/>
      <c r="AE91" s="467"/>
      <c r="AG91" s="468" t="s">
        <v>970</v>
      </c>
      <c r="AH91" s="148"/>
      <c r="AI91" s="466"/>
      <c r="AJ91" s="467"/>
      <c r="AK91" s="468" t="s">
        <v>347</v>
      </c>
      <c r="AL91" s="148"/>
      <c r="AM91" s="10"/>
      <c r="AN91" s="147"/>
      <c r="AP91" s="468"/>
      <c r="AQ91" s="148"/>
      <c r="AR91" s="482">
        <v>9628</v>
      </c>
      <c r="AS91" s="484" t="e">
        <f>AR91/#REF!</f>
        <v>#REF!</v>
      </c>
      <c r="AT91" s="468" t="s">
        <v>698</v>
      </c>
      <c r="AU91" s="118"/>
      <c r="AV91" s="483"/>
      <c r="AW91" s="484"/>
      <c r="AY91" s="471"/>
      <c r="AZ91" s="471"/>
      <c r="BA91" s="471"/>
      <c r="BB91" s="471"/>
      <c r="BC91" s="468"/>
      <c r="BD91" s="148"/>
      <c r="BE91" s="482">
        <v>39162</v>
      </c>
      <c r="BF91" s="484" t="e">
        <f>BE91/#REF!</f>
        <v>#REF!</v>
      </c>
      <c r="BH91" s="468"/>
      <c r="BI91" s="152"/>
      <c r="BJ91" s="482">
        <v>11996</v>
      </c>
      <c r="BK91" s="484" t="e">
        <f>BJ91/#REF!</f>
        <v>#REF!</v>
      </c>
    </row>
    <row r="92" spans="1:63" s="30" customFormat="1" ht="8.25" customHeight="1" x14ac:dyDescent="0.2">
      <c r="A92" s="472"/>
      <c r="B92" s="161"/>
      <c r="C92" s="475"/>
      <c r="D92" s="465"/>
      <c r="F92" s="468"/>
      <c r="G92" s="148"/>
      <c r="H92" s="479">
        <v>33762</v>
      </c>
      <c r="I92" s="465">
        <v>1.1208791208791209</v>
      </c>
      <c r="J92" s="472"/>
      <c r="K92" s="126"/>
      <c r="L92" s="477"/>
      <c r="M92" s="465"/>
      <c r="O92" s="468"/>
      <c r="P92" s="148"/>
      <c r="Q92" s="464">
        <v>27526</v>
      </c>
      <c r="R92" s="465">
        <v>1.1238312987384151</v>
      </c>
      <c r="S92" s="468" t="s">
        <v>1136</v>
      </c>
      <c r="T92" s="152"/>
      <c r="U92" s="464"/>
      <c r="V92" s="465"/>
      <c r="X92" s="468" t="s">
        <v>237</v>
      </c>
      <c r="Y92" s="42"/>
      <c r="Z92" s="466"/>
      <c r="AA92" s="467"/>
      <c r="AB92" s="468"/>
      <c r="AC92" s="119"/>
      <c r="AD92" s="464">
        <v>25099</v>
      </c>
      <c r="AE92" s="465">
        <v>1.0872898977646854</v>
      </c>
      <c r="AG92" s="472"/>
      <c r="AH92" s="128"/>
      <c r="AI92" s="103"/>
      <c r="AJ92" s="90"/>
      <c r="AK92" s="468"/>
      <c r="AL92" s="148"/>
      <c r="AM92" s="466">
        <v>8272</v>
      </c>
      <c r="AN92" s="467">
        <f>AM92/[1]R3年度!AM92:AM93</f>
        <v>1.0783470212488593</v>
      </c>
      <c r="AP92" s="468" t="s">
        <v>1051</v>
      </c>
      <c r="AQ92" s="148"/>
      <c r="AR92" s="483"/>
      <c r="AS92" s="484"/>
      <c r="AT92" s="468"/>
      <c r="AU92" s="118"/>
      <c r="AV92" s="482">
        <v>39967</v>
      </c>
      <c r="AW92" s="484" t="e">
        <f>AV92/#REF!</f>
        <v>#REF!</v>
      </c>
      <c r="AY92" s="468" t="s">
        <v>582</v>
      </c>
      <c r="AZ92" s="119"/>
      <c r="BA92" s="10"/>
      <c r="BB92" s="199"/>
      <c r="BC92" s="468" t="s">
        <v>459</v>
      </c>
      <c r="BD92" s="148"/>
      <c r="BE92" s="482"/>
      <c r="BF92" s="484"/>
      <c r="BH92" s="468" t="s">
        <v>591</v>
      </c>
      <c r="BI92" s="152"/>
      <c r="BJ92" s="483"/>
      <c r="BK92" s="484"/>
    </row>
    <row r="93" spans="1:63" s="30" customFormat="1" ht="8.25" customHeight="1" x14ac:dyDescent="0.2">
      <c r="A93" s="162" t="s">
        <v>1188</v>
      </c>
      <c r="B93" s="161"/>
      <c r="C93" s="162"/>
      <c r="D93" s="175"/>
      <c r="F93" s="468" t="s">
        <v>66</v>
      </c>
      <c r="G93" s="148"/>
      <c r="H93" s="479"/>
      <c r="I93" s="465"/>
      <c r="J93" s="148"/>
      <c r="K93" s="148"/>
      <c r="L93" s="18"/>
      <c r="M93" s="173"/>
      <c r="O93" s="468" t="s">
        <v>161</v>
      </c>
      <c r="P93" s="148"/>
      <c r="Q93" s="464"/>
      <c r="R93" s="465"/>
      <c r="S93" s="468"/>
      <c r="T93" s="152"/>
      <c r="U93" s="464">
        <v>9068</v>
      </c>
      <c r="V93" s="465">
        <v>1.1495943204868153</v>
      </c>
      <c r="X93" s="468"/>
      <c r="Y93" s="148"/>
      <c r="Z93" s="466">
        <v>43810</v>
      </c>
      <c r="AA93" s="467">
        <f>Z93/[1]R3年度!Z93:Z94</f>
        <v>1.1050852588033497</v>
      </c>
      <c r="AB93" s="468" t="s">
        <v>292</v>
      </c>
      <c r="AC93" s="119"/>
      <c r="AD93" s="464"/>
      <c r="AE93" s="465"/>
      <c r="AG93" s="148"/>
      <c r="AH93" s="152"/>
      <c r="AI93" s="104"/>
      <c r="AJ93" s="105"/>
      <c r="AK93" s="468" t="s">
        <v>796</v>
      </c>
      <c r="AL93" s="148"/>
      <c r="AM93" s="466"/>
      <c r="AN93" s="467"/>
      <c r="AP93" s="468"/>
      <c r="AQ93" s="148"/>
      <c r="AR93" s="482">
        <v>9618</v>
      </c>
      <c r="AS93" s="484" t="e">
        <f>AR93/#REF!</f>
        <v>#REF!</v>
      </c>
      <c r="AT93" s="468" t="s">
        <v>699</v>
      </c>
      <c r="AU93" s="118"/>
      <c r="AV93" s="483"/>
      <c r="AW93" s="484"/>
      <c r="AY93" s="468"/>
      <c r="AZ93" s="119"/>
      <c r="BA93" s="482">
        <v>4583</v>
      </c>
      <c r="BB93" s="484" t="e">
        <f>BA93/#REF!</f>
        <v>#REF!</v>
      </c>
      <c r="BC93" s="468"/>
      <c r="BD93" s="148"/>
      <c r="BE93" s="482">
        <v>39029</v>
      </c>
      <c r="BF93" s="484" t="e">
        <f>BE93/#REF!</f>
        <v>#REF!</v>
      </c>
      <c r="BH93" s="468"/>
      <c r="BI93" s="152"/>
      <c r="BJ93" s="482">
        <v>10408</v>
      </c>
      <c r="BK93" s="484" t="e">
        <f>BJ93/#REF!</f>
        <v>#REF!</v>
      </c>
    </row>
    <row r="94" spans="1:63" s="30" customFormat="1" ht="8.25" customHeight="1" x14ac:dyDescent="0.2">
      <c r="A94" s="161"/>
      <c r="B94" s="161"/>
      <c r="C94" s="161"/>
      <c r="D94" s="176"/>
      <c r="F94" s="468"/>
      <c r="G94" s="148"/>
      <c r="H94" s="479">
        <v>40980</v>
      </c>
      <c r="I94" s="465">
        <v>1.1271867092089338</v>
      </c>
      <c r="J94" s="468" t="s">
        <v>78</v>
      </c>
      <c r="K94" s="119"/>
      <c r="L94" s="102"/>
      <c r="M94" s="169"/>
      <c r="O94" s="468"/>
      <c r="P94" s="148"/>
      <c r="Q94" s="464">
        <v>25134</v>
      </c>
      <c r="R94" s="465">
        <v>1.1281475829256251</v>
      </c>
      <c r="S94" s="468" t="s">
        <v>1160</v>
      </c>
      <c r="T94" s="152"/>
      <c r="U94" s="464"/>
      <c r="V94" s="465"/>
      <c r="X94" s="468" t="s">
        <v>238</v>
      </c>
      <c r="Y94" s="42"/>
      <c r="Z94" s="466"/>
      <c r="AA94" s="467"/>
      <c r="AB94" s="468"/>
      <c r="AC94" s="119"/>
      <c r="AD94" s="464">
        <v>25375</v>
      </c>
      <c r="AE94" s="465">
        <v>1.0864911153928496</v>
      </c>
      <c r="AG94" s="468" t="s">
        <v>989</v>
      </c>
      <c r="AH94" s="152"/>
      <c r="AI94" s="102"/>
      <c r="AJ94" s="105"/>
      <c r="AK94" s="468"/>
      <c r="AL94" s="148"/>
      <c r="AM94" s="466">
        <v>7612</v>
      </c>
      <c r="AN94" s="467">
        <f>AM94/[1]R3年度!AM94:AM95</f>
        <v>1.0809429139449021</v>
      </c>
      <c r="AP94" s="468" t="s">
        <v>679</v>
      </c>
      <c r="AQ94" s="148"/>
      <c r="AR94" s="483"/>
      <c r="AS94" s="484"/>
      <c r="AT94" s="468"/>
      <c r="AU94" s="118"/>
      <c r="AV94" s="482">
        <v>36861</v>
      </c>
      <c r="AW94" s="484" t="e">
        <f>AV94/#REF!</f>
        <v>#REF!</v>
      </c>
      <c r="AY94" s="531" t="s">
        <v>1199</v>
      </c>
      <c r="AZ94" s="138"/>
      <c r="BA94" s="483"/>
      <c r="BB94" s="484"/>
      <c r="BC94" s="468" t="s">
        <v>460</v>
      </c>
      <c r="BD94" s="148"/>
      <c r="BE94" s="482"/>
      <c r="BF94" s="484"/>
      <c r="BH94" s="468" t="s">
        <v>488</v>
      </c>
      <c r="BI94" s="148"/>
      <c r="BJ94" s="483"/>
      <c r="BK94" s="484"/>
    </row>
    <row r="95" spans="1:63" s="30" customFormat="1" ht="8.25" customHeight="1" x14ac:dyDescent="0.2">
      <c r="A95" s="161" t="s">
        <v>948</v>
      </c>
      <c r="B95" s="6"/>
      <c r="C95" s="161"/>
      <c r="D95" s="176"/>
      <c r="F95" s="468" t="s">
        <v>1196</v>
      </c>
      <c r="G95" s="148"/>
      <c r="H95" s="479"/>
      <c r="I95" s="465"/>
      <c r="J95" s="468"/>
      <c r="K95" s="119"/>
      <c r="L95" s="464">
        <v>5064</v>
      </c>
      <c r="M95" s="465">
        <v>1.2138063279002875</v>
      </c>
      <c r="O95" s="468" t="s">
        <v>162</v>
      </c>
      <c r="P95" s="148"/>
      <c r="Q95" s="464"/>
      <c r="R95" s="465"/>
      <c r="S95" s="468"/>
      <c r="T95" s="152"/>
      <c r="U95" s="464">
        <v>9003</v>
      </c>
      <c r="V95" s="465">
        <v>1.0921994419507461</v>
      </c>
      <c r="X95" s="468"/>
      <c r="Y95" s="148"/>
      <c r="Z95" s="466">
        <v>57133</v>
      </c>
      <c r="AA95" s="467">
        <f>Z95/[1]R3年度!Z95:Z96</f>
        <v>1.0929316116690579</v>
      </c>
      <c r="AB95" s="468" t="s">
        <v>885</v>
      </c>
      <c r="AC95" s="119"/>
      <c r="AD95" s="464"/>
      <c r="AE95" s="465"/>
      <c r="AG95" s="468"/>
      <c r="AH95" s="152"/>
      <c r="AI95" s="466">
        <v>6326</v>
      </c>
      <c r="AJ95" s="467">
        <f>AI95/[1]R3年度!AI95:AI96</f>
        <v>1.1180629197596323</v>
      </c>
      <c r="AK95" s="468" t="s">
        <v>846</v>
      </c>
      <c r="AL95" s="148"/>
      <c r="AM95" s="466"/>
      <c r="AN95" s="467"/>
      <c r="AP95" s="468"/>
      <c r="AQ95" s="148"/>
      <c r="AR95" s="482">
        <v>9680</v>
      </c>
      <c r="AS95" s="484" t="e">
        <f>AR95/#REF!</f>
        <v>#REF!</v>
      </c>
      <c r="AT95" s="468" t="s">
        <v>700</v>
      </c>
      <c r="AU95" s="118"/>
      <c r="AV95" s="483"/>
      <c r="AW95" s="484"/>
      <c r="AY95" s="531"/>
      <c r="AZ95" s="137"/>
      <c r="BA95" s="482">
        <v>4530</v>
      </c>
      <c r="BB95" s="484" t="e">
        <f>BA95/#REF!</f>
        <v>#REF!</v>
      </c>
      <c r="BC95" s="468"/>
      <c r="BD95" s="148"/>
      <c r="BE95" s="482">
        <v>38590</v>
      </c>
      <c r="BF95" s="484" t="e">
        <f>BE95/#REF!</f>
        <v>#REF!</v>
      </c>
      <c r="BH95" s="468"/>
      <c r="BI95" s="148"/>
      <c r="BJ95" s="482">
        <v>9193</v>
      </c>
      <c r="BK95" s="484" t="e">
        <f>BJ95/#REF!</f>
        <v>#REF!</v>
      </c>
    </row>
    <row r="96" spans="1:63" s="30" customFormat="1" ht="8.25" customHeight="1" x14ac:dyDescent="0.2">
      <c r="A96" s="161"/>
      <c r="B96" s="163"/>
      <c r="C96" s="161"/>
      <c r="D96" s="176"/>
      <c r="F96" s="468"/>
      <c r="G96" s="148"/>
      <c r="H96" s="479">
        <v>40987</v>
      </c>
      <c r="I96" s="465">
        <v>1.1273792496424249</v>
      </c>
      <c r="J96" s="468" t="s">
        <v>106</v>
      </c>
      <c r="K96" s="119"/>
      <c r="L96" s="464"/>
      <c r="M96" s="465"/>
      <c r="O96" s="468"/>
      <c r="P96" s="148"/>
      <c r="Q96" s="464">
        <v>17965</v>
      </c>
      <c r="R96" s="465">
        <v>1.1483635898747124</v>
      </c>
      <c r="S96" s="468" t="s">
        <v>1013</v>
      </c>
      <c r="T96" s="152"/>
      <c r="U96" s="464"/>
      <c r="V96" s="465"/>
      <c r="X96" s="468" t="s">
        <v>239</v>
      </c>
      <c r="Y96" s="42"/>
      <c r="Z96" s="466"/>
      <c r="AA96" s="467"/>
      <c r="AB96" s="468"/>
      <c r="AC96" s="119"/>
      <c r="AD96" s="464">
        <v>24272</v>
      </c>
      <c r="AE96" s="465">
        <v>1.0861413165078087</v>
      </c>
      <c r="AG96" s="468" t="s">
        <v>988</v>
      </c>
      <c r="AH96" s="119"/>
      <c r="AI96" s="466"/>
      <c r="AJ96" s="467"/>
      <c r="AK96" s="468"/>
      <c r="AL96" s="148"/>
      <c r="AM96" s="503">
        <v>6896</v>
      </c>
      <c r="AN96" s="467">
        <f>AM96/[1]R3年度!AM96:AM97</f>
        <v>1.0856423173803527</v>
      </c>
      <c r="AP96" s="468" t="s">
        <v>680</v>
      </c>
      <c r="AQ96" s="148"/>
      <c r="AR96" s="483"/>
      <c r="AS96" s="484"/>
      <c r="AT96" s="468"/>
      <c r="AU96" s="118"/>
      <c r="AV96" s="482">
        <v>33733</v>
      </c>
      <c r="AW96" s="484" t="e">
        <f>AV96/#REF!</f>
        <v>#REF!</v>
      </c>
      <c r="AY96" s="468" t="s">
        <v>583</v>
      </c>
      <c r="AZ96" s="152"/>
      <c r="BA96" s="483"/>
      <c r="BB96" s="484"/>
      <c r="BC96" s="468" t="s">
        <v>1151</v>
      </c>
      <c r="BD96" s="148"/>
      <c r="BE96" s="482"/>
      <c r="BF96" s="484"/>
      <c r="BH96" s="468" t="s">
        <v>840</v>
      </c>
      <c r="BI96" s="148"/>
      <c r="BJ96" s="483"/>
      <c r="BK96" s="484"/>
    </row>
    <row r="97" spans="1:63" s="30" customFormat="1" ht="8.25" customHeight="1" x14ac:dyDescent="0.2">
      <c r="B97" s="163"/>
      <c r="C97" s="6"/>
      <c r="D97" s="177"/>
      <c r="F97" s="468" t="s">
        <v>67</v>
      </c>
      <c r="G97" s="148"/>
      <c r="H97" s="479"/>
      <c r="I97" s="465"/>
      <c r="J97" s="468"/>
      <c r="K97" s="119"/>
      <c r="L97" s="464">
        <v>5413</v>
      </c>
      <c r="M97" s="465">
        <v>1.2230004518752824</v>
      </c>
      <c r="O97" s="468" t="s">
        <v>163</v>
      </c>
      <c r="P97" s="148"/>
      <c r="Q97" s="464"/>
      <c r="R97" s="465"/>
      <c r="S97" s="468"/>
      <c r="T97" s="152"/>
      <c r="U97" s="464">
        <v>8875</v>
      </c>
      <c r="V97" s="465">
        <v>1.1254121227491758</v>
      </c>
      <c r="X97" s="468"/>
      <c r="Y97" s="148"/>
      <c r="Z97" s="466">
        <v>68015</v>
      </c>
      <c r="AA97" s="467">
        <f>Z97/[1]R3年度!Z97:Z98</f>
        <v>1.0716424024705364</v>
      </c>
      <c r="AB97" s="468" t="s">
        <v>293</v>
      </c>
      <c r="AC97" s="152"/>
      <c r="AD97" s="464"/>
      <c r="AE97" s="465"/>
      <c r="AG97" s="468"/>
      <c r="AH97" s="119"/>
      <c r="AI97" s="466">
        <v>6337</v>
      </c>
      <c r="AJ97" s="467">
        <f>AI97/[1]R3年度!AI97:AI98</f>
        <v>1.1213944434613343</v>
      </c>
      <c r="AK97" s="468" t="s">
        <v>974</v>
      </c>
      <c r="AL97" s="148"/>
      <c r="AM97" s="503"/>
      <c r="AN97" s="467"/>
      <c r="AP97" s="468"/>
      <c r="AQ97" s="148"/>
      <c r="AR97" s="482">
        <v>10710</v>
      </c>
      <c r="AS97" s="484" t="e">
        <f>AR97/#REF!</f>
        <v>#REF!</v>
      </c>
      <c r="AT97" s="468" t="s">
        <v>701</v>
      </c>
      <c r="AU97" s="118"/>
      <c r="AV97" s="483"/>
      <c r="AW97" s="484"/>
      <c r="AY97" s="502"/>
      <c r="BC97" s="468"/>
      <c r="BD97" s="148"/>
      <c r="BE97" s="482">
        <v>38161</v>
      </c>
      <c r="BF97" s="484" t="e">
        <f>BE97/#REF!</f>
        <v>#REF!</v>
      </c>
      <c r="BH97" s="468"/>
      <c r="BI97" s="148"/>
      <c r="BJ97" s="102"/>
      <c r="BK97" s="200"/>
    </row>
    <row r="98" spans="1:63" s="30" customFormat="1" ht="8.25" customHeight="1" x14ac:dyDescent="0.2">
      <c r="A98" s="524" t="s">
        <v>550</v>
      </c>
      <c r="B98" s="524"/>
      <c r="C98" s="524"/>
      <c r="D98" s="524"/>
      <c r="F98" s="468"/>
      <c r="G98" s="148"/>
      <c r="H98" s="479">
        <v>30997</v>
      </c>
      <c r="I98" s="465">
        <v>1.1195506916603459</v>
      </c>
      <c r="J98" s="468" t="s">
        <v>107</v>
      </c>
      <c r="K98" s="119"/>
      <c r="L98" s="464"/>
      <c r="M98" s="465"/>
      <c r="O98" s="468"/>
      <c r="P98" s="148"/>
      <c r="Q98" s="464">
        <v>16905</v>
      </c>
      <c r="R98" s="465">
        <v>1.1461794019933556</v>
      </c>
      <c r="S98" s="468" t="s">
        <v>1015</v>
      </c>
      <c r="T98" s="152"/>
      <c r="U98" s="464"/>
      <c r="V98" s="465"/>
      <c r="X98" s="468" t="s">
        <v>564</v>
      </c>
      <c r="Y98" s="42"/>
      <c r="Z98" s="466"/>
      <c r="AA98" s="467"/>
      <c r="AB98" s="468"/>
      <c r="AD98" s="464">
        <v>26158</v>
      </c>
      <c r="AE98" s="465">
        <v>1.1182455540355678</v>
      </c>
      <c r="AG98" s="468" t="s">
        <v>969</v>
      </c>
      <c r="AH98" s="119"/>
      <c r="AI98" s="466"/>
      <c r="AJ98" s="467"/>
      <c r="AK98" s="502"/>
      <c r="AL98" s="151"/>
      <c r="AM98" s="86"/>
      <c r="AN98" s="195"/>
      <c r="AP98" s="468" t="s">
        <v>681</v>
      </c>
      <c r="AQ98" s="148"/>
      <c r="AR98" s="483"/>
      <c r="AS98" s="484"/>
      <c r="AT98" s="468"/>
      <c r="AU98" s="118"/>
      <c r="AV98" s="482">
        <v>34332</v>
      </c>
      <c r="AW98" s="484" t="e">
        <f>AV98/#REF!</f>
        <v>#REF!</v>
      </c>
      <c r="AY98" s="468" t="s">
        <v>27</v>
      </c>
      <c r="AZ98" s="149"/>
      <c r="BA98" s="491">
        <v>4560</v>
      </c>
      <c r="BB98" s="489" t="e">
        <f>BA98/#REF!</f>
        <v>#REF!</v>
      </c>
      <c r="BC98" s="468" t="s">
        <v>461</v>
      </c>
      <c r="BD98" s="148"/>
      <c r="BE98" s="482"/>
      <c r="BF98" s="484"/>
      <c r="BH98" s="473" t="s">
        <v>27</v>
      </c>
      <c r="BI98" s="149"/>
      <c r="BJ98" s="491">
        <v>11222</v>
      </c>
      <c r="BK98" s="489" t="e">
        <f>BJ98/#REF!</f>
        <v>#REF!</v>
      </c>
    </row>
    <row r="99" spans="1:63" s="30" customFormat="1" ht="8.25" customHeight="1" x14ac:dyDescent="0.2">
      <c r="A99" s="524"/>
      <c r="B99" s="524"/>
      <c r="C99" s="524"/>
      <c r="D99" s="524"/>
      <c r="F99" s="468" t="s">
        <v>68</v>
      </c>
      <c r="G99" s="148"/>
      <c r="H99" s="479"/>
      <c r="I99" s="465"/>
      <c r="J99" s="468"/>
      <c r="K99" s="119"/>
      <c r="L99" s="464">
        <v>5092</v>
      </c>
      <c r="M99" s="465">
        <v>1.2356224217422955</v>
      </c>
      <c r="O99" s="468" t="s">
        <v>164</v>
      </c>
      <c r="P99" s="148"/>
      <c r="Q99" s="464"/>
      <c r="R99" s="465"/>
      <c r="S99" s="468"/>
      <c r="T99" s="152"/>
      <c r="U99" s="464">
        <v>9700</v>
      </c>
      <c r="V99" s="465">
        <v>1.1251594942582066</v>
      </c>
      <c r="X99" s="468"/>
      <c r="Y99" s="148"/>
      <c r="Z99" s="466">
        <v>54351</v>
      </c>
      <c r="AA99" s="467">
        <f>Z99/[1]R3年度!Z99:Z100</f>
        <v>1.0632250239636925</v>
      </c>
      <c r="AB99" s="468" t="s">
        <v>143</v>
      </c>
      <c r="AD99" s="464"/>
      <c r="AE99" s="465"/>
      <c r="AG99" s="502"/>
      <c r="AH99" s="37"/>
      <c r="AI99" s="102"/>
      <c r="AJ99" s="105"/>
      <c r="AK99" s="468" t="s">
        <v>626</v>
      </c>
      <c r="AL99" s="148"/>
      <c r="AM99" s="466">
        <v>7655</v>
      </c>
      <c r="AN99" s="487">
        <f>AM99/[1]R3年度!AM99:AM100</f>
        <v>1.0810619968930941</v>
      </c>
      <c r="AP99" s="468"/>
      <c r="AQ99" s="148"/>
      <c r="AR99" s="482">
        <v>9976</v>
      </c>
      <c r="AS99" s="484" t="e">
        <f>AR99/#REF!</f>
        <v>#REF!</v>
      </c>
      <c r="AT99" s="468" t="s">
        <v>702</v>
      </c>
      <c r="AU99" s="118"/>
      <c r="AV99" s="483"/>
      <c r="AW99" s="484"/>
      <c r="AY99" s="472"/>
      <c r="AZ99" s="150"/>
      <c r="BA99" s="513"/>
      <c r="BB99" s="490"/>
      <c r="BC99" s="468"/>
      <c r="BD99" s="148"/>
      <c r="BE99" s="482">
        <v>32974</v>
      </c>
      <c r="BF99" s="484" t="e">
        <f>BE99/#REF!</f>
        <v>#REF!</v>
      </c>
      <c r="BH99" s="472"/>
      <c r="BI99" s="150"/>
      <c r="BJ99" s="492"/>
      <c r="BK99" s="490"/>
    </row>
    <row r="100" spans="1:63" s="30" customFormat="1" ht="8.25" customHeight="1" x14ac:dyDescent="0.2">
      <c r="A100" s="468" t="s">
        <v>587</v>
      </c>
      <c r="B100" s="160"/>
      <c r="C100" s="8"/>
      <c r="D100" s="178"/>
      <c r="F100" s="468"/>
      <c r="G100" s="148"/>
      <c r="H100" s="506">
        <v>25873</v>
      </c>
      <c r="I100" s="465">
        <v>1.1031380574742049</v>
      </c>
      <c r="J100" s="468" t="s">
        <v>108</v>
      </c>
      <c r="K100" s="119"/>
      <c r="L100" s="464"/>
      <c r="M100" s="465"/>
      <c r="O100" s="468"/>
      <c r="P100" s="148"/>
      <c r="Q100" s="464">
        <v>15275</v>
      </c>
      <c r="R100" s="465">
        <v>1.1559709399122142</v>
      </c>
      <c r="S100" s="468" t="s">
        <v>1014</v>
      </c>
      <c r="T100" s="152"/>
      <c r="U100" s="464"/>
      <c r="V100" s="465"/>
      <c r="X100" s="468" t="s">
        <v>1178</v>
      </c>
      <c r="Y100" s="42"/>
      <c r="Z100" s="466"/>
      <c r="AA100" s="467"/>
      <c r="AB100" s="468"/>
      <c r="AC100" s="152"/>
      <c r="AD100" s="102"/>
      <c r="AE100" s="191"/>
      <c r="AG100" s="473" t="s">
        <v>944</v>
      </c>
      <c r="AH100" s="45"/>
      <c r="AI100" s="485">
        <v>52700</v>
      </c>
      <c r="AJ100" s="487">
        <f>AI100/[1]R3年度!AI100:AI101</f>
        <v>1.1120254900719546</v>
      </c>
      <c r="AK100" s="472"/>
      <c r="AL100" s="128"/>
      <c r="AM100" s="530"/>
      <c r="AN100" s="488"/>
      <c r="AP100" s="468" t="s">
        <v>682</v>
      </c>
      <c r="AQ100" s="148"/>
      <c r="AR100" s="483"/>
      <c r="AS100" s="484"/>
      <c r="AT100" s="468"/>
      <c r="AU100" s="118"/>
      <c r="AV100" s="482">
        <v>37252</v>
      </c>
      <c r="AW100" s="484" t="e">
        <f>AV100/#REF!</f>
        <v>#REF!</v>
      </c>
      <c r="BC100" s="468" t="s">
        <v>462</v>
      </c>
      <c r="BD100" s="118"/>
      <c r="BE100" s="482"/>
      <c r="BF100" s="484"/>
      <c r="BH100" s="148"/>
      <c r="BI100" s="118"/>
      <c r="BJ100" s="9"/>
      <c r="BK100" s="199"/>
    </row>
    <row r="101" spans="1:63" s="30" customFormat="1" ht="8.25" customHeight="1" x14ac:dyDescent="0.2">
      <c r="A101" s="468"/>
      <c r="B101" s="160"/>
      <c r="C101" s="464">
        <v>8583</v>
      </c>
      <c r="D101" s="465">
        <v>1.173663339258854</v>
      </c>
      <c r="F101" s="468" t="s">
        <v>928</v>
      </c>
      <c r="G101" s="148"/>
      <c r="H101" s="506"/>
      <c r="I101" s="465"/>
      <c r="J101" s="468"/>
      <c r="K101" s="119"/>
      <c r="L101" s="464">
        <v>5902</v>
      </c>
      <c r="M101" s="465">
        <v>1.1677878907795805</v>
      </c>
      <c r="O101" s="468" t="s">
        <v>165</v>
      </c>
      <c r="P101" s="148"/>
      <c r="Q101" s="464"/>
      <c r="R101" s="465"/>
      <c r="S101" s="468"/>
      <c r="T101" s="152"/>
      <c r="U101" s="464">
        <v>10026</v>
      </c>
      <c r="V101" s="465">
        <v>1.1205990834916733</v>
      </c>
      <c r="X101" s="468"/>
      <c r="Y101" s="148"/>
      <c r="Z101" s="466">
        <v>55382</v>
      </c>
      <c r="AA101" s="467">
        <f>Z101/[1]R3年度!Z101:Z102</f>
        <v>1.0674196284018194</v>
      </c>
      <c r="AB101" s="473" t="s">
        <v>27</v>
      </c>
      <c r="AC101" s="52"/>
      <c r="AD101" s="485">
        <v>26158</v>
      </c>
      <c r="AE101" s="487">
        <f>AD101/[1]R3年度!AD101:AD102</f>
        <v>1.0902800933644547</v>
      </c>
      <c r="AG101" s="472"/>
      <c r="AH101" s="57"/>
      <c r="AI101" s="486"/>
      <c r="AJ101" s="488"/>
      <c r="AK101" s="148"/>
      <c r="AL101" s="148"/>
      <c r="AM101" s="22"/>
      <c r="AN101" s="147"/>
      <c r="AP101" s="468"/>
      <c r="AQ101" s="148"/>
      <c r="AR101" s="482">
        <v>10844</v>
      </c>
      <c r="AS101" s="484" t="e">
        <f>AR101/#REF!</f>
        <v>#REF!</v>
      </c>
      <c r="AT101" s="468" t="s">
        <v>703</v>
      </c>
      <c r="AU101" s="118"/>
      <c r="AV101" s="483"/>
      <c r="AW101" s="484"/>
      <c r="AY101" s="471" t="s">
        <v>720</v>
      </c>
      <c r="AZ101" s="471"/>
      <c r="BA101" s="471"/>
      <c r="BB101" s="471"/>
      <c r="BC101" s="468"/>
      <c r="BD101" s="118"/>
      <c r="BE101" s="482">
        <v>36150</v>
      </c>
      <c r="BF101" s="484" t="e">
        <f>BE101/#REF!</f>
        <v>#REF!</v>
      </c>
      <c r="BH101" s="468" t="s">
        <v>975</v>
      </c>
      <c r="BI101" s="148"/>
      <c r="BJ101" s="102"/>
      <c r="BK101" s="200"/>
    </row>
    <row r="102" spans="1:63" s="30" customFormat="1" ht="8.25" customHeight="1" x14ac:dyDescent="0.2">
      <c r="A102" s="468" t="s">
        <v>28</v>
      </c>
      <c r="B102" s="119"/>
      <c r="C102" s="464"/>
      <c r="D102" s="465"/>
      <c r="F102" s="468"/>
      <c r="G102" s="148"/>
      <c r="H102" s="506">
        <v>25624</v>
      </c>
      <c r="I102" s="465">
        <v>1.0997424892703862</v>
      </c>
      <c r="J102" s="468" t="s">
        <v>1158</v>
      </c>
      <c r="K102" s="119"/>
      <c r="L102" s="464"/>
      <c r="M102" s="465"/>
      <c r="O102" s="468"/>
      <c r="P102" s="148"/>
      <c r="Q102" s="464">
        <v>12050</v>
      </c>
      <c r="R102" s="465">
        <v>1.186023622047244</v>
      </c>
      <c r="S102" s="468" t="s">
        <v>993</v>
      </c>
      <c r="T102" s="152"/>
      <c r="U102" s="464"/>
      <c r="V102" s="465"/>
      <c r="X102" s="468" t="s">
        <v>240</v>
      </c>
      <c r="Y102" s="42"/>
      <c r="Z102" s="466"/>
      <c r="AA102" s="467"/>
      <c r="AB102" s="472"/>
      <c r="AC102" s="126"/>
      <c r="AD102" s="530"/>
      <c r="AE102" s="488"/>
      <c r="AG102" s="528" t="s">
        <v>1123</v>
      </c>
      <c r="AH102" s="154"/>
      <c r="AI102" s="154"/>
      <c r="AK102" s="471" t="s">
        <v>832</v>
      </c>
      <c r="AL102" s="471"/>
      <c r="AM102" s="471"/>
      <c r="AN102" s="471"/>
      <c r="AP102" s="468" t="s">
        <v>683</v>
      </c>
      <c r="AQ102" s="148"/>
      <c r="AR102" s="483"/>
      <c r="AS102" s="484"/>
      <c r="AT102" s="468"/>
      <c r="AU102" s="118"/>
      <c r="AV102" s="482">
        <v>44954</v>
      </c>
      <c r="AW102" s="484" t="e">
        <f>AV102/#REF!</f>
        <v>#REF!</v>
      </c>
      <c r="AY102" s="471"/>
      <c r="AZ102" s="471"/>
      <c r="BA102" s="471"/>
      <c r="BB102" s="471"/>
      <c r="BC102" s="468" t="s">
        <v>1007</v>
      </c>
      <c r="BD102" s="118"/>
      <c r="BE102" s="482"/>
      <c r="BF102" s="484"/>
      <c r="BH102" s="468"/>
      <c r="BI102" s="148"/>
      <c r="BJ102" s="482">
        <v>1085</v>
      </c>
      <c r="BK102" s="484" t="e">
        <f>BJ102/#REF!</f>
        <v>#REF!</v>
      </c>
    </row>
    <row r="103" spans="1:63" s="30" customFormat="1" ht="8.25" customHeight="1" x14ac:dyDescent="0.2">
      <c r="A103" s="468"/>
      <c r="B103" s="119"/>
      <c r="C103" s="464">
        <v>10836</v>
      </c>
      <c r="D103" s="465">
        <v>1.1553470519245121</v>
      </c>
      <c r="F103" s="468" t="s">
        <v>69</v>
      </c>
      <c r="G103" s="148"/>
      <c r="H103" s="506"/>
      <c r="I103" s="465"/>
      <c r="J103" s="468"/>
      <c r="K103" s="119"/>
      <c r="L103" s="464">
        <v>6605</v>
      </c>
      <c r="M103" s="465">
        <v>1.160604463187489</v>
      </c>
      <c r="O103" s="468" t="s">
        <v>589</v>
      </c>
      <c r="P103" s="148"/>
      <c r="Q103" s="464"/>
      <c r="R103" s="465"/>
      <c r="S103" s="468"/>
      <c r="U103" s="464">
        <v>9526</v>
      </c>
      <c r="V103" s="465">
        <v>1.1363473696767268</v>
      </c>
      <c r="X103" s="468"/>
      <c r="Y103" s="148"/>
      <c r="Z103" s="466">
        <v>63170</v>
      </c>
      <c r="AA103" s="467">
        <f>Z103/[1]R3年度!Z103:Z104</f>
        <v>1.0629311795389533</v>
      </c>
      <c r="AC103" s="148"/>
      <c r="AD103" s="160"/>
      <c r="AE103" s="178"/>
      <c r="AG103" s="529"/>
      <c r="AH103" s="152"/>
      <c r="AI103" s="152"/>
      <c r="AK103" s="471"/>
      <c r="AL103" s="471"/>
      <c r="AM103" s="471"/>
      <c r="AN103" s="471"/>
      <c r="AP103" s="468"/>
      <c r="AQ103" s="148"/>
      <c r="AR103" s="482">
        <v>5432</v>
      </c>
      <c r="AS103" s="484" t="e">
        <f>AR103/#REF!</f>
        <v>#REF!</v>
      </c>
      <c r="AT103" s="468" t="s">
        <v>905</v>
      </c>
      <c r="AU103" s="118"/>
      <c r="AV103" s="483"/>
      <c r="AW103" s="484"/>
      <c r="AY103" s="468" t="s">
        <v>721</v>
      </c>
      <c r="AZ103" s="118"/>
      <c r="BA103" s="121"/>
      <c r="BB103" s="199"/>
      <c r="BC103" s="468"/>
      <c r="BD103" s="118"/>
      <c r="BE103" s="482">
        <v>34737</v>
      </c>
      <c r="BF103" s="484" t="e">
        <f>BE103/#REF!</f>
        <v>#REF!</v>
      </c>
      <c r="BH103" s="468" t="s">
        <v>468</v>
      </c>
      <c r="BI103" s="152"/>
      <c r="BJ103" s="483"/>
      <c r="BK103" s="484"/>
    </row>
    <row r="104" spans="1:63" s="30" customFormat="1" ht="8.25" customHeight="1" x14ac:dyDescent="0.2">
      <c r="A104" s="468" t="s">
        <v>1125</v>
      </c>
      <c r="B104" s="119"/>
      <c r="C104" s="464"/>
      <c r="D104" s="465"/>
      <c r="F104" s="468"/>
      <c r="G104" s="148"/>
      <c r="H104" s="506">
        <v>29837</v>
      </c>
      <c r="I104" s="465">
        <v>1.0935312442734102</v>
      </c>
      <c r="J104" s="468" t="s">
        <v>109</v>
      </c>
      <c r="K104" s="119"/>
      <c r="L104" s="464"/>
      <c r="M104" s="465"/>
      <c r="O104" s="468"/>
      <c r="P104" s="148"/>
      <c r="Q104" s="464">
        <v>11389</v>
      </c>
      <c r="R104" s="465">
        <v>1.1817993151395663</v>
      </c>
      <c r="S104" s="468" t="s">
        <v>1016</v>
      </c>
      <c r="U104" s="464"/>
      <c r="V104" s="465"/>
      <c r="X104" s="468" t="s">
        <v>241</v>
      </c>
      <c r="Y104" s="42"/>
      <c r="Z104" s="466"/>
      <c r="AA104" s="467"/>
      <c r="AB104" s="471" t="s">
        <v>518</v>
      </c>
      <c r="AC104" s="471"/>
      <c r="AD104" s="471"/>
      <c r="AE104" s="471"/>
      <c r="AG104" s="471" t="s">
        <v>519</v>
      </c>
      <c r="AH104" s="471"/>
      <c r="AI104" s="471"/>
      <c r="AJ104" s="471"/>
      <c r="AK104" s="468" t="s">
        <v>574</v>
      </c>
      <c r="AL104" s="119"/>
      <c r="AM104" s="152"/>
      <c r="AN104" s="152"/>
      <c r="AP104" s="468" t="s">
        <v>684</v>
      </c>
      <c r="AQ104" s="148"/>
      <c r="AR104" s="483"/>
      <c r="AS104" s="484"/>
      <c r="AT104" s="468"/>
      <c r="AU104" s="118"/>
      <c r="AV104" s="482">
        <v>45972</v>
      </c>
      <c r="AW104" s="484" t="e">
        <f>AV104/#REF!</f>
        <v>#REF!</v>
      </c>
      <c r="AY104" s="468"/>
      <c r="AZ104" s="118"/>
      <c r="BA104" s="482">
        <v>19864</v>
      </c>
      <c r="BB104" s="484" t="e">
        <f>BA104/#REF!</f>
        <v>#REF!</v>
      </c>
      <c r="BC104" s="468" t="s">
        <v>463</v>
      </c>
      <c r="BD104" s="118"/>
      <c r="BE104" s="482"/>
      <c r="BF104" s="484"/>
      <c r="BH104" s="468"/>
      <c r="BI104" s="152"/>
      <c r="BJ104" s="482">
        <v>6749</v>
      </c>
      <c r="BK104" s="484" t="e">
        <f>BJ104/#REF!</f>
        <v>#REF!</v>
      </c>
    </row>
    <row r="105" spans="1:63" s="30" customFormat="1" ht="8.25" customHeight="1" x14ac:dyDescent="0.2">
      <c r="A105" s="468"/>
      <c r="B105" s="119"/>
      <c r="C105" s="464">
        <v>15743</v>
      </c>
      <c r="D105" s="465">
        <v>1.1271568697644447</v>
      </c>
      <c r="F105" s="468" t="s">
        <v>856</v>
      </c>
      <c r="G105" s="148"/>
      <c r="H105" s="506"/>
      <c r="I105" s="465"/>
      <c r="J105" s="468"/>
      <c r="K105" s="119"/>
      <c r="L105" s="464">
        <v>8482</v>
      </c>
      <c r="M105" s="465">
        <v>1.1262780507236754</v>
      </c>
      <c r="O105" s="468" t="s">
        <v>166</v>
      </c>
      <c r="P105" s="148"/>
      <c r="Q105" s="464"/>
      <c r="R105" s="465"/>
      <c r="S105" s="468"/>
      <c r="T105" s="123"/>
      <c r="U105" s="464">
        <v>10342</v>
      </c>
      <c r="V105" s="465">
        <v>1.1294091951512504</v>
      </c>
      <c r="X105" s="468"/>
      <c r="Y105" s="148"/>
      <c r="Z105" s="466">
        <v>67199</v>
      </c>
      <c r="AA105" s="467">
        <f>Z105/[1]R3年度!Z105:Z106</f>
        <v>1.0605065888108578</v>
      </c>
      <c r="AB105" s="471"/>
      <c r="AC105" s="471"/>
      <c r="AD105" s="471"/>
      <c r="AE105" s="471"/>
      <c r="AG105" s="471"/>
      <c r="AH105" s="471"/>
      <c r="AI105" s="471"/>
      <c r="AJ105" s="471"/>
      <c r="AK105" s="468"/>
      <c r="AL105" s="119"/>
      <c r="AM105" s="466">
        <v>50916</v>
      </c>
      <c r="AN105" s="467">
        <f>AM105/[1]R3年度!AM105:AM106</f>
        <v>1.1184430190668659</v>
      </c>
      <c r="AP105" s="468"/>
      <c r="AQ105" s="148"/>
      <c r="AR105" s="482">
        <v>4621</v>
      </c>
      <c r="AS105" s="484" t="e">
        <f>AR105/#REF!</f>
        <v>#REF!</v>
      </c>
      <c r="AT105" s="468" t="s">
        <v>704</v>
      </c>
      <c r="AU105" s="118"/>
      <c r="AV105" s="483"/>
      <c r="AW105" s="484"/>
      <c r="AY105" s="468" t="s">
        <v>722</v>
      </c>
      <c r="AZ105" s="118"/>
      <c r="BA105" s="483"/>
      <c r="BB105" s="484"/>
      <c r="BC105" s="468"/>
      <c r="BD105" s="118"/>
      <c r="BE105" s="482">
        <v>35117</v>
      </c>
      <c r="BF105" s="484" t="e">
        <f>BE105/#REF!</f>
        <v>#REF!</v>
      </c>
      <c r="BH105" s="468" t="s">
        <v>489</v>
      </c>
      <c r="BI105" s="148"/>
      <c r="BJ105" s="483"/>
      <c r="BK105" s="484"/>
    </row>
    <row r="106" spans="1:63" s="30" customFormat="1" ht="8.25" customHeight="1" x14ac:dyDescent="0.2">
      <c r="A106" s="468" t="s">
        <v>29</v>
      </c>
      <c r="B106" s="119"/>
      <c r="C106" s="464"/>
      <c r="D106" s="465"/>
      <c r="F106" s="468"/>
      <c r="G106" s="148"/>
      <c r="H106" s="506">
        <v>37104</v>
      </c>
      <c r="I106" s="465">
        <v>1.1028415170609915</v>
      </c>
      <c r="J106" s="468" t="s">
        <v>931</v>
      </c>
      <c r="K106" s="119"/>
      <c r="L106" s="464"/>
      <c r="M106" s="465"/>
      <c r="O106" s="468"/>
      <c r="P106" s="148"/>
      <c r="Q106" s="464">
        <v>12102</v>
      </c>
      <c r="R106" s="465">
        <v>1.1578645235361653</v>
      </c>
      <c r="S106" s="468" t="s">
        <v>1092</v>
      </c>
      <c r="T106" s="123"/>
      <c r="U106" s="464"/>
      <c r="V106" s="465"/>
      <c r="X106" s="527" t="s">
        <v>882</v>
      </c>
      <c r="Y106" s="42"/>
      <c r="Z106" s="466"/>
      <c r="AA106" s="467"/>
      <c r="AB106" s="468" t="s">
        <v>129</v>
      </c>
      <c r="AC106" s="119"/>
      <c r="AD106" s="10"/>
      <c r="AE106" s="178"/>
      <c r="AG106" s="468" t="s">
        <v>1182</v>
      </c>
      <c r="AH106" s="148"/>
      <c r="AI106" s="10"/>
      <c r="AJ106" s="147"/>
      <c r="AK106" s="468" t="s">
        <v>1078</v>
      </c>
      <c r="AL106" s="119"/>
      <c r="AM106" s="523"/>
      <c r="AN106" s="467"/>
      <c r="AP106" s="468" t="s">
        <v>896</v>
      </c>
      <c r="AQ106" s="148"/>
      <c r="AR106" s="483"/>
      <c r="AS106" s="484"/>
      <c r="AT106" s="468"/>
      <c r="AU106" s="118"/>
      <c r="AV106" s="482">
        <v>46077</v>
      </c>
      <c r="AW106" s="484" t="e">
        <f>AV106/#REF!</f>
        <v>#REF!</v>
      </c>
      <c r="AY106" s="468"/>
      <c r="AZ106" s="118"/>
      <c r="BA106" s="482">
        <v>20099</v>
      </c>
      <c r="BB106" s="484" t="e">
        <f>BA106/#REF!</f>
        <v>#REF!</v>
      </c>
      <c r="BC106" s="468" t="s">
        <v>1110</v>
      </c>
      <c r="BD106" s="118"/>
      <c r="BE106" s="482"/>
      <c r="BF106" s="484"/>
      <c r="BH106" s="468"/>
      <c r="BI106" s="148"/>
      <c r="BJ106" s="482">
        <v>6731</v>
      </c>
      <c r="BK106" s="484" t="e">
        <f>BJ106/#REF!</f>
        <v>#REF!</v>
      </c>
    </row>
    <row r="107" spans="1:63" s="30" customFormat="1" ht="8.25" customHeight="1" x14ac:dyDescent="0.2">
      <c r="A107" s="468"/>
      <c r="B107" s="119"/>
      <c r="C107" s="464">
        <v>15276</v>
      </c>
      <c r="D107" s="465">
        <v>1.1245583038869258</v>
      </c>
      <c r="F107" s="468" t="s">
        <v>70</v>
      </c>
      <c r="G107" s="148"/>
      <c r="H107" s="506"/>
      <c r="I107" s="465"/>
      <c r="J107" s="468"/>
      <c r="K107" s="119"/>
      <c r="L107" s="464">
        <v>8725</v>
      </c>
      <c r="M107" s="465">
        <v>1.121609461370356</v>
      </c>
      <c r="O107" s="468" t="s">
        <v>865</v>
      </c>
      <c r="P107" s="148"/>
      <c r="Q107" s="464"/>
      <c r="R107" s="465"/>
      <c r="S107" s="468"/>
      <c r="U107" s="464">
        <v>10489</v>
      </c>
      <c r="V107" s="465">
        <v>1.121098760153912</v>
      </c>
      <c r="X107" s="527"/>
      <c r="Y107" s="148"/>
      <c r="Z107" s="466">
        <v>74207</v>
      </c>
      <c r="AA107" s="467">
        <f>Z107/[1]R3年度!Z107:Z108</f>
        <v>1.0660546768377652</v>
      </c>
      <c r="AB107" s="468"/>
      <c r="AC107" s="119"/>
      <c r="AD107" s="464">
        <v>18422</v>
      </c>
      <c r="AE107" s="465">
        <v>1.0775620028076742</v>
      </c>
      <c r="AG107" s="468"/>
      <c r="AH107" s="148"/>
      <c r="AI107" s="466">
        <v>2910</v>
      </c>
      <c r="AJ107" s="515">
        <f>AI107/[1]R3年度!AI107:AI108</f>
        <v>1.3137697516930023</v>
      </c>
      <c r="AK107" s="468"/>
      <c r="AL107" s="119"/>
      <c r="AM107" s="466">
        <v>45861</v>
      </c>
      <c r="AN107" s="467">
        <f>AM107/[1]R3年度!AM107:AM108</f>
        <v>1.1214603609331442</v>
      </c>
      <c r="AP107" s="468"/>
      <c r="AQ107" s="148"/>
      <c r="AR107" s="482">
        <v>4407</v>
      </c>
      <c r="AS107" s="484" t="e">
        <f>AR107/#REF!</f>
        <v>#REF!</v>
      </c>
      <c r="AT107" s="468" t="s">
        <v>705</v>
      </c>
      <c r="AU107" s="118"/>
      <c r="AV107" s="483"/>
      <c r="AW107" s="484"/>
      <c r="AY107" s="468" t="s">
        <v>723</v>
      </c>
      <c r="AZ107" s="118"/>
      <c r="BA107" s="483"/>
      <c r="BB107" s="484"/>
      <c r="BC107" s="468"/>
      <c r="BD107" s="118"/>
      <c r="BE107" s="482">
        <v>33584</v>
      </c>
      <c r="BF107" s="484" t="e">
        <f>BE107/#REF!</f>
        <v>#REF!</v>
      </c>
      <c r="BH107" s="468" t="s">
        <v>490</v>
      </c>
      <c r="BI107" s="148"/>
      <c r="BJ107" s="483"/>
      <c r="BK107" s="484"/>
    </row>
    <row r="108" spans="1:63" s="30" customFormat="1" ht="8.25" customHeight="1" x14ac:dyDescent="0.2">
      <c r="A108" s="468" t="s">
        <v>30</v>
      </c>
      <c r="C108" s="464"/>
      <c r="D108" s="465"/>
      <c r="F108" s="468"/>
      <c r="G108" s="148"/>
      <c r="H108" s="506">
        <v>34994</v>
      </c>
      <c r="I108" s="465">
        <v>1.1134302714053899</v>
      </c>
      <c r="J108" s="468" t="s">
        <v>110</v>
      </c>
      <c r="K108" s="119"/>
      <c r="L108" s="464"/>
      <c r="M108" s="465"/>
      <c r="O108" s="468"/>
      <c r="P108" s="148"/>
      <c r="Q108" s="464">
        <v>12482</v>
      </c>
      <c r="R108" s="465">
        <v>1.1516885034139139</v>
      </c>
      <c r="S108" s="468" t="s">
        <v>875</v>
      </c>
      <c r="U108" s="464"/>
      <c r="V108" s="465"/>
      <c r="X108" s="468" t="s">
        <v>242</v>
      </c>
      <c r="Y108" s="42"/>
      <c r="Z108" s="466"/>
      <c r="AA108" s="467"/>
      <c r="AB108" s="468" t="s">
        <v>565</v>
      </c>
      <c r="AC108" s="119"/>
      <c r="AD108" s="464"/>
      <c r="AE108" s="465"/>
      <c r="AG108" s="468" t="s">
        <v>268</v>
      </c>
      <c r="AH108" s="148"/>
      <c r="AI108" s="466"/>
      <c r="AJ108" s="515"/>
      <c r="AK108" s="468" t="s">
        <v>1145</v>
      </c>
      <c r="AL108" s="119"/>
      <c r="AM108" s="523"/>
      <c r="AN108" s="467"/>
      <c r="AP108" s="468" t="s">
        <v>685</v>
      </c>
      <c r="AQ108" s="148"/>
      <c r="AR108" s="483"/>
      <c r="AS108" s="484"/>
      <c r="AT108" s="468"/>
      <c r="AU108" s="118"/>
      <c r="AV108" s="482">
        <v>44791</v>
      </c>
      <c r="AW108" s="484" t="e">
        <f>AV108/#REF!</f>
        <v>#REF!</v>
      </c>
      <c r="AY108" s="468"/>
      <c r="AZ108" s="118"/>
      <c r="BA108" s="482">
        <v>22645</v>
      </c>
      <c r="BB108" s="484" t="e">
        <f>BA108/#REF!</f>
        <v>#REF!</v>
      </c>
      <c r="BC108" s="468" t="s">
        <v>464</v>
      </c>
      <c r="BD108" s="118"/>
      <c r="BE108" s="482"/>
      <c r="BF108" s="484"/>
      <c r="BH108" s="468"/>
      <c r="BI108" s="148"/>
      <c r="BJ108" s="482">
        <v>7082</v>
      </c>
      <c r="BK108" s="484" t="e">
        <f>BJ108/#REF!</f>
        <v>#REF!</v>
      </c>
    </row>
    <row r="109" spans="1:63" s="30" customFormat="1" ht="8.25" customHeight="1" x14ac:dyDescent="0.2">
      <c r="A109" s="468"/>
      <c r="C109" s="464">
        <v>18427</v>
      </c>
      <c r="D109" s="465">
        <v>1.1111312108055957</v>
      </c>
      <c r="F109" s="468" t="s">
        <v>929</v>
      </c>
      <c r="G109" s="148"/>
      <c r="H109" s="506"/>
      <c r="I109" s="465"/>
      <c r="J109" s="468"/>
      <c r="K109" s="119"/>
      <c r="L109" s="464">
        <v>9138</v>
      </c>
      <c r="M109" s="465">
        <v>1.1195785346728744</v>
      </c>
      <c r="O109" s="468" t="s">
        <v>167</v>
      </c>
      <c r="P109" s="148"/>
      <c r="Q109" s="464"/>
      <c r="R109" s="465"/>
      <c r="S109" s="468"/>
      <c r="U109" s="464">
        <v>13256</v>
      </c>
      <c r="V109" s="465">
        <v>1.1032875572201415</v>
      </c>
      <c r="X109" s="468"/>
      <c r="Y109" s="148"/>
      <c r="Z109" s="466">
        <v>54396</v>
      </c>
      <c r="AA109" s="467">
        <f>Z109/[1]R3年度!Z109:Z110</f>
        <v>1.0534306795514845</v>
      </c>
      <c r="AB109" s="468"/>
      <c r="AC109" s="119"/>
      <c r="AD109" s="464">
        <v>15905</v>
      </c>
      <c r="AE109" s="465">
        <v>1.0867040174911178</v>
      </c>
      <c r="AG109" s="468"/>
      <c r="AH109" s="148"/>
      <c r="AI109" s="466">
        <v>43663</v>
      </c>
      <c r="AJ109" s="515">
        <f>AI109/[1]R3年度!AI109:AI110</f>
        <v>1.0828311385561591</v>
      </c>
      <c r="AK109" s="468"/>
      <c r="AL109" s="119"/>
      <c r="AM109" s="466">
        <v>44925</v>
      </c>
      <c r="AN109" s="467">
        <f>AM109/[1]R3年度!AM109:AM110</f>
        <v>1.1219469556965187</v>
      </c>
      <c r="AP109" s="468"/>
      <c r="AQ109" s="148"/>
      <c r="AR109" s="482">
        <v>3475</v>
      </c>
      <c r="AS109" s="484" t="e">
        <f>AR109/#REF!</f>
        <v>#REF!</v>
      </c>
      <c r="AT109" s="468" t="s">
        <v>706</v>
      </c>
      <c r="AU109" s="118"/>
      <c r="AV109" s="483"/>
      <c r="AW109" s="484"/>
      <c r="AY109" s="468" t="s">
        <v>799</v>
      </c>
      <c r="AZ109" s="118"/>
      <c r="BA109" s="483"/>
      <c r="BB109" s="484"/>
      <c r="BC109" s="468"/>
      <c r="BD109" s="118"/>
      <c r="BE109" s="482">
        <v>31382</v>
      </c>
      <c r="BF109" s="484" t="e">
        <f>BE109/#REF!</f>
        <v>#REF!</v>
      </c>
      <c r="BH109" s="468" t="s">
        <v>1171</v>
      </c>
      <c r="BI109" s="148"/>
      <c r="BJ109" s="483"/>
      <c r="BK109" s="484"/>
    </row>
    <row r="110" spans="1:63" s="30" customFormat="1" ht="8.25" customHeight="1" x14ac:dyDescent="0.2">
      <c r="A110" s="468" t="s">
        <v>939</v>
      </c>
      <c r="B110" s="119"/>
      <c r="C110" s="464"/>
      <c r="D110" s="465"/>
      <c r="F110" s="468"/>
      <c r="G110" s="148"/>
      <c r="H110" s="506">
        <v>34015</v>
      </c>
      <c r="I110" s="465">
        <v>1.1157580528767304</v>
      </c>
      <c r="J110" s="468" t="s">
        <v>111</v>
      </c>
      <c r="K110" s="119"/>
      <c r="L110" s="464"/>
      <c r="M110" s="465"/>
      <c r="O110" s="468"/>
      <c r="P110" s="148"/>
      <c r="Q110" s="464">
        <v>12657</v>
      </c>
      <c r="R110" s="465">
        <v>1.1397568662764521</v>
      </c>
      <c r="S110" s="468" t="s">
        <v>1039</v>
      </c>
      <c r="U110" s="464"/>
      <c r="V110" s="465"/>
      <c r="X110" s="468" t="s">
        <v>1113</v>
      </c>
      <c r="Y110" s="42"/>
      <c r="Z110" s="466"/>
      <c r="AA110" s="467"/>
      <c r="AB110" s="468" t="s">
        <v>566</v>
      </c>
      <c r="AC110" s="119"/>
      <c r="AD110" s="464"/>
      <c r="AE110" s="465"/>
      <c r="AG110" s="468" t="s">
        <v>322</v>
      </c>
      <c r="AH110" s="148"/>
      <c r="AI110" s="466"/>
      <c r="AJ110" s="515"/>
      <c r="AK110" s="468" t="s">
        <v>1146</v>
      </c>
      <c r="AL110" s="119"/>
      <c r="AM110" s="523"/>
      <c r="AN110" s="467"/>
      <c r="AP110" s="468" t="s">
        <v>686</v>
      </c>
      <c r="AQ110" s="148"/>
      <c r="AR110" s="483"/>
      <c r="AS110" s="484"/>
      <c r="AT110" s="468"/>
      <c r="AU110" s="118"/>
      <c r="AV110" s="482">
        <v>43543</v>
      </c>
      <c r="AW110" s="484" t="e">
        <f>AV110/#REF!</f>
        <v>#REF!</v>
      </c>
      <c r="AY110" s="468"/>
      <c r="AZ110" s="118"/>
      <c r="BA110" s="482">
        <v>25242</v>
      </c>
      <c r="BB110" s="484" t="e">
        <f>BA110/#REF!</f>
        <v>#REF!</v>
      </c>
      <c r="BC110" s="468" t="s">
        <v>1008</v>
      </c>
      <c r="BD110" s="118"/>
      <c r="BE110" s="482"/>
      <c r="BF110" s="484"/>
      <c r="BH110" s="468"/>
      <c r="BI110" s="148"/>
      <c r="BJ110" s="482">
        <v>7043</v>
      </c>
      <c r="BK110" s="484" t="e">
        <f>BJ110/#REF!</f>
        <v>#REF!</v>
      </c>
    </row>
    <row r="111" spans="1:63" s="30" customFormat="1" ht="8.25" customHeight="1" x14ac:dyDescent="0.2">
      <c r="A111" s="468"/>
      <c r="B111" s="119"/>
      <c r="C111" s="70"/>
      <c r="D111" s="179"/>
      <c r="F111" s="468" t="s">
        <v>857</v>
      </c>
      <c r="G111" s="148"/>
      <c r="H111" s="506"/>
      <c r="I111" s="465"/>
      <c r="J111" s="468"/>
      <c r="K111" s="119"/>
      <c r="L111" s="464">
        <v>9848</v>
      </c>
      <c r="M111" s="465">
        <v>1.7141862489120974</v>
      </c>
      <c r="O111" s="468" t="s">
        <v>168</v>
      </c>
      <c r="P111" s="148"/>
      <c r="Q111" s="464"/>
      <c r="R111" s="465"/>
      <c r="S111" s="468"/>
      <c r="T111" s="123"/>
      <c r="U111" s="464">
        <v>14422</v>
      </c>
      <c r="V111" s="465">
        <v>1.1094699592276329</v>
      </c>
      <c r="X111" s="468"/>
      <c r="Y111" s="148"/>
      <c r="Z111" s="466">
        <v>53537</v>
      </c>
      <c r="AA111" s="467">
        <f>Z111/[1]R3年度!Z111:Z112</f>
        <v>1.048429421901927</v>
      </c>
      <c r="AB111" s="468"/>
      <c r="AC111" s="119"/>
      <c r="AD111" s="464">
        <v>36777</v>
      </c>
      <c r="AE111" s="465">
        <v>1.0777774521583683</v>
      </c>
      <c r="AG111" s="468"/>
      <c r="AH111" s="148"/>
      <c r="AI111" s="466">
        <v>32136</v>
      </c>
      <c r="AJ111" s="515">
        <f>AI111/[1]R3年度!AI111:AI112</f>
        <v>1.0903168894618986</v>
      </c>
      <c r="AK111" s="468"/>
      <c r="AL111" s="119"/>
      <c r="AM111" s="466">
        <v>44710</v>
      </c>
      <c r="AN111" s="467">
        <f>AM111/[1]R3年度!AM111:AM112</f>
        <v>1.1202144718380438</v>
      </c>
      <c r="AP111" s="468"/>
      <c r="AQ111" s="148"/>
      <c r="AR111" s="482">
        <v>3873</v>
      </c>
      <c r="AS111" s="484" t="e">
        <f>AR111/#REF!</f>
        <v>#REF!</v>
      </c>
      <c r="AT111" s="468" t="s">
        <v>707</v>
      </c>
      <c r="AU111" s="118"/>
      <c r="AV111" s="483"/>
      <c r="AW111" s="484"/>
      <c r="AY111" s="468" t="s">
        <v>724</v>
      </c>
      <c r="AZ111" s="118"/>
      <c r="BA111" s="483"/>
      <c r="BB111" s="484"/>
      <c r="BC111" s="468"/>
      <c r="BD111" s="118"/>
      <c r="BE111" s="482">
        <v>30113</v>
      </c>
      <c r="BF111" s="484" t="e">
        <f>BE111/#REF!</f>
        <v>#REF!</v>
      </c>
      <c r="BH111" s="468" t="s">
        <v>491</v>
      </c>
      <c r="BJ111" s="483"/>
      <c r="BK111" s="484"/>
    </row>
    <row r="112" spans="1:63" s="30" customFormat="1" ht="8.25" customHeight="1" x14ac:dyDescent="0.2">
      <c r="A112" s="468" t="s">
        <v>940</v>
      </c>
      <c r="B112" s="129"/>
      <c r="C112" s="464">
        <v>30052</v>
      </c>
      <c r="D112" s="465">
        <v>1.0879339680700866</v>
      </c>
      <c r="F112" s="468"/>
      <c r="G112" s="148"/>
      <c r="H112" s="506">
        <v>31287</v>
      </c>
      <c r="I112" s="465">
        <v>1.1176323497892406</v>
      </c>
      <c r="J112" s="468" t="s">
        <v>112</v>
      </c>
      <c r="L112" s="464"/>
      <c r="M112" s="465"/>
      <c r="O112" s="468"/>
      <c r="P112" s="148"/>
      <c r="Q112" s="464">
        <v>13194</v>
      </c>
      <c r="R112" s="465">
        <v>1.1355538342370255</v>
      </c>
      <c r="S112" s="468" t="s">
        <v>876</v>
      </c>
      <c r="T112" s="152"/>
      <c r="U112" s="464"/>
      <c r="V112" s="465"/>
      <c r="X112" s="468" t="s">
        <v>243</v>
      </c>
      <c r="Y112" s="148"/>
      <c r="Z112" s="466"/>
      <c r="AA112" s="467"/>
      <c r="AB112" s="468" t="s">
        <v>886</v>
      </c>
      <c r="AC112" s="119"/>
      <c r="AD112" s="464"/>
      <c r="AE112" s="465"/>
      <c r="AG112" s="468" t="s">
        <v>323</v>
      </c>
      <c r="AH112" s="148"/>
      <c r="AI112" s="466"/>
      <c r="AJ112" s="515"/>
      <c r="AK112" s="468" t="s">
        <v>1147</v>
      </c>
      <c r="AL112" s="119"/>
      <c r="AM112" s="523"/>
      <c r="AN112" s="467"/>
      <c r="AP112" s="468" t="s">
        <v>687</v>
      </c>
      <c r="AQ112" s="148"/>
      <c r="AR112" s="483"/>
      <c r="AS112" s="484"/>
      <c r="AT112" s="468"/>
      <c r="AU112" s="118"/>
      <c r="AV112" s="482">
        <v>45808</v>
      </c>
      <c r="AW112" s="484" t="e">
        <f>AV112/#REF!</f>
        <v>#REF!</v>
      </c>
      <c r="AY112" s="468"/>
      <c r="AZ112" s="118"/>
      <c r="BA112" s="482">
        <v>25942</v>
      </c>
      <c r="BB112" s="484" t="e">
        <f>BA112/#REF!</f>
        <v>#REF!</v>
      </c>
      <c r="BC112" s="468" t="s">
        <v>465</v>
      </c>
      <c r="BD112" s="118"/>
      <c r="BE112" s="482"/>
      <c r="BF112" s="484"/>
      <c r="BH112" s="468"/>
      <c r="BJ112" s="482">
        <v>8576</v>
      </c>
      <c r="BK112" s="484" t="e">
        <f>BJ112/#REF!</f>
        <v>#REF!</v>
      </c>
    </row>
    <row r="113" spans="1:63" s="30" customFormat="1" ht="8.25" customHeight="1" x14ac:dyDescent="0.2">
      <c r="A113" s="468"/>
      <c r="B113" s="153"/>
      <c r="C113" s="464"/>
      <c r="D113" s="465"/>
      <c r="F113" s="468" t="s">
        <v>71</v>
      </c>
      <c r="G113" s="148"/>
      <c r="H113" s="506"/>
      <c r="I113" s="465"/>
      <c r="J113" s="468"/>
      <c r="L113" s="464">
        <v>6946</v>
      </c>
      <c r="M113" s="465">
        <v>1.1158232931726908</v>
      </c>
      <c r="O113" s="468" t="s">
        <v>169</v>
      </c>
      <c r="P113" s="148"/>
      <c r="Q113" s="464"/>
      <c r="R113" s="465"/>
      <c r="S113" s="502"/>
      <c r="T113" s="48"/>
      <c r="U113" s="86"/>
      <c r="V113" s="169"/>
      <c r="X113" s="468"/>
      <c r="Y113" s="148"/>
      <c r="Z113" s="466">
        <v>52769</v>
      </c>
      <c r="AA113" s="467">
        <f>Z113/[1]R3年度!Z113:Z114</f>
        <v>1.0437525960796725</v>
      </c>
      <c r="AB113" s="468"/>
      <c r="AC113" s="119"/>
      <c r="AD113" s="464">
        <v>37443</v>
      </c>
      <c r="AE113" s="465">
        <v>1.0791733917454462</v>
      </c>
      <c r="AG113" s="468"/>
      <c r="AH113" s="148"/>
      <c r="AI113" s="466">
        <v>34127</v>
      </c>
      <c r="AJ113" s="515">
        <f>AI113/[1]R3年度!AI113:AI114</f>
        <v>1.0852572664249824</v>
      </c>
      <c r="AK113" s="468"/>
      <c r="AL113" s="119"/>
      <c r="AM113" s="10"/>
      <c r="AN113" s="147"/>
      <c r="AP113" s="468"/>
      <c r="AQ113" s="148"/>
      <c r="AR113" s="482">
        <v>4952</v>
      </c>
      <c r="AS113" s="484" t="e">
        <f>AR113/#REF!</f>
        <v>#REF!</v>
      </c>
      <c r="AT113" s="468" t="s">
        <v>708</v>
      </c>
      <c r="AU113" s="118"/>
      <c r="AV113" s="483"/>
      <c r="AW113" s="484"/>
      <c r="AY113" s="468" t="s">
        <v>725</v>
      </c>
      <c r="AZ113" s="66"/>
      <c r="BA113" s="483"/>
      <c r="BB113" s="484"/>
      <c r="BC113" s="468"/>
      <c r="BD113" s="118"/>
      <c r="BE113" s="482">
        <v>22138</v>
      </c>
      <c r="BF113" s="484" t="e">
        <f>BE113/#REF!</f>
        <v>#REF!</v>
      </c>
      <c r="BH113" s="468" t="s">
        <v>926</v>
      </c>
      <c r="BJ113" s="483"/>
      <c r="BK113" s="484"/>
    </row>
    <row r="114" spans="1:63" s="30" customFormat="1" ht="8.25" customHeight="1" x14ac:dyDescent="0.2">
      <c r="A114" s="468" t="s">
        <v>31</v>
      </c>
      <c r="C114" s="102"/>
      <c r="D114" s="169"/>
      <c r="F114" s="468"/>
      <c r="G114" s="148"/>
      <c r="H114" s="506">
        <v>26317</v>
      </c>
      <c r="I114" s="465">
        <v>1.1334252121107713</v>
      </c>
      <c r="J114" s="468" t="s">
        <v>113</v>
      </c>
      <c r="K114" s="148"/>
      <c r="L114" s="464"/>
      <c r="M114" s="465"/>
      <c r="O114" s="468"/>
      <c r="P114" s="148"/>
      <c r="Q114" s="464">
        <v>14530</v>
      </c>
      <c r="R114" s="465">
        <v>1.1240040225883809</v>
      </c>
      <c r="S114" s="473" t="s">
        <v>27</v>
      </c>
      <c r="T114" s="123"/>
      <c r="U114" s="464">
        <v>29422</v>
      </c>
      <c r="V114" s="465">
        <v>1.0995590103894162</v>
      </c>
      <c r="X114" s="468" t="s">
        <v>244</v>
      </c>
      <c r="Y114" s="148"/>
      <c r="Z114" s="466"/>
      <c r="AA114" s="467"/>
      <c r="AB114" s="468" t="s">
        <v>296</v>
      </c>
      <c r="AC114" s="119"/>
      <c r="AD114" s="464"/>
      <c r="AE114" s="465"/>
      <c r="AG114" s="468" t="s">
        <v>1165</v>
      </c>
      <c r="AH114" s="148"/>
      <c r="AI114" s="466"/>
      <c r="AJ114" s="515"/>
      <c r="AK114" s="473" t="s">
        <v>626</v>
      </c>
      <c r="AL114" s="125"/>
      <c r="AM114" s="525">
        <v>46119</v>
      </c>
      <c r="AN114" s="487">
        <f>AM114/[1]R3年度!AM114:AM115</f>
        <v>1.1207533414337789</v>
      </c>
      <c r="AP114" s="468" t="s">
        <v>1148</v>
      </c>
      <c r="AQ114" s="148"/>
      <c r="AR114" s="483"/>
      <c r="AS114" s="484"/>
      <c r="AT114" s="468"/>
      <c r="AU114" s="118"/>
      <c r="AV114" s="482">
        <v>45588</v>
      </c>
      <c r="AW114" s="484" t="e">
        <f>AV114/#REF!</f>
        <v>#REF!</v>
      </c>
      <c r="AY114" s="468"/>
      <c r="AZ114" s="66"/>
      <c r="BA114" s="482">
        <v>27297</v>
      </c>
      <c r="BB114" s="484" t="e">
        <f>BA114/#REF!</f>
        <v>#REF!</v>
      </c>
      <c r="BC114" s="468" t="s">
        <v>466</v>
      </c>
      <c r="BD114" s="118"/>
      <c r="BE114" s="482"/>
      <c r="BF114" s="484"/>
      <c r="BH114" s="468"/>
      <c r="BJ114" s="482">
        <v>8172</v>
      </c>
      <c r="BK114" s="484" t="e">
        <f>BJ114/#REF!</f>
        <v>#REF!</v>
      </c>
    </row>
    <row r="115" spans="1:63" s="30" customFormat="1" ht="8.25" customHeight="1" x14ac:dyDescent="0.2">
      <c r="A115" s="502"/>
      <c r="C115" s="102"/>
      <c r="D115" s="173"/>
      <c r="F115" s="468" t="s">
        <v>858</v>
      </c>
      <c r="G115" s="148"/>
      <c r="H115" s="506"/>
      <c r="I115" s="465"/>
      <c r="J115" s="468"/>
      <c r="K115" s="148"/>
      <c r="L115" s="464">
        <v>5118</v>
      </c>
      <c r="M115" s="465">
        <v>1.1106770833333333</v>
      </c>
      <c r="O115" s="468" t="s">
        <v>170</v>
      </c>
      <c r="P115" s="148"/>
      <c r="Q115" s="464"/>
      <c r="R115" s="465"/>
      <c r="S115" s="472"/>
      <c r="T115" s="153"/>
      <c r="U115" s="477"/>
      <c r="V115" s="465"/>
      <c r="X115" s="468"/>
      <c r="Y115" s="42"/>
      <c r="Z115" s="466">
        <v>65938</v>
      </c>
      <c r="AA115" s="467">
        <f>Z115/[1]R3年度!Z115:Z116</f>
        <v>1.0508215270362875</v>
      </c>
      <c r="AB115" s="468"/>
      <c r="AC115" s="119"/>
      <c r="AD115" s="464">
        <v>36698</v>
      </c>
      <c r="AE115" s="465">
        <v>1.0791625007351644</v>
      </c>
      <c r="AG115" s="468"/>
      <c r="AH115" s="148"/>
      <c r="AI115" s="503">
        <v>31251</v>
      </c>
      <c r="AJ115" s="515">
        <f>AI115/[1]R3年度!AI115:AI116</f>
        <v>1.0912805112267348</v>
      </c>
      <c r="AK115" s="468"/>
      <c r="AL115" s="152"/>
      <c r="AM115" s="526"/>
      <c r="AN115" s="488"/>
      <c r="AP115" s="468"/>
      <c r="AQ115" s="148"/>
      <c r="AR115" s="482">
        <v>8973</v>
      </c>
      <c r="AS115" s="484" t="e">
        <f>AR115/#REF!</f>
        <v>#REF!</v>
      </c>
      <c r="AT115" s="468" t="s">
        <v>709</v>
      </c>
      <c r="AU115" s="148"/>
      <c r="AV115" s="483"/>
      <c r="AW115" s="484"/>
      <c r="AY115" s="468" t="s">
        <v>906</v>
      </c>
      <c r="AZ115" s="118"/>
      <c r="BA115" s="483"/>
      <c r="BB115" s="484"/>
      <c r="BC115" s="468"/>
      <c r="BD115" s="118"/>
      <c r="BE115" s="482">
        <v>16415</v>
      </c>
      <c r="BF115" s="484" t="e">
        <f>BE115/#REF!</f>
        <v>#REF!</v>
      </c>
      <c r="BH115" s="468" t="s">
        <v>976</v>
      </c>
      <c r="BJ115" s="483"/>
      <c r="BK115" s="484"/>
    </row>
    <row r="116" spans="1:63" s="30" customFormat="1" ht="8.25" customHeight="1" x14ac:dyDescent="0.2">
      <c r="A116" s="473" t="s">
        <v>944</v>
      </c>
      <c r="B116" s="162"/>
      <c r="C116" s="474">
        <v>14826</v>
      </c>
      <c r="D116" s="465">
        <v>1.128052955946131</v>
      </c>
      <c r="F116" s="468"/>
      <c r="G116" s="148"/>
      <c r="H116" s="506">
        <v>25712</v>
      </c>
      <c r="I116" s="465">
        <v>1.1351876379690948</v>
      </c>
      <c r="J116" s="468" t="s">
        <v>114</v>
      </c>
      <c r="K116" s="152"/>
      <c r="L116" s="464"/>
      <c r="M116" s="465"/>
      <c r="O116" s="468"/>
      <c r="P116" s="148"/>
      <c r="Q116" s="464">
        <v>15009</v>
      </c>
      <c r="R116" s="465">
        <v>1.1140057893564907</v>
      </c>
      <c r="V116" s="179"/>
      <c r="X116" s="468" t="s">
        <v>245</v>
      </c>
      <c r="Y116" s="148"/>
      <c r="Z116" s="466"/>
      <c r="AA116" s="467"/>
      <c r="AB116" s="468" t="s">
        <v>297</v>
      </c>
      <c r="AC116" s="119"/>
      <c r="AD116" s="464"/>
      <c r="AE116" s="465"/>
      <c r="AG116" s="468" t="s">
        <v>324</v>
      </c>
      <c r="AH116" s="148"/>
      <c r="AI116" s="503"/>
      <c r="AJ116" s="515"/>
      <c r="AK116" s="155"/>
      <c r="AL116" s="155"/>
      <c r="AM116" s="18"/>
      <c r="AN116" s="147"/>
      <c r="AP116" s="468" t="s">
        <v>688</v>
      </c>
      <c r="AQ116" s="148"/>
      <c r="AR116" s="483"/>
      <c r="AS116" s="484"/>
      <c r="AT116" s="468"/>
      <c r="AU116" s="148"/>
      <c r="AV116" s="482">
        <v>43619</v>
      </c>
      <c r="AW116" s="484" t="e">
        <f>AV116/#REF!</f>
        <v>#REF!</v>
      </c>
      <c r="AY116" s="468"/>
      <c r="AZ116" s="118"/>
      <c r="BA116" s="482">
        <v>27044</v>
      </c>
      <c r="BB116" s="484" t="e">
        <f>BA116/#REF!</f>
        <v>#REF!</v>
      </c>
      <c r="BC116" s="468" t="s">
        <v>467</v>
      </c>
      <c r="BD116" s="118"/>
      <c r="BE116" s="482"/>
      <c r="BF116" s="484"/>
      <c r="BH116" s="468"/>
      <c r="BJ116" s="482">
        <v>8046</v>
      </c>
      <c r="BK116" s="484" t="e">
        <f>BJ116/#REF!</f>
        <v>#REF!</v>
      </c>
    </row>
    <row r="117" spans="1:63" s="30" customFormat="1" ht="8.25" customHeight="1" x14ac:dyDescent="0.2">
      <c r="A117" s="472"/>
      <c r="B117" s="161"/>
      <c r="C117" s="475"/>
      <c r="D117" s="465"/>
      <c r="F117" s="468" t="s">
        <v>72</v>
      </c>
      <c r="G117" s="148"/>
      <c r="H117" s="506"/>
      <c r="I117" s="465"/>
      <c r="J117" s="468"/>
      <c r="K117" s="152"/>
      <c r="L117" s="102"/>
      <c r="M117" s="169"/>
      <c r="O117" s="468" t="s">
        <v>866</v>
      </c>
      <c r="P117" s="148"/>
      <c r="Q117" s="464"/>
      <c r="R117" s="465"/>
      <c r="S117" s="471" t="s">
        <v>774</v>
      </c>
      <c r="T117" s="471"/>
      <c r="U117" s="471"/>
      <c r="V117" s="471"/>
      <c r="X117" s="472"/>
      <c r="Y117" s="148"/>
      <c r="Z117" s="92"/>
      <c r="AA117" s="181"/>
      <c r="AB117" s="468"/>
      <c r="AC117" s="119"/>
      <c r="AD117" s="464">
        <v>34767</v>
      </c>
      <c r="AE117" s="465">
        <v>1.0868423520585202</v>
      </c>
      <c r="AG117" s="468"/>
      <c r="AH117" s="148"/>
      <c r="AI117" s="466">
        <v>24355</v>
      </c>
      <c r="AJ117" s="515">
        <f>AI117/[1]R3年度!AI117:AI118</f>
        <v>1.1001942449293038</v>
      </c>
      <c r="AK117" s="468" t="s">
        <v>833</v>
      </c>
      <c r="AL117" s="119"/>
      <c r="AM117" s="10"/>
      <c r="AN117" s="147"/>
      <c r="AP117" s="468"/>
      <c r="AQ117" s="148"/>
      <c r="AR117" s="482">
        <v>10340</v>
      </c>
      <c r="AS117" s="484" t="e">
        <f>AR117/#REF!</f>
        <v>#REF!</v>
      </c>
      <c r="AT117" s="468" t="s">
        <v>710</v>
      </c>
      <c r="AU117" s="148"/>
      <c r="AV117" s="483"/>
      <c r="AW117" s="484"/>
      <c r="AY117" s="468" t="s">
        <v>826</v>
      </c>
      <c r="AZ117" s="118"/>
      <c r="BA117" s="483"/>
      <c r="BB117" s="484"/>
      <c r="BC117" s="468"/>
      <c r="BE117" s="482">
        <v>15642</v>
      </c>
      <c r="BF117" s="484" t="e">
        <f>BE117/#REF!</f>
        <v>#REF!</v>
      </c>
      <c r="BH117" s="468" t="s">
        <v>927</v>
      </c>
      <c r="BJ117" s="483"/>
      <c r="BK117" s="484"/>
    </row>
    <row r="118" spans="1:63" s="30" customFormat="1" ht="8.25" customHeight="1" x14ac:dyDescent="0.2">
      <c r="A118" s="162" t="s">
        <v>949</v>
      </c>
      <c r="C118" s="162"/>
      <c r="D118" s="178"/>
      <c r="F118" s="468"/>
      <c r="G118" s="148"/>
      <c r="H118" s="506">
        <v>22609</v>
      </c>
      <c r="I118" s="465">
        <v>1.1475484722363212</v>
      </c>
      <c r="J118" s="473" t="s">
        <v>27</v>
      </c>
      <c r="K118" s="129"/>
      <c r="L118" s="474">
        <v>6537</v>
      </c>
      <c r="M118" s="465">
        <v>1.1606889204545454</v>
      </c>
      <c r="O118" s="468"/>
      <c r="P118" s="148"/>
      <c r="Q118" s="464">
        <v>15078</v>
      </c>
      <c r="R118" s="465">
        <v>1.1099823321554769</v>
      </c>
      <c r="S118" s="471"/>
      <c r="T118" s="471"/>
      <c r="U118" s="471"/>
      <c r="V118" s="471"/>
      <c r="X118" s="148"/>
      <c r="Y118" s="42"/>
      <c r="Z118" s="104"/>
      <c r="AA118" s="169"/>
      <c r="AB118" s="468" t="s">
        <v>972</v>
      </c>
      <c r="AC118" s="37"/>
      <c r="AD118" s="464"/>
      <c r="AE118" s="465"/>
      <c r="AG118" s="468" t="s">
        <v>325</v>
      </c>
      <c r="AH118" s="148"/>
      <c r="AI118" s="466"/>
      <c r="AJ118" s="515"/>
      <c r="AK118" s="468"/>
      <c r="AL118" s="119"/>
      <c r="AM118" s="466">
        <v>9929</v>
      </c>
      <c r="AN118" s="467">
        <f>AM118/[1]R3年度!AM118:AM119</f>
        <v>1.1952570121584205</v>
      </c>
      <c r="AP118" s="468" t="s">
        <v>689</v>
      </c>
      <c r="AQ118" s="148"/>
      <c r="AR118" s="483"/>
      <c r="AS118" s="484"/>
      <c r="AT118" s="468"/>
      <c r="AU118" s="148"/>
      <c r="AV118" s="482">
        <v>41633</v>
      </c>
      <c r="AW118" s="484" t="e">
        <f>AV118/#REF!</f>
        <v>#REF!</v>
      </c>
      <c r="AY118" s="468"/>
      <c r="AZ118" s="118"/>
      <c r="BA118" s="482">
        <v>17121</v>
      </c>
      <c r="BB118" s="484" t="e">
        <f>BA118/#REF!</f>
        <v>#REF!</v>
      </c>
      <c r="BC118" s="468" t="s">
        <v>1170</v>
      </c>
      <c r="BE118" s="482"/>
      <c r="BF118" s="484"/>
      <c r="BH118" s="468"/>
      <c r="BJ118" s="482">
        <v>6221</v>
      </c>
      <c r="BK118" s="484" t="e">
        <f>BJ118/#REF!</f>
        <v>#REF!</v>
      </c>
    </row>
    <row r="119" spans="1:63" s="30" customFormat="1" ht="8.25" customHeight="1" x14ac:dyDescent="0.2">
      <c r="A119" s="161"/>
      <c r="B119" s="163"/>
      <c r="C119" s="161"/>
      <c r="D119" s="179"/>
      <c r="F119" s="468" t="s">
        <v>73</v>
      </c>
      <c r="G119" s="148"/>
      <c r="H119" s="506"/>
      <c r="I119" s="465"/>
      <c r="J119" s="472"/>
      <c r="K119" s="126"/>
      <c r="L119" s="477"/>
      <c r="M119" s="465"/>
      <c r="O119" s="468" t="s">
        <v>171</v>
      </c>
      <c r="P119" s="148"/>
      <c r="Q119" s="464"/>
      <c r="R119" s="465"/>
      <c r="S119" s="468" t="s">
        <v>941</v>
      </c>
      <c r="T119" s="152"/>
      <c r="U119" s="8"/>
      <c r="V119" s="178"/>
      <c r="X119" s="468" t="s">
        <v>1017</v>
      </c>
      <c r="Y119" s="148"/>
      <c r="Z119" s="101"/>
      <c r="AA119" s="173"/>
      <c r="AB119" s="468"/>
      <c r="AC119" s="118"/>
      <c r="AD119" s="464">
        <v>34566</v>
      </c>
      <c r="AE119" s="465">
        <v>1.087596752878988</v>
      </c>
      <c r="AG119" s="468"/>
      <c r="AH119" s="148"/>
      <c r="AI119" s="466">
        <v>20334</v>
      </c>
      <c r="AJ119" s="515">
        <f>AI119/[1]R3年度!AI119:AI120</f>
        <v>1.1163939826507083</v>
      </c>
      <c r="AK119" s="468" t="s">
        <v>1147</v>
      </c>
      <c r="AL119" s="119"/>
      <c r="AM119" s="523"/>
      <c r="AN119" s="467"/>
      <c r="AP119" s="468"/>
      <c r="AQ119" s="148"/>
      <c r="AR119" s="482">
        <v>11074</v>
      </c>
      <c r="AS119" s="484" t="e">
        <f>AR119/#REF!</f>
        <v>#REF!</v>
      </c>
      <c r="AT119" s="468" t="s">
        <v>1103</v>
      </c>
      <c r="AU119" s="148"/>
      <c r="AV119" s="483"/>
      <c r="AW119" s="484"/>
      <c r="AY119" s="468" t="s">
        <v>726</v>
      </c>
      <c r="AZ119" s="118"/>
      <c r="BA119" s="483"/>
      <c r="BB119" s="484"/>
      <c r="BC119" s="468"/>
      <c r="BE119" s="482">
        <v>16025</v>
      </c>
      <c r="BF119" s="484" t="e">
        <f>BE119/#REF!</f>
        <v>#REF!</v>
      </c>
      <c r="BH119" s="468" t="s">
        <v>1087</v>
      </c>
      <c r="BJ119" s="483"/>
      <c r="BK119" s="484"/>
    </row>
    <row r="120" spans="1:63" s="30" customFormat="1" ht="8.25" customHeight="1" x14ac:dyDescent="0.2">
      <c r="B120" s="163"/>
      <c r="D120" s="179"/>
      <c r="F120" s="468"/>
      <c r="G120" s="148"/>
      <c r="H120" s="506">
        <v>22120</v>
      </c>
      <c r="I120" s="465">
        <v>1.1579939273374515</v>
      </c>
      <c r="J120" s="148"/>
      <c r="K120" s="148"/>
      <c r="L120" s="18"/>
      <c r="M120" s="177"/>
      <c r="O120" s="468"/>
      <c r="P120" s="148"/>
      <c r="Q120" s="464">
        <v>20592</v>
      </c>
      <c r="R120" s="465">
        <v>1.0843601895734598</v>
      </c>
      <c r="S120" s="468"/>
      <c r="T120" s="152"/>
      <c r="U120" s="8"/>
      <c r="V120" s="178"/>
      <c r="X120" s="468"/>
      <c r="Y120" s="152"/>
      <c r="Z120" s="523">
        <v>32455</v>
      </c>
      <c r="AA120" s="467">
        <f>Z120/[1]R3年度!Z120:Z121</f>
        <v>1.0496781914033442</v>
      </c>
      <c r="AB120" s="468" t="s">
        <v>298</v>
      </c>
      <c r="AC120" s="118"/>
      <c r="AD120" s="464"/>
      <c r="AE120" s="465"/>
      <c r="AG120" s="468" t="s">
        <v>794</v>
      </c>
      <c r="AH120" s="148"/>
      <c r="AI120" s="466"/>
      <c r="AJ120" s="515"/>
      <c r="AK120" s="468"/>
      <c r="AL120" s="119"/>
      <c r="AM120" s="466">
        <v>52905</v>
      </c>
      <c r="AN120" s="467">
        <f>AM120/[1]R3年度!AM120:AM121</f>
        <v>1.1348620704448926</v>
      </c>
      <c r="AP120" s="468" t="s">
        <v>371</v>
      </c>
      <c r="AQ120" s="148"/>
      <c r="AR120" s="483"/>
      <c r="AS120" s="484"/>
      <c r="AT120" s="468"/>
      <c r="AU120" s="148"/>
      <c r="AV120" s="482">
        <v>43300</v>
      </c>
      <c r="AW120" s="484" t="e">
        <f>AV120/#REF!</f>
        <v>#REF!</v>
      </c>
      <c r="AY120" s="468"/>
      <c r="AZ120" s="118"/>
      <c r="BA120" s="482">
        <v>21087</v>
      </c>
      <c r="BB120" s="484" t="e">
        <f>BA120/#REF!</f>
        <v>#REF!</v>
      </c>
      <c r="BC120" s="468" t="s">
        <v>1086</v>
      </c>
      <c r="BD120" s="148"/>
      <c r="BE120" s="482"/>
      <c r="BF120" s="484"/>
      <c r="BH120" s="468"/>
      <c r="BJ120" s="482">
        <v>5820</v>
      </c>
      <c r="BK120" s="484" t="e">
        <f>BJ120/#REF!</f>
        <v>#REF!</v>
      </c>
    </row>
    <row r="121" spans="1:63" s="30" customFormat="1" ht="8.25" customHeight="1" x14ac:dyDescent="0.2">
      <c r="A121" s="524" t="s">
        <v>1126</v>
      </c>
      <c r="B121" s="524"/>
      <c r="C121" s="524"/>
      <c r="D121" s="524"/>
      <c r="F121" s="468" t="s">
        <v>74</v>
      </c>
      <c r="G121" s="148"/>
      <c r="H121" s="506"/>
      <c r="I121" s="465"/>
      <c r="J121" s="471" t="s">
        <v>509</v>
      </c>
      <c r="K121" s="471"/>
      <c r="L121" s="471"/>
      <c r="M121" s="471"/>
      <c r="O121" s="468" t="s">
        <v>299</v>
      </c>
      <c r="P121" s="148"/>
      <c r="Q121" s="464"/>
      <c r="R121" s="465"/>
      <c r="S121" s="468" t="s">
        <v>940</v>
      </c>
      <c r="T121" s="152"/>
      <c r="U121" s="464">
        <v>212595</v>
      </c>
      <c r="V121" s="465">
        <v>1.0529248324740352</v>
      </c>
      <c r="X121" s="468" t="s">
        <v>879</v>
      </c>
      <c r="Y121" s="152"/>
      <c r="Z121" s="523"/>
      <c r="AA121" s="467"/>
      <c r="AB121" s="468"/>
      <c r="AC121" s="118"/>
      <c r="AD121" s="464">
        <v>30638</v>
      </c>
      <c r="AE121" s="465">
        <v>1.0924975039224076</v>
      </c>
      <c r="AG121" s="468"/>
      <c r="AH121" s="148"/>
      <c r="AI121" s="466">
        <v>21670</v>
      </c>
      <c r="AJ121" s="515">
        <f>AI121/[1]R3年度!AI121:AI122</f>
        <v>1.1382498161571593</v>
      </c>
      <c r="AK121" s="468" t="s">
        <v>834</v>
      </c>
      <c r="AL121" s="119"/>
      <c r="AM121" s="523"/>
      <c r="AN121" s="467"/>
      <c r="AP121" s="468"/>
      <c r="AQ121" s="148"/>
      <c r="AR121" s="482">
        <v>13339</v>
      </c>
      <c r="AS121" s="484" t="e">
        <f>AR121/#REF!</f>
        <v>#REF!</v>
      </c>
      <c r="AT121" s="468" t="s">
        <v>711</v>
      </c>
      <c r="AU121" s="148"/>
      <c r="AV121" s="483"/>
      <c r="AW121" s="484"/>
      <c r="AY121" s="468" t="s">
        <v>727</v>
      </c>
      <c r="AZ121" s="118"/>
      <c r="BA121" s="483"/>
      <c r="BB121" s="484"/>
      <c r="BC121" s="472"/>
      <c r="BD121" s="117"/>
      <c r="BE121" s="103"/>
      <c r="BF121" s="202"/>
      <c r="BH121" s="468" t="s">
        <v>1011</v>
      </c>
      <c r="BI121" s="148"/>
      <c r="BJ121" s="483"/>
      <c r="BK121" s="484"/>
    </row>
    <row r="122" spans="1:63" s="30" customFormat="1" ht="8.25" customHeight="1" x14ac:dyDescent="0.2">
      <c r="A122" s="524"/>
      <c r="B122" s="524"/>
      <c r="C122" s="524"/>
      <c r="D122" s="524"/>
      <c r="F122" s="468"/>
      <c r="G122" s="148"/>
      <c r="H122" s="506">
        <v>22474</v>
      </c>
      <c r="I122" s="465">
        <v>1.1453470594230966</v>
      </c>
      <c r="J122" s="471"/>
      <c r="K122" s="471"/>
      <c r="L122" s="471"/>
      <c r="M122" s="471"/>
      <c r="O122" s="468"/>
      <c r="P122" s="148"/>
      <c r="Q122" s="80"/>
      <c r="R122" s="177"/>
      <c r="S122" s="468"/>
      <c r="T122" s="152"/>
      <c r="U122" s="464"/>
      <c r="V122" s="465"/>
      <c r="X122" s="468"/>
      <c r="Y122" s="148"/>
      <c r="Z122" s="523">
        <v>81504</v>
      </c>
      <c r="AA122" s="467">
        <f>Z122/[1]R3年度!Z122:Z123</f>
        <v>1.0501604154050328</v>
      </c>
      <c r="AB122" s="468" t="s">
        <v>1062</v>
      </c>
      <c r="AC122" s="118"/>
      <c r="AD122" s="464"/>
      <c r="AE122" s="465"/>
      <c r="AG122" s="468" t="s">
        <v>326</v>
      </c>
      <c r="AH122" s="148"/>
      <c r="AI122" s="466"/>
      <c r="AJ122" s="515"/>
      <c r="AK122" s="468"/>
      <c r="AL122" s="119"/>
      <c r="AM122" s="482">
        <v>49787</v>
      </c>
      <c r="AN122" s="484" t="e">
        <f>AM122/#REF!</f>
        <v>#REF!</v>
      </c>
      <c r="AP122" s="468" t="s">
        <v>372</v>
      </c>
      <c r="AQ122" s="148"/>
      <c r="AR122" s="483"/>
      <c r="AS122" s="484"/>
      <c r="AT122" s="468"/>
      <c r="AU122" s="148"/>
      <c r="AV122" s="482">
        <v>43315</v>
      </c>
      <c r="AW122" s="484" t="e">
        <f>AV122/#REF!</f>
        <v>#REF!</v>
      </c>
      <c r="AX122" s="66"/>
      <c r="AY122" s="468"/>
      <c r="AZ122" s="118"/>
      <c r="BA122" s="482">
        <v>18691</v>
      </c>
      <c r="BB122" s="484" t="e">
        <f>BA122/#REF!</f>
        <v>#REF!</v>
      </c>
      <c r="BC122" s="148"/>
      <c r="BD122" s="118"/>
      <c r="BE122" s="79"/>
      <c r="BF122" s="199"/>
      <c r="BH122" s="502"/>
      <c r="BI122" s="148"/>
      <c r="BJ122" s="102"/>
      <c r="BK122" s="200"/>
    </row>
    <row r="123" spans="1:63" s="30" customFormat="1" ht="8.25" customHeight="1" x14ac:dyDescent="0.2">
      <c r="A123" s="468" t="s">
        <v>1127</v>
      </c>
      <c r="D123" s="179"/>
      <c r="F123" s="522" t="s">
        <v>1187</v>
      </c>
      <c r="G123" s="148"/>
      <c r="H123" s="506"/>
      <c r="I123" s="465"/>
      <c r="J123" s="468" t="s">
        <v>805</v>
      </c>
      <c r="K123" s="119"/>
      <c r="L123" s="10"/>
      <c r="M123" s="178"/>
      <c r="O123" s="473" t="s">
        <v>27</v>
      </c>
      <c r="P123" s="149"/>
      <c r="Q123" s="474">
        <v>40876</v>
      </c>
      <c r="R123" s="465">
        <v>1.1026111350884764</v>
      </c>
      <c r="S123" s="468" t="s">
        <v>1137</v>
      </c>
      <c r="T123" s="37"/>
      <c r="U123" s="101"/>
      <c r="V123" s="169"/>
      <c r="X123" s="468" t="s">
        <v>883</v>
      </c>
      <c r="Y123" s="148"/>
      <c r="Z123" s="523"/>
      <c r="AA123" s="467"/>
      <c r="AB123" s="468"/>
      <c r="AC123" s="118"/>
      <c r="AD123" s="464">
        <v>29217</v>
      </c>
      <c r="AE123" s="465">
        <v>1.0905935050391937</v>
      </c>
      <c r="AG123" s="468"/>
      <c r="AH123" s="148"/>
      <c r="AI123" s="466">
        <v>19342</v>
      </c>
      <c r="AJ123" s="515">
        <f>AI123/[1]R3年度!AI123:AI124</f>
        <v>1.1537130927527588</v>
      </c>
      <c r="AK123" s="514" t="s">
        <v>837</v>
      </c>
      <c r="AL123" s="119"/>
      <c r="AM123" s="483"/>
      <c r="AN123" s="484"/>
      <c r="AP123" s="468"/>
      <c r="AQ123" s="148"/>
      <c r="AR123" s="482">
        <v>15733</v>
      </c>
      <c r="AS123" s="484" t="e">
        <f>AR123/#REF!</f>
        <v>#REF!</v>
      </c>
      <c r="AT123" s="468" t="s">
        <v>1088</v>
      </c>
      <c r="AU123" s="148"/>
      <c r="AV123" s="483"/>
      <c r="AW123" s="484"/>
      <c r="AX123" s="66"/>
      <c r="AY123" s="468" t="s">
        <v>728</v>
      </c>
      <c r="AZ123" s="118"/>
      <c r="BA123" s="483"/>
      <c r="BB123" s="484"/>
      <c r="BC123" s="468" t="s">
        <v>454</v>
      </c>
      <c r="BD123" s="118"/>
      <c r="BE123" s="102"/>
      <c r="BF123" s="200"/>
      <c r="BH123" s="473" t="s">
        <v>27</v>
      </c>
      <c r="BI123" s="149"/>
      <c r="BJ123" s="491">
        <v>7408</v>
      </c>
      <c r="BK123" s="489" t="e">
        <f>BJ123/#REF!</f>
        <v>#REF!</v>
      </c>
    </row>
    <row r="124" spans="1:63" s="30" customFormat="1" ht="8.25" customHeight="1" x14ac:dyDescent="0.2">
      <c r="A124" s="468"/>
      <c r="C124" s="464">
        <v>5129</v>
      </c>
      <c r="D124" s="465">
        <v>1.1425707284473157</v>
      </c>
      <c r="F124" s="522"/>
      <c r="G124" s="148"/>
      <c r="H124" s="506">
        <v>22642</v>
      </c>
      <c r="I124" s="465">
        <v>1.1498070282348161</v>
      </c>
      <c r="J124" s="468"/>
      <c r="K124" s="119"/>
      <c r="L124" s="464">
        <v>8958</v>
      </c>
      <c r="M124" s="465">
        <v>1.0475967723073325</v>
      </c>
      <c r="O124" s="472"/>
      <c r="P124" s="150"/>
      <c r="Q124" s="477"/>
      <c r="R124" s="465"/>
      <c r="S124" s="472"/>
      <c r="T124" s="50"/>
      <c r="U124" s="95"/>
      <c r="V124" s="190"/>
      <c r="X124" s="502"/>
      <c r="Y124" s="152"/>
      <c r="Z124" s="93"/>
      <c r="AA124" s="85"/>
      <c r="AB124" s="468" t="s">
        <v>299</v>
      </c>
      <c r="AC124" s="118"/>
      <c r="AD124" s="464"/>
      <c r="AE124" s="465"/>
      <c r="AG124" s="468" t="s">
        <v>327</v>
      </c>
      <c r="AH124" s="148"/>
      <c r="AI124" s="466"/>
      <c r="AJ124" s="515"/>
      <c r="AK124" s="514"/>
      <c r="AL124" s="119"/>
      <c r="AM124" s="482">
        <v>52769</v>
      </c>
      <c r="AN124" s="484" t="e">
        <f>AM124/#REF!</f>
        <v>#REF!</v>
      </c>
      <c r="AP124" s="468" t="s">
        <v>373</v>
      </c>
      <c r="AQ124" s="148"/>
      <c r="AR124" s="483"/>
      <c r="AS124" s="484"/>
      <c r="AT124" s="468"/>
      <c r="AU124" s="148"/>
      <c r="AV124" s="482">
        <v>39508</v>
      </c>
      <c r="AW124" s="484" t="e">
        <f>AV124/#REF!</f>
        <v>#REF!</v>
      </c>
      <c r="AX124" s="66"/>
      <c r="AY124" s="472"/>
      <c r="AZ124" s="117"/>
      <c r="BA124" s="103"/>
      <c r="BB124" s="202"/>
      <c r="BC124" s="468"/>
      <c r="BE124" s="482">
        <v>49280</v>
      </c>
      <c r="BF124" s="484" t="e">
        <f>BE124/#REF!</f>
        <v>#REF!</v>
      </c>
      <c r="BH124" s="472"/>
      <c r="BI124" s="150"/>
      <c r="BJ124" s="492"/>
      <c r="BK124" s="490"/>
    </row>
    <row r="125" spans="1:63" s="30" customFormat="1" ht="8.25" customHeight="1" x14ac:dyDescent="0.2">
      <c r="A125" s="468" t="s">
        <v>1128</v>
      </c>
      <c r="C125" s="464"/>
      <c r="D125" s="465"/>
      <c r="F125" s="468" t="s">
        <v>75</v>
      </c>
      <c r="G125" s="148"/>
      <c r="H125" s="506"/>
      <c r="I125" s="465"/>
      <c r="J125" s="468" t="s">
        <v>115</v>
      </c>
      <c r="K125" s="119"/>
      <c r="L125" s="464"/>
      <c r="M125" s="465"/>
      <c r="O125" s="148"/>
      <c r="P125" s="148"/>
      <c r="Q125" s="11"/>
      <c r="R125" s="177"/>
      <c r="V125" s="179"/>
      <c r="X125" s="473" t="s">
        <v>27</v>
      </c>
      <c r="Y125" s="152"/>
      <c r="Z125" s="485">
        <v>56859</v>
      </c>
      <c r="AA125" s="487">
        <f>Z125/[1]R3年度!Z125:Z126</f>
        <v>1.0661928781713514</v>
      </c>
      <c r="AB125" s="468"/>
      <c r="AC125" s="118"/>
      <c r="AD125" s="464">
        <v>18032</v>
      </c>
      <c r="AE125" s="465">
        <v>1.0893493626532955</v>
      </c>
      <c r="AG125" s="468"/>
      <c r="AH125" s="148"/>
      <c r="AI125" s="466">
        <v>18301</v>
      </c>
      <c r="AJ125" s="515">
        <f>AI125/[1]R3年度!AI125:AI126</f>
        <v>1.1566074701384061</v>
      </c>
      <c r="AK125" s="468" t="s">
        <v>835</v>
      </c>
      <c r="AL125" s="119"/>
      <c r="AM125" s="483"/>
      <c r="AN125" s="484"/>
      <c r="AP125" s="468"/>
      <c r="AQ125" s="148"/>
      <c r="AR125" s="482">
        <v>5678</v>
      </c>
      <c r="AS125" s="484" t="e">
        <f>AR125/#REF!</f>
        <v>#REF!</v>
      </c>
      <c r="AT125" s="468" t="s">
        <v>712</v>
      </c>
      <c r="AU125" s="148"/>
      <c r="AV125" s="483"/>
      <c r="AW125" s="484"/>
      <c r="AX125" s="66"/>
      <c r="AY125" s="66"/>
      <c r="AZ125" s="66"/>
      <c r="BA125" s="133"/>
      <c r="BB125" s="204"/>
      <c r="BC125" s="468" t="s">
        <v>739</v>
      </c>
      <c r="BD125" s="148"/>
      <c r="BE125" s="483"/>
      <c r="BF125" s="484"/>
      <c r="BH125" s="148"/>
      <c r="BI125" s="118"/>
      <c r="BJ125" s="9"/>
      <c r="BK125" s="199"/>
    </row>
    <row r="126" spans="1:63" s="30" customFormat="1" ht="8.25" customHeight="1" x14ac:dyDescent="0.2">
      <c r="A126" s="468"/>
      <c r="B126" s="127"/>
      <c r="C126" s="464">
        <v>4976</v>
      </c>
      <c r="D126" s="465">
        <v>1.0427493713327745</v>
      </c>
      <c r="F126" s="468"/>
      <c r="G126" s="148"/>
      <c r="H126" s="506">
        <v>23363</v>
      </c>
      <c r="I126" s="465">
        <v>1.1442354784993634</v>
      </c>
      <c r="J126" s="468"/>
      <c r="K126" s="119"/>
      <c r="L126" s="464">
        <v>9330</v>
      </c>
      <c r="M126" s="465">
        <v>1.0371276122721209</v>
      </c>
      <c r="O126" s="471" t="s">
        <v>538</v>
      </c>
      <c r="P126" s="471"/>
      <c r="Q126" s="471"/>
      <c r="R126" s="471"/>
      <c r="S126" s="471" t="s">
        <v>616</v>
      </c>
      <c r="T126" s="471"/>
      <c r="U126" s="471"/>
      <c r="V126" s="471"/>
      <c r="X126" s="472"/>
      <c r="Y126" s="160"/>
      <c r="Z126" s="486"/>
      <c r="AA126" s="488"/>
      <c r="AB126" s="468" t="s">
        <v>300</v>
      </c>
      <c r="AC126" s="118"/>
      <c r="AD126" s="464"/>
      <c r="AE126" s="465"/>
      <c r="AG126" s="468" t="s">
        <v>328</v>
      </c>
      <c r="AH126" s="148"/>
      <c r="AI126" s="466"/>
      <c r="AJ126" s="515"/>
      <c r="AK126" s="468"/>
      <c r="AL126" s="119"/>
      <c r="AM126" s="482">
        <v>55020</v>
      </c>
      <c r="AN126" s="484" t="e">
        <f>AM126/#REF!</f>
        <v>#REF!</v>
      </c>
      <c r="AP126" s="468" t="s">
        <v>897</v>
      </c>
      <c r="AQ126" s="148"/>
      <c r="AR126" s="483"/>
      <c r="AS126" s="484"/>
      <c r="AT126" s="468"/>
      <c r="AU126" s="148"/>
      <c r="AV126" s="482">
        <v>40090</v>
      </c>
      <c r="AW126" s="484" t="e">
        <f>AV126/#REF!</f>
        <v>#REF!</v>
      </c>
      <c r="AX126" s="66"/>
      <c r="AY126" s="468" t="s">
        <v>725</v>
      </c>
      <c r="AZ126" s="118"/>
      <c r="BA126" s="102"/>
      <c r="BB126" s="200"/>
      <c r="BC126" s="472"/>
      <c r="BD126" s="117"/>
      <c r="BE126" s="103"/>
      <c r="BF126" s="202"/>
      <c r="BH126" s="468" t="s">
        <v>492</v>
      </c>
      <c r="BI126" s="118"/>
      <c r="BJ126" s="102"/>
      <c r="BK126" s="200"/>
    </row>
    <row r="127" spans="1:63" s="30" customFormat="1" ht="8.25" customHeight="1" x14ac:dyDescent="0.2">
      <c r="A127" s="468" t="s">
        <v>1125</v>
      </c>
      <c r="B127" s="127"/>
      <c r="C127" s="464"/>
      <c r="D127" s="465"/>
      <c r="F127" s="468" t="s">
        <v>1132</v>
      </c>
      <c r="G127" s="148"/>
      <c r="H127" s="506"/>
      <c r="I127" s="465"/>
      <c r="J127" s="468" t="s">
        <v>116</v>
      </c>
      <c r="K127" s="119"/>
      <c r="L127" s="464"/>
      <c r="M127" s="465"/>
      <c r="O127" s="471"/>
      <c r="P127" s="471"/>
      <c r="Q127" s="471"/>
      <c r="R127" s="471"/>
      <c r="S127" s="471"/>
      <c r="T127" s="471"/>
      <c r="U127" s="471"/>
      <c r="V127" s="471"/>
      <c r="X127" s="148"/>
      <c r="Y127" s="160"/>
      <c r="Z127" s="11"/>
      <c r="AA127" s="178"/>
      <c r="AB127" s="468"/>
      <c r="AC127" s="118"/>
      <c r="AD127" s="464">
        <v>17858</v>
      </c>
      <c r="AE127" s="465">
        <v>1.0916982516200024</v>
      </c>
      <c r="AG127" s="468"/>
      <c r="AH127" s="148"/>
      <c r="AI127" s="466">
        <v>15408</v>
      </c>
      <c r="AJ127" s="515">
        <f>AI127/[1]R3年度!AI127:AI128</f>
        <v>1.1760934279825968</v>
      </c>
      <c r="AK127" s="468" t="s">
        <v>836</v>
      </c>
      <c r="AL127" s="119"/>
      <c r="AM127" s="483"/>
      <c r="AN127" s="484"/>
      <c r="AP127" s="468"/>
      <c r="AQ127" s="148"/>
      <c r="AR127" s="482">
        <v>4964</v>
      </c>
      <c r="AS127" s="484" t="e">
        <f>AR127/#REF!</f>
        <v>#REF!</v>
      </c>
      <c r="AT127" s="468" t="s">
        <v>713</v>
      </c>
      <c r="AU127" s="148"/>
      <c r="AV127" s="483"/>
      <c r="AW127" s="484"/>
      <c r="AX127" s="66"/>
      <c r="AY127" s="468"/>
      <c r="AZ127" s="118"/>
      <c r="BA127" s="482">
        <v>20254</v>
      </c>
      <c r="BB127" s="484" t="e">
        <f>BA127/#REF!</f>
        <v>#REF!</v>
      </c>
      <c r="BC127" s="148"/>
      <c r="BD127" s="118"/>
      <c r="BE127" s="79"/>
      <c r="BF127" s="199"/>
      <c r="BH127" s="468"/>
      <c r="BI127" s="118"/>
      <c r="BJ127" s="482">
        <v>8289</v>
      </c>
      <c r="BK127" s="484" t="e">
        <f>BJ127/#REF!</f>
        <v>#REF!</v>
      </c>
    </row>
    <row r="128" spans="1:63" s="30" customFormat="1" ht="8.25" customHeight="1" x14ac:dyDescent="0.2">
      <c r="A128" s="468"/>
      <c r="B128" s="57"/>
      <c r="D128" s="180"/>
      <c r="F128" s="468"/>
      <c r="G128" s="148"/>
      <c r="H128" s="506">
        <v>23206</v>
      </c>
      <c r="I128" s="465">
        <v>1.1407924491200472</v>
      </c>
      <c r="J128" s="468"/>
      <c r="K128" s="119"/>
      <c r="L128" s="464">
        <v>8930</v>
      </c>
      <c r="M128" s="465">
        <v>1.0809829318484445</v>
      </c>
      <c r="O128" s="468" t="s">
        <v>867</v>
      </c>
      <c r="P128" s="152"/>
      <c r="Q128" s="79"/>
      <c r="R128" s="177"/>
      <c r="S128" s="468" t="s">
        <v>617</v>
      </c>
      <c r="T128" s="37"/>
      <c r="U128" s="59"/>
      <c r="V128" s="178"/>
      <c r="X128" s="152" t="s">
        <v>515</v>
      </c>
      <c r="Y128" s="160"/>
      <c r="Z128" s="152"/>
      <c r="AA128" s="187"/>
      <c r="AB128" s="468" t="s">
        <v>301</v>
      </c>
      <c r="AC128" s="118"/>
      <c r="AD128" s="464"/>
      <c r="AE128" s="465"/>
      <c r="AG128" s="468" t="s">
        <v>329</v>
      </c>
      <c r="AH128" s="148"/>
      <c r="AI128" s="466"/>
      <c r="AJ128" s="515"/>
      <c r="AK128" s="468"/>
      <c r="AL128" s="148"/>
      <c r="AM128" s="482">
        <v>58187</v>
      </c>
      <c r="AN128" s="484" t="e">
        <f>AM128/#REF!</f>
        <v>#REF!</v>
      </c>
      <c r="AP128" s="468" t="s">
        <v>374</v>
      </c>
      <c r="AQ128" s="148"/>
      <c r="AR128" s="483"/>
      <c r="AS128" s="484"/>
      <c r="AT128" s="468"/>
      <c r="AU128" s="148"/>
      <c r="AV128" s="482">
        <v>40902</v>
      </c>
      <c r="AW128" s="484" t="e">
        <f>AV128/#REF!</f>
        <v>#REF!</v>
      </c>
      <c r="AX128" s="66"/>
      <c r="AY128" s="468" t="s">
        <v>729</v>
      </c>
      <c r="AZ128" s="118"/>
      <c r="BA128" s="483"/>
      <c r="BB128" s="484"/>
      <c r="BC128" s="468" t="s">
        <v>1009</v>
      </c>
      <c r="BD128" s="118"/>
      <c r="BE128" s="102"/>
      <c r="BF128" s="200"/>
      <c r="BH128" s="468" t="s">
        <v>493</v>
      </c>
      <c r="BJ128" s="483"/>
      <c r="BK128" s="484"/>
    </row>
    <row r="129" spans="1:63" s="30" customFormat="1" ht="8.25" customHeight="1" x14ac:dyDescent="0.2">
      <c r="A129" s="473" t="s">
        <v>944</v>
      </c>
      <c r="C129" s="520">
        <v>5058</v>
      </c>
      <c r="D129" s="465">
        <v>1.0847094145399958</v>
      </c>
      <c r="F129" s="468" t="s">
        <v>76</v>
      </c>
      <c r="G129" s="148"/>
      <c r="H129" s="506"/>
      <c r="I129" s="465"/>
      <c r="J129" s="468" t="s">
        <v>1133</v>
      </c>
      <c r="K129" s="119"/>
      <c r="L129" s="464"/>
      <c r="M129" s="465"/>
      <c r="O129" s="519"/>
      <c r="P129" s="152"/>
      <c r="Q129" s="464">
        <v>26885</v>
      </c>
      <c r="R129" s="465">
        <v>1.0999959085143816</v>
      </c>
      <c r="S129" s="468"/>
      <c r="T129" s="37"/>
      <c r="U129" s="464">
        <v>105703</v>
      </c>
      <c r="V129" s="465">
        <v>1.0601574645203349</v>
      </c>
      <c r="X129" s="152"/>
      <c r="Y129" s="160"/>
      <c r="Z129" s="152"/>
      <c r="AA129" s="187"/>
      <c r="AB129" s="468"/>
      <c r="AC129" s="118"/>
      <c r="AD129" s="464">
        <v>15991</v>
      </c>
      <c r="AE129" s="465">
        <v>1.0916848716548335</v>
      </c>
      <c r="AG129" s="468"/>
      <c r="AH129" s="148"/>
      <c r="AI129" s="466">
        <v>14498</v>
      </c>
      <c r="AJ129" s="515">
        <f>AI129/[1]R3年度!AI129:AI130</f>
        <v>1.1835102040816325</v>
      </c>
      <c r="AK129" s="468" t="s">
        <v>783</v>
      </c>
      <c r="AL129" s="152"/>
      <c r="AM129" s="483"/>
      <c r="AN129" s="484"/>
      <c r="AP129" s="468"/>
      <c r="AQ129" s="148"/>
      <c r="AR129" s="482">
        <v>3229</v>
      </c>
      <c r="AS129" s="484" t="e">
        <f>AR129/#REF!</f>
        <v>#REF!</v>
      </c>
      <c r="AT129" s="468" t="s">
        <v>714</v>
      </c>
      <c r="AU129" s="148"/>
      <c r="AV129" s="483"/>
      <c r="AW129" s="484"/>
      <c r="AX129" s="66"/>
      <c r="AY129" s="468"/>
      <c r="AZ129" s="118"/>
      <c r="BA129" s="482">
        <v>11483</v>
      </c>
      <c r="BB129" s="484" t="e">
        <f>BA129/#REF!</f>
        <v>#REF!</v>
      </c>
      <c r="BC129" s="468"/>
      <c r="BE129" s="482">
        <v>2852</v>
      </c>
      <c r="BF129" s="484" t="e">
        <f>BE129/#REF!</f>
        <v>#REF!</v>
      </c>
      <c r="BH129" s="468"/>
      <c r="BJ129" s="482">
        <v>10722</v>
      </c>
      <c r="BK129" s="484" t="e">
        <f>BJ129/#REF!</f>
        <v>#REF!</v>
      </c>
    </row>
    <row r="130" spans="1:63" s="30" customFormat="1" ht="8.25" customHeight="1" x14ac:dyDescent="0.2">
      <c r="A130" s="472"/>
      <c r="B130" s="152"/>
      <c r="C130" s="521"/>
      <c r="D130" s="465"/>
      <c r="F130" s="468"/>
      <c r="G130" s="148"/>
      <c r="H130" s="506">
        <v>25192</v>
      </c>
      <c r="I130" s="465">
        <v>1.1303957641568698</v>
      </c>
      <c r="J130" s="468"/>
      <c r="K130" s="119"/>
      <c r="L130" s="464">
        <v>8961</v>
      </c>
      <c r="M130" s="465">
        <v>1.0827694538424359</v>
      </c>
      <c r="O130" s="468" t="s">
        <v>868</v>
      </c>
      <c r="P130" s="119"/>
      <c r="Q130" s="464"/>
      <c r="R130" s="465"/>
      <c r="S130" s="468" t="s">
        <v>1001</v>
      </c>
      <c r="T130" s="37"/>
      <c r="U130" s="464"/>
      <c r="V130" s="465"/>
      <c r="X130" s="468" t="s">
        <v>942</v>
      </c>
      <c r="Y130" s="152"/>
      <c r="Z130" s="10"/>
      <c r="AA130" s="178"/>
      <c r="AB130" s="468" t="s">
        <v>302</v>
      </c>
      <c r="AC130" s="118"/>
      <c r="AD130" s="464"/>
      <c r="AE130" s="465"/>
      <c r="AG130" s="468" t="s">
        <v>330</v>
      </c>
      <c r="AH130" s="148"/>
      <c r="AI130" s="466"/>
      <c r="AJ130" s="515"/>
      <c r="AK130" s="468"/>
      <c r="AL130" s="152"/>
      <c r="AM130" s="101"/>
      <c r="AN130" s="203"/>
      <c r="AP130" s="468" t="s">
        <v>375</v>
      </c>
      <c r="AQ130" s="148"/>
      <c r="AR130" s="483"/>
      <c r="AS130" s="484"/>
      <c r="AT130" s="468"/>
      <c r="AU130" s="148"/>
      <c r="AV130" s="482">
        <v>42290</v>
      </c>
      <c r="AW130" s="484" t="e">
        <f>AV130/#REF!</f>
        <v>#REF!</v>
      </c>
      <c r="AX130" s="66"/>
      <c r="AY130" s="468" t="s">
        <v>730</v>
      </c>
      <c r="BA130" s="483"/>
      <c r="BB130" s="484"/>
      <c r="BC130" s="468" t="s">
        <v>1010</v>
      </c>
      <c r="BE130" s="483"/>
      <c r="BF130" s="484"/>
      <c r="BH130" s="468" t="s">
        <v>494</v>
      </c>
      <c r="BI130" s="118"/>
      <c r="BJ130" s="483"/>
      <c r="BK130" s="484"/>
    </row>
    <row r="131" spans="1:63" s="30" customFormat="1" ht="8.25" customHeight="1" x14ac:dyDescent="0.2">
      <c r="B131" s="152"/>
      <c r="D131" s="179"/>
      <c r="F131" s="468" t="s">
        <v>77</v>
      </c>
      <c r="G131" s="148"/>
      <c r="H131" s="506"/>
      <c r="I131" s="465"/>
      <c r="J131" s="468" t="s">
        <v>117</v>
      </c>
      <c r="K131" s="119"/>
      <c r="L131" s="464"/>
      <c r="M131" s="465"/>
      <c r="O131" s="468"/>
      <c r="P131" s="119"/>
      <c r="Q131" s="464">
        <v>26409</v>
      </c>
      <c r="R131" s="465">
        <v>1.1013846025523397</v>
      </c>
      <c r="S131" s="468"/>
      <c r="T131" s="37"/>
      <c r="U131" s="464">
        <v>87877</v>
      </c>
      <c r="V131" s="465">
        <v>1.0636801588070108</v>
      </c>
      <c r="X131" s="468"/>
      <c r="Y131" s="152"/>
      <c r="Z131" s="466">
        <v>82635</v>
      </c>
      <c r="AA131" s="467">
        <f>Z131/[1]R3年度!Z131:Z132</f>
        <v>1.0394993395811056</v>
      </c>
      <c r="AB131" s="468"/>
      <c r="AC131" s="118"/>
      <c r="AD131" s="464">
        <v>16436</v>
      </c>
      <c r="AE131" s="465">
        <v>1.0885489105238757</v>
      </c>
      <c r="AG131" s="468"/>
      <c r="AH131" s="148"/>
      <c r="AI131" s="466">
        <v>12987</v>
      </c>
      <c r="AJ131" s="515">
        <f>AI131/[1]R3年度!AI131:AI132</f>
        <v>1.1744438415626695</v>
      </c>
      <c r="AK131" s="473" t="s">
        <v>626</v>
      </c>
      <c r="AL131" s="125"/>
      <c r="AM131" s="491">
        <v>48916</v>
      </c>
      <c r="AN131" s="516" t="e">
        <f>AM131/#REF!</f>
        <v>#REF!</v>
      </c>
      <c r="AP131" s="468"/>
      <c r="AQ131" s="148"/>
      <c r="AR131" s="482">
        <v>3041</v>
      </c>
      <c r="AS131" s="484" t="e">
        <f>AR131/#REF!</f>
        <v>#REF!</v>
      </c>
      <c r="AT131" s="468" t="s">
        <v>715</v>
      </c>
      <c r="AU131" s="148"/>
      <c r="AV131" s="483"/>
      <c r="AW131" s="484"/>
      <c r="AX131" s="66"/>
      <c r="AY131" s="468"/>
      <c r="BA131" s="102"/>
      <c r="BB131" s="200"/>
      <c r="BC131" s="468"/>
      <c r="BD131" s="118"/>
      <c r="BE131" s="102"/>
      <c r="BF131" s="200"/>
      <c r="BH131" s="468"/>
      <c r="BI131" s="118"/>
      <c r="BJ131" s="102"/>
      <c r="BK131" s="200"/>
    </row>
    <row r="132" spans="1:63" s="30" customFormat="1" ht="8.25" customHeight="1" x14ac:dyDescent="0.2">
      <c r="A132" s="471" t="s">
        <v>778</v>
      </c>
      <c r="B132" s="471"/>
      <c r="C132" s="471"/>
      <c r="D132" s="471"/>
      <c r="F132" s="468"/>
      <c r="G132" s="148"/>
      <c r="H132" s="506">
        <v>25815</v>
      </c>
      <c r="I132" s="465">
        <v>1.1236615304256987</v>
      </c>
      <c r="J132" s="468"/>
      <c r="K132" s="119"/>
      <c r="L132" s="464">
        <v>9672</v>
      </c>
      <c r="M132" s="465">
        <v>1.0828481862964621</v>
      </c>
      <c r="O132" s="468" t="s">
        <v>177</v>
      </c>
      <c r="P132" s="119"/>
      <c r="Q132" s="464"/>
      <c r="R132" s="465"/>
      <c r="S132" s="468" t="s">
        <v>1057</v>
      </c>
      <c r="T132" s="119"/>
      <c r="U132" s="464"/>
      <c r="V132" s="465"/>
      <c r="X132" s="468" t="s">
        <v>1114</v>
      </c>
      <c r="Y132" s="42"/>
      <c r="Z132" s="466"/>
      <c r="AA132" s="467"/>
      <c r="AB132" s="468" t="s">
        <v>303</v>
      </c>
      <c r="AC132" s="118"/>
      <c r="AD132" s="464"/>
      <c r="AE132" s="465"/>
      <c r="AG132" s="468" t="s">
        <v>331</v>
      </c>
      <c r="AH132" s="148"/>
      <c r="AI132" s="466"/>
      <c r="AJ132" s="515"/>
      <c r="AK132" s="468"/>
      <c r="AL132" s="152"/>
      <c r="AM132" s="513"/>
      <c r="AN132" s="517"/>
      <c r="AP132" s="468" t="s">
        <v>376</v>
      </c>
      <c r="AQ132" s="148"/>
      <c r="AR132" s="483"/>
      <c r="AS132" s="484"/>
      <c r="AT132" s="518"/>
      <c r="AU132" s="148"/>
      <c r="AV132" s="482">
        <v>47027</v>
      </c>
      <c r="AW132" s="484" t="e">
        <f>AV132/#REF!</f>
        <v>#REF!</v>
      </c>
      <c r="AX132" s="66"/>
      <c r="AY132" s="473" t="s">
        <v>612</v>
      </c>
      <c r="AZ132" s="131"/>
      <c r="BA132" s="491">
        <v>22747</v>
      </c>
      <c r="BB132" s="489" t="e">
        <f>BA132/#REF!</f>
        <v>#REF!</v>
      </c>
      <c r="BC132" s="473" t="s">
        <v>612</v>
      </c>
      <c r="BD132" s="131"/>
      <c r="BE132" s="491">
        <v>41814</v>
      </c>
      <c r="BF132" s="489" t="e">
        <f>BE132/#REF!</f>
        <v>#REF!</v>
      </c>
      <c r="BH132" s="473" t="s">
        <v>27</v>
      </c>
      <c r="BI132" s="131"/>
      <c r="BJ132" s="491">
        <v>8717</v>
      </c>
      <c r="BK132" s="489" t="e">
        <f>BJ132/#REF!</f>
        <v>#REF!</v>
      </c>
    </row>
    <row r="133" spans="1:63" s="30" customFormat="1" ht="8.25" customHeight="1" x14ac:dyDescent="0.2">
      <c r="A133" s="471"/>
      <c r="B133" s="471"/>
      <c r="C133" s="471"/>
      <c r="D133" s="471"/>
      <c r="F133" s="468" t="s">
        <v>78</v>
      </c>
      <c r="G133" s="148"/>
      <c r="H133" s="506"/>
      <c r="I133" s="465"/>
      <c r="J133" s="468" t="s">
        <v>118</v>
      </c>
      <c r="K133" s="119"/>
      <c r="L133" s="464"/>
      <c r="M133" s="465"/>
      <c r="O133" s="468"/>
      <c r="P133" s="119"/>
      <c r="Q133" s="464">
        <v>23542</v>
      </c>
      <c r="R133" s="465">
        <v>1.1007621452284098</v>
      </c>
      <c r="S133" s="468"/>
      <c r="T133" s="119"/>
      <c r="U133" s="464">
        <v>66689</v>
      </c>
      <c r="V133" s="465">
        <v>1.0690423519605015</v>
      </c>
      <c r="X133" s="468"/>
      <c r="Y133" s="148"/>
      <c r="Z133" s="466">
        <v>82604</v>
      </c>
      <c r="AA133" s="467">
        <f>Z133/[1]R3年度!Z133:Z134</f>
        <v>1.041047550632034</v>
      </c>
      <c r="AB133" s="468"/>
      <c r="AC133" s="118"/>
      <c r="AD133" s="464">
        <v>15384</v>
      </c>
      <c r="AE133" s="465">
        <v>1.0758041958041957</v>
      </c>
      <c r="AG133" s="468"/>
      <c r="AH133" s="152"/>
      <c r="AI133" s="466">
        <v>11766</v>
      </c>
      <c r="AJ133" s="515">
        <f>AI133/[1]R3年度!AI133:AI134</f>
        <v>1.2013477639371044</v>
      </c>
      <c r="AK133" s="148"/>
      <c r="AL133" s="152"/>
      <c r="AM133" s="23"/>
      <c r="AN133" s="200"/>
      <c r="AP133" s="468"/>
      <c r="AQ133" s="148"/>
      <c r="AR133" s="482">
        <v>2857</v>
      </c>
      <c r="AS133" s="484" t="e">
        <f>AR133/#REF!</f>
        <v>#REF!</v>
      </c>
      <c r="AT133" s="468" t="s">
        <v>1052</v>
      </c>
      <c r="AU133" s="148"/>
      <c r="AV133" s="483"/>
      <c r="AW133" s="484"/>
      <c r="AX133" s="66"/>
      <c r="AY133" s="472"/>
      <c r="AZ133" s="117"/>
      <c r="BA133" s="513"/>
      <c r="BB133" s="490"/>
      <c r="BC133" s="472"/>
      <c r="BD133" s="117"/>
      <c r="BE133" s="492"/>
      <c r="BF133" s="490"/>
      <c r="BH133" s="472"/>
      <c r="BI133" s="117"/>
      <c r="BJ133" s="492"/>
      <c r="BK133" s="490"/>
    </row>
    <row r="134" spans="1:63" s="30" customFormat="1" ht="8.25" customHeight="1" x14ac:dyDescent="0.2">
      <c r="A134" s="468" t="s">
        <v>11</v>
      </c>
      <c r="B134" s="160"/>
      <c r="C134" s="10"/>
      <c r="D134" s="178"/>
      <c r="F134" s="468"/>
      <c r="G134" s="481"/>
      <c r="H134" s="464">
        <v>23985</v>
      </c>
      <c r="I134" s="465">
        <v>1.1130446888486705</v>
      </c>
      <c r="J134" s="468"/>
      <c r="K134" s="119"/>
      <c r="L134" s="464">
        <v>9012</v>
      </c>
      <c r="M134" s="465">
        <v>1.0906450441728186</v>
      </c>
      <c r="O134" s="468" t="s">
        <v>869</v>
      </c>
      <c r="P134" s="119"/>
      <c r="Q134" s="464"/>
      <c r="R134" s="465"/>
      <c r="S134" s="468" t="s">
        <v>618</v>
      </c>
      <c r="T134" s="119"/>
      <c r="U134" s="464"/>
      <c r="V134" s="465"/>
      <c r="X134" s="468" t="s">
        <v>1115</v>
      </c>
      <c r="Y134" s="42"/>
      <c r="Z134" s="466"/>
      <c r="AA134" s="467"/>
      <c r="AB134" s="468" t="s">
        <v>887</v>
      </c>
      <c r="AC134" s="118"/>
      <c r="AD134" s="464"/>
      <c r="AE134" s="465"/>
      <c r="AG134" s="468" t="s">
        <v>893</v>
      </c>
      <c r="AH134" s="152"/>
      <c r="AI134" s="466"/>
      <c r="AJ134" s="515"/>
      <c r="AK134" s="468" t="s">
        <v>1149</v>
      </c>
      <c r="AL134" s="138"/>
      <c r="AM134" s="23"/>
      <c r="AN134" s="200"/>
      <c r="AP134" s="468" t="s">
        <v>377</v>
      </c>
      <c r="AQ134" s="148"/>
      <c r="AR134" s="483"/>
      <c r="AS134" s="484"/>
      <c r="AT134" s="518"/>
      <c r="AU134" s="148"/>
      <c r="AV134" s="482">
        <v>43534</v>
      </c>
      <c r="AW134" s="484" t="e">
        <f>AV134/#REF!</f>
        <v>#REF!</v>
      </c>
      <c r="AX134" s="66"/>
      <c r="AY134" s="148"/>
      <c r="AZ134" s="118"/>
      <c r="BA134" s="23"/>
      <c r="BB134" s="200"/>
      <c r="BC134" s="148"/>
      <c r="BD134" s="118"/>
      <c r="BE134" s="79"/>
      <c r="BF134" s="199"/>
      <c r="BH134" s="148"/>
      <c r="BI134" s="118"/>
      <c r="BJ134" s="9"/>
      <c r="BK134" s="199"/>
    </row>
    <row r="135" spans="1:63" s="30" customFormat="1" ht="8.25" customHeight="1" x14ac:dyDescent="0.2">
      <c r="A135" s="468"/>
      <c r="B135" s="160"/>
      <c r="C135" s="464">
        <v>5277</v>
      </c>
      <c r="D135" s="465">
        <v>1.214779005524862</v>
      </c>
      <c r="F135" s="468" t="s">
        <v>79</v>
      </c>
      <c r="G135" s="481"/>
      <c r="H135" s="464"/>
      <c r="I135" s="465"/>
      <c r="J135" s="468" t="s">
        <v>57</v>
      </c>
      <c r="K135" s="119"/>
      <c r="L135" s="464"/>
      <c r="M135" s="465"/>
      <c r="O135" s="468"/>
      <c r="P135" s="119"/>
      <c r="Q135" s="464">
        <v>16830</v>
      </c>
      <c r="R135" s="465">
        <v>1.1253761283851555</v>
      </c>
      <c r="S135" s="468"/>
      <c r="T135" s="119"/>
      <c r="U135" s="464">
        <v>77738</v>
      </c>
      <c r="V135" s="465">
        <v>1.0667599796906948</v>
      </c>
      <c r="X135" s="468"/>
      <c r="Y135" s="148"/>
      <c r="Z135" s="466">
        <v>71263</v>
      </c>
      <c r="AA135" s="467">
        <f>Z135/[1]R3年度!Z135:Z136</f>
        <v>1.0402750204367628</v>
      </c>
      <c r="AB135" s="468"/>
      <c r="AC135" s="118"/>
      <c r="AD135" s="464">
        <v>15428</v>
      </c>
      <c r="AE135" s="465">
        <v>1.1032608695652173</v>
      </c>
      <c r="AG135" s="468"/>
      <c r="AH135" s="148"/>
      <c r="AI135" s="466">
        <v>11149</v>
      </c>
      <c r="AJ135" s="515">
        <f>AI135/[1]R3年度!AI135:AI136</f>
        <v>1.2083017232036415</v>
      </c>
      <c r="AK135" s="468"/>
      <c r="AL135" s="66"/>
      <c r="AM135" s="482">
        <v>10971</v>
      </c>
      <c r="AN135" s="484" t="e">
        <f>AM135/#REF!</f>
        <v>#REF!</v>
      </c>
      <c r="AP135" s="468"/>
      <c r="AQ135" s="152"/>
      <c r="AR135" s="482">
        <v>2919</v>
      </c>
      <c r="AS135" s="484" t="e">
        <f>AR135/#REF!</f>
        <v>#REF!</v>
      </c>
      <c r="AT135" s="468" t="s">
        <v>402</v>
      </c>
      <c r="AU135" s="148"/>
      <c r="AV135" s="483"/>
      <c r="AW135" s="484"/>
      <c r="AX135" s="66"/>
      <c r="AY135" s="468" t="s">
        <v>731</v>
      </c>
      <c r="AZ135" s="152"/>
      <c r="BA135" s="102"/>
      <c r="BB135" s="200"/>
      <c r="BC135" s="468" t="s">
        <v>740</v>
      </c>
      <c r="BD135" s="118"/>
      <c r="BE135" s="102"/>
      <c r="BF135" s="200"/>
      <c r="BH135" s="468" t="s">
        <v>800</v>
      </c>
      <c r="BI135" s="118"/>
      <c r="BJ135" s="99"/>
      <c r="BK135" s="199"/>
    </row>
    <row r="136" spans="1:63" s="30" customFormat="1" ht="8.25" customHeight="1" x14ac:dyDescent="0.2">
      <c r="A136" s="468" t="s">
        <v>36</v>
      </c>
      <c r="B136" s="148"/>
      <c r="C136" s="464"/>
      <c r="D136" s="465"/>
      <c r="F136" s="468"/>
      <c r="G136" s="148"/>
      <c r="H136" s="464">
        <v>23712</v>
      </c>
      <c r="I136" s="465">
        <v>1.1021148036253776</v>
      </c>
      <c r="J136" s="468"/>
      <c r="K136" s="119"/>
      <c r="L136" s="464">
        <v>13444</v>
      </c>
      <c r="M136" s="465">
        <v>1.1533973919011669</v>
      </c>
      <c r="O136" s="468" t="s">
        <v>870</v>
      </c>
      <c r="P136" s="119"/>
      <c r="Q136" s="464"/>
      <c r="R136" s="465"/>
      <c r="S136" s="468" t="s">
        <v>619</v>
      </c>
      <c r="T136" s="119"/>
      <c r="U136" s="464"/>
      <c r="V136" s="465"/>
      <c r="X136" s="468" t="s">
        <v>1116</v>
      </c>
      <c r="Y136" s="42"/>
      <c r="Z136" s="466"/>
      <c r="AA136" s="467"/>
      <c r="AB136" s="468" t="s">
        <v>304</v>
      </c>
      <c r="AC136" s="118"/>
      <c r="AD136" s="464"/>
      <c r="AE136" s="465"/>
      <c r="AG136" s="468" t="s">
        <v>821</v>
      </c>
      <c r="AH136" s="148"/>
      <c r="AI136" s="466"/>
      <c r="AJ136" s="515"/>
      <c r="AK136" s="468" t="s">
        <v>1095</v>
      </c>
      <c r="AL136" s="148"/>
      <c r="AM136" s="482"/>
      <c r="AN136" s="484"/>
      <c r="AP136" s="468" t="s">
        <v>378</v>
      </c>
      <c r="AQ136" s="152"/>
      <c r="AR136" s="483"/>
      <c r="AS136" s="484"/>
      <c r="AT136" s="468"/>
      <c r="AU136" s="148"/>
      <c r="AV136" s="482">
        <v>47507</v>
      </c>
      <c r="AW136" s="484" t="e">
        <f>AV136/#REF!</f>
        <v>#REF!</v>
      </c>
      <c r="AX136" s="66"/>
      <c r="AY136" s="468"/>
      <c r="AZ136" s="152"/>
      <c r="BA136" s="482">
        <v>16057</v>
      </c>
      <c r="BB136" s="484" t="e">
        <f>BA136/#REF!</f>
        <v>#REF!</v>
      </c>
      <c r="BC136" s="468"/>
      <c r="BD136" s="118"/>
      <c r="BE136" s="482">
        <v>11394</v>
      </c>
      <c r="BF136" s="484" t="e">
        <f>BE136/#REF!</f>
        <v>#REF!</v>
      </c>
      <c r="BH136" s="468"/>
      <c r="BI136" s="118"/>
      <c r="BJ136" s="482">
        <v>19596</v>
      </c>
      <c r="BK136" s="484" t="e">
        <f>BJ136/#REF!</f>
        <v>#REF!</v>
      </c>
    </row>
    <row r="137" spans="1:63" s="30" customFormat="1" ht="8.25" customHeight="1" x14ac:dyDescent="0.2">
      <c r="A137" s="468"/>
      <c r="B137" s="148"/>
      <c r="C137" s="464">
        <v>6228</v>
      </c>
      <c r="D137" s="465">
        <v>1.2398964762094367</v>
      </c>
      <c r="F137" s="468" t="s">
        <v>80</v>
      </c>
      <c r="H137" s="464"/>
      <c r="I137" s="465"/>
      <c r="J137" s="468" t="s">
        <v>119</v>
      </c>
      <c r="K137" s="119"/>
      <c r="L137" s="464"/>
      <c r="M137" s="465"/>
      <c r="O137" s="468"/>
      <c r="P137" s="119"/>
      <c r="Q137" s="464">
        <v>14175</v>
      </c>
      <c r="R137" s="465">
        <v>1.1266989905412925</v>
      </c>
      <c r="S137" s="468"/>
      <c r="T137" s="119"/>
      <c r="U137" s="464">
        <v>67925</v>
      </c>
      <c r="V137" s="465">
        <v>1.0713891386299468</v>
      </c>
      <c r="X137" s="468"/>
      <c r="Y137" s="148"/>
      <c r="Z137" s="466">
        <v>79104</v>
      </c>
      <c r="AA137" s="467">
        <f>Z137/[1]R3年度!Z137:Z138</f>
        <v>1.0446219874546054</v>
      </c>
      <c r="AB137" s="468"/>
      <c r="AC137" s="118"/>
      <c r="AD137" s="464">
        <v>12976</v>
      </c>
      <c r="AE137" s="465">
        <v>1.1333740938073193</v>
      </c>
      <c r="AG137" s="468"/>
      <c r="AH137" s="148"/>
      <c r="AI137" s="466">
        <v>10904</v>
      </c>
      <c r="AJ137" s="515">
        <f>AI137/[1]R3年度!AI137:AI138</f>
        <v>1.2120942641173855</v>
      </c>
      <c r="AK137" s="468"/>
      <c r="AL137" s="148"/>
      <c r="AM137" s="482">
        <v>15849</v>
      </c>
      <c r="AN137" s="484" t="e">
        <f>AM137/#REF!</f>
        <v>#REF!</v>
      </c>
      <c r="AP137" s="468"/>
      <c r="AQ137" s="148"/>
      <c r="AR137" s="482">
        <v>2850</v>
      </c>
      <c r="AS137" s="484" t="e">
        <f>AR137/#REF!</f>
        <v>#REF!</v>
      </c>
      <c r="AT137" s="468" t="s">
        <v>403</v>
      </c>
      <c r="AU137" s="148"/>
      <c r="AV137" s="483"/>
      <c r="AW137" s="484"/>
      <c r="AX137" s="66"/>
      <c r="AY137" s="468" t="s">
        <v>732</v>
      </c>
      <c r="AZ137" s="118"/>
      <c r="BA137" s="482"/>
      <c r="BB137" s="484"/>
      <c r="BC137" s="468" t="s">
        <v>741</v>
      </c>
      <c r="BD137" s="118"/>
      <c r="BE137" s="483"/>
      <c r="BF137" s="484"/>
      <c r="BH137" s="468" t="s">
        <v>801</v>
      </c>
      <c r="BI137" s="118"/>
      <c r="BJ137" s="483"/>
      <c r="BK137" s="484"/>
    </row>
    <row r="138" spans="1:63" s="30" customFormat="1" ht="8.25" customHeight="1" x14ac:dyDescent="0.2">
      <c r="A138" s="468" t="s">
        <v>37</v>
      </c>
      <c r="B138" s="119"/>
      <c r="C138" s="464"/>
      <c r="D138" s="465"/>
      <c r="F138" s="468"/>
      <c r="H138" s="464">
        <v>23989</v>
      </c>
      <c r="I138" s="465">
        <v>1.0997066104336664</v>
      </c>
      <c r="J138" s="468"/>
      <c r="K138" s="119"/>
      <c r="L138" s="464">
        <v>13688</v>
      </c>
      <c r="M138" s="465">
        <v>1.1511226978387015</v>
      </c>
      <c r="O138" s="468" t="s">
        <v>871</v>
      </c>
      <c r="P138" s="148"/>
      <c r="Q138" s="464"/>
      <c r="R138" s="465"/>
      <c r="S138" s="468" t="s">
        <v>829</v>
      </c>
      <c r="T138" s="119"/>
      <c r="U138" s="464"/>
      <c r="V138" s="465"/>
      <c r="X138" s="468" t="s">
        <v>1117</v>
      </c>
      <c r="Y138" s="42"/>
      <c r="Z138" s="466"/>
      <c r="AA138" s="467"/>
      <c r="AB138" s="468" t="s">
        <v>152</v>
      </c>
      <c r="AC138" s="118"/>
      <c r="AD138" s="464"/>
      <c r="AE138" s="465"/>
      <c r="AG138" s="468" t="s">
        <v>332</v>
      </c>
      <c r="AH138" s="148"/>
      <c r="AI138" s="466"/>
      <c r="AJ138" s="515"/>
      <c r="AK138" s="468" t="s">
        <v>1096</v>
      </c>
      <c r="AL138" s="148"/>
      <c r="AM138" s="482"/>
      <c r="AN138" s="484"/>
      <c r="AP138" s="468" t="s">
        <v>379</v>
      </c>
      <c r="AQ138" s="148"/>
      <c r="AR138" s="483"/>
      <c r="AS138" s="484"/>
      <c r="AT138" s="468"/>
      <c r="AU138" s="148"/>
      <c r="AV138" s="482">
        <v>61384</v>
      </c>
      <c r="AW138" s="484" t="e">
        <f>AV138/#REF!</f>
        <v>#REF!</v>
      </c>
      <c r="AX138" s="66"/>
      <c r="AY138" s="468"/>
      <c r="AZ138" s="118"/>
      <c r="BA138" s="482">
        <v>18492</v>
      </c>
      <c r="BB138" s="484" t="e">
        <f>BA138/#REF!</f>
        <v>#REF!</v>
      </c>
      <c r="BC138" s="468"/>
      <c r="BD138" s="118"/>
      <c r="BE138" s="482">
        <v>12343</v>
      </c>
      <c r="BF138" s="484" t="e">
        <f>BE138/#REF!</f>
        <v>#REF!</v>
      </c>
      <c r="BH138" s="468"/>
      <c r="BI138" s="118"/>
      <c r="BJ138" s="482">
        <v>14487</v>
      </c>
      <c r="BK138" s="484" t="e">
        <f>BJ138/#REF!</f>
        <v>#REF!</v>
      </c>
    </row>
    <row r="139" spans="1:63" s="30" customFormat="1" ht="8.25" customHeight="1" x14ac:dyDescent="0.2">
      <c r="A139" s="468"/>
      <c r="B139" s="148"/>
      <c r="C139" s="464">
        <v>6541</v>
      </c>
      <c r="D139" s="465">
        <v>1.2390604281113848</v>
      </c>
      <c r="F139" s="468" t="s">
        <v>542</v>
      </c>
      <c r="H139" s="464"/>
      <c r="I139" s="465"/>
      <c r="J139" s="468" t="s">
        <v>120</v>
      </c>
      <c r="K139" s="119"/>
      <c r="L139" s="464"/>
      <c r="M139" s="465"/>
      <c r="O139" s="468"/>
      <c r="P139" s="148"/>
      <c r="Q139" s="464">
        <v>18331</v>
      </c>
      <c r="R139" s="465">
        <v>1.1109696969696969</v>
      </c>
      <c r="S139" s="468"/>
      <c r="T139" s="119"/>
      <c r="U139" s="464">
        <v>96278</v>
      </c>
      <c r="V139" s="465">
        <v>1.0693634556218274</v>
      </c>
      <c r="X139" s="468"/>
      <c r="Y139" s="148"/>
      <c r="Z139" s="466">
        <v>67315</v>
      </c>
      <c r="AA139" s="467">
        <f>Z139/[1]R3年度!Z139:Z140</f>
        <v>1.0565016087263597</v>
      </c>
      <c r="AB139" s="468"/>
      <c r="AC139" s="118"/>
      <c r="AD139" s="464">
        <v>13549</v>
      </c>
      <c r="AE139" s="465">
        <v>1.1429897081154041</v>
      </c>
      <c r="AG139" s="468"/>
      <c r="AH139" s="148"/>
      <c r="AI139" s="503">
        <v>7380</v>
      </c>
      <c r="AJ139" s="515">
        <f>AI139/[1]R3年度!AI139:AI140</f>
        <v>1.2525458248472505</v>
      </c>
      <c r="AK139" s="468"/>
      <c r="AL139" s="148"/>
      <c r="AM139" s="102"/>
      <c r="AN139" s="147"/>
      <c r="AP139" s="468"/>
      <c r="AQ139" s="148"/>
      <c r="AR139" s="482">
        <v>3915</v>
      </c>
      <c r="AS139" s="484" t="e">
        <f>AR139/#REF!</f>
        <v>#REF!</v>
      </c>
      <c r="AT139" s="468" t="s">
        <v>404</v>
      </c>
      <c r="AU139" s="148"/>
      <c r="AV139" s="483"/>
      <c r="AW139" s="484"/>
      <c r="AX139" s="66"/>
      <c r="AY139" s="468" t="s">
        <v>1024</v>
      </c>
      <c r="AZ139" s="118"/>
      <c r="BA139" s="482"/>
      <c r="BB139" s="484"/>
      <c r="BC139" s="468" t="s">
        <v>742</v>
      </c>
      <c r="BD139" s="118"/>
      <c r="BE139" s="483"/>
      <c r="BF139" s="484"/>
      <c r="BH139" s="468" t="s">
        <v>1027</v>
      </c>
      <c r="BI139" s="118"/>
      <c r="BJ139" s="483"/>
      <c r="BK139" s="484"/>
    </row>
    <row r="140" spans="1:63" s="30" customFormat="1" ht="8.25" customHeight="1" x14ac:dyDescent="0.2">
      <c r="A140" s="468" t="s">
        <v>38</v>
      </c>
      <c r="B140" s="119"/>
      <c r="C140" s="464"/>
      <c r="D140" s="465"/>
      <c r="F140" s="468"/>
      <c r="H140" s="464">
        <v>25898</v>
      </c>
      <c r="I140" s="465">
        <v>1.0956087655470006</v>
      </c>
      <c r="J140" s="468"/>
      <c r="K140" s="119"/>
      <c r="L140" s="464">
        <v>12381</v>
      </c>
      <c r="M140" s="465">
        <v>1.1507575053443628</v>
      </c>
      <c r="O140" s="468" t="s">
        <v>814</v>
      </c>
      <c r="P140" s="119"/>
      <c r="Q140" s="464"/>
      <c r="R140" s="465"/>
      <c r="S140" s="468" t="s">
        <v>830</v>
      </c>
      <c r="T140" s="119"/>
      <c r="U140" s="464"/>
      <c r="V140" s="465"/>
      <c r="X140" s="468" t="s">
        <v>246</v>
      </c>
      <c r="Y140" s="42"/>
      <c r="Z140" s="466"/>
      <c r="AA140" s="467"/>
      <c r="AB140" s="468" t="s">
        <v>777</v>
      </c>
      <c r="AC140" s="118"/>
      <c r="AD140" s="464"/>
      <c r="AE140" s="465"/>
      <c r="AG140" s="468" t="s">
        <v>571</v>
      </c>
      <c r="AH140" s="148"/>
      <c r="AI140" s="503"/>
      <c r="AJ140" s="515"/>
      <c r="AK140" s="473" t="s">
        <v>27</v>
      </c>
      <c r="AL140" s="131"/>
      <c r="AM140" s="485">
        <v>15849</v>
      </c>
      <c r="AN140" s="487">
        <f>AM140/[1]R3年度!AM140:AM141</f>
        <v>1.1070056576098344</v>
      </c>
      <c r="AP140" s="468" t="s">
        <v>1168</v>
      </c>
      <c r="AQ140" s="148"/>
      <c r="AR140" s="483"/>
      <c r="AS140" s="484"/>
      <c r="AT140" s="468"/>
      <c r="AU140" s="148"/>
      <c r="AV140" s="482">
        <v>49898</v>
      </c>
      <c r="AW140" s="484" t="e">
        <f>AV140/#REF!</f>
        <v>#REF!</v>
      </c>
      <c r="AX140" s="66"/>
      <c r="AY140" s="468"/>
      <c r="AZ140" s="118"/>
      <c r="BA140" s="482">
        <v>14427</v>
      </c>
      <c r="BB140" s="484" t="e">
        <f>BA140/#REF!</f>
        <v>#REF!</v>
      </c>
      <c r="BC140" s="468"/>
      <c r="BD140" s="118"/>
      <c r="BE140" s="482">
        <v>12684</v>
      </c>
      <c r="BF140" s="484" t="e">
        <f>BE140/#REF!</f>
        <v>#REF!</v>
      </c>
      <c r="BH140" s="468"/>
      <c r="BI140" s="118"/>
      <c r="BJ140" s="482">
        <v>12675</v>
      </c>
      <c r="BK140" s="484" t="e">
        <f>BJ140/#REF!</f>
        <v>#REF!</v>
      </c>
    </row>
    <row r="141" spans="1:63" s="30" customFormat="1" ht="8.25" customHeight="1" x14ac:dyDescent="0.2">
      <c r="A141" s="468"/>
      <c r="B141" s="148"/>
      <c r="C141" s="464">
        <v>7561</v>
      </c>
      <c r="D141" s="465">
        <v>1.2189263259713041</v>
      </c>
      <c r="F141" s="468" t="s">
        <v>81</v>
      </c>
      <c r="H141" s="464"/>
      <c r="I141" s="465"/>
      <c r="J141" s="468" t="s">
        <v>121</v>
      </c>
      <c r="K141" s="119"/>
      <c r="L141" s="464"/>
      <c r="M141" s="465"/>
      <c r="O141" s="468"/>
      <c r="P141" s="119"/>
      <c r="Q141" s="464">
        <v>18686</v>
      </c>
      <c r="R141" s="465">
        <v>1.1075154101469891</v>
      </c>
      <c r="S141" s="468"/>
      <c r="T141" s="119"/>
      <c r="U141" s="464">
        <v>73616</v>
      </c>
      <c r="V141" s="465">
        <v>1.0845180394525553</v>
      </c>
      <c r="X141" s="468"/>
      <c r="Y141" s="118"/>
      <c r="Z141" s="466">
        <v>47377</v>
      </c>
      <c r="AA141" s="467">
        <f>Z141/[1]R3年度!Z141:Z142</f>
        <v>1.09790971449759</v>
      </c>
      <c r="AB141" s="468"/>
      <c r="AC141" s="118"/>
      <c r="AD141" s="464">
        <v>13288</v>
      </c>
      <c r="AE141" s="465">
        <v>1.1433488212011702</v>
      </c>
      <c r="AG141" s="468"/>
      <c r="AH141" s="148"/>
      <c r="AI141" s="466">
        <v>6597</v>
      </c>
      <c r="AJ141" s="515">
        <f>AI141/[1]R3年度!AI141:AI142</f>
        <v>1.2449518777127759</v>
      </c>
      <c r="AK141" s="472"/>
      <c r="AL141" s="60"/>
      <c r="AM141" s="486"/>
      <c r="AN141" s="488"/>
      <c r="AO141" s="107"/>
      <c r="AP141" s="468"/>
      <c r="AQ141" s="61"/>
      <c r="AR141" s="482">
        <v>5079</v>
      </c>
      <c r="AS141" s="484" t="e">
        <f>AR141/#REF!</f>
        <v>#REF!</v>
      </c>
      <c r="AT141" s="468" t="s">
        <v>405</v>
      </c>
      <c r="AU141" s="148"/>
      <c r="AV141" s="483"/>
      <c r="AW141" s="484"/>
      <c r="AX141" s="66"/>
      <c r="AY141" s="468" t="s">
        <v>733</v>
      </c>
      <c r="AZ141" s="118"/>
      <c r="BA141" s="482"/>
      <c r="BB141" s="484"/>
      <c r="BC141" s="468" t="s">
        <v>743</v>
      </c>
      <c r="BD141" s="118"/>
      <c r="BE141" s="483"/>
      <c r="BF141" s="484"/>
      <c r="BH141" s="468" t="s">
        <v>1028</v>
      </c>
      <c r="BI141" s="118"/>
      <c r="BJ141" s="483"/>
      <c r="BK141" s="484"/>
    </row>
    <row r="142" spans="1:63" s="30" customFormat="1" ht="8.25" customHeight="1" x14ac:dyDescent="0.2">
      <c r="A142" s="468" t="s">
        <v>959</v>
      </c>
      <c r="B142" s="148"/>
      <c r="C142" s="464"/>
      <c r="D142" s="465"/>
      <c r="F142" s="468"/>
      <c r="H142" s="464">
        <v>26662</v>
      </c>
      <c r="I142" s="465">
        <v>1.0942745741842808</v>
      </c>
      <c r="J142" s="468"/>
      <c r="K142" s="119"/>
      <c r="L142" s="464">
        <v>10247</v>
      </c>
      <c r="M142" s="465">
        <v>1.1509603504436707</v>
      </c>
      <c r="O142" s="468" t="s">
        <v>172</v>
      </c>
      <c r="P142" s="119"/>
      <c r="Q142" s="464"/>
      <c r="R142" s="465"/>
      <c r="S142" s="468" t="s">
        <v>200</v>
      </c>
      <c r="T142" s="119"/>
      <c r="U142" s="464"/>
      <c r="V142" s="465"/>
      <c r="X142" s="468" t="s">
        <v>820</v>
      </c>
      <c r="Y142" s="42"/>
      <c r="Z142" s="466"/>
      <c r="AA142" s="467"/>
      <c r="AB142" s="468" t="s">
        <v>806</v>
      </c>
      <c r="AC142" s="118"/>
      <c r="AD142" s="464"/>
      <c r="AE142" s="465"/>
      <c r="AG142" s="468" t="s">
        <v>333</v>
      </c>
      <c r="AH142" s="148"/>
      <c r="AI142" s="466"/>
      <c r="AJ142" s="515"/>
      <c r="AK142" s="66"/>
      <c r="AL142" s="66"/>
      <c r="AM142" s="14"/>
      <c r="AN142" s="100"/>
      <c r="AP142" s="468" t="s">
        <v>380</v>
      </c>
      <c r="AQ142" s="61"/>
      <c r="AR142" s="483"/>
      <c r="AS142" s="484"/>
      <c r="AT142" s="468"/>
      <c r="AU142" s="148"/>
      <c r="AV142" s="482">
        <v>43619</v>
      </c>
      <c r="AW142" s="484" t="e">
        <f>AV142/#REF!</f>
        <v>#REF!</v>
      </c>
      <c r="AX142" s="66"/>
      <c r="AY142" s="468"/>
      <c r="AZ142" s="118"/>
      <c r="BA142" s="482">
        <v>15857</v>
      </c>
      <c r="BB142" s="484" t="e">
        <f>BA142/#REF!</f>
        <v>#REF!</v>
      </c>
      <c r="BC142" s="468"/>
      <c r="BD142" s="118"/>
      <c r="BE142" s="482">
        <v>16338</v>
      </c>
      <c r="BF142" s="484" t="e">
        <f>BE142/#REF!</f>
        <v>#REF!</v>
      </c>
      <c r="BH142" s="468"/>
      <c r="BI142" s="118"/>
      <c r="BJ142" s="482">
        <v>11966</v>
      </c>
      <c r="BK142" s="484" t="e">
        <f>BJ142/#REF!</f>
        <v>#REF!</v>
      </c>
    </row>
    <row r="143" spans="1:63" s="30" customFormat="1" ht="8.25" customHeight="1" x14ac:dyDescent="0.2">
      <c r="A143" s="468"/>
      <c r="B143" s="148"/>
      <c r="C143" s="464">
        <v>7596</v>
      </c>
      <c r="D143" s="465">
        <v>1.2169176545978853</v>
      </c>
      <c r="F143" s="468" t="s">
        <v>82</v>
      </c>
      <c r="H143" s="464"/>
      <c r="I143" s="465"/>
      <c r="J143" s="468" t="s">
        <v>122</v>
      </c>
      <c r="K143" s="119"/>
      <c r="L143" s="464"/>
      <c r="M143" s="465"/>
      <c r="O143" s="468"/>
      <c r="P143" s="119"/>
      <c r="Q143" s="464">
        <v>19907</v>
      </c>
      <c r="R143" s="465">
        <v>1.1045330965987905</v>
      </c>
      <c r="S143" s="468"/>
      <c r="T143" s="119"/>
      <c r="U143" s="464">
        <v>67662</v>
      </c>
      <c r="V143" s="465">
        <v>1.0925737538148526</v>
      </c>
      <c r="X143" s="468"/>
      <c r="Y143" s="118"/>
      <c r="Z143" s="466">
        <v>56349</v>
      </c>
      <c r="AA143" s="467">
        <f>Z143/[1]R3年度!Z143:Z144</f>
        <v>1.1106752867899239</v>
      </c>
      <c r="AB143" s="468"/>
      <c r="AC143" s="118"/>
      <c r="AD143" s="464">
        <v>12829</v>
      </c>
      <c r="AE143" s="465">
        <v>1.1448331251115473</v>
      </c>
      <c r="AG143" s="468"/>
      <c r="AH143" s="160"/>
      <c r="AI143" s="503">
        <v>7158</v>
      </c>
      <c r="AJ143" s="515">
        <f>AI143/[1]R3年度!AI143:AI144</f>
        <v>1.2305312016503351</v>
      </c>
      <c r="AK143" s="468" t="s">
        <v>1094</v>
      </c>
      <c r="AL143" s="148"/>
      <c r="AM143" s="102"/>
      <c r="AN143" s="147"/>
      <c r="AP143" s="468"/>
      <c r="AQ143" s="148"/>
      <c r="AR143" s="482">
        <v>24490</v>
      </c>
      <c r="AS143" s="484" t="e">
        <f>AR143/#REF!</f>
        <v>#REF!</v>
      </c>
      <c r="AT143" s="468" t="s">
        <v>1104</v>
      </c>
      <c r="AU143" s="148"/>
      <c r="AV143" s="483"/>
      <c r="AW143" s="484"/>
      <c r="AX143" s="66"/>
      <c r="AY143" s="468" t="s">
        <v>734</v>
      </c>
      <c r="AZ143" s="148"/>
      <c r="BA143" s="482"/>
      <c r="BB143" s="484"/>
      <c r="BC143" s="468" t="s">
        <v>744</v>
      </c>
      <c r="BD143" s="118"/>
      <c r="BE143" s="483"/>
      <c r="BF143" s="484"/>
      <c r="BH143" s="468" t="s">
        <v>1029</v>
      </c>
      <c r="BI143" s="118"/>
      <c r="BJ143" s="483"/>
      <c r="BK143" s="484"/>
    </row>
    <row r="144" spans="1:63" s="30" customFormat="1" ht="8.25" customHeight="1" x14ac:dyDescent="0.2">
      <c r="A144" s="468" t="s">
        <v>850</v>
      </c>
      <c r="B144" s="148"/>
      <c r="C144" s="464"/>
      <c r="D144" s="465"/>
      <c r="F144" s="468"/>
      <c r="H144" s="464">
        <v>26107</v>
      </c>
      <c r="I144" s="465">
        <v>1.0962878978751995</v>
      </c>
      <c r="J144" s="468"/>
      <c r="K144" s="119"/>
      <c r="L144" s="464">
        <v>6220</v>
      </c>
      <c r="M144" s="465">
        <v>1.1617482256257003</v>
      </c>
      <c r="O144" s="468" t="s">
        <v>173</v>
      </c>
      <c r="P144" s="119"/>
      <c r="Q144" s="464"/>
      <c r="R144" s="465"/>
      <c r="S144" s="468" t="s">
        <v>201</v>
      </c>
      <c r="T144" s="119"/>
      <c r="U144" s="464"/>
      <c r="V144" s="465"/>
      <c r="X144" s="468" t="s">
        <v>819</v>
      </c>
      <c r="Y144" s="118"/>
      <c r="Z144" s="466"/>
      <c r="AA144" s="467"/>
      <c r="AB144" s="468" t="s">
        <v>644</v>
      </c>
      <c r="AC144" s="118"/>
      <c r="AD144" s="464"/>
      <c r="AE144" s="465"/>
      <c r="AG144" s="468" t="s">
        <v>334</v>
      </c>
      <c r="AH144" s="160"/>
      <c r="AI144" s="503"/>
      <c r="AJ144" s="515"/>
      <c r="AK144" s="468"/>
      <c r="AL144" s="148"/>
      <c r="AM144" s="482">
        <v>43614</v>
      </c>
      <c r="AN144" s="484" t="e">
        <f>AM144/#REF!</f>
        <v>#REF!</v>
      </c>
      <c r="AP144" s="468" t="s">
        <v>577</v>
      </c>
      <c r="AQ144" s="148"/>
      <c r="AR144" s="483"/>
      <c r="AS144" s="484"/>
      <c r="AT144" s="468"/>
      <c r="AU144" s="148"/>
      <c r="AV144" s="482">
        <v>42748</v>
      </c>
      <c r="AW144" s="484" t="e">
        <f>AV144/#REF!</f>
        <v>#REF!</v>
      </c>
      <c r="AX144" s="66"/>
      <c r="AY144" s="468"/>
      <c r="AZ144" s="148"/>
      <c r="BA144" s="482">
        <v>15746</v>
      </c>
      <c r="BB144" s="484" t="e">
        <f>BA144/#REF!</f>
        <v>#REF!</v>
      </c>
      <c r="BC144" s="468"/>
      <c r="BD144" s="118"/>
      <c r="BE144" s="482">
        <v>27803</v>
      </c>
      <c r="BF144" s="484" t="e">
        <f>BE144/#REF!</f>
        <v>#REF!</v>
      </c>
      <c r="BH144" s="468"/>
      <c r="BI144" s="118"/>
      <c r="BJ144" s="102"/>
      <c r="BK144" s="200"/>
    </row>
    <row r="145" spans="1:63" s="30" customFormat="1" ht="8.25" customHeight="1" x14ac:dyDescent="0.2">
      <c r="A145" s="468"/>
      <c r="B145" s="148"/>
      <c r="C145" s="464">
        <v>7108</v>
      </c>
      <c r="D145" s="465">
        <v>1.1898225644459324</v>
      </c>
      <c r="F145" s="468" t="s">
        <v>1091</v>
      </c>
      <c r="H145" s="464"/>
      <c r="I145" s="465"/>
      <c r="J145" s="468" t="s">
        <v>859</v>
      </c>
      <c r="K145" s="119"/>
      <c r="L145" s="464"/>
      <c r="M145" s="465"/>
      <c r="O145" s="468"/>
      <c r="P145" s="119"/>
      <c r="Q145" s="464">
        <v>28149</v>
      </c>
      <c r="R145" s="465">
        <v>1.08616298811545</v>
      </c>
      <c r="S145" s="468"/>
      <c r="T145" s="119"/>
      <c r="U145" s="464">
        <v>60101</v>
      </c>
      <c r="V145" s="465">
        <v>1.1022245859849249</v>
      </c>
      <c r="X145" s="468"/>
      <c r="Y145" s="42"/>
      <c r="Z145" s="466">
        <v>55646</v>
      </c>
      <c r="AA145" s="467">
        <f>Z145/[1]R3年度!Z145:Z146</f>
        <v>1.111563892051697</v>
      </c>
      <c r="AB145" s="468"/>
      <c r="AC145" s="118"/>
      <c r="AD145" s="464">
        <v>12609</v>
      </c>
      <c r="AE145" s="465">
        <v>1.1651265939752355</v>
      </c>
      <c r="AG145" s="468"/>
      <c r="AH145" s="148"/>
      <c r="AI145" s="466">
        <v>7204</v>
      </c>
      <c r="AJ145" s="515">
        <f>AI145/[1]R3年度!AI145:AI146</f>
        <v>1.1990679094540613</v>
      </c>
      <c r="AK145" s="468" t="s">
        <v>1097</v>
      </c>
      <c r="AL145" s="148"/>
      <c r="AM145" s="483"/>
      <c r="AN145" s="484"/>
      <c r="AP145" s="468"/>
      <c r="AQ145" s="148"/>
      <c r="AR145" s="482">
        <v>25285</v>
      </c>
      <c r="AS145" s="484" t="e">
        <f>AR145/#REF!</f>
        <v>#REF!</v>
      </c>
      <c r="AT145" s="468" t="s">
        <v>396</v>
      </c>
      <c r="AU145" s="148"/>
      <c r="AV145" s="483"/>
      <c r="AW145" s="484"/>
      <c r="AX145" s="66"/>
      <c r="AY145" s="468" t="s">
        <v>735</v>
      </c>
      <c r="AZ145" s="148"/>
      <c r="BA145" s="482"/>
      <c r="BB145" s="484"/>
      <c r="BC145" s="468" t="s">
        <v>1152</v>
      </c>
      <c r="BD145" s="118"/>
      <c r="BE145" s="483"/>
      <c r="BF145" s="484"/>
      <c r="BH145" s="473" t="s">
        <v>27</v>
      </c>
      <c r="BI145" s="131"/>
      <c r="BJ145" s="491">
        <v>15515</v>
      </c>
      <c r="BK145" s="489" t="e">
        <f>BJ145/#REF!</f>
        <v>#REF!</v>
      </c>
    </row>
    <row r="146" spans="1:63" s="30" customFormat="1" ht="8.25" customHeight="1" x14ac:dyDescent="0.2">
      <c r="A146" s="468" t="s">
        <v>828</v>
      </c>
      <c r="B146" s="148"/>
      <c r="C146" s="464"/>
      <c r="D146" s="465"/>
      <c r="F146" s="468"/>
      <c r="H146" s="464">
        <v>24678</v>
      </c>
      <c r="I146" s="465">
        <v>1.0949021695727406</v>
      </c>
      <c r="J146" s="468"/>
      <c r="K146" s="119"/>
      <c r="L146" s="464">
        <v>5972</v>
      </c>
      <c r="M146" s="465">
        <v>1.1686888454011741</v>
      </c>
      <c r="O146" s="468" t="s">
        <v>174</v>
      </c>
      <c r="P146" s="119"/>
      <c r="Q146" s="464"/>
      <c r="R146" s="465"/>
      <c r="S146" s="468" t="s">
        <v>1002</v>
      </c>
      <c r="T146" s="119"/>
      <c r="U146" s="464"/>
      <c r="V146" s="465"/>
      <c r="X146" s="468" t="s">
        <v>247</v>
      </c>
      <c r="Y146" s="118"/>
      <c r="Z146" s="466"/>
      <c r="AA146" s="467"/>
      <c r="AB146" s="468" t="s">
        <v>645</v>
      </c>
      <c r="AC146" s="118"/>
      <c r="AD146" s="464"/>
      <c r="AE146" s="465"/>
      <c r="AG146" s="468" t="s">
        <v>1047</v>
      </c>
      <c r="AI146" s="466"/>
      <c r="AJ146" s="515"/>
      <c r="AK146" s="468"/>
      <c r="AL146" s="148"/>
      <c r="AM146" s="482">
        <v>36237</v>
      </c>
      <c r="AN146" s="484" t="e">
        <f>AM146/#REF!</f>
        <v>#REF!</v>
      </c>
      <c r="AP146" s="468" t="s">
        <v>898</v>
      </c>
      <c r="AQ146" s="148"/>
      <c r="AR146" s="483"/>
      <c r="AS146" s="484"/>
      <c r="AT146" s="468"/>
      <c r="AU146" s="148"/>
      <c r="AV146" s="482">
        <v>42362</v>
      </c>
      <c r="AW146" s="484" t="e">
        <f>AV146/#REF!</f>
        <v>#REF!</v>
      </c>
      <c r="AX146" s="66"/>
      <c r="AY146" s="468"/>
      <c r="AZ146" s="148"/>
      <c r="BA146" s="482">
        <v>16693</v>
      </c>
      <c r="BB146" s="484" t="e">
        <f>BA146/#REF!</f>
        <v>#REF!</v>
      </c>
      <c r="BC146" s="468"/>
      <c r="BD146" s="118"/>
      <c r="BE146" s="482">
        <v>28487</v>
      </c>
      <c r="BF146" s="484" t="e">
        <f>BE146/#REF!</f>
        <v>#REF!</v>
      </c>
      <c r="BH146" s="472"/>
      <c r="BI146" s="117"/>
      <c r="BJ146" s="492"/>
      <c r="BK146" s="490"/>
    </row>
    <row r="147" spans="1:63" s="30" customFormat="1" ht="8.25" customHeight="1" x14ac:dyDescent="0.2">
      <c r="A147" s="468"/>
      <c r="B147" s="148"/>
      <c r="C147" s="464">
        <v>7476</v>
      </c>
      <c r="D147" s="465">
        <v>1.1784363177805801</v>
      </c>
      <c r="F147" s="468" t="s">
        <v>83</v>
      </c>
      <c r="H147" s="464"/>
      <c r="I147" s="465"/>
      <c r="J147" s="468" t="s">
        <v>123</v>
      </c>
      <c r="K147" s="119"/>
      <c r="L147" s="464"/>
      <c r="M147" s="465"/>
      <c r="O147" s="468"/>
      <c r="P147" s="119"/>
      <c r="Q147" s="464">
        <v>26419</v>
      </c>
      <c r="R147" s="465">
        <v>1.089488226318611</v>
      </c>
      <c r="S147" s="468"/>
      <c r="T147" s="119"/>
      <c r="U147" s="464">
        <v>52771</v>
      </c>
      <c r="V147" s="465">
        <v>1.1129365614982285</v>
      </c>
      <c r="X147" s="468"/>
      <c r="Y147" s="118"/>
      <c r="Z147" s="466">
        <v>54881</v>
      </c>
      <c r="AA147" s="467">
        <f>Z147/[1]R3年度!Z147:Z148</f>
        <v>1.1170113164536351</v>
      </c>
      <c r="AB147" s="468"/>
      <c r="AC147" s="118"/>
      <c r="AD147" s="464">
        <v>12890</v>
      </c>
      <c r="AE147" s="465">
        <v>1.1634624063543642</v>
      </c>
      <c r="AG147" s="468"/>
      <c r="AI147" s="466">
        <v>7690</v>
      </c>
      <c r="AJ147" s="515">
        <f>AI147/[1]R3年度!AI147:AI148</f>
        <v>1.1783634692001226</v>
      </c>
      <c r="AK147" s="468" t="s">
        <v>1098</v>
      </c>
      <c r="AL147" s="148"/>
      <c r="AM147" s="483"/>
      <c r="AN147" s="484"/>
      <c r="AP147" s="468"/>
      <c r="AQ147" s="148"/>
      <c r="AR147" s="482">
        <v>24722</v>
      </c>
      <c r="AS147" s="484" t="e">
        <f>AR147/#REF!</f>
        <v>#REF!</v>
      </c>
      <c r="AT147" s="468" t="s">
        <v>406</v>
      </c>
      <c r="AU147" s="148"/>
      <c r="AV147" s="483"/>
      <c r="AW147" s="484"/>
      <c r="AX147" s="66"/>
      <c r="AY147" s="468" t="s">
        <v>736</v>
      </c>
      <c r="BA147" s="482"/>
      <c r="BB147" s="484"/>
      <c r="BC147" s="468" t="s">
        <v>745</v>
      </c>
      <c r="BD147" s="118"/>
      <c r="BE147" s="483"/>
      <c r="BF147" s="484"/>
      <c r="BH147" s="148"/>
      <c r="BI147" s="118"/>
      <c r="BJ147" s="9"/>
      <c r="BK147" s="199"/>
    </row>
    <row r="148" spans="1:63" s="30" customFormat="1" ht="8.25" customHeight="1" x14ac:dyDescent="0.2">
      <c r="A148" s="468" t="s">
        <v>32</v>
      </c>
      <c r="B148" s="148"/>
      <c r="C148" s="464"/>
      <c r="D148" s="465"/>
      <c r="F148" s="468"/>
      <c r="H148" s="464">
        <v>19012</v>
      </c>
      <c r="I148" s="465">
        <v>1.078695035460993</v>
      </c>
      <c r="J148" s="468"/>
      <c r="K148" s="119"/>
      <c r="L148" s="464">
        <v>5722</v>
      </c>
      <c r="M148" s="465">
        <v>1.1812551610239472</v>
      </c>
      <c r="O148" s="468" t="s">
        <v>917</v>
      </c>
      <c r="P148" s="119"/>
      <c r="Q148" s="464"/>
      <c r="R148" s="465"/>
      <c r="S148" s="468" t="s">
        <v>202</v>
      </c>
      <c r="T148" s="119"/>
      <c r="U148" s="464"/>
      <c r="V148" s="465"/>
      <c r="X148" s="468" t="s">
        <v>248</v>
      </c>
      <c r="Y148" s="118"/>
      <c r="Z148" s="466"/>
      <c r="AA148" s="467"/>
      <c r="AB148" s="468" t="s">
        <v>646</v>
      </c>
      <c r="AC148" s="118"/>
      <c r="AD148" s="464"/>
      <c r="AE148" s="465"/>
      <c r="AG148" s="468" t="s">
        <v>305</v>
      </c>
      <c r="AI148" s="466"/>
      <c r="AJ148" s="515"/>
      <c r="AK148" s="468"/>
      <c r="AL148" s="148"/>
      <c r="AM148" s="482">
        <v>37697</v>
      </c>
      <c r="AN148" s="484" t="e">
        <f>AM148/#REF!</f>
        <v>#REF!</v>
      </c>
      <c r="AP148" s="468" t="s">
        <v>381</v>
      </c>
      <c r="AQ148" s="148"/>
      <c r="AR148" s="483"/>
      <c r="AS148" s="484"/>
      <c r="AT148" s="468"/>
      <c r="AU148" s="148"/>
      <c r="AV148" s="482">
        <v>32103</v>
      </c>
      <c r="AW148" s="484" t="e">
        <f>AV148/#REF!</f>
        <v>#REF!</v>
      </c>
      <c r="AX148" s="66"/>
      <c r="AY148" s="468"/>
      <c r="BA148" s="102"/>
      <c r="BB148" s="200"/>
      <c r="BC148" s="468"/>
      <c r="BE148" s="482">
        <v>29676</v>
      </c>
      <c r="BF148" s="484" t="e">
        <f>BE148/#REF!</f>
        <v>#REF!</v>
      </c>
      <c r="BH148" s="468" t="s">
        <v>1089</v>
      </c>
      <c r="BI148" s="118"/>
      <c r="BJ148" s="99"/>
      <c r="BK148" s="199"/>
    </row>
    <row r="149" spans="1:63" s="30" customFormat="1" ht="8.25" customHeight="1" x14ac:dyDescent="0.2">
      <c r="A149" s="468"/>
      <c r="B149" s="148"/>
      <c r="C149" s="464">
        <v>6105</v>
      </c>
      <c r="D149" s="465">
        <v>1.1935483870967742</v>
      </c>
      <c r="F149" s="468" t="s">
        <v>547</v>
      </c>
      <c r="H149" s="464"/>
      <c r="I149" s="465"/>
      <c r="J149" s="468" t="s">
        <v>124</v>
      </c>
      <c r="K149" s="119"/>
      <c r="L149" s="464"/>
      <c r="M149" s="465"/>
      <c r="O149" s="468"/>
      <c r="P149" s="119"/>
      <c r="Q149" s="464">
        <v>23951</v>
      </c>
      <c r="R149" s="465">
        <v>1.0858684317903613</v>
      </c>
      <c r="S149" s="468"/>
      <c r="T149" s="119"/>
      <c r="U149" s="464">
        <v>45876</v>
      </c>
      <c r="V149" s="465">
        <v>1.1267591796635146</v>
      </c>
      <c r="X149" s="468"/>
      <c r="Z149" s="466">
        <v>51745</v>
      </c>
      <c r="AA149" s="467">
        <f>Z149/[1]R3年度!Z149:Z150</f>
        <v>1.1246957050947661</v>
      </c>
      <c r="AB149" s="468"/>
      <c r="AC149" s="118"/>
      <c r="AD149" s="466">
        <v>13433</v>
      </c>
      <c r="AE149" s="467">
        <f>AD149/[1]R3年度!AD149:AD150</f>
        <v>1.1501840911036905</v>
      </c>
      <c r="AG149" s="468"/>
      <c r="AH149" s="43"/>
      <c r="AI149" s="102"/>
      <c r="AJ149" s="105"/>
      <c r="AK149" s="468" t="s">
        <v>1099</v>
      </c>
      <c r="AL149" s="148"/>
      <c r="AM149" s="483"/>
      <c r="AN149" s="484"/>
      <c r="AP149" s="468"/>
      <c r="AQ149" s="148"/>
      <c r="AR149" s="482">
        <v>23607</v>
      </c>
      <c r="AS149" s="484" t="e">
        <f>AR149/#REF!</f>
        <v>#REF!</v>
      </c>
      <c r="AT149" s="468" t="s">
        <v>1023</v>
      </c>
      <c r="AU149" s="148"/>
      <c r="AV149" s="483"/>
      <c r="AW149" s="484"/>
      <c r="AX149" s="66"/>
      <c r="AY149" s="473" t="s">
        <v>612</v>
      </c>
      <c r="AZ149" s="129"/>
      <c r="BA149" s="491">
        <v>15784</v>
      </c>
      <c r="BB149" s="489" t="e">
        <f>BA149/#REF!</f>
        <v>#REF!</v>
      </c>
      <c r="BC149" s="468" t="s">
        <v>746</v>
      </c>
      <c r="BE149" s="483"/>
      <c r="BF149" s="484"/>
      <c r="BH149" s="468"/>
      <c r="BI149" s="118"/>
      <c r="BJ149" s="482">
        <v>10008</v>
      </c>
      <c r="BK149" s="484" t="e">
        <f>BJ149/#REF!</f>
        <v>#REF!</v>
      </c>
    </row>
    <row r="150" spans="1:63" s="30" customFormat="1" ht="8.25" customHeight="1" x14ac:dyDescent="0.2">
      <c r="A150" s="468" t="s">
        <v>33</v>
      </c>
      <c r="B150" s="148"/>
      <c r="C150" s="464"/>
      <c r="D150" s="465"/>
      <c r="F150" s="468"/>
      <c r="H150" s="464">
        <v>18718</v>
      </c>
      <c r="I150" s="465">
        <v>1.0822155411655874</v>
      </c>
      <c r="J150" s="468"/>
      <c r="K150" s="119"/>
      <c r="L150" s="464">
        <v>5405</v>
      </c>
      <c r="M150" s="465">
        <v>1.1900044033465433</v>
      </c>
      <c r="O150" s="468" t="s">
        <v>175</v>
      </c>
      <c r="P150" s="148"/>
      <c r="Q150" s="464"/>
      <c r="R150" s="465"/>
      <c r="S150" s="468" t="s">
        <v>203</v>
      </c>
      <c r="T150" s="148"/>
      <c r="U150" s="464"/>
      <c r="V150" s="465"/>
      <c r="X150" s="468" t="s">
        <v>1179</v>
      </c>
      <c r="Y150" s="42"/>
      <c r="Z150" s="466"/>
      <c r="AA150" s="467"/>
      <c r="AB150" s="468" t="s">
        <v>888</v>
      </c>
      <c r="AC150" s="148"/>
      <c r="AD150" s="466"/>
      <c r="AE150" s="467"/>
      <c r="AG150" s="473" t="s">
        <v>27</v>
      </c>
      <c r="AH150" s="148"/>
      <c r="AI150" s="485">
        <v>14065</v>
      </c>
      <c r="AJ150" s="487">
        <f>AI150/[1]R3年度!AI150:AI151</f>
        <v>1.1587576206953369</v>
      </c>
      <c r="AK150" s="468"/>
      <c r="AL150" s="148"/>
      <c r="AM150" s="482">
        <v>41755</v>
      </c>
      <c r="AN150" s="484" t="e">
        <f>AM150/#REF!</f>
        <v>#REF!</v>
      </c>
      <c r="AP150" s="468" t="s">
        <v>899</v>
      </c>
      <c r="AQ150" s="148"/>
      <c r="AR150" s="483"/>
      <c r="AS150" s="484"/>
      <c r="AT150" s="468"/>
      <c r="AU150" s="148"/>
      <c r="AV150" s="482">
        <v>28601</v>
      </c>
      <c r="AW150" s="484" t="e">
        <f>AV150/#REF!</f>
        <v>#REF!</v>
      </c>
      <c r="AX150" s="66"/>
      <c r="AY150" s="472"/>
      <c r="AZ150" s="150"/>
      <c r="BA150" s="513"/>
      <c r="BB150" s="490"/>
      <c r="BC150" s="468"/>
      <c r="BE150" s="482">
        <v>30744</v>
      </c>
      <c r="BF150" s="484" t="e">
        <f>BE150/#REF!</f>
        <v>#REF!</v>
      </c>
      <c r="BH150" s="468" t="s">
        <v>1030</v>
      </c>
      <c r="BI150" s="118"/>
      <c r="BJ150" s="483"/>
      <c r="BK150" s="484"/>
    </row>
    <row r="151" spans="1:63" s="30" customFormat="1" ht="8.25" customHeight="1" x14ac:dyDescent="0.2">
      <c r="A151" s="468"/>
      <c r="B151" s="148"/>
      <c r="C151" s="464">
        <v>5928</v>
      </c>
      <c r="D151" s="465">
        <v>1.1929965787884886</v>
      </c>
      <c r="F151" s="468" t="s">
        <v>1153</v>
      </c>
      <c r="H151" s="464"/>
      <c r="I151" s="465"/>
      <c r="J151" s="468" t="s">
        <v>125</v>
      </c>
      <c r="K151" s="119"/>
      <c r="L151" s="464"/>
      <c r="M151" s="465"/>
      <c r="O151" s="468"/>
      <c r="P151" s="148"/>
      <c r="Q151" s="464">
        <v>17844</v>
      </c>
      <c r="R151" s="465">
        <v>1.092311459353575</v>
      </c>
      <c r="S151" s="468"/>
      <c r="T151" s="148"/>
      <c r="U151" s="464">
        <v>32033</v>
      </c>
      <c r="V151" s="465">
        <v>1.0956697222602272</v>
      </c>
      <c r="X151" s="468"/>
      <c r="Y151" s="118"/>
      <c r="Z151" s="466">
        <v>51757</v>
      </c>
      <c r="AA151" s="467">
        <f>Z151/[1]R3年度!Z151:Z152</f>
        <v>1.1273087645931348</v>
      </c>
      <c r="AB151" s="468"/>
      <c r="AC151" s="148"/>
      <c r="AD151" s="466">
        <v>14282</v>
      </c>
      <c r="AE151" s="467">
        <f>AD151/[1]R3年度!AD151:AD152</f>
        <v>1.1426514121129689</v>
      </c>
      <c r="AG151" s="472"/>
      <c r="AH151" s="60"/>
      <c r="AI151" s="486"/>
      <c r="AJ151" s="488"/>
      <c r="AK151" s="514" t="s">
        <v>1100</v>
      </c>
      <c r="AL151" s="148"/>
      <c r="AM151" s="483"/>
      <c r="AN151" s="484"/>
      <c r="AP151" s="468"/>
      <c r="AQ151" s="148"/>
      <c r="AR151" s="482">
        <v>23858</v>
      </c>
      <c r="AS151" s="484" t="e">
        <f>AR151/#REF!</f>
        <v>#REF!</v>
      </c>
      <c r="AT151" s="468" t="s">
        <v>407</v>
      </c>
      <c r="AU151" s="148"/>
      <c r="AV151" s="483"/>
      <c r="AW151" s="484"/>
      <c r="AX151" s="66"/>
      <c r="AY151" s="148"/>
      <c r="AZ151" s="118"/>
      <c r="BA151" s="23"/>
      <c r="BB151" s="200"/>
      <c r="BC151" s="468" t="s">
        <v>747</v>
      </c>
      <c r="BE151" s="483"/>
      <c r="BF151" s="484"/>
      <c r="BH151" s="468"/>
      <c r="BI151" s="118"/>
      <c r="BJ151" s="482">
        <v>9241</v>
      </c>
      <c r="BK151" s="484" t="e">
        <f>BJ151/#REF!</f>
        <v>#REF!</v>
      </c>
    </row>
    <row r="152" spans="1:63" s="30" customFormat="1" ht="8.25" customHeight="1" x14ac:dyDescent="0.2">
      <c r="A152" s="468" t="s">
        <v>545</v>
      </c>
      <c r="B152" s="148"/>
      <c r="C152" s="464"/>
      <c r="D152" s="465"/>
      <c r="F152" s="468"/>
      <c r="H152" s="506">
        <v>17468</v>
      </c>
      <c r="I152" s="465">
        <v>1.0793376173999012</v>
      </c>
      <c r="J152" s="468"/>
      <c r="K152" s="119"/>
      <c r="L152" s="464">
        <v>5818</v>
      </c>
      <c r="M152" s="465">
        <v>1.1663993584603047</v>
      </c>
      <c r="O152" s="468" t="s">
        <v>176</v>
      </c>
      <c r="P152" s="148"/>
      <c r="Q152" s="464"/>
      <c r="R152" s="465"/>
      <c r="S152" s="468" t="s">
        <v>1060</v>
      </c>
      <c r="T152" s="148"/>
      <c r="U152" s="464"/>
      <c r="V152" s="465"/>
      <c r="X152" s="468" t="s">
        <v>249</v>
      </c>
      <c r="Y152" s="42"/>
      <c r="Z152" s="466"/>
      <c r="AA152" s="467"/>
      <c r="AB152" s="468" t="s">
        <v>647</v>
      </c>
      <c r="AC152" s="148"/>
      <c r="AD152" s="466"/>
      <c r="AE152" s="467"/>
      <c r="AG152" s="148"/>
      <c r="AH152" s="152"/>
      <c r="AI152" s="11"/>
      <c r="AJ152" s="147"/>
      <c r="AK152" s="514"/>
      <c r="AL152" s="148"/>
      <c r="AM152" s="482">
        <v>41210</v>
      </c>
      <c r="AN152" s="484" t="e">
        <f>AM152/#REF!</f>
        <v>#REF!</v>
      </c>
      <c r="AP152" s="468" t="s">
        <v>382</v>
      </c>
      <c r="AQ152" s="119"/>
      <c r="AR152" s="483"/>
      <c r="AS152" s="484"/>
      <c r="AT152" s="472"/>
      <c r="AU152" s="150"/>
      <c r="AV152" s="103"/>
      <c r="AW152" s="202"/>
      <c r="AX152" s="66"/>
      <c r="AY152" s="468" t="s">
        <v>1105</v>
      </c>
      <c r="AZ152" s="152"/>
      <c r="BA152" s="102"/>
      <c r="BB152" s="200"/>
      <c r="BC152" s="472"/>
      <c r="BD152" s="117"/>
      <c r="BE152" s="103"/>
      <c r="BF152" s="202"/>
      <c r="BH152" s="468" t="s">
        <v>1031</v>
      </c>
      <c r="BI152" s="118"/>
      <c r="BJ152" s="483"/>
      <c r="BK152" s="484"/>
    </row>
    <row r="153" spans="1:63" s="30" customFormat="1" ht="8.25" customHeight="1" x14ac:dyDescent="0.2">
      <c r="A153" s="468"/>
      <c r="B153" s="148"/>
      <c r="C153" s="464">
        <v>3920</v>
      </c>
      <c r="D153" s="465">
        <v>1.1900425015179112</v>
      </c>
      <c r="F153" s="468" t="s">
        <v>84</v>
      </c>
      <c r="H153" s="506"/>
      <c r="I153" s="465"/>
      <c r="J153" s="468" t="s">
        <v>126</v>
      </c>
      <c r="K153" s="119"/>
      <c r="L153" s="464"/>
      <c r="M153" s="465"/>
      <c r="O153" s="468"/>
      <c r="P153" s="148"/>
      <c r="Q153" s="102"/>
      <c r="R153" s="169"/>
      <c r="S153" s="468"/>
      <c r="T153" s="148"/>
      <c r="U153" s="464">
        <v>24029</v>
      </c>
      <c r="V153" s="465">
        <v>1.0682879117947806</v>
      </c>
      <c r="X153" s="468"/>
      <c r="Y153" s="118"/>
      <c r="Z153" s="466">
        <v>52483</v>
      </c>
      <c r="AA153" s="467">
        <f>Z153/[1]R3年度!Z153:Z154</f>
        <v>1.1306605196260071</v>
      </c>
      <c r="AB153" s="468"/>
      <c r="AC153" s="148"/>
      <c r="AD153" s="466">
        <v>16196</v>
      </c>
      <c r="AE153" s="467">
        <f>AD153/[1]R3年度!AD153:AD154</f>
        <v>1.1274625826662026</v>
      </c>
      <c r="AG153" s="471" t="s">
        <v>520</v>
      </c>
      <c r="AH153" s="471"/>
      <c r="AI153" s="471"/>
      <c r="AJ153" s="471"/>
      <c r="AK153" s="468" t="s">
        <v>1101</v>
      </c>
      <c r="AL153" s="148"/>
      <c r="AM153" s="483"/>
      <c r="AN153" s="484"/>
      <c r="AP153" s="468"/>
      <c r="AQ153" s="119"/>
      <c r="AR153" s="482">
        <v>29845</v>
      </c>
      <c r="AS153" s="484" t="e">
        <f>AR153/#REF!</f>
        <v>#REF!</v>
      </c>
      <c r="AT153" s="66"/>
      <c r="AU153" s="66"/>
      <c r="AV153" s="14"/>
      <c r="AW153" s="204"/>
      <c r="AX153" s="66"/>
      <c r="AY153" s="468"/>
      <c r="AZ153" s="152"/>
      <c r="BA153" s="482">
        <v>17409</v>
      </c>
      <c r="BB153" s="484" t="e">
        <f>BA153/#REF!</f>
        <v>#REF!</v>
      </c>
      <c r="BC153" s="148"/>
      <c r="BD153" s="118"/>
      <c r="BE153" s="79"/>
      <c r="BF153" s="200"/>
      <c r="BH153" s="468"/>
      <c r="BI153" s="118"/>
      <c r="BJ153" s="482">
        <v>8238</v>
      </c>
      <c r="BK153" s="484" t="e">
        <f>BJ153/#REF!</f>
        <v>#REF!</v>
      </c>
    </row>
    <row r="154" spans="1:63" s="30" customFormat="1" ht="8.25" customHeight="1" x14ac:dyDescent="0.2">
      <c r="A154" s="468" t="s">
        <v>34</v>
      </c>
      <c r="B154" s="148"/>
      <c r="C154" s="464"/>
      <c r="D154" s="465"/>
      <c r="F154" s="468"/>
      <c r="H154" s="464">
        <v>15482</v>
      </c>
      <c r="I154" s="465">
        <v>1.0895144264602392</v>
      </c>
      <c r="J154" s="468"/>
      <c r="K154" s="119"/>
      <c r="L154" s="464">
        <v>5867</v>
      </c>
      <c r="M154" s="465">
        <v>1.1597153587665547</v>
      </c>
      <c r="O154" s="473" t="s">
        <v>27</v>
      </c>
      <c r="P154" s="129"/>
      <c r="Q154" s="474">
        <v>20206</v>
      </c>
      <c r="R154" s="465">
        <v>1.1051796751080238</v>
      </c>
      <c r="S154" s="468" t="s">
        <v>204</v>
      </c>
      <c r="T154" s="152"/>
      <c r="U154" s="464"/>
      <c r="V154" s="465"/>
      <c r="X154" s="468" t="s">
        <v>250</v>
      </c>
      <c r="Y154" s="42"/>
      <c r="Z154" s="466"/>
      <c r="AA154" s="467"/>
      <c r="AB154" s="468" t="s">
        <v>648</v>
      </c>
      <c r="AC154" s="148"/>
      <c r="AD154" s="466"/>
      <c r="AE154" s="467"/>
      <c r="AG154" s="471"/>
      <c r="AH154" s="471"/>
      <c r="AI154" s="471"/>
      <c r="AJ154" s="471"/>
      <c r="AK154" s="468"/>
      <c r="AL154" s="148"/>
      <c r="AM154" s="482">
        <v>41944</v>
      </c>
      <c r="AN154" s="484" t="e">
        <f>AM154/#REF!</f>
        <v>#REF!</v>
      </c>
      <c r="AP154" s="468" t="s">
        <v>383</v>
      </c>
      <c r="AQ154" s="119"/>
      <c r="AR154" s="495"/>
      <c r="AS154" s="484"/>
      <c r="AT154" s="468" t="s">
        <v>399</v>
      </c>
      <c r="AU154" s="148"/>
      <c r="AV154" s="102"/>
      <c r="AW154" s="200"/>
      <c r="AX154" s="66"/>
      <c r="AY154" s="468" t="s">
        <v>1106</v>
      </c>
      <c r="AZ154" s="118"/>
      <c r="BA154" s="483"/>
      <c r="BB154" s="484"/>
      <c r="BC154" s="468" t="s">
        <v>748</v>
      </c>
      <c r="BD154" s="118"/>
      <c r="BE154" s="102"/>
      <c r="BF154" s="200"/>
      <c r="BH154" s="468" t="s">
        <v>1032</v>
      </c>
      <c r="BI154" s="118"/>
      <c r="BJ154" s="483"/>
      <c r="BK154" s="484"/>
    </row>
    <row r="155" spans="1:63" s="30" customFormat="1" ht="8.25" customHeight="1" x14ac:dyDescent="0.2">
      <c r="A155" s="468"/>
      <c r="B155" s="119"/>
      <c r="C155" s="464">
        <v>4003</v>
      </c>
      <c r="D155" s="465">
        <v>1.1469914040114613</v>
      </c>
      <c r="F155" s="468" t="s">
        <v>85</v>
      </c>
      <c r="H155" s="464"/>
      <c r="I155" s="465"/>
      <c r="J155" s="468" t="s">
        <v>127</v>
      </c>
      <c r="L155" s="464"/>
      <c r="M155" s="465"/>
      <c r="O155" s="472"/>
      <c r="P155" s="126"/>
      <c r="Q155" s="477"/>
      <c r="R155" s="465"/>
      <c r="S155" s="468"/>
      <c r="T155" s="152"/>
      <c r="U155" s="464">
        <v>17879</v>
      </c>
      <c r="V155" s="465">
        <v>1.0773727026212714</v>
      </c>
      <c r="X155" s="468"/>
      <c r="Y155" s="118"/>
      <c r="Z155" s="466">
        <v>19319</v>
      </c>
      <c r="AA155" s="467">
        <f>Z155/[1]R3年度!Z155:Z156</f>
        <v>1.1498035948101417</v>
      </c>
      <c r="AB155" s="468"/>
      <c r="AC155" s="148"/>
      <c r="AD155" s="466">
        <v>18835</v>
      </c>
      <c r="AE155" s="467">
        <f>AD155/[1]R3年度!AD155:AD156</f>
        <v>1.1259564801530368</v>
      </c>
      <c r="AG155" s="468" t="s">
        <v>784</v>
      </c>
      <c r="AH155" s="119"/>
      <c r="AI155" s="101"/>
      <c r="AJ155" s="147"/>
      <c r="AK155" s="468" t="s">
        <v>1102</v>
      </c>
      <c r="AL155" s="148"/>
      <c r="AM155" s="483"/>
      <c r="AN155" s="484"/>
      <c r="AP155" s="468"/>
      <c r="AQ155" s="119"/>
      <c r="AR155" s="494">
        <v>31673</v>
      </c>
      <c r="AS155" s="484" t="e">
        <f>AR155/#REF!</f>
        <v>#REF!</v>
      </c>
      <c r="AT155" s="468"/>
      <c r="AU155" s="148"/>
      <c r="AV155" s="482">
        <v>19062</v>
      </c>
      <c r="AW155" s="484" t="e">
        <f>AV155/#REF!</f>
        <v>#REF!</v>
      </c>
      <c r="AX155" s="66"/>
      <c r="AY155" s="468"/>
      <c r="AZ155" s="118"/>
      <c r="BA155" s="482">
        <v>17781</v>
      </c>
      <c r="BB155" s="484" t="e">
        <f>BA155/#REF!</f>
        <v>#REF!</v>
      </c>
      <c r="BC155" s="468"/>
      <c r="BD155" s="118"/>
      <c r="BE155" s="482">
        <v>16869</v>
      </c>
      <c r="BF155" s="484" t="e">
        <f>BE155/#REF!</f>
        <v>#REF!</v>
      </c>
      <c r="BH155" s="468"/>
      <c r="BI155" s="118"/>
      <c r="BJ155" s="482">
        <v>8736</v>
      </c>
      <c r="BK155" s="484" t="e">
        <f>BJ155/#REF!</f>
        <v>#REF!</v>
      </c>
    </row>
    <row r="156" spans="1:63" s="30" customFormat="1" ht="8.25" customHeight="1" x14ac:dyDescent="0.2">
      <c r="A156" s="468" t="s">
        <v>35</v>
      </c>
      <c r="B156" s="148"/>
      <c r="C156" s="464"/>
      <c r="D156" s="465"/>
      <c r="F156" s="468"/>
      <c r="H156" s="464">
        <v>13704</v>
      </c>
      <c r="I156" s="465">
        <v>1.1015191704846876</v>
      </c>
      <c r="J156" s="468"/>
      <c r="L156" s="464">
        <v>6023</v>
      </c>
      <c r="M156" s="465">
        <v>1.1323557059597669</v>
      </c>
      <c r="O156" s="148"/>
      <c r="P156" s="148"/>
      <c r="Q156" s="11"/>
      <c r="R156" s="177"/>
      <c r="S156" s="468" t="s">
        <v>205</v>
      </c>
      <c r="T156" s="119"/>
      <c r="U156" s="464"/>
      <c r="V156" s="465"/>
      <c r="X156" s="468" t="s">
        <v>251</v>
      </c>
      <c r="Y156" s="42"/>
      <c r="Z156" s="466"/>
      <c r="AA156" s="467"/>
      <c r="AB156" s="468" t="s">
        <v>649</v>
      </c>
      <c r="AC156" s="148"/>
      <c r="AD156" s="466"/>
      <c r="AE156" s="467"/>
      <c r="AG156" s="468"/>
      <c r="AH156" s="119"/>
      <c r="AI156" s="466">
        <v>60265</v>
      </c>
      <c r="AJ156" s="467">
        <f>AI156/[1]R3年度!AI156:AI157</f>
        <v>1.0972234865725989</v>
      </c>
      <c r="AK156" s="468"/>
      <c r="AL156" s="148"/>
      <c r="AM156" s="102"/>
      <c r="AN156" s="199"/>
      <c r="AP156" s="468" t="s">
        <v>384</v>
      </c>
      <c r="AR156" s="495"/>
      <c r="AS156" s="484"/>
      <c r="AT156" s="468" t="s">
        <v>408</v>
      </c>
      <c r="AU156" s="148"/>
      <c r="AV156" s="483"/>
      <c r="AW156" s="484"/>
      <c r="AX156" s="66"/>
      <c r="AY156" s="468" t="s">
        <v>1107</v>
      </c>
      <c r="AZ156" s="118"/>
      <c r="BA156" s="483"/>
      <c r="BB156" s="484"/>
      <c r="BC156" s="468" t="s">
        <v>744</v>
      </c>
      <c r="BD156" s="118"/>
      <c r="BE156" s="483"/>
      <c r="BF156" s="484"/>
      <c r="BH156" s="468" t="s">
        <v>1033</v>
      </c>
      <c r="BI156" s="118"/>
      <c r="BJ156" s="483"/>
      <c r="BK156" s="484"/>
    </row>
    <row r="157" spans="1:63" s="30" customFormat="1" ht="8.25" customHeight="1" x14ac:dyDescent="0.2">
      <c r="A157" s="468"/>
      <c r="C157" s="464">
        <v>3925</v>
      </c>
      <c r="D157" s="465">
        <v>1.1449824970828471</v>
      </c>
      <c r="F157" s="468" t="s">
        <v>86</v>
      </c>
      <c r="H157" s="464"/>
      <c r="I157" s="465"/>
      <c r="J157" s="468" t="s">
        <v>128</v>
      </c>
      <c r="K157" s="148"/>
      <c r="L157" s="464"/>
      <c r="M157" s="465"/>
      <c r="O157" s="468" t="s">
        <v>157</v>
      </c>
      <c r="P157" s="119"/>
      <c r="Q157" s="102"/>
      <c r="R157" s="169"/>
      <c r="S157" s="468"/>
      <c r="T157" s="148"/>
      <c r="U157" s="464">
        <v>13389</v>
      </c>
      <c r="V157" s="465">
        <v>1.0792358536192166</v>
      </c>
      <c r="X157" s="468"/>
      <c r="Y157" s="118"/>
      <c r="Z157" s="503">
        <v>17150</v>
      </c>
      <c r="AA157" s="467">
        <f>Z157/[1]R3年度!Z157:Z158</f>
        <v>1.1673813899666463</v>
      </c>
      <c r="AB157" s="468"/>
      <c r="AC157" s="148"/>
      <c r="AD157" s="466">
        <v>19464</v>
      </c>
      <c r="AE157" s="467">
        <f>AD157/[1]R3年度!AD157:AD158</f>
        <v>1.1250867052023121</v>
      </c>
      <c r="AG157" s="468" t="s">
        <v>785</v>
      </c>
      <c r="AH157" s="119"/>
      <c r="AI157" s="466"/>
      <c r="AJ157" s="467"/>
      <c r="AK157" s="473" t="s">
        <v>27</v>
      </c>
      <c r="AL157" s="131"/>
      <c r="AM157" s="491">
        <v>39534</v>
      </c>
      <c r="AN157" s="489" t="e">
        <f>AM157/#REF!</f>
        <v>#REF!</v>
      </c>
      <c r="AP157" s="472"/>
      <c r="AR157" s="83"/>
      <c r="AS157" s="144"/>
      <c r="AT157" s="468"/>
      <c r="AU157" s="148"/>
      <c r="AV157" s="482">
        <v>15302</v>
      </c>
      <c r="AW157" s="484" t="e">
        <f>AV157/#REF!</f>
        <v>#REF!</v>
      </c>
      <c r="AX157" s="66"/>
      <c r="AY157" s="468"/>
      <c r="AZ157" s="118"/>
      <c r="BA157" s="482">
        <v>17937</v>
      </c>
      <c r="BB157" s="484" t="e">
        <f>BA157/#REF!</f>
        <v>#REF!</v>
      </c>
      <c r="BC157" s="468"/>
      <c r="BD157" s="118"/>
      <c r="BE157" s="102"/>
      <c r="BF157" s="200"/>
      <c r="BH157" s="468"/>
      <c r="BI157" s="118"/>
      <c r="BJ157" s="102"/>
      <c r="BK157" s="200"/>
    </row>
    <row r="158" spans="1:63" s="30" customFormat="1" ht="8.25" customHeight="1" x14ac:dyDescent="0.2">
      <c r="A158" s="468" t="s">
        <v>596</v>
      </c>
      <c r="C158" s="464"/>
      <c r="D158" s="465"/>
      <c r="F158" s="468"/>
      <c r="H158" s="464">
        <v>13151</v>
      </c>
      <c r="I158" s="465">
        <v>1.1152476255088195</v>
      </c>
      <c r="J158" s="468"/>
      <c r="K158" s="148"/>
      <c r="L158" s="464">
        <v>6171</v>
      </c>
      <c r="M158" s="465">
        <v>1.1112911939492167</v>
      </c>
      <c r="O158" s="468"/>
      <c r="P158" s="119"/>
      <c r="Q158" s="464">
        <v>38100</v>
      </c>
      <c r="R158" s="465">
        <v>1.0906592620158588</v>
      </c>
      <c r="S158" s="468" t="s">
        <v>206</v>
      </c>
      <c r="T158" s="152"/>
      <c r="U158" s="464"/>
      <c r="V158" s="465"/>
      <c r="X158" s="468" t="s">
        <v>1163</v>
      </c>
      <c r="Y158" s="42"/>
      <c r="Z158" s="503"/>
      <c r="AA158" s="467"/>
      <c r="AB158" s="468" t="s">
        <v>1181</v>
      </c>
      <c r="AC158" s="148"/>
      <c r="AD158" s="466"/>
      <c r="AE158" s="467"/>
      <c r="AG158" s="468"/>
      <c r="AH158" s="119"/>
      <c r="AI158" s="466">
        <v>67888</v>
      </c>
      <c r="AJ158" s="467">
        <f>AI158/[1]R3年度!AI158:AI159</f>
        <v>1.0782547926494179</v>
      </c>
      <c r="AK158" s="472"/>
      <c r="AL158" s="128"/>
      <c r="AM158" s="492"/>
      <c r="AN158" s="490"/>
      <c r="AT158" s="468" t="s">
        <v>409</v>
      </c>
      <c r="AU158" s="148"/>
      <c r="AV158" s="483"/>
      <c r="AW158" s="484"/>
      <c r="AX158" s="66"/>
      <c r="AY158" s="468" t="s">
        <v>1108</v>
      </c>
      <c r="AZ158" s="118"/>
      <c r="BA158" s="483"/>
      <c r="BB158" s="484"/>
      <c r="BC158" s="473" t="s">
        <v>612</v>
      </c>
      <c r="BD158" s="131"/>
      <c r="BE158" s="491">
        <v>19372</v>
      </c>
      <c r="BF158" s="489" t="e">
        <f>BE158/#REF!</f>
        <v>#REF!</v>
      </c>
      <c r="BH158" s="473" t="s">
        <v>27</v>
      </c>
      <c r="BI158" s="131"/>
      <c r="BJ158" s="491">
        <v>9029</v>
      </c>
      <c r="BK158" s="489" t="e">
        <f>BJ158/#REF!</f>
        <v>#REF!</v>
      </c>
    </row>
    <row r="159" spans="1:63" s="30" customFormat="1" ht="8.25" customHeight="1" x14ac:dyDescent="0.2">
      <c r="A159" s="468"/>
      <c r="B159" s="139"/>
      <c r="C159" s="464">
        <v>2627</v>
      </c>
      <c r="D159" s="465">
        <v>1.0007619047619047</v>
      </c>
      <c r="F159" s="468" t="s">
        <v>39</v>
      </c>
      <c r="H159" s="464"/>
      <c r="I159" s="465"/>
      <c r="J159" s="468" t="s">
        <v>958</v>
      </c>
      <c r="K159" s="152"/>
      <c r="L159" s="464"/>
      <c r="M159" s="465"/>
      <c r="O159" s="468" t="s">
        <v>178</v>
      </c>
      <c r="P159" s="119"/>
      <c r="Q159" s="464"/>
      <c r="R159" s="465"/>
      <c r="S159" s="468"/>
      <c r="T159" s="152"/>
      <c r="U159" s="102"/>
      <c r="V159" s="169"/>
      <c r="X159" s="468"/>
      <c r="Y159" s="118"/>
      <c r="Z159" s="466">
        <v>14871</v>
      </c>
      <c r="AA159" s="467">
        <f>Z159/[1]R3年度!Z159:Z160</f>
        <v>1.1650736446255092</v>
      </c>
      <c r="AB159" s="468"/>
      <c r="AC159" s="148"/>
      <c r="AD159" s="466">
        <v>19543</v>
      </c>
      <c r="AE159" s="467">
        <f>AD159/[1]R3年度!AD159:AD160</f>
        <v>1.1231609195402299</v>
      </c>
      <c r="AG159" s="468" t="s">
        <v>786</v>
      </c>
      <c r="AH159" s="119"/>
      <c r="AI159" s="466"/>
      <c r="AJ159" s="467"/>
      <c r="AK159" s="148"/>
      <c r="AL159" s="148"/>
      <c r="AM159" s="11"/>
      <c r="AN159" s="147"/>
      <c r="AP159" s="468" t="s">
        <v>283</v>
      </c>
      <c r="AQ159" s="148"/>
      <c r="AR159" s="102"/>
      <c r="AS159" s="145"/>
      <c r="AT159" s="472"/>
      <c r="AU159" s="150"/>
      <c r="AV159" s="103"/>
      <c r="AW159" s="202"/>
      <c r="AX159" s="66"/>
      <c r="AY159" s="468"/>
      <c r="AZ159" s="148"/>
      <c r="BA159" s="482">
        <v>16317</v>
      </c>
      <c r="BB159" s="484" t="e">
        <f>BA159/#REF!</f>
        <v>#REF!</v>
      </c>
      <c r="BC159" s="472"/>
      <c r="BD159" s="117"/>
      <c r="BE159" s="492"/>
      <c r="BF159" s="490"/>
      <c r="BG159" s="66"/>
      <c r="BH159" s="472"/>
      <c r="BI159" s="117"/>
      <c r="BJ159" s="492"/>
      <c r="BK159" s="490"/>
    </row>
    <row r="160" spans="1:63" s="30" customFormat="1" ht="8.25" customHeight="1" x14ac:dyDescent="0.2">
      <c r="A160" s="468" t="s">
        <v>597</v>
      </c>
      <c r="B160" s="148"/>
      <c r="C160" s="464"/>
      <c r="D160" s="465"/>
      <c r="F160" s="468"/>
      <c r="H160" s="464">
        <v>7656</v>
      </c>
      <c r="I160" s="465">
        <v>1.1486871717929483</v>
      </c>
      <c r="J160" s="468"/>
      <c r="K160" s="152"/>
      <c r="L160" s="464">
        <v>7125</v>
      </c>
      <c r="M160" s="465">
        <v>1.1007260930016993</v>
      </c>
      <c r="O160" s="468"/>
      <c r="P160" s="148"/>
      <c r="Q160" s="464">
        <v>36730</v>
      </c>
      <c r="R160" s="465">
        <v>1.0851453557078705</v>
      </c>
      <c r="S160" s="473" t="s">
        <v>27</v>
      </c>
      <c r="T160" s="129"/>
      <c r="U160" s="474">
        <v>51513</v>
      </c>
      <c r="V160" s="465">
        <v>1.0815469566860527</v>
      </c>
      <c r="X160" s="468" t="s">
        <v>252</v>
      </c>
      <c r="Y160" s="42"/>
      <c r="Z160" s="466"/>
      <c r="AA160" s="467"/>
      <c r="AB160" s="468" t="s">
        <v>650</v>
      </c>
      <c r="AC160" s="148"/>
      <c r="AD160" s="466"/>
      <c r="AE160" s="467"/>
      <c r="AG160" s="468"/>
      <c r="AH160" s="119"/>
      <c r="AI160" s="466">
        <v>87876</v>
      </c>
      <c r="AJ160" s="467">
        <f>AI160/[1]R3年度!AI160:AI161</f>
        <v>1.0869151133594726</v>
      </c>
      <c r="AK160" s="471" t="s">
        <v>522</v>
      </c>
      <c r="AL160" s="471"/>
      <c r="AM160" s="471"/>
      <c r="AN160" s="471"/>
      <c r="AO160" s="66"/>
      <c r="AP160" s="468"/>
      <c r="AQ160" s="148"/>
      <c r="AR160" s="482">
        <v>11999</v>
      </c>
      <c r="AS160" s="484" t="e">
        <f>AR160/#REF!</f>
        <v>#REF!</v>
      </c>
      <c r="AT160" s="66"/>
      <c r="AU160" s="66"/>
      <c r="AV160" s="14"/>
      <c r="AW160" s="204"/>
      <c r="AX160" s="66"/>
      <c r="AY160" s="468" t="s">
        <v>1109</v>
      </c>
      <c r="BA160" s="483"/>
      <c r="BB160" s="484"/>
      <c r="BF160" s="207"/>
      <c r="BG160" s="66"/>
      <c r="BH160" s="66"/>
      <c r="BK160" s="205"/>
    </row>
    <row r="161" spans="1:63" s="30" customFormat="1" ht="8.25" customHeight="1" x14ac:dyDescent="0.2">
      <c r="A161" s="472"/>
      <c r="C161" s="103"/>
      <c r="D161" s="181"/>
      <c r="F161" s="468" t="s">
        <v>548</v>
      </c>
      <c r="H161" s="464"/>
      <c r="I161" s="465"/>
      <c r="J161" s="468" t="s">
        <v>129</v>
      </c>
      <c r="K161" s="119"/>
      <c r="L161" s="464"/>
      <c r="M161" s="465"/>
      <c r="O161" s="468" t="s">
        <v>179</v>
      </c>
      <c r="P161" s="152"/>
      <c r="Q161" s="464"/>
      <c r="R161" s="465"/>
      <c r="S161" s="472"/>
      <c r="T161" s="126"/>
      <c r="U161" s="477"/>
      <c r="V161" s="465"/>
      <c r="X161" s="468"/>
      <c r="Y161" s="118"/>
      <c r="Z161" s="102"/>
      <c r="AA161" s="105"/>
      <c r="AB161" s="468"/>
      <c r="AC161" s="148"/>
      <c r="AD161" s="466">
        <v>20256</v>
      </c>
      <c r="AE161" s="467">
        <f>AD161/[1]R3年度!AD161:AD162</f>
        <v>1.1167714191200795</v>
      </c>
      <c r="AG161" s="468" t="s">
        <v>787</v>
      </c>
      <c r="AH161" s="119"/>
      <c r="AI161" s="466"/>
      <c r="AJ161" s="467"/>
      <c r="AK161" s="471"/>
      <c r="AL161" s="471"/>
      <c r="AM161" s="471"/>
      <c r="AN161" s="471"/>
      <c r="AO161" s="66"/>
      <c r="AP161" s="468" t="s">
        <v>798</v>
      </c>
      <c r="AQ161" s="148"/>
      <c r="AR161" s="483"/>
      <c r="AS161" s="484"/>
      <c r="AT161" s="468" t="s">
        <v>397</v>
      </c>
      <c r="AU161" s="148"/>
      <c r="AV161" s="102"/>
      <c r="AW161" s="200"/>
      <c r="AX161" s="66"/>
      <c r="AY161" s="468"/>
      <c r="AZ161" s="152"/>
      <c r="BA161" s="102"/>
      <c r="BB161" s="206"/>
      <c r="BC161" s="471" t="s">
        <v>749</v>
      </c>
      <c r="BD161" s="471"/>
      <c r="BE161" s="471"/>
      <c r="BF161" s="471"/>
      <c r="BG161" s="66"/>
      <c r="BH161" s="471" t="s">
        <v>536</v>
      </c>
      <c r="BI161" s="471"/>
      <c r="BJ161" s="471"/>
      <c r="BK161" s="471"/>
    </row>
    <row r="162" spans="1:63" s="30" customFormat="1" ht="8.25" customHeight="1" x14ac:dyDescent="0.2">
      <c r="A162" s="148"/>
      <c r="B162" s="148"/>
      <c r="C162" s="11"/>
      <c r="D162" s="178"/>
      <c r="F162" s="468"/>
      <c r="H162" s="464">
        <v>7303</v>
      </c>
      <c r="I162" s="465">
        <v>1.1345347211433898</v>
      </c>
      <c r="J162" s="468"/>
      <c r="L162" s="464">
        <v>5414</v>
      </c>
      <c r="M162" s="465">
        <v>1.0582486317435496</v>
      </c>
      <c r="O162" s="468"/>
      <c r="P162" s="152"/>
      <c r="Q162" s="464">
        <v>36323</v>
      </c>
      <c r="R162" s="465">
        <v>1.0830724274681696</v>
      </c>
      <c r="S162" s="148"/>
      <c r="T162" s="155"/>
      <c r="U162" s="64"/>
      <c r="V162" s="173"/>
      <c r="X162" s="473" t="s">
        <v>944</v>
      </c>
      <c r="Y162" s="42"/>
      <c r="Z162" s="485">
        <v>40508</v>
      </c>
      <c r="AA162" s="487">
        <f>Z162/[1]R3年度!Z162:Z163</f>
        <v>1.1220741807706158</v>
      </c>
      <c r="AB162" s="468" t="s">
        <v>889</v>
      </c>
      <c r="AC162" s="148"/>
      <c r="AD162" s="466"/>
      <c r="AE162" s="467"/>
      <c r="AG162" s="468"/>
      <c r="AH162" s="119"/>
      <c r="AI162" s="466">
        <v>76602</v>
      </c>
      <c r="AJ162" s="467">
        <f>AI162/[1]R3年度!AI162:AI163</f>
        <v>1.1015847450314935</v>
      </c>
      <c r="AK162" s="468" t="s">
        <v>950</v>
      </c>
      <c r="AL162" s="148"/>
      <c r="AM162" s="62"/>
      <c r="AN162" s="198"/>
      <c r="AO162" s="66"/>
      <c r="AP162" s="472"/>
      <c r="AQ162" s="150"/>
      <c r="AR162" s="103"/>
      <c r="AS162" s="144"/>
      <c r="AT162" s="468"/>
      <c r="AU162" s="148"/>
      <c r="AV162" s="482">
        <v>12014</v>
      </c>
      <c r="AW162" s="484" t="e">
        <f>AV162/#REF!</f>
        <v>#REF!</v>
      </c>
      <c r="AX162" s="66"/>
      <c r="AY162" s="473" t="s">
        <v>612</v>
      </c>
      <c r="AZ162" s="152"/>
      <c r="BA162" s="491">
        <v>17488</v>
      </c>
      <c r="BB162" s="562" t="e">
        <f>BA162/#REF!</f>
        <v>#REF!</v>
      </c>
      <c r="BC162" s="471"/>
      <c r="BD162" s="471"/>
      <c r="BE162" s="471"/>
      <c r="BF162" s="471"/>
      <c r="BG162" s="66"/>
      <c r="BH162" s="471"/>
      <c r="BI162" s="471"/>
      <c r="BJ162" s="471"/>
      <c r="BK162" s="471"/>
    </row>
    <row r="163" spans="1:63" s="30" customFormat="1" ht="8.25" customHeight="1" x14ac:dyDescent="0.2">
      <c r="A163" s="468" t="s">
        <v>596</v>
      </c>
      <c r="B163" s="119"/>
      <c r="C163" s="102"/>
      <c r="D163" s="169"/>
      <c r="F163" s="468" t="s">
        <v>87</v>
      </c>
      <c r="H163" s="464"/>
      <c r="I163" s="465"/>
      <c r="J163" s="468" t="s">
        <v>130</v>
      </c>
      <c r="L163" s="464"/>
      <c r="M163" s="465"/>
      <c r="O163" s="468" t="s">
        <v>872</v>
      </c>
      <c r="P163" s="119"/>
      <c r="Q163" s="464"/>
      <c r="R163" s="465"/>
      <c r="S163" s="468" t="s">
        <v>917</v>
      </c>
      <c r="T163" s="119"/>
      <c r="U163" s="11"/>
      <c r="V163" s="177"/>
      <c r="X163" s="472"/>
      <c r="Y163" s="118"/>
      <c r="Z163" s="486"/>
      <c r="AA163" s="488"/>
      <c r="AB163" s="468"/>
      <c r="AC163" s="148"/>
      <c r="AD163" s="466">
        <v>21275</v>
      </c>
      <c r="AE163" s="467">
        <f>AD163/[1]R3年度!AD163:AD164</f>
        <v>1.1070350712873347</v>
      </c>
      <c r="AG163" s="468" t="s">
        <v>788</v>
      </c>
      <c r="AH163" s="119"/>
      <c r="AI163" s="466"/>
      <c r="AJ163" s="467"/>
      <c r="AK163" s="468"/>
      <c r="AL163" s="148"/>
      <c r="AM163" s="62"/>
      <c r="AN163" s="199"/>
      <c r="AQ163" s="66"/>
      <c r="AT163" s="468" t="s">
        <v>400</v>
      </c>
      <c r="AU163" s="148"/>
      <c r="AV163" s="483"/>
      <c r="AW163" s="484"/>
      <c r="AY163" s="472"/>
      <c r="AZ163" s="150"/>
      <c r="BA163" s="492"/>
      <c r="BB163" s="563"/>
      <c r="BC163" s="468" t="s">
        <v>750</v>
      </c>
      <c r="BD163" s="152"/>
      <c r="BE163" s="121"/>
      <c r="BF163" s="199"/>
      <c r="BH163" s="468" t="s">
        <v>495</v>
      </c>
      <c r="BI163" s="152"/>
      <c r="BJ163" s="121"/>
      <c r="BK163" s="199"/>
    </row>
    <row r="164" spans="1:63" s="30" customFormat="1" ht="8.25" customHeight="1" x14ac:dyDescent="0.2">
      <c r="A164" s="468"/>
      <c r="B164" s="151"/>
      <c r="C164" s="464">
        <v>1277</v>
      </c>
      <c r="D164" s="465">
        <v>1.2606120434353405</v>
      </c>
      <c r="F164" s="468"/>
      <c r="H164" s="464">
        <v>6912</v>
      </c>
      <c r="I164" s="465">
        <v>1.1424793388429753</v>
      </c>
      <c r="J164" s="468"/>
      <c r="K164" s="119"/>
      <c r="L164" s="102"/>
      <c r="M164" s="169"/>
      <c r="O164" s="468"/>
      <c r="P164" s="119"/>
      <c r="Q164" s="464">
        <v>35229</v>
      </c>
      <c r="R164" s="465">
        <v>1.0834025279084787</v>
      </c>
      <c r="S164" s="468"/>
      <c r="T164" s="119"/>
      <c r="U164" s="476">
        <v>4037</v>
      </c>
      <c r="V164" s="465">
        <v>1.1189024390243902</v>
      </c>
      <c r="X164" s="511" t="s">
        <v>943</v>
      </c>
      <c r="Y164" s="42"/>
      <c r="Z164" s="96"/>
      <c r="AA164" s="169"/>
      <c r="AB164" s="468" t="s">
        <v>1068</v>
      </c>
      <c r="AC164" s="148"/>
      <c r="AD164" s="466"/>
      <c r="AE164" s="467"/>
      <c r="AG164" s="468"/>
      <c r="AH164" s="119"/>
      <c r="AI164" s="466">
        <v>89496</v>
      </c>
      <c r="AJ164" s="467">
        <f>AI164/[1]R3年度!AI164:AI165</f>
        <v>1.0849841185170817</v>
      </c>
      <c r="AK164" s="468" t="s">
        <v>940</v>
      </c>
      <c r="AL164" s="148"/>
      <c r="AM164" s="482">
        <v>58576</v>
      </c>
      <c r="AN164" s="484" t="e">
        <f>AM164/#REF!</f>
        <v>#REF!</v>
      </c>
      <c r="AP164" s="468" t="s">
        <v>373</v>
      </c>
      <c r="AQ164" s="148"/>
      <c r="AR164" s="102"/>
      <c r="AS164" s="145"/>
      <c r="AT164" s="472"/>
      <c r="AU164" s="150"/>
      <c r="AV164" s="103"/>
      <c r="AW164" s="202"/>
      <c r="AY164" s="148"/>
      <c r="AZ164" s="152"/>
      <c r="BA164" s="11"/>
      <c r="BB164" s="199"/>
      <c r="BC164" s="468"/>
      <c r="BD164" s="152"/>
      <c r="BE164" s="482">
        <v>15721</v>
      </c>
      <c r="BF164" s="484" t="e">
        <f>BE164/#REF!</f>
        <v>#REF!</v>
      </c>
      <c r="BH164" s="468"/>
      <c r="BI164" s="152"/>
      <c r="BJ164" s="482">
        <v>19361</v>
      </c>
      <c r="BK164" s="484" t="e">
        <f>BJ164/#REF!</f>
        <v>#REF!</v>
      </c>
    </row>
    <row r="165" spans="1:63" s="30" customFormat="1" ht="8.25" customHeight="1" x14ac:dyDescent="0.2">
      <c r="A165" s="468" t="s">
        <v>598</v>
      </c>
      <c r="B165" s="152"/>
      <c r="C165" s="464"/>
      <c r="D165" s="465"/>
      <c r="F165" s="468" t="s">
        <v>88</v>
      </c>
      <c r="H165" s="464"/>
      <c r="I165" s="465"/>
      <c r="J165" s="473" t="s">
        <v>27</v>
      </c>
      <c r="K165" s="129"/>
      <c r="L165" s="474">
        <v>8498</v>
      </c>
      <c r="M165" s="465">
        <v>1.1187467087941021</v>
      </c>
      <c r="O165" s="468" t="s">
        <v>180</v>
      </c>
      <c r="P165" s="119"/>
      <c r="Q165" s="464"/>
      <c r="R165" s="465"/>
      <c r="S165" s="468" t="s">
        <v>918</v>
      </c>
      <c r="T165" s="119"/>
      <c r="U165" s="476"/>
      <c r="V165" s="465"/>
      <c r="X165" s="512"/>
      <c r="Y165" s="118"/>
      <c r="Z165" s="104"/>
      <c r="AA165" s="169"/>
      <c r="AB165" s="468"/>
      <c r="AC165" s="148"/>
      <c r="AD165" s="466">
        <v>26366</v>
      </c>
      <c r="AE165" s="467">
        <f>AD165/[1]R3年度!AD165:AD166</f>
        <v>1.0986748895741312</v>
      </c>
      <c r="AG165" s="468" t="s">
        <v>622</v>
      </c>
      <c r="AH165" s="119"/>
      <c r="AI165" s="466"/>
      <c r="AJ165" s="467"/>
      <c r="AK165" s="468"/>
      <c r="AL165" s="148"/>
      <c r="AM165" s="483"/>
      <c r="AN165" s="484"/>
      <c r="AP165" s="468"/>
      <c r="AQ165" s="148"/>
      <c r="AR165" s="482">
        <v>18084</v>
      </c>
      <c r="AS165" s="484" t="e">
        <f>AR165/#REF!</f>
        <v>#REF!</v>
      </c>
      <c r="AT165" s="66"/>
      <c r="AU165" s="66"/>
      <c r="AV165" s="14"/>
      <c r="AW165" s="204"/>
      <c r="AY165" s="471" t="s">
        <v>737</v>
      </c>
      <c r="AZ165" s="471"/>
      <c r="BA165" s="471"/>
      <c r="BB165" s="471"/>
      <c r="BC165" s="468" t="s">
        <v>740</v>
      </c>
      <c r="BD165" s="152"/>
      <c r="BE165" s="483"/>
      <c r="BF165" s="484"/>
      <c r="BH165" s="468" t="s">
        <v>496</v>
      </c>
      <c r="BI165" s="118"/>
      <c r="BJ165" s="483"/>
      <c r="BK165" s="484"/>
    </row>
    <row r="166" spans="1:63" ht="8.25" customHeight="1" x14ac:dyDescent="0.2">
      <c r="A166" s="502"/>
      <c r="B166" s="128"/>
      <c r="C166" s="93"/>
      <c r="D166" s="169"/>
      <c r="F166" s="468"/>
      <c r="G166" s="30"/>
      <c r="H166" s="464">
        <v>6203</v>
      </c>
      <c r="I166" s="465">
        <v>1.1381651376146789</v>
      </c>
      <c r="J166" s="472"/>
      <c r="K166" s="126"/>
      <c r="L166" s="477"/>
      <c r="M166" s="465"/>
      <c r="O166" s="468"/>
      <c r="P166" s="119"/>
      <c r="Q166" s="464">
        <v>34773</v>
      </c>
      <c r="R166" s="465">
        <v>1.0933186605879579</v>
      </c>
      <c r="S166" s="468"/>
      <c r="T166" s="119"/>
      <c r="U166" s="476">
        <v>2729</v>
      </c>
      <c r="V166" s="465">
        <v>1.1147875816993464</v>
      </c>
      <c r="X166" s="468" t="s">
        <v>250</v>
      </c>
      <c r="Y166" s="42"/>
      <c r="Z166" s="102"/>
      <c r="AA166" s="169"/>
      <c r="AB166" s="468" t="s">
        <v>651</v>
      </c>
      <c r="AC166" s="148"/>
      <c r="AD166" s="466"/>
      <c r="AE166" s="467"/>
      <c r="AG166" s="468"/>
      <c r="AH166" s="119"/>
      <c r="AI166" s="466">
        <v>100789</v>
      </c>
      <c r="AJ166" s="467">
        <f>AI166/[1]R3年度!AI166:AI167</f>
        <v>1.0890339171682029</v>
      </c>
      <c r="AK166" s="468" t="s">
        <v>951</v>
      </c>
      <c r="AL166" s="152"/>
      <c r="AM166" s="102"/>
      <c r="AN166" s="200"/>
      <c r="AP166" s="468" t="s">
        <v>385</v>
      </c>
      <c r="AQ166" s="148"/>
      <c r="AR166" s="483"/>
      <c r="AS166" s="484"/>
      <c r="AT166" s="468" t="s">
        <v>401</v>
      </c>
      <c r="AU166" s="148"/>
      <c r="AV166" s="102"/>
      <c r="AW166" s="200"/>
      <c r="AY166" s="471"/>
      <c r="AZ166" s="471"/>
      <c r="BA166" s="471"/>
      <c r="BB166" s="471"/>
      <c r="BC166" s="468"/>
      <c r="BD166" s="152"/>
      <c r="BE166" s="482">
        <v>8965</v>
      </c>
      <c r="BF166" s="484" t="e">
        <f>BE166/#REF!</f>
        <v>#REF!</v>
      </c>
      <c r="BH166" s="468"/>
      <c r="BI166" s="118"/>
      <c r="BJ166" s="482">
        <v>23010</v>
      </c>
      <c r="BK166" s="484" t="e">
        <f>BJ166/#REF!</f>
        <v>#REF!</v>
      </c>
    </row>
    <row r="167" spans="1:63" ht="8.25" customHeight="1" x14ac:dyDescent="0.2">
      <c r="A167" s="473" t="s">
        <v>27</v>
      </c>
      <c r="B167" s="148"/>
      <c r="C167" s="474">
        <v>5796</v>
      </c>
      <c r="D167" s="465">
        <v>1.1930835734870318</v>
      </c>
      <c r="F167" s="468" t="s">
        <v>89</v>
      </c>
      <c r="G167" s="30"/>
      <c r="H167" s="464"/>
      <c r="I167" s="465"/>
      <c r="J167" s="30"/>
      <c r="K167" s="30"/>
      <c r="L167" s="30"/>
      <c r="M167" s="179"/>
      <c r="O167" s="468" t="s">
        <v>815</v>
      </c>
      <c r="P167" s="119"/>
      <c r="Q167" s="464"/>
      <c r="R167" s="465"/>
      <c r="S167" s="468" t="s">
        <v>1093</v>
      </c>
      <c r="T167" s="127"/>
      <c r="U167" s="476"/>
      <c r="V167" s="465"/>
      <c r="X167" s="468"/>
      <c r="Y167" s="118"/>
      <c r="Z167" s="466">
        <v>40415</v>
      </c>
      <c r="AA167" s="467">
        <f>Z167/[1]R3年度!Z167:Z168</f>
        <v>1.1261738233900855</v>
      </c>
      <c r="AB167" s="468"/>
      <c r="AC167" s="148"/>
      <c r="AD167" s="466">
        <v>28322</v>
      </c>
      <c r="AE167" s="467">
        <f>AD167/[1]R3年度!AD167:AD168</f>
        <v>1.0995418898982841</v>
      </c>
      <c r="AG167" s="468" t="s">
        <v>572</v>
      </c>
      <c r="AH167" s="119"/>
      <c r="AI167" s="466"/>
      <c r="AJ167" s="467"/>
      <c r="AK167" s="468"/>
      <c r="AL167" s="152"/>
      <c r="AM167" s="102"/>
      <c r="AN167" s="200"/>
      <c r="AP167" s="472"/>
      <c r="AQ167" s="150"/>
      <c r="AR167" s="103"/>
      <c r="AS167" s="144"/>
      <c r="AT167" s="468"/>
      <c r="AU167" s="148"/>
      <c r="AV167" s="482">
        <v>25757</v>
      </c>
      <c r="AW167" s="484" t="e">
        <f>AV167/#REF!</f>
        <v>#REF!</v>
      </c>
      <c r="AY167" s="468" t="s">
        <v>721</v>
      </c>
      <c r="AZ167" s="119"/>
      <c r="BA167" s="121"/>
      <c r="BB167" s="199"/>
      <c r="BC167" s="468" t="s">
        <v>751</v>
      </c>
      <c r="BD167" s="118"/>
      <c r="BE167" s="483"/>
      <c r="BF167" s="484"/>
      <c r="BH167" s="468" t="s">
        <v>497</v>
      </c>
      <c r="BI167" s="118"/>
      <c r="BJ167" s="483"/>
      <c r="BK167" s="484"/>
    </row>
    <row r="168" spans="1:63" ht="8.25" customHeight="1" x14ac:dyDescent="0.2">
      <c r="A168" s="472"/>
      <c r="B168" s="152"/>
      <c r="C168" s="475"/>
      <c r="D168" s="465"/>
      <c r="F168" s="468"/>
      <c r="G168" s="30"/>
      <c r="H168" s="464">
        <v>6414</v>
      </c>
      <c r="I168" s="465">
        <v>1.1310174572385823</v>
      </c>
      <c r="J168" s="471" t="s">
        <v>537</v>
      </c>
      <c r="K168" s="471"/>
      <c r="L168" s="471"/>
      <c r="M168" s="471"/>
      <c r="O168" s="468"/>
      <c r="P168" s="30"/>
      <c r="Q168" s="464">
        <v>32018</v>
      </c>
      <c r="R168" s="465">
        <v>1.1033841064167069</v>
      </c>
      <c r="S168" s="468"/>
      <c r="T168" s="65"/>
      <c r="U168" s="30"/>
      <c r="V168" s="179"/>
      <c r="X168" s="468" t="s">
        <v>775</v>
      </c>
      <c r="Y168" s="42"/>
      <c r="Z168" s="466"/>
      <c r="AA168" s="467"/>
      <c r="AB168" s="468" t="s">
        <v>652</v>
      </c>
      <c r="AC168" s="148"/>
      <c r="AD168" s="466"/>
      <c r="AE168" s="467"/>
      <c r="AG168" s="468"/>
      <c r="AH168" s="119"/>
      <c r="AI168" s="466">
        <v>103954</v>
      </c>
      <c r="AJ168" s="467">
        <f>AI168/[1]R3年度!AI168:AI169</f>
        <v>1.0924127784783522</v>
      </c>
      <c r="AK168" s="468" t="s">
        <v>940</v>
      </c>
      <c r="AL168" s="152"/>
      <c r="AM168" s="482">
        <v>75729</v>
      </c>
      <c r="AN168" s="484" t="e">
        <f>AM168/#REF!</f>
        <v>#REF!</v>
      </c>
      <c r="AP168" s="30"/>
      <c r="AQ168" s="30"/>
      <c r="AR168" s="30"/>
      <c r="AS168" s="30"/>
      <c r="AT168" s="468" t="s">
        <v>410</v>
      </c>
      <c r="AU168" s="30"/>
      <c r="AV168" s="483"/>
      <c r="AW168" s="484"/>
      <c r="AY168" s="468"/>
      <c r="AZ168" s="119"/>
      <c r="BA168" s="482">
        <v>14982</v>
      </c>
      <c r="BB168" s="484" t="e">
        <f>BA168/#REF!</f>
        <v>#REF!</v>
      </c>
      <c r="BC168" s="468"/>
      <c r="BD168" s="118"/>
      <c r="BE168" s="482">
        <v>8570</v>
      </c>
      <c r="BF168" s="484" t="e">
        <f>BE168/#REF!</f>
        <v>#REF!</v>
      </c>
      <c r="BH168" s="468"/>
      <c r="BI168" s="118"/>
      <c r="BJ168" s="482">
        <v>27548</v>
      </c>
      <c r="BK168" s="484" t="e">
        <f>BJ168/#REF!</f>
        <v>#REF!</v>
      </c>
    </row>
    <row r="169" spans="1:63" ht="8.25" customHeight="1" x14ac:dyDescent="0.2">
      <c r="A169" s="148"/>
      <c r="B169" s="152"/>
      <c r="C169" s="11"/>
      <c r="D169" s="177"/>
      <c r="F169" s="468" t="s">
        <v>995</v>
      </c>
      <c r="G169" s="30"/>
      <c r="H169" s="464"/>
      <c r="I169" s="465"/>
      <c r="J169" s="471"/>
      <c r="K169" s="471"/>
      <c r="L169" s="471"/>
      <c r="M169" s="471"/>
      <c r="O169" s="468" t="s">
        <v>1134</v>
      </c>
      <c r="Q169" s="464"/>
      <c r="R169" s="465"/>
      <c r="S169" s="473" t="s">
        <v>27</v>
      </c>
      <c r="T169" s="129"/>
      <c r="U169" s="474">
        <v>3383</v>
      </c>
      <c r="V169" s="465">
        <v>1.1172391017173051</v>
      </c>
      <c r="X169" s="468"/>
      <c r="Y169" s="118"/>
      <c r="Z169" s="466">
        <v>34395</v>
      </c>
      <c r="AA169" s="467">
        <f>Z169/[1]R3年度!Z169:Z170</f>
        <v>1.133988328772543</v>
      </c>
      <c r="AB169" s="468"/>
      <c r="AC169" s="148"/>
      <c r="AD169" s="466">
        <v>27404</v>
      </c>
      <c r="AE169" s="467">
        <f>AD169/[1]R3年度!AD169:AD170</f>
        <v>1.1000321130378934</v>
      </c>
      <c r="AG169" s="468" t="s">
        <v>623</v>
      </c>
      <c r="AH169" s="119"/>
      <c r="AI169" s="466"/>
      <c r="AJ169" s="467"/>
      <c r="AK169" s="468"/>
      <c r="AL169" s="152"/>
      <c r="AM169" s="483"/>
      <c r="AN169" s="484"/>
      <c r="AP169" s="468" t="s">
        <v>900</v>
      </c>
      <c r="AQ169" s="148"/>
      <c r="AR169" s="102"/>
      <c r="AS169" s="145"/>
      <c r="AT169" s="468"/>
      <c r="AU169" s="30"/>
      <c r="AV169" s="482">
        <v>14477</v>
      </c>
      <c r="AW169" s="484" t="e">
        <f>AV169/#REF!</f>
        <v>#REF!</v>
      </c>
      <c r="AY169" s="468" t="s">
        <v>738</v>
      </c>
      <c r="AZ169" s="119"/>
      <c r="BA169" s="483"/>
      <c r="BB169" s="484"/>
      <c r="BC169" s="468" t="s">
        <v>752</v>
      </c>
      <c r="BD169" s="118"/>
      <c r="BE169" s="483"/>
      <c r="BF169" s="484"/>
      <c r="BH169" s="468" t="s">
        <v>498</v>
      </c>
      <c r="BI169" s="118"/>
      <c r="BJ169" s="483"/>
      <c r="BK169" s="484"/>
    </row>
    <row r="170" spans="1:63" ht="8.25" customHeight="1" x14ac:dyDescent="0.2">
      <c r="A170" s="471" t="s">
        <v>505</v>
      </c>
      <c r="B170" s="471"/>
      <c r="C170" s="471"/>
      <c r="D170" s="471"/>
      <c r="F170" s="468"/>
      <c r="H170" s="464">
        <v>6826</v>
      </c>
      <c r="I170" s="465">
        <v>1.1403274306715669</v>
      </c>
      <c r="J170" s="468" t="s">
        <v>131</v>
      </c>
      <c r="K170" s="119"/>
      <c r="L170" s="10"/>
      <c r="M170" s="169"/>
      <c r="O170" s="468"/>
      <c r="Q170" s="464">
        <v>31715</v>
      </c>
      <c r="R170" s="465">
        <v>1.104398091722673</v>
      </c>
      <c r="S170" s="472"/>
      <c r="T170" s="126"/>
      <c r="U170" s="477"/>
      <c r="V170" s="465"/>
      <c r="X170" s="468" t="s">
        <v>776</v>
      </c>
      <c r="Y170" s="42"/>
      <c r="Z170" s="466"/>
      <c r="AA170" s="467"/>
      <c r="AB170" s="468" t="s">
        <v>1043</v>
      </c>
      <c r="AC170" s="148"/>
      <c r="AD170" s="466"/>
      <c r="AE170" s="467"/>
      <c r="AG170" s="468"/>
      <c r="AH170" s="119"/>
      <c r="AI170" s="466">
        <v>86352</v>
      </c>
      <c r="AJ170" s="467">
        <f>AI170/[1]R3年度!AI170:AI171</f>
        <v>1.0954622147233817</v>
      </c>
      <c r="AK170" s="468" t="s">
        <v>350</v>
      </c>
      <c r="AL170" s="152"/>
      <c r="AM170" s="101"/>
      <c r="AN170" s="200"/>
      <c r="AP170" s="468"/>
      <c r="AQ170" s="148"/>
      <c r="AR170" s="482">
        <v>4235</v>
      </c>
      <c r="AS170" s="484" t="e">
        <f>AR170/#REF!</f>
        <v>#REF!</v>
      </c>
      <c r="AT170" s="468" t="s">
        <v>411</v>
      </c>
      <c r="AU170" s="30"/>
      <c r="AV170" s="483"/>
      <c r="AW170" s="484"/>
      <c r="AY170" s="468"/>
      <c r="AZ170" s="119"/>
      <c r="BA170" s="482">
        <v>12844</v>
      </c>
      <c r="BB170" s="484" t="e">
        <f>BA170/#REF!</f>
        <v>#REF!</v>
      </c>
      <c r="BC170" s="468"/>
      <c r="BD170" s="118"/>
      <c r="BE170" s="482">
        <v>8257</v>
      </c>
      <c r="BF170" s="484" t="e">
        <f>BE170/#REF!</f>
        <v>#REF!</v>
      </c>
      <c r="BH170" s="468"/>
      <c r="BI170" s="118"/>
      <c r="BJ170" s="482">
        <v>31299</v>
      </c>
      <c r="BK170" s="484" t="e">
        <f>BJ170/#REF!</f>
        <v>#REF!</v>
      </c>
    </row>
    <row r="171" spans="1:63" ht="8.25" customHeight="1" x14ac:dyDescent="0.2">
      <c r="A171" s="471"/>
      <c r="B171" s="471"/>
      <c r="C171" s="471"/>
      <c r="D171" s="471"/>
      <c r="F171" s="468" t="s">
        <v>90</v>
      </c>
      <c r="H171" s="464"/>
      <c r="I171" s="465"/>
      <c r="J171" s="468"/>
      <c r="K171" s="119"/>
      <c r="L171" s="506">
        <v>42809</v>
      </c>
      <c r="M171" s="465">
        <v>1.125782359438279</v>
      </c>
      <c r="O171" s="468" t="s">
        <v>816</v>
      </c>
      <c r="P171" s="30"/>
      <c r="Q171" s="464"/>
      <c r="R171" s="465"/>
      <c r="S171" s="30"/>
      <c r="T171" s="30"/>
      <c r="U171" s="30"/>
      <c r="V171" s="179"/>
      <c r="X171" s="468"/>
      <c r="Y171" s="118"/>
      <c r="Z171" s="503">
        <v>34422</v>
      </c>
      <c r="AA171" s="467">
        <f>Z171/[1]R3年度!Z171:Z172</f>
        <v>1.130889020303568</v>
      </c>
      <c r="AB171" s="468"/>
      <c r="AC171" s="148"/>
      <c r="AD171" s="466">
        <v>27414</v>
      </c>
      <c r="AE171" s="467">
        <f>AD171/[1]R3年度!AD171:AD172</f>
        <v>1.1012292118582792</v>
      </c>
      <c r="AG171" s="468" t="s">
        <v>624</v>
      </c>
      <c r="AH171" s="119"/>
      <c r="AI171" s="466"/>
      <c r="AJ171" s="467"/>
      <c r="AK171" s="472"/>
      <c r="AL171" s="128"/>
      <c r="AM171" s="63"/>
      <c r="AN171" s="201"/>
      <c r="AP171" s="468" t="s">
        <v>901</v>
      </c>
      <c r="AQ171" s="30"/>
      <c r="AR171" s="483"/>
      <c r="AS171" s="484"/>
      <c r="AT171" s="472"/>
      <c r="AU171" s="139"/>
      <c r="AV171" s="103"/>
      <c r="AW171" s="202"/>
      <c r="AY171" s="468" t="s">
        <v>432</v>
      </c>
      <c r="AZ171" s="119"/>
      <c r="BA171" s="483"/>
      <c r="BB171" s="484"/>
      <c r="BC171" s="468" t="s">
        <v>753</v>
      </c>
      <c r="BD171" s="118"/>
      <c r="BE171" s="483"/>
      <c r="BF171" s="484"/>
      <c r="BH171" s="468" t="s">
        <v>59</v>
      </c>
      <c r="BI171" s="118"/>
      <c r="BJ171" s="483"/>
      <c r="BK171" s="484"/>
    </row>
    <row r="172" spans="1:63" ht="8.25" customHeight="1" x14ac:dyDescent="0.2">
      <c r="A172" s="468" t="s">
        <v>39</v>
      </c>
      <c r="B172" s="148"/>
      <c r="C172" s="10"/>
      <c r="D172" s="178"/>
      <c r="F172" s="468"/>
      <c r="H172" s="464">
        <v>7302</v>
      </c>
      <c r="I172" s="465">
        <v>1.1504647865133133</v>
      </c>
      <c r="J172" s="468" t="s">
        <v>132</v>
      </c>
      <c r="K172" s="119"/>
      <c r="L172" s="506"/>
      <c r="M172" s="465"/>
      <c r="O172" s="468"/>
      <c r="P172" s="148"/>
      <c r="Q172" s="479">
        <v>25861</v>
      </c>
      <c r="R172" s="465">
        <v>1.1209796272214998</v>
      </c>
      <c r="S172" s="471" t="s">
        <v>513</v>
      </c>
      <c r="T172" s="471"/>
      <c r="U172" s="471"/>
      <c r="V172" s="471"/>
      <c r="X172" s="468" t="s">
        <v>1064</v>
      </c>
      <c r="Y172" s="42"/>
      <c r="Z172" s="503"/>
      <c r="AA172" s="467"/>
      <c r="AB172" s="468" t="s">
        <v>653</v>
      </c>
      <c r="AC172" s="148"/>
      <c r="AD172" s="466"/>
      <c r="AE172" s="467"/>
      <c r="AG172" s="468"/>
      <c r="AH172" s="119"/>
      <c r="AI172" s="503">
        <v>96089</v>
      </c>
      <c r="AJ172" s="467">
        <f>AI172/[1]R3年度!AI172:AI173</f>
        <v>1.0971193039745155</v>
      </c>
      <c r="AK172" s="148"/>
      <c r="AL172" s="148"/>
      <c r="AM172" s="12"/>
      <c r="AN172" s="198"/>
      <c r="AP172" s="502"/>
      <c r="AQ172" s="30"/>
      <c r="AR172" s="102"/>
      <c r="AS172" s="145"/>
      <c r="AW172" s="204"/>
      <c r="AY172" s="468"/>
      <c r="AZ172" s="119"/>
      <c r="BA172" s="482">
        <v>12598</v>
      </c>
      <c r="BB172" s="484" t="e">
        <f>BA172/#REF!</f>
        <v>#REF!</v>
      </c>
      <c r="BC172" s="468"/>
      <c r="BD172" s="118"/>
      <c r="BE172" s="482">
        <v>13254</v>
      </c>
      <c r="BF172" s="484" t="e">
        <f>BE172/#REF!</f>
        <v>#REF!</v>
      </c>
      <c r="BH172" s="468"/>
      <c r="BI172" s="118"/>
      <c r="BJ172" s="482">
        <v>33933</v>
      </c>
      <c r="BK172" s="484" t="e">
        <f>BJ172/#REF!</f>
        <v>#REF!</v>
      </c>
    </row>
    <row r="173" spans="1:63" ht="8.25" customHeight="1" x14ac:dyDescent="0.2">
      <c r="A173" s="468"/>
      <c r="B173" s="148"/>
      <c r="C173" s="464">
        <v>7125</v>
      </c>
      <c r="D173" s="465">
        <v>1.0800363801728059</v>
      </c>
      <c r="F173" s="468" t="s">
        <v>91</v>
      </c>
      <c r="H173" s="464"/>
      <c r="I173" s="465"/>
      <c r="J173" s="468"/>
      <c r="K173" s="119"/>
      <c r="L173" s="479">
        <v>34582</v>
      </c>
      <c r="M173" s="465">
        <v>1.1446445121143916</v>
      </c>
      <c r="O173" s="468" t="s">
        <v>914</v>
      </c>
      <c r="P173" s="148"/>
      <c r="Q173" s="479"/>
      <c r="R173" s="465"/>
      <c r="S173" s="471"/>
      <c r="T173" s="471"/>
      <c r="U173" s="471"/>
      <c r="V173" s="471"/>
      <c r="X173" s="468"/>
      <c r="Y173" s="118"/>
      <c r="Z173" s="466">
        <v>34447</v>
      </c>
      <c r="AA173" s="467">
        <f>Z173/[1]R3年度!Z173:Z174</f>
        <v>1.1301879982939074</v>
      </c>
      <c r="AB173" s="468"/>
      <c r="AC173" s="148"/>
      <c r="AD173" s="466">
        <v>27398</v>
      </c>
      <c r="AE173" s="467">
        <f>AD173/[1]R3年度!AD173:AD174</f>
        <v>1.1047135196161446</v>
      </c>
      <c r="AG173" s="468" t="s">
        <v>335</v>
      </c>
      <c r="AH173" s="119"/>
      <c r="AI173" s="503"/>
      <c r="AJ173" s="467"/>
      <c r="AK173" s="471" t="s">
        <v>523</v>
      </c>
      <c r="AL173" s="471"/>
      <c r="AM173" s="471"/>
      <c r="AN173" s="471"/>
      <c r="AP173" s="509" t="s">
        <v>27</v>
      </c>
      <c r="AQ173" s="149"/>
      <c r="AR173" s="491">
        <v>13982</v>
      </c>
      <c r="AS173" s="489" t="e">
        <f>AR173/#REF!</f>
        <v>#REF!</v>
      </c>
      <c r="AT173" s="468" t="s">
        <v>1088</v>
      </c>
      <c r="AU173" s="30"/>
      <c r="AV173" s="102"/>
      <c r="AW173" s="200"/>
      <c r="AY173" s="468" t="s">
        <v>433</v>
      </c>
      <c r="AZ173" s="152"/>
      <c r="BA173" s="483"/>
      <c r="BB173" s="484"/>
      <c r="BC173" s="468" t="s">
        <v>1090</v>
      </c>
      <c r="BD173" s="118"/>
      <c r="BE173" s="483"/>
      <c r="BF173" s="484"/>
      <c r="BH173" s="468" t="s">
        <v>762</v>
      </c>
      <c r="BI173" s="118"/>
      <c r="BJ173" s="483"/>
      <c r="BK173" s="484"/>
    </row>
    <row r="174" spans="1:63" ht="8.25" customHeight="1" x14ac:dyDescent="0.2">
      <c r="A174" s="468" t="s">
        <v>40</v>
      </c>
      <c r="B174" s="148"/>
      <c r="C174" s="464"/>
      <c r="D174" s="465"/>
      <c r="F174" s="468"/>
      <c r="H174" s="464">
        <v>5559</v>
      </c>
      <c r="I174" s="465">
        <v>1.1502172563625077</v>
      </c>
      <c r="J174" s="468" t="s">
        <v>133</v>
      </c>
      <c r="K174" s="119"/>
      <c r="L174" s="479"/>
      <c r="M174" s="465"/>
      <c r="O174" s="468"/>
      <c r="P174" s="148"/>
      <c r="Q174" s="479">
        <v>27668</v>
      </c>
      <c r="R174" s="465">
        <v>1.1209334359680752</v>
      </c>
      <c r="S174" s="468" t="s">
        <v>203</v>
      </c>
      <c r="T174" s="41"/>
      <c r="U174" s="12"/>
      <c r="V174" s="178"/>
      <c r="X174" s="468" t="s">
        <v>635</v>
      </c>
      <c r="Y174" s="42"/>
      <c r="Z174" s="466"/>
      <c r="AA174" s="467"/>
      <c r="AB174" s="468" t="s">
        <v>1066</v>
      </c>
      <c r="AC174" s="148"/>
      <c r="AD174" s="466"/>
      <c r="AE174" s="467"/>
      <c r="AG174" s="468"/>
      <c r="AH174" s="119"/>
      <c r="AI174" s="532">
        <v>84652</v>
      </c>
      <c r="AJ174" s="467">
        <f>AI174/[1]R3年度!AI174:AI175</f>
        <v>1.1015654482282977</v>
      </c>
      <c r="AK174" s="471"/>
      <c r="AL174" s="471"/>
      <c r="AM174" s="471"/>
      <c r="AN174" s="471"/>
      <c r="AP174" s="510"/>
      <c r="AQ174" s="150"/>
      <c r="AR174" s="492"/>
      <c r="AS174" s="490"/>
      <c r="AT174" s="468"/>
      <c r="AU174" s="30"/>
      <c r="AV174" s="482">
        <v>6554</v>
      </c>
      <c r="AW174" s="484" t="e">
        <f>AV174/#REF!</f>
        <v>#REF!</v>
      </c>
      <c r="AY174" s="468"/>
      <c r="AZ174" s="152"/>
      <c r="BA174" s="482">
        <v>14051</v>
      </c>
      <c r="BB174" s="484" t="e">
        <f>BA174/#REF!</f>
        <v>#REF!</v>
      </c>
      <c r="BC174" s="468"/>
      <c r="BD174" s="118"/>
      <c r="BE174" s="482">
        <v>15263</v>
      </c>
      <c r="BF174" s="484" t="e">
        <f>BE174/#REF!</f>
        <v>#REF!</v>
      </c>
      <c r="BH174" s="468"/>
      <c r="BI174" s="118"/>
      <c r="BJ174" s="482">
        <v>42655</v>
      </c>
      <c r="BK174" s="484" t="e">
        <f>BJ174/#REF!</f>
        <v>#REF!</v>
      </c>
    </row>
    <row r="175" spans="1:63" ht="8.25" customHeight="1" x14ac:dyDescent="0.2">
      <c r="A175" s="468"/>
      <c r="B175" s="123"/>
      <c r="C175" s="464">
        <v>6636</v>
      </c>
      <c r="D175" s="465">
        <v>1.0777976287152835</v>
      </c>
      <c r="F175" s="468" t="s">
        <v>92</v>
      </c>
      <c r="H175" s="464"/>
      <c r="I175" s="465"/>
      <c r="J175" s="468"/>
      <c r="K175" s="119"/>
      <c r="L175" s="479">
        <v>33247</v>
      </c>
      <c r="M175" s="465">
        <v>1.1441599559501687</v>
      </c>
      <c r="O175" s="468" t="s">
        <v>1197</v>
      </c>
      <c r="P175" s="148"/>
      <c r="Q175" s="479"/>
      <c r="R175" s="465"/>
      <c r="S175" s="468"/>
      <c r="T175" s="41"/>
      <c r="U175" s="478">
        <v>8677</v>
      </c>
      <c r="V175" s="465">
        <v>1.544499822000712</v>
      </c>
      <c r="X175" s="468"/>
      <c r="Y175" s="118"/>
      <c r="Z175" s="466">
        <v>30710</v>
      </c>
      <c r="AA175" s="467">
        <f>Z175/[1]R3年度!Z175:Z176</f>
        <v>1.1303323640914278</v>
      </c>
      <c r="AB175" s="468"/>
      <c r="AC175" s="148"/>
      <c r="AD175" s="466">
        <v>28156</v>
      </c>
      <c r="AE175" s="467">
        <f>AD175/[1]R3年度!AD175:AD176</f>
        <v>1.1107779706485719</v>
      </c>
      <c r="AG175" s="468" t="s">
        <v>1071</v>
      </c>
      <c r="AH175" s="119"/>
      <c r="AI175" s="561"/>
      <c r="AJ175" s="467"/>
      <c r="AK175" s="468" t="s">
        <v>952</v>
      </c>
      <c r="AL175" s="152"/>
      <c r="AM175" s="62"/>
      <c r="AN175" s="198"/>
      <c r="AP175" s="148"/>
      <c r="AQ175" s="152"/>
      <c r="AR175" s="11"/>
      <c r="AS175" s="7"/>
      <c r="AT175" s="468" t="s">
        <v>923</v>
      </c>
      <c r="AV175" s="483"/>
      <c r="AW175" s="484"/>
      <c r="AY175" s="468" t="s">
        <v>434</v>
      </c>
      <c r="AZ175" s="119"/>
      <c r="BA175" s="483"/>
      <c r="BB175" s="484"/>
      <c r="BC175" s="468" t="s">
        <v>754</v>
      </c>
      <c r="BD175" s="118"/>
      <c r="BE175" s="483"/>
      <c r="BF175" s="484"/>
      <c r="BH175" s="468" t="s">
        <v>763</v>
      </c>
      <c r="BI175" s="118"/>
      <c r="BJ175" s="483"/>
      <c r="BK175" s="484"/>
    </row>
    <row r="176" spans="1:63" ht="8.25" customHeight="1" x14ac:dyDescent="0.2">
      <c r="A176" s="468" t="s">
        <v>41</v>
      </c>
      <c r="B176" s="123"/>
      <c r="C176" s="464"/>
      <c r="D176" s="465"/>
      <c r="F176" s="468"/>
      <c r="H176" s="464">
        <v>7061</v>
      </c>
      <c r="I176" s="465">
        <v>1.1436669906057662</v>
      </c>
      <c r="J176" s="468" t="s">
        <v>1198</v>
      </c>
      <c r="K176" s="119"/>
      <c r="L176" s="479"/>
      <c r="M176" s="465"/>
      <c r="O176" s="468"/>
      <c r="P176" s="148"/>
      <c r="Q176" s="479">
        <v>27863</v>
      </c>
      <c r="R176" s="465">
        <v>1.1288336101770449</v>
      </c>
      <c r="S176" s="468" t="s">
        <v>877</v>
      </c>
      <c r="T176" s="119"/>
      <c r="U176" s="476"/>
      <c r="V176" s="465"/>
      <c r="X176" s="468" t="s">
        <v>636</v>
      </c>
      <c r="Y176" s="42"/>
      <c r="Z176" s="466"/>
      <c r="AA176" s="467"/>
      <c r="AB176" s="468" t="s">
        <v>306</v>
      </c>
      <c r="AC176" s="148"/>
      <c r="AD176" s="466"/>
      <c r="AE176" s="467"/>
      <c r="AG176" s="468"/>
      <c r="AH176" s="43"/>
      <c r="AI176" s="102"/>
      <c r="AJ176" s="145"/>
      <c r="AK176" s="468"/>
      <c r="AL176" s="152"/>
      <c r="AM176" s="10"/>
      <c r="AN176" s="199"/>
      <c r="AP176" s="471" t="s">
        <v>586</v>
      </c>
      <c r="AQ176" s="471"/>
      <c r="AR176" s="471"/>
      <c r="AS176" s="471"/>
      <c r="AT176" s="502"/>
      <c r="AV176" s="102"/>
      <c r="AW176" s="200"/>
      <c r="AY176" s="468"/>
      <c r="AZ176" s="119"/>
      <c r="BA176" s="482">
        <v>10854</v>
      </c>
      <c r="BB176" s="484" t="e">
        <f>BA176/#REF!</f>
        <v>#REF!</v>
      </c>
      <c r="BC176" s="468"/>
      <c r="BD176" s="118"/>
      <c r="BE176" s="482">
        <v>15906</v>
      </c>
      <c r="BF176" s="484" t="e">
        <f>BE176/#REF!</f>
        <v>#REF!</v>
      </c>
      <c r="BH176" s="468"/>
      <c r="BI176" s="118"/>
      <c r="BJ176" s="482">
        <v>52484</v>
      </c>
      <c r="BK176" s="484" t="e">
        <f>BJ176/#REF!</f>
        <v>#REF!</v>
      </c>
    </row>
    <row r="177" spans="1:63" ht="8.25" customHeight="1" x14ac:dyDescent="0.2">
      <c r="A177" s="468"/>
      <c r="B177" s="148"/>
      <c r="C177" s="464">
        <v>6634</v>
      </c>
      <c r="D177" s="465">
        <v>1.0774727951924639</v>
      </c>
      <c r="F177" s="468" t="s">
        <v>93</v>
      </c>
      <c r="H177" s="464"/>
      <c r="I177" s="465"/>
      <c r="J177" s="468"/>
      <c r="K177" s="119"/>
      <c r="L177" s="479">
        <v>33237</v>
      </c>
      <c r="M177" s="465">
        <v>1.1438158166425769</v>
      </c>
      <c r="O177" s="468" t="s">
        <v>915</v>
      </c>
      <c r="P177" s="148"/>
      <c r="Q177" s="479"/>
      <c r="R177" s="465"/>
      <c r="S177" s="468"/>
      <c r="T177" s="119"/>
      <c r="U177" s="478">
        <v>8848</v>
      </c>
      <c r="V177" s="465">
        <v>1.5414634146341464</v>
      </c>
      <c r="X177" s="468"/>
      <c r="Y177" s="118"/>
      <c r="Z177" s="466">
        <v>29282</v>
      </c>
      <c r="AA177" s="467">
        <f>Z177/[1]R3年度!Z177:Z178</f>
        <v>1.1350052327609597</v>
      </c>
      <c r="AB177" s="468"/>
      <c r="AC177" s="148"/>
      <c r="AD177" s="466">
        <v>28642</v>
      </c>
      <c r="AE177" s="467">
        <f>AD177/[1]R3年度!AD177:AD178</f>
        <v>1.1077506188118811</v>
      </c>
      <c r="AG177" s="473" t="s">
        <v>27</v>
      </c>
      <c r="AH177" s="68"/>
      <c r="AI177" s="485">
        <v>88341</v>
      </c>
      <c r="AJ177" s="487">
        <f>AI177/[1]R3年度!AI177:AI178</f>
        <v>1.0901047643727095</v>
      </c>
      <c r="AK177" s="468" t="s">
        <v>940</v>
      </c>
      <c r="AL177" s="152"/>
      <c r="AM177" s="482">
        <v>180622</v>
      </c>
      <c r="AN177" s="484" t="e">
        <f>AM177/#REF!</f>
        <v>#REF!</v>
      </c>
      <c r="AP177" s="471"/>
      <c r="AQ177" s="471"/>
      <c r="AR177" s="471"/>
      <c r="AS177" s="471"/>
      <c r="AT177" s="473" t="s">
        <v>27</v>
      </c>
      <c r="AU177" s="149"/>
      <c r="AV177" s="491">
        <v>41514</v>
      </c>
      <c r="AW177" s="489" t="e">
        <f>AV177/#REF!</f>
        <v>#REF!</v>
      </c>
      <c r="AY177" s="468" t="s">
        <v>435</v>
      </c>
      <c r="AZ177" s="119"/>
      <c r="BA177" s="483"/>
      <c r="BB177" s="484"/>
      <c r="BC177" s="468" t="s">
        <v>755</v>
      </c>
      <c r="BD177" s="118"/>
      <c r="BE177" s="483"/>
      <c r="BF177" s="484"/>
      <c r="BH177" s="468" t="s">
        <v>1053</v>
      </c>
      <c r="BI177" s="118"/>
      <c r="BJ177" s="483"/>
      <c r="BK177" s="484"/>
    </row>
    <row r="178" spans="1:63" ht="8.25" customHeight="1" x14ac:dyDescent="0.2">
      <c r="A178" s="468" t="s">
        <v>42</v>
      </c>
      <c r="B178" s="148"/>
      <c r="C178" s="464"/>
      <c r="D178" s="465"/>
      <c r="F178" s="468"/>
      <c r="G178" s="137"/>
      <c r="H178" s="464">
        <v>9309</v>
      </c>
      <c r="I178" s="465">
        <v>1.127270525550981</v>
      </c>
      <c r="J178" s="468" t="s">
        <v>134</v>
      </c>
      <c r="K178" s="119"/>
      <c r="L178" s="479"/>
      <c r="M178" s="465"/>
      <c r="O178" s="468"/>
      <c r="P178" s="148"/>
      <c r="Q178" s="506">
        <v>30517</v>
      </c>
      <c r="R178" s="465">
        <v>1.1180435977285217</v>
      </c>
      <c r="S178" s="468" t="s">
        <v>207</v>
      </c>
      <c r="T178" s="119"/>
      <c r="U178" s="476"/>
      <c r="V178" s="465"/>
      <c r="X178" s="468" t="s">
        <v>1065</v>
      </c>
      <c r="Y178" s="42"/>
      <c r="Z178" s="466"/>
      <c r="AA178" s="467"/>
      <c r="AB178" s="468" t="s">
        <v>1067</v>
      </c>
      <c r="AC178" s="148"/>
      <c r="AD178" s="466"/>
      <c r="AE178" s="467"/>
      <c r="AG178" s="472"/>
      <c r="AH178" s="137"/>
      <c r="AI178" s="486"/>
      <c r="AJ178" s="488"/>
      <c r="AK178" s="468"/>
      <c r="AL178" s="152"/>
      <c r="AM178" s="483"/>
      <c r="AN178" s="484"/>
      <c r="AP178" s="468" t="s">
        <v>578</v>
      </c>
      <c r="AT178" s="472"/>
      <c r="AU178" s="150"/>
      <c r="AV178" s="492"/>
      <c r="AW178" s="490"/>
      <c r="AY178" s="468"/>
      <c r="AZ178" s="119"/>
      <c r="BA178" s="482">
        <v>11872</v>
      </c>
      <c r="BB178" s="484" t="e">
        <f>BA178/#REF!</f>
        <v>#REF!</v>
      </c>
      <c r="BC178" s="468"/>
      <c r="BD178" s="118"/>
      <c r="BE178" s="482">
        <v>11272</v>
      </c>
      <c r="BF178" s="484" t="e">
        <f>BE178/#REF!</f>
        <v>#REF!</v>
      </c>
      <c r="BH178" s="468"/>
      <c r="BI178" s="118"/>
      <c r="BJ178" s="482">
        <v>55278</v>
      </c>
      <c r="BK178" s="484" t="e">
        <f>BJ178/#REF!</f>
        <v>#REF!</v>
      </c>
    </row>
    <row r="179" spans="1:63" ht="8.25" customHeight="1" x14ac:dyDescent="0.2">
      <c r="A179" s="468"/>
      <c r="B179" s="148"/>
      <c r="C179" s="464">
        <v>5822</v>
      </c>
      <c r="D179" s="465">
        <v>1.0982833427655159</v>
      </c>
      <c r="F179" s="468" t="s">
        <v>603</v>
      </c>
      <c r="H179" s="464"/>
      <c r="I179" s="465"/>
      <c r="J179" s="468"/>
      <c r="K179" s="148"/>
      <c r="L179" s="479">
        <v>29688</v>
      </c>
      <c r="M179" s="465">
        <v>1.169463483809974</v>
      </c>
      <c r="O179" s="468" t="s">
        <v>911</v>
      </c>
      <c r="P179" s="148"/>
      <c r="Q179" s="506"/>
      <c r="R179" s="465"/>
      <c r="S179" s="502"/>
      <c r="T179" s="43"/>
      <c r="U179" s="97"/>
      <c r="V179" s="189"/>
      <c r="X179" s="468"/>
      <c r="Y179" s="148"/>
      <c r="Z179" s="466">
        <v>30865</v>
      </c>
      <c r="AA179" s="467">
        <f>Z179/[1]R3年度!Z179:Z180</f>
        <v>1.1349512778084208</v>
      </c>
      <c r="AB179" s="468"/>
      <c r="AC179" s="148"/>
      <c r="AD179" s="466">
        <v>26039</v>
      </c>
      <c r="AE179" s="467">
        <f>AD179/[1]R3年度!AD179:AD180</f>
        <v>1.1031604812743603</v>
      </c>
      <c r="AG179" s="148"/>
      <c r="AI179" s="64"/>
      <c r="AJ179" s="145"/>
      <c r="AK179" s="468" t="s">
        <v>283</v>
      </c>
      <c r="AL179" s="152"/>
      <c r="AM179" s="101"/>
      <c r="AN179" s="200"/>
      <c r="AP179" s="468"/>
      <c r="AR179" s="482">
        <v>1863</v>
      </c>
      <c r="AS179" s="484" t="e">
        <f>AR179/#REF!</f>
        <v>#REF!</v>
      </c>
      <c r="AY179" s="468" t="s">
        <v>436</v>
      </c>
      <c r="AZ179" s="119"/>
      <c r="BA179" s="483"/>
      <c r="BB179" s="484"/>
      <c r="BC179" s="468" t="s">
        <v>756</v>
      </c>
      <c r="BD179" s="148"/>
      <c r="BE179" s="483"/>
      <c r="BF179" s="484"/>
      <c r="BH179" s="468" t="s">
        <v>827</v>
      </c>
      <c r="BI179" s="118"/>
      <c r="BJ179" s="483"/>
      <c r="BK179" s="484"/>
    </row>
    <row r="180" spans="1:63" ht="8.25" customHeight="1" x14ac:dyDescent="0.2">
      <c r="A180" s="468" t="s">
        <v>43</v>
      </c>
      <c r="B180" s="148"/>
      <c r="C180" s="464"/>
      <c r="D180" s="465"/>
      <c r="F180" s="468"/>
      <c r="H180" s="464">
        <v>3259</v>
      </c>
      <c r="I180" s="465">
        <v>1.1288534811222724</v>
      </c>
      <c r="J180" s="468" t="s">
        <v>135</v>
      </c>
      <c r="L180" s="479"/>
      <c r="M180" s="465"/>
      <c r="O180" s="502"/>
      <c r="P180" s="148"/>
      <c r="Q180" s="101"/>
      <c r="R180" s="173"/>
      <c r="S180" s="468" t="s">
        <v>27</v>
      </c>
      <c r="T180" s="119"/>
      <c r="U180" s="478">
        <v>8791</v>
      </c>
      <c r="V180" s="465">
        <v>1.5425513247938234</v>
      </c>
      <c r="X180" s="468" t="s">
        <v>637</v>
      </c>
      <c r="Y180" s="42"/>
      <c r="Z180" s="466"/>
      <c r="AA180" s="467"/>
      <c r="AB180" s="468" t="s">
        <v>567</v>
      </c>
      <c r="AC180" s="148"/>
      <c r="AD180" s="466"/>
      <c r="AE180" s="467"/>
      <c r="AG180" s="468" t="s">
        <v>336</v>
      </c>
      <c r="AH180" s="38"/>
      <c r="AI180" s="101"/>
      <c r="AJ180" s="78"/>
      <c r="AK180" s="472"/>
      <c r="AL180" s="128"/>
      <c r="AM180" s="63"/>
      <c r="AN180" s="201"/>
      <c r="AP180" s="468" t="s">
        <v>579</v>
      </c>
      <c r="AQ180" s="119"/>
      <c r="AR180" s="483"/>
      <c r="AS180" s="484"/>
      <c r="AY180" s="468"/>
      <c r="AZ180" s="119"/>
      <c r="BA180" s="482">
        <v>9296</v>
      </c>
      <c r="BB180" s="484" t="e">
        <f>BA180/#REF!</f>
        <v>#REF!</v>
      </c>
      <c r="BC180" s="468"/>
      <c r="BD180" s="148"/>
      <c r="BE180" s="102"/>
      <c r="BF180" s="200"/>
      <c r="BH180" s="468"/>
      <c r="BI180" s="118"/>
      <c r="BJ180" s="482">
        <v>59579</v>
      </c>
      <c r="BK180" s="484" t="e">
        <f>BJ180/#REF!</f>
        <v>#REF!</v>
      </c>
    </row>
    <row r="181" spans="1:63" ht="8.25" customHeight="1" x14ac:dyDescent="0.2">
      <c r="A181" s="468"/>
      <c r="B181" s="119"/>
      <c r="C181" s="464">
        <v>5887</v>
      </c>
      <c r="D181" s="465">
        <v>1.095459620394492</v>
      </c>
      <c r="F181" s="468" t="s">
        <v>94</v>
      </c>
      <c r="H181" s="464"/>
      <c r="I181" s="465"/>
      <c r="J181" s="468"/>
      <c r="L181" s="464">
        <v>27583</v>
      </c>
      <c r="M181" s="465">
        <v>1.1651178508067923</v>
      </c>
      <c r="O181" s="473" t="s">
        <v>27</v>
      </c>
      <c r="P181" s="129"/>
      <c r="Q181" s="474">
        <v>31525</v>
      </c>
      <c r="R181" s="465">
        <v>1.1033529329413412</v>
      </c>
      <c r="S181" s="472"/>
      <c r="T181" s="126"/>
      <c r="U181" s="507"/>
      <c r="V181" s="465"/>
      <c r="X181" s="468"/>
      <c r="Y181" s="148"/>
      <c r="Z181" s="466">
        <v>34039</v>
      </c>
      <c r="AA181" s="467">
        <f>Z181/[1]R3年度!Z181:Z182</f>
        <v>1.1411378189010695</v>
      </c>
      <c r="AB181" s="468"/>
      <c r="AC181" s="148"/>
      <c r="AD181" s="466">
        <v>18314</v>
      </c>
      <c r="AE181" s="467">
        <f>AD181/[1]R3年度!AD181:AD182</f>
        <v>1.1024560558632315</v>
      </c>
      <c r="AG181" s="468"/>
      <c r="AH181" s="38"/>
      <c r="AI181" s="466">
        <v>90045</v>
      </c>
      <c r="AJ181" s="467">
        <f>AI181/[1]R3年度!AI181:AI182</f>
        <v>1.1347254076669102</v>
      </c>
      <c r="AK181" s="148"/>
      <c r="AL181" s="148"/>
      <c r="AM181" s="67"/>
      <c r="AN181" s="198"/>
      <c r="AP181" s="502"/>
      <c r="AQ181" s="30"/>
      <c r="AR181" s="482">
        <v>1382</v>
      </c>
      <c r="AS181" s="484" t="e">
        <f>AR181/#REF!</f>
        <v>#REF!</v>
      </c>
      <c r="AY181" s="468" t="s">
        <v>584</v>
      </c>
      <c r="AZ181" s="127"/>
      <c r="BA181" s="483"/>
      <c r="BB181" s="484"/>
      <c r="BC181" s="473" t="s">
        <v>612</v>
      </c>
      <c r="BD181" s="129"/>
      <c r="BE181" s="491">
        <v>11096</v>
      </c>
      <c r="BF181" s="489" t="e">
        <f>BE181/#REF!</f>
        <v>#REF!</v>
      </c>
      <c r="BH181" s="468" t="s">
        <v>764</v>
      </c>
      <c r="BI181" s="118"/>
      <c r="BJ181" s="483"/>
      <c r="BK181" s="484"/>
    </row>
    <row r="182" spans="1:63" ht="8.25" customHeight="1" x14ac:dyDescent="0.2">
      <c r="A182" s="468" t="s">
        <v>44</v>
      </c>
      <c r="B182" s="148"/>
      <c r="C182" s="464"/>
      <c r="D182" s="465"/>
      <c r="F182" s="472"/>
      <c r="G182" s="137"/>
      <c r="H182" s="103"/>
      <c r="I182" s="181"/>
      <c r="J182" s="468" t="s">
        <v>136</v>
      </c>
      <c r="L182" s="464"/>
      <c r="M182" s="465"/>
      <c r="O182" s="472"/>
      <c r="P182" s="126"/>
      <c r="Q182" s="477"/>
      <c r="R182" s="465"/>
      <c r="S182" s="508" t="s">
        <v>512</v>
      </c>
      <c r="T182" s="508"/>
      <c r="U182" s="508"/>
      <c r="V182" s="508"/>
      <c r="X182" s="468" t="s">
        <v>638</v>
      </c>
      <c r="Y182" s="42"/>
      <c r="Z182" s="466"/>
      <c r="AA182" s="467"/>
      <c r="AB182" s="468" t="s">
        <v>568</v>
      </c>
      <c r="AC182" s="148"/>
      <c r="AD182" s="466"/>
      <c r="AE182" s="467"/>
      <c r="AG182" s="468" t="s">
        <v>337</v>
      </c>
      <c r="AH182" s="118"/>
      <c r="AI182" s="466"/>
      <c r="AJ182" s="467"/>
      <c r="AK182" s="471" t="s">
        <v>524</v>
      </c>
      <c r="AL182" s="471"/>
      <c r="AM182" s="471"/>
      <c r="AN182" s="471"/>
      <c r="AP182" s="505" t="s">
        <v>1190</v>
      </c>
      <c r="AQ182" s="152"/>
      <c r="AR182" s="483"/>
      <c r="AS182" s="484"/>
      <c r="AY182" s="468"/>
      <c r="AZ182" s="127"/>
      <c r="BA182" s="482">
        <v>10303</v>
      </c>
      <c r="BB182" s="484" t="e">
        <f>BA182/#REF!</f>
        <v>#REF!</v>
      </c>
      <c r="BC182" s="472"/>
      <c r="BD182" s="126"/>
      <c r="BE182" s="492"/>
      <c r="BF182" s="490"/>
      <c r="BH182" s="468"/>
      <c r="BI182" s="118"/>
      <c r="BJ182" s="482">
        <v>51405</v>
      </c>
      <c r="BK182" s="484" t="e">
        <f>BJ182/#REF!</f>
        <v>#REF!</v>
      </c>
    </row>
    <row r="183" spans="1:63" ht="8.25" customHeight="1" x14ac:dyDescent="0.2">
      <c r="A183" s="468"/>
      <c r="B183" s="148"/>
      <c r="C183" s="464">
        <v>6112</v>
      </c>
      <c r="D183" s="465">
        <v>1.0900659889423934</v>
      </c>
      <c r="F183" s="468" t="s">
        <v>996</v>
      </c>
      <c r="H183" s="102"/>
      <c r="I183" s="169"/>
      <c r="J183" s="468"/>
      <c r="L183" s="464">
        <v>28171</v>
      </c>
      <c r="M183" s="465">
        <v>1.1702322103601546</v>
      </c>
      <c r="S183" s="471"/>
      <c r="T183" s="471"/>
      <c r="U183" s="471"/>
      <c r="V183" s="471"/>
      <c r="X183" s="468"/>
      <c r="Y183" s="148"/>
      <c r="Z183" s="466">
        <v>32068</v>
      </c>
      <c r="AA183" s="467">
        <f>Z183/[1]R3年度!Z183:Z184</f>
        <v>1.1363571934798016</v>
      </c>
      <c r="AB183" s="468"/>
      <c r="AC183" s="148"/>
      <c r="AD183" s="466">
        <v>22932</v>
      </c>
      <c r="AE183" s="467">
        <f>AD183/[1]R3年度!AD183:AD184</f>
        <v>1.0972248803827751</v>
      </c>
      <c r="AG183" s="468"/>
      <c r="AH183" s="118"/>
      <c r="AI183" s="466">
        <v>85521</v>
      </c>
      <c r="AJ183" s="467">
        <f>AI183/[1]R3年度!AI183:AI184</f>
        <v>1.1433288770053476</v>
      </c>
      <c r="AK183" s="471"/>
      <c r="AL183" s="471"/>
      <c r="AM183" s="471"/>
      <c r="AN183" s="471"/>
      <c r="AP183" s="505"/>
      <c r="AQ183" s="128"/>
      <c r="AR183" s="102"/>
      <c r="AS183" s="145"/>
      <c r="AY183" s="468" t="s">
        <v>936</v>
      </c>
      <c r="AZ183" s="119"/>
      <c r="BA183" s="483"/>
      <c r="BB183" s="484"/>
      <c r="BH183" s="468" t="s">
        <v>910</v>
      </c>
      <c r="BI183" s="30"/>
      <c r="BJ183" s="483"/>
      <c r="BK183" s="484"/>
    </row>
    <row r="184" spans="1:63" ht="8.25" customHeight="1" x14ac:dyDescent="0.2">
      <c r="A184" s="468" t="s">
        <v>546</v>
      </c>
      <c r="B184" s="148"/>
      <c r="C184" s="464"/>
      <c r="D184" s="465"/>
      <c r="F184" s="468"/>
      <c r="H184" s="464">
        <v>1608</v>
      </c>
      <c r="I184" s="465">
        <v>1.2237442922374429</v>
      </c>
      <c r="J184" s="468" t="s">
        <v>137</v>
      </c>
      <c r="L184" s="464"/>
      <c r="M184" s="465"/>
      <c r="O184" s="471" t="s">
        <v>557</v>
      </c>
      <c r="P184" s="471"/>
      <c r="Q184" s="471"/>
      <c r="R184" s="471"/>
      <c r="S184" s="468" t="s">
        <v>208</v>
      </c>
      <c r="T184" s="148"/>
      <c r="U184" s="70"/>
      <c r="V184" s="178"/>
      <c r="X184" s="468" t="s">
        <v>639</v>
      </c>
      <c r="Y184" s="42"/>
      <c r="Z184" s="466"/>
      <c r="AA184" s="467"/>
      <c r="AB184" s="468" t="s">
        <v>569</v>
      </c>
      <c r="AC184" s="148"/>
      <c r="AD184" s="466"/>
      <c r="AE184" s="467"/>
      <c r="AG184" s="468" t="s">
        <v>592</v>
      </c>
      <c r="AH184" s="118"/>
      <c r="AI184" s="466"/>
      <c r="AJ184" s="467"/>
      <c r="AK184" s="468" t="s">
        <v>353</v>
      </c>
      <c r="AL184" s="119"/>
      <c r="AM184" s="10"/>
      <c r="AN184" s="199"/>
      <c r="AP184" s="473" t="s">
        <v>27</v>
      </c>
      <c r="AQ184" s="149"/>
      <c r="AR184" s="491">
        <v>1636</v>
      </c>
      <c r="AS184" s="489" t="e">
        <f>AR184/#REF!</f>
        <v>#REF!</v>
      </c>
      <c r="AY184" s="468"/>
      <c r="AZ184" s="119"/>
      <c r="BA184" s="482">
        <v>10120</v>
      </c>
      <c r="BB184" s="484" t="e">
        <f>BA184/#REF!</f>
        <v>#REF!</v>
      </c>
      <c r="BH184" s="468"/>
      <c r="BI184" s="127"/>
      <c r="BJ184" s="482">
        <v>12416</v>
      </c>
      <c r="BK184" s="484" t="e">
        <f>BJ184/#REF!</f>
        <v>#REF!</v>
      </c>
    </row>
    <row r="185" spans="1:63" ht="8.25" customHeight="1" x14ac:dyDescent="0.2">
      <c r="A185" s="468"/>
      <c r="B185" s="69"/>
      <c r="C185" s="464">
        <v>3150</v>
      </c>
      <c r="D185" s="465">
        <v>1.0854583046175053</v>
      </c>
      <c r="F185" s="468" t="s">
        <v>995</v>
      </c>
      <c r="H185" s="464"/>
      <c r="I185" s="465"/>
      <c r="J185" s="468"/>
      <c r="L185" s="464">
        <v>23061</v>
      </c>
      <c r="M185" s="465">
        <v>1.1879153144799877</v>
      </c>
      <c r="O185" s="471"/>
      <c r="P185" s="471"/>
      <c r="Q185" s="471"/>
      <c r="R185" s="471"/>
      <c r="S185" s="468"/>
      <c r="T185" s="148"/>
      <c r="U185" s="464">
        <v>44644</v>
      </c>
      <c r="V185" s="465">
        <v>1.0314203862859255</v>
      </c>
      <c r="X185" s="468"/>
      <c r="Y185" s="148"/>
      <c r="Z185" s="466">
        <v>28129</v>
      </c>
      <c r="AA185" s="467">
        <f>Z185/[1]R3年度!Z185:Z186</f>
        <v>1.147981879769824</v>
      </c>
      <c r="AB185" s="468"/>
      <c r="AC185" s="148"/>
      <c r="AD185" s="466">
        <v>18263</v>
      </c>
      <c r="AE185" s="467">
        <f>AD185/[1]R3年度!AD185:AD186</f>
        <v>1.111564211807669</v>
      </c>
      <c r="AG185" s="468"/>
      <c r="AH185" s="118"/>
      <c r="AI185" s="466">
        <v>87851</v>
      </c>
      <c r="AJ185" s="467">
        <f>AI185/[1]R3年度!AI185:AI186</f>
        <v>1.1428961713088841</v>
      </c>
      <c r="AK185" s="468"/>
      <c r="AL185" s="119"/>
      <c r="AM185" s="482">
        <v>19891</v>
      </c>
      <c r="AN185" s="484" t="e">
        <f>AM185/#REF!</f>
        <v>#REF!</v>
      </c>
      <c r="AP185" s="472"/>
      <c r="AQ185" s="150"/>
      <c r="AR185" s="492"/>
      <c r="AS185" s="490"/>
      <c r="AY185" s="468" t="s">
        <v>585</v>
      </c>
      <c r="AZ185" s="127"/>
      <c r="BA185" s="483"/>
      <c r="BB185" s="484"/>
      <c r="BH185" s="468" t="s">
        <v>765</v>
      </c>
      <c r="BI185" s="118"/>
      <c r="BJ185" s="483"/>
      <c r="BK185" s="484"/>
    </row>
    <row r="186" spans="1:63" ht="8.25" customHeight="1" x14ac:dyDescent="0.2">
      <c r="A186" s="468" t="s">
        <v>45</v>
      </c>
      <c r="B186" s="148"/>
      <c r="C186" s="464"/>
      <c r="D186" s="465"/>
      <c r="F186" s="472"/>
      <c r="H186" s="92"/>
      <c r="I186" s="181"/>
      <c r="J186" s="468" t="s">
        <v>860</v>
      </c>
      <c r="L186" s="464"/>
      <c r="M186" s="465"/>
      <c r="O186" s="468" t="s">
        <v>558</v>
      </c>
      <c r="P186" s="152"/>
      <c r="Q186" s="10"/>
      <c r="R186" s="169"/>
      <c r="S186" s="468" t="s">
        <v>209</v>
      </c>
      <c r="T186" s="148"/>
      <c r="U186" s="464"/>
      <c r="V186" s="465"/>
      <c r="X186" s="468" t="s">
        <v>640</v>
      </c>
      <c r="Y186" s="42"/>
      <c r="Z186" s="466"/>
      <c r="AA186" s="467"/>
      <c r="AB186" s="468" t="s">
        <v>570</v>
      </c>
      <c r="AC186" s="148"/>
      <c r="AD186" s="466"/>
      <c r="AE186" s="467"/>
      <c r="AG186" s="468" t="s">
        <v>338</v>
      </c>
      <c r="AH186" s="118"/>
      <c r="AI186" s="466"/>
      <c r="AJ186" s="467"/>
      <c r="AK186" s="468" t="s">
        <v>359</v>
      </c>
      <c r="AL186" s="119"/>
      <c r="AM186" s="483"/>
      <c r="AN186" s="484"/>
      <c r="AY186" s="502"/>
      <c r="AZ186" s="127"/>
      <c r="BA186" s="166"/>
      <c r="BB186" s="200"/>
      <c r="BH186" s="468"/>
      <c r="BI186" s="118"/>
      <c r="BJ186" s="102"/>
      <c r="BK186" s="200"/>
    </row>
    <row r="187" spans="1:63" ht="8.25" customHeight="1" x14ac:dyDescent="0.2">
      <c r="A187" s="472"/>
      <c r="C187" s="103"/>
      <c r="D187" s="181"/>
      <c r="J187" s="468"/>
      <c r="L187" s="464">
        <v>22802</v>
      </c>
      <c r="M187" s="465">
        <v>1.1880373052675455</v>
      </c>
      <c r="O187" s="468"/>
      <c r="P187" s="152"/>
      <c r="Q187" s="464">
        <v>2216</v>
      </c>
      <c r="R187" s="465">
        <v>1.1523660946437857</v>
      </c>
      <c r="S187" s="468"/>
      <c r="T187" s="148"/>
      <c r="U187" s="464">
        <v>37102</v>
      </c>
      <c r="V187" s="465">
        <v>1.038747970211098</v>
      </c>
      <c r="X187" s="468"/>
      <c r="Y187" s="148"/>
      <c r="Z187" s="466">
        <v>25001</v>
      </c>
      <c r="AA187" s="467">
        <f>Z187/[1]R3年度!Z187:Z188</f>
        <v>1.1552608474654591</v>
      </c>
      <c r="AB187" s="468"/>
      <c r="AC187" s="148"/>
      <c r="AD187" s="466">
        <v>28760</v>
      </c>
      <c r="AE187" s="467">
        <f>AD187/[1]R3年度!AD187:AD188</f>
        <v>1.1158964808132541</v>
      </c>
      <c r="AG187" s="468"/>
      <c r="AH187" s="118"/>
      <c r="AI187" s="466">
        <v>84818</v>
      </c>
      <c r="AJ187" s="467">
        <f>AI187/[1]R3年度!AI187:AI188</f>
        <v>1.1454616662390105</v>
      </c>
      <c r="AK187" s="468"/>
      <c r="AL187" s="148"/>
      <c r="AM187" s="482">
        <v>17515</v>
      </c>
      <c r="AN187" s="484" t="e">
        <f>AM187/#REF!</f>
        <v>#REF!</v>
      </c>
      <c r="AY187" s="468" t="s">
        <v>27</v>
      </c>
      <c r="AZ187" s="119"/>
      <c r="BA187" s="491">
        <v>12069</v>
      </c>
      <c r="BB187" s="562" t="e">
        <f>BA187/#REF!</f>
        <v>#REF!</v>
      </c>
      <c r="BH187" s="473" t="s">
        <v>612</v>
      </c>
      <c r="BI187" s="131"/>
      <c r="BJ187" s="491">
        <v>34916</v>
      </c>
      <c r="BK187" s="489" t="e">
        <f>BJ187/#REF!</f>
        <v>#REF!</v>
      </c>
    </row>
    <row r="188" spans="1:63" ht="8.25" customHeight="1" x14ac:dyDescent="0.2">
      <c r="A188" s="148"/>
      <c r="C188" s="11"/>
      <c r="D188" s="178"/>
      <c r="F188" s="468" t="s">
        <v>1059</v>
      </c>
      <c r="G188" s="148"/>
      <c r="H188" s="102"/>
      <c r="I188" s="169"/>
      <c r="J188" s="468" t="s">
        <v>138</v>
      </c>
      <c r="L188" s="464"/>
      <c r="M188" s="465"/>
      <c r="O188" s="468" t="s">
        <v>294</v>
      </c>
      <c r="P188" s="148"/>
      <c r="Q188" s="504"/>
      <c r="R188" s="465"/>
      <c r="S188" s="468" t="s">
        <v>210</v>
      </c>
      <c r="T188" s="148"/>
      <c r="U188" s="464"/>
      <c r="V188" s="465"/>
      <c r="X188" s="468" t="s">
        <v>641</v>
      </c>
      <c r="Y188" s="42"/>
      <c r="Z188" s="466"/>
      <c r="AA188" s="467"/>
      <c r="AB188" s="468" t="s">
        <v>973</v>
      </c>
      <c r="AC188" s="148"/>
      <c r="AD188" s="466"/>
      <c r="AE188" s="467"/>
      <c r="AG188" s="468" t="s">
        <v>339</v>
      </c>
      <c r="AH188" s="118"/>
      <c r="AI188" s="466"/>
      <c r="AJ188" s="467"/>
      <c r="AK188" s="468" t="s">
        <v>1079</v>
      </c>
      <c r="AL188" s="152"/>
      <c r="AM188" s="483"/>
      <c r="AN188" s="484"/>
      <c r="AY188" s="472"/>
      <c r="AZ188" s="126"/>
      <c r="BA188" s="492"/>
      <c r="BB188" s="563"/>
      <c r="BH188" s="472"/>
      <c r="BI188" s="117"/>
      <c r="BJ188" s="492"/>
      <c r="BK188" s="490"/>
    </row>
    <row r="189" spans="1:63" ht="8.25" customHeight="1" x14ac:dyDescent="0.2">
      <c r="A189" s="468" t="s">
        <v>546</v>
      </c>
      <c r="B189" s="152"/>
      <c r="C189" s="102"/>
      <c r="D189" s="169"/>
      <c r="F189" s="468"/>
      <c r="G189" s="137"/>
      <c r="H189" s="464">
        <v>7148</v>
      </c>
      <c r="I189" s="465">
        <v>1.2160598843143926</v>
      </c>
      <c r="J189" s="468"/>
      <c r="L189" s="19"/>
      <c r="O189" s="468"/>
      <c r="P189" s="148"/>
      <c r="Q189" s="464">
        <v>2285</v>
      </c>
      <c r="R189" s="465">
        <v>1.1511335012594459</v>
      </c>
      <c r="S189" s="468"/>
      <c r="T189" s="148"/>
      <c r="U189" s="464">
        <v>32523</v>
      </c>
      <c r="V189" s="465">
        <v>1.0486554459276456</v>
      </c>
      <c r="X189" s="468"/>
      <c r="Y189" s="148"/>
      <c r="Z189" s="466">
        <v>23780</v>
      </c>
      <c r="AA189" s="467">
        <f>Z189/[1]R3年度!Z189:Z190</f>
        <v>1.1580792831401578</v>
      </c>
      <c r="AB189" s="468"/>
      <c r="AC189" s="148"/>
      <c r="AD189" s="466">
        <v>29841</v>
      </c>
      <c r="AE189" s="467">
        <f>AD189/[1]R3年度!AD189:AD190</f>
        <v>1.1186459739091319</v>
      </c>
      <c r="AG189" s="468"/>
      <c r="AH189" s="71"/>
      <c r="AI189" s="466">
        <v>79627</v>
      </c>
      <c r="AJ189" s="467">
        <f>AI189/[1]R3年度!AI189:AI190</f>
        <v>1.1488198291782086</v>
      </c>
      <c r="AK189" s="468"/>
      <c r="AL189" s="152"/>
      <c r="AM189" s="102"/>
      <c r="AN189" s="200"/>
      <c r="BH189" s="148"/>
      <c r="BI189" s="148"/>
      <c r="BJ189" s="9"/>
      <c r="BK189" s="147"/>
    </row>
    <row r="190" spans="1:63" ht="8.25" customHeight="1" x14ac:dyDescent="0.2">
      <c r="A190" s="468"/>
      <c r="B190" s="148"/>
      <c r="C190" s="464">
        <v>2961</v>
      </c>
      <c r="D190" s="465">
        <v>1.0946395563770794</v>
      </c>
      <c r="F190" s="468" t="s">
        <v>1058</v>
      </c>
      <c r="H190" s="464"/>
      <c r="I190" s="465"/>
      <c r="O190" s="468" t="s">
        <v>1056</v>
      </c>
      <c r="P190" s="119"/>
      <c r="Q190" s="464"/>
      <c r="R190" s="465"/>
      <c r="S190" s="468" t="s">
        <v>211</v>
      </c>
      <c r="T190" s="148"/>
      <c r="U190" s="464"/>
      <c r="V190" s="465"/>
      <c r="X190" s="468" t="s">
        <v>642</v>
      </c>
      <c r="Y190" s="42"/>
      <c r="Z190" s="466"/>
      <c r="AA190" s="467"/>
      <c r="AB190" s="468" t="s">
        <v>890</v>
      </c>
      <c r="AC190" s="148"/>
      <c r="AD190" s="466"/>
      <c r="AE190" s="467"/>
      <c r="AG190" s="468" t="s">
        <v>340</v>
      </c>
      <c r="AH190" s="71"/>
      <c r="AI190" s="466"/>
      <c r="AJ190" s="467"/>
      <c r="AK190" s="473" t="s">
        <v>27</v>
      </c>
      <c r="AL190" s="125"/>
      <c r="AM190" s="491">
        <v>17731</v>
      </c>
      <c r="AN190" s="489" t="e">
        <f>AM190/#REF!</f>
        <v>#REF!</v>
      </c>
      <c r="AZ190" s="148"/>
      <c r="BJ190" s="140"/>
    </row>
    <row r="191" spans="1:63" ht="8.25" customHeight="1" x14ac:dyDescent="0.2">
      <c r="A191" s="468" t="s">
        <v>994</v>
      </c>
      <c r="B191" s="148"/>
      <c r="C191" s="464"/>
      <c r="D191" s="465"/>
      <c r="F191" s="502"/>
      <c r="G191" s="152"/>
      <c r="H191" s="84"/>
      <c r="I191" s="184"/>
      <c r="O191" s="502"/>
      <c r="P191" s="65"/>
      <c r="Q191" s="30"/>
      <c r="R191" s="179"/>
      <c r="S191" s="468"/>
      <c r="T191" s="148"/>
      <c r="U191" s="464">
        <v>29453</v>
      </c>
      <c r="V191" s="465">
        <v>1.0519679977141225</v>
      </c>
      <c r="X191" s="468"/>
      <c r="Y191" s="148"/>
      <c r="Z191" s="466">
        <v>24404</v>
      </c>
      <c r="AA191" s="467">
        <f>Z191/[1]R3年度!Z191:Z192</f>
        <v>1.1425628540662016</v>
      </c>
      <c r="AB191" s="468"/>
      <c r="AC191" s="148"/>
      <c r="AD191" s="466">
        <v>30023</v>
      </c>
      <c r="AE191" s="467">
        <f>AD191/[1]R3年度!AD191:AD192</f>
        <v>1.1178419837664755</v>
      </c>
      <c r="AG191" s="468"/>
      <c r="AH191" s="118"/>
      <c r="AI191" s="466">
        <v>67985</v>
      </c>
      <c r="AJ191" s="467">
        <f>AI191/[1]R3年度!AI191:AI192</f>
        <v>1.1465553587992243</v>
      </c>
      <c r="AK191" s="472"/>
      <c r="AL191" s="60"/>
      <c r="AM191" s="492"/>
      <c r="AN191" s="490"/>
      <c r="AZ191" s="148"/>
      <c r="BH191" s="148"/>
      <c r="BI191" s="148"/>
      <c r="BJ191" s="11"/>
      <c r="BK191" s="147"/>
    </row>
    <row r="192" spans="1:63" ht="8.25" customHeight="1" x14ac:dyDescent="0.2">
      <c r="A192" s="468"/>
      <c r="B192" s="148"/>
      <c r="C192" s="464">
        <v>3450</v>
      </c>
      <c r="D192" s="465">
        <v>1.1197663096397275</v>
      </c>
      <c r="F192" s="468" t="s">
        <v>27</v>
      </c>
      <c r="G192" s="152"/>
      <c r="H192" s="464">
        <v>31098</v>
      </c>
      <c r="I192" s="465">
        <v>1.112788950118085</v>
      </c>
      <c r="O192" s="468" t="s">
        <v>27</v>
      </c>
      <c r="P192" s="129"/>
      <c r="Q192" s="474">
        <v>2275</v>
      </c>
      <c r="R192" s="465">
        <v>1.1513157894736843</v>
      </c>
      <c r="S192" s="468" t="s">
        <v>212</v>
      </c>
      <c r="T192" s="148"/>
      <c r="U192" s="464"/>
      <c r="V192" s="465"/>
      <c r="X192" s="468" t="s">
        <v>643</v>
      </c>
      <c r="Y192" s="42"/>
      <c r="Z192" s="466"/>
      <c r="AA192" s="467"/>
      <c r="AB192" s="468" t="s">
        <v>307</v>
      </c>
      <c r="AC192" s="148"/>
      <c r="AD192" s="466"/>
      <c r="AE192" s="467"/>
      <c r="AG192" s="468" t="s">
        <v>573</v>
      </c>
      <c r="AH192" s="118"/>
      <c r="AI192" s="466"/>
      <c r="AJ192" s="467"/>
      <c r="AK192" s="148"/>
      <c r="AL192" s="148"/>
      <c r="AM192" s="18"/>
      <c r="AN192" s="199"/>
      <c r="AZ192" s="148"/>
      <c r="BH192" s="148"/>
      <c r="BI192" s="148"/>
      <c r="BJ192" s="11"/>
      <c r="BK192" s="147"/>
    </row>
    <row r="193" spans="1:63" ht="8.25" customHeight="1" x14ac:dyDescent="0.2">
      <c r="A193" s="468" t="s">
        <v>1130</v>
      </c>
      <c r="C193" s="464"/>
      <c r="D193" s="465"/>
      <c r="F193" s="472"/>
      <c r="G193" s="152"/>
      <c r="H193" s="475"/>
      <c r="I193" s="465"/>
      <c r="O193" s="472"/>
      <c r="P193" s="126"/>
      <c r="Q193" s="477"/>
      <c r="R193" s="465"/>
      <c r="S193" s="468"/>
      <c r="T193" s="119"/>
      <c r="U193" s="464">
        <v>31558</v>
      </c>
      <c r="V193" s="465">
        <v>1.0635974520575646</v>
      </c>
      <c r="X193" s="468"/>
      <c r="Y193" s="148"/>
      <c r="Z193" s="466">
        <v>31370</v>
      </c>
      <c r="AA193" s="467">
        <f>Z193/[1]R3年度!Z193:Z194</f>
        <v>1.1188387188815179</v>
      </c>
      <c r="AB193" s="468"/>
      <c r="AC193" s="148"/>
      <c r="AD193" s="466">
        <v>29263</v>
      </c>
      <c r="AE193" s="467">
        <f>AD193/[1]R3年度!AD193:AD194</f>
        <v>1.1160990121667493</v>
      </c>
      <c r="AG193" s="468"/>
      <c r="AH193" s="30"/>
      <c r="AI193" s="532">
        <v>69803</v>
      </c>
      <c r="AJ193" s="467">
        <f>AI193/[1]R3年度!AI193:AI194</f>
        <v>1.1446867825516562</v>
      </c>
      <c r="AK193" s="471" t="s">
        <v>627</v>
      </c>
      <c r="AL193" s="471"/>
      <c r="AM193" s="471"/>
      <c r="AN193" s="471"/>
      <c r="AZ193" s="148"/>
      <c r="BA193" s="104"/>
      <c r="BB193" s="145"/>
      <c r="BH193" s="152"/>
      <c r="BI193" s="148"/>
      <c r="BJ193" s="152"/>
      <c r="BK193" s="147"/>
    </row>
    <row r="194" spans="1:63" ht="8.25" customHeight="1" x14ac:dyDescent="0.2">
      <c r="A194" s="502"/>
      <c r="C194" s="464">
        <v>3431</v>
      </c>
      <c r="D194" s="465">
        <v>1.1234446627373935</v>
      </c>
      <c r="R194" s="179"/>
      <c r="S194" s="468" t="s">
        <v>620</v>
      </c>
      <c r="T194" s="148"/>
      <c r="U194" s="464"/>
      <c r="V194" s="465"/>
      <c r="X194" s="468" t="s">
        <v>254</v>
      </c>
      <c r="Y194" s="42"/>
      <c r="Z194" s="466"/>
      <c r="AA194" s="467"/>
      <c r="AB194" s="468" t="s">
        <v>1121</v>
      </c>
      <c r="AC194" s="148"/>
      <c r="AD194" s="466"/>
      <c r="AE194" s="467"/>
      <c r="AG194" s="468" t="s">
        <v>574</v>
      </c>
      <c r="AH194" s="30"/>
      <c r="AI194" s="561"/>
      <c r="AJ194" s="467"/>
      <c r="AK194" s="471"/>
      <c r="AL194" s="471"/>
      <c r="AM194" s="471"/>
      <c r="AN194" s="471"/>
      <c r="AQ194" s="148"/>
      <c r="AZ194" s="152"/>
      <c r="BA194" s="104"/>
      <c r="BB194" s="145"/>
      <c r="BH194" s="152"/>
      <c r="BI194" s="148"/>
      <c r="BJ194" s="152"/>
      <c r="BK194" s="147"/>
    </row>
    <row r="195" spans="1:63" ht="8.25" customHeight="1" x14ac:dyDescent="0.2">
      <c r="A195" s="468" t="s">
        <v>540</v>
      </c>
      <c r="B195" s="129"/>
      <c r="C195" s="464"/>
      <c r="D195" s="465"/>
      <c r="F195" s="471" t="s">
        <v>541</v>
      </c>
      <c r="G195" s="471"/>
      <c r="H195" s="471"/>
      <c r="I195" s="471"/>
      <c r="Q195" s="30"/>
      <c r="R195" s="179"/>
      <c r="S195" s="468"/>
      <c r="T195" s="148"/>
      <c r="U195" s="464">
        <v>13218</v>
      </c>
      <c r="V195" s="465">
        <v>1.0611753371868979</v>
      </c>
      <c r="X195" s="468"/>
      <c r="Y195" s="148"/>
      <c r="Z195" s="466">
        <v>33014</v>
      </c>
      <c r="AA195" s="467">
        <f>Z195/[1]R3年度!Z195:Z196</f>
        <v>1.1252215405589638</v>
      </c>
      <c r="AB195" s="468"/>
      <c r="AC195" s="148"/>
      <c r="AD195" s="466">
        <v>28299</v>
      </c>
      <c r="AE195" s="467">
        <f>AD195/[1]R3年度!AD195:AD196</f>
        <v>1.11760988902492</v>
      </c>
      <c r="AG195" s="468"/>
      <c r="AH195" s="73"/>
      <c r="AI195" s="102"/>
      <c r="AJ195" s="169"/>
      <c r="AK195" s="468" t="s">
        <v>952</v>
      </c>
      <c r="AL195" s="119"/>
      <c r="AM195" s="152"/>
      <c r="AN195" s="493"/>
      <c r="AQ195" s="148"/>
      <c r="AY195" s="156"/>
      <c r="AZ195" s="152"/>
      <c r="BA195" s="104"/>
      <c r="BB195" s="145"/>
      <c r="BH195" s="148"/>
      <c r="BI195" s="148"/>
      <c r="BJ195" s="134"/>
      <c r="BK195" s="147"/>
    </row>
    <row r="196" spans="1:63" ht="8.25" customHeight="1" x14ac:dyDescent="0.2">
      <c r="A196" s="502"/>
      <c r="B196" s="150"/>
      <c r="C196" s="167"/>
      <c r="F196" s="471"/>
      <c r="G196" s="471"/>
      <c r="H196" s="471"/>
      <c r="I196" s="471"/>
      <c r="O196" s="156"/>
      <c r="Q196" s="30"/>
      <c r="R196" s="179"/>
      <c r="S196" s="468" t="s">
        <v>213</v>
      </c>
      <c r="T196" s="119"/>
      <c r="U196" s="464"/>
      <c r="V196" s="465"/>
      <c r="X196" s="468" t="s">
        <v>255</v>
      </c>
      <c r="Y196" s="42"/>
      <c r="Z196" s="466"/>
      <c r="AA196" s="467"/>
      <c r="AB196" s="468" t="s">
        <v>308</v>
      </c>
      <c r="AC196" s="148"/>
      <c r="AD196" s="466"/>
      <c r="AE196" s="467"/>
      <c r="AG196" s="473" t="s">
        <v>27</v>
      </c>
      <c r="AH196" s="118"/>
      <c r="AI196" s="485">
        <v>81190</v>
      </c>
      <c r="AJ196" s="487">
        <f>AI196/[1]R3年度!AI196:AI197</f>
        <v>1.1421858953617603</v>
      </c>
      <c r="AK196" s="468"/>
      <c r="AL196" s="119"/>
      <c r="AM196" s="10"/>
      <c r="AN196" s="493"/>
      <c r="AQ196" s="148"/>
      <c r="AY196" s="156"/>
      <c r="AZ196" s="152"/>
      <c r="BA196" s="104"/>
      <c r="BB196" s="145"/>
    </row>
    <row r="197" spans="1:63" ht="8.25" customHeight="1" x14ac:dyDescent="0.2">
      <c r="A197" s="473" t="s">
        <v>27</v>
      </c>
      <c r="B197" s="148"/>
      <c r="C197" s="474">
        <v>5810</v>
      </c>
      <c r="D197" s="465">
        <v>1.0880149812734083</v>
      </c>
      <c r="F197" s="468" t="s">
        <v>542</v>
      </c>
      <c r="H197" s="10"/>
      <c r="I197" s="178"/>
      <c r="O197" s="156"/>
      <c r="Q197" s="104"/>
      <c r="R197" s="169"/>
      <c r="S197" s="472"/>
      <c r="T197" s="57"/>
      <c r="U197" s="139"/>
      <c r="V197" s="181"/>
      <c r="X197" s="468"/>
      <c r="Y197" s="148"/>
      <c r="Z197" s="466">
        <v>29769</v>
      </c>
      <c r="AA197" s="467">
        <f>Z197/[1]R3年度!Z197:Z198</f>
        <v>1.122045908559798</v>
      </c>
      <c r="AB197" s="468"/>
      <c r="AC197" s="148"/>
      <c r="AD197" s="466">
        <v>24607</v>
      </c>
      <c r="AE197" s="467">
        <f>AD197/[1]R3年度!AD197:AD198</f>
        <v>1.1199253595485164</v>
      </c>
      <c r="AG197" s="472"/>
      <c r="AH197" s="60"/>
      <c r="AI197" s="486"/>
      <c r="AJ197" s="488"/>
      <c r="AK197" s="468" t="s">
        <v>940</v>
      </c>
      <c r="AL197" s="119"/>
      <c r="AM197" s="482">
        <f>ROUND((12231835+21701371)/365,0)</f>
        <v>92968</v>
      </c>
      <c r="AN197" s="484" t="e">
        <f>AM197/#REF!</f>
        <v>#REF!</v>
      </c>
      <c r="AQ197" s="148"/>
      <c r="AY197" s="156"/>
      <c r="AZ197" s="152"/>
      <c r="BA197" s="104"/>
      <c r="BB197" s="145"/>
    </row>
    <row r="198" spans="1:63" ht="7.5" customHeight="1" x14ac:dyDescent="0.2">
      <c r="A198" s="472"/>
      <c r="B198" s="152"/>
      <c r="C198" s="475"/>
      <c r="D198" s="465"/>
      <c r="F198" s="468"/>
      <c r="H198" s="464">
        <v>3828</v>
      </c>
      <c r="I198" s="465">
        <v>1.0692737430167598</v>
      </c>
      <c r="S198" s="156"/>
      <c r="U198" s="104"/>
      <c r="V198" s="169"/>
      <c r="X198" s="468" t="s">
        <v>256</v>
      </c>
      <c r="Y198" s="42"/>
      <c r="Z198" s="466"/>
      <c r="AA198" s="467"/>
      <c r="AB198" s="468" t="s">
        <v>891</v>
      </c>
      <c r="AC198" s="148"/>
      <c r="AD198" s="466"/>
      <c r="AE198" s="467"/>
      <c r="AG198" s="74"/>
      <c r="AH198" s="152"/>
      <c r="AI198" s="30"/>
      <c r="AJ198" s="30"/>
      <c r="AK198" s="468"/>
      <c r="AL198" s="119"/>
      <c r="AM198" s="483"/>
      <c r="AN198" s="484"/>
      <c r="AQ198" s="148"/>
      <c r="BA198" s="140"/>
    </row>
    <row r="199" spans="1:63" ht="7.5" customHeight="1" x14ac:dyDescent="0.2">
      <c r="A199" s="148"/>
      <c r="B199" s="152"/>
      <c r="C199" s="11"/>
      <c r="D199" s="178"/>
      <c r="F199" s="468" t="s">
        <v>543</v>
      </c>
      <c r="G199" s="129"/>
      <c r="H199" s="464"/>
      <c r="I199" s="465"/>
      <c r="O199" s="148"/>
      <c r="Q199" s="23"/>
      <c r="R199" s="169"/>
      <c r="S199" s="468" t="s">
        <v>620</v>
      </c>
      <c r="T199" s="127"/>
      <c r="U199" s="30"/>
      <c r="V199" s="169"/>
      <c r="X199" s="468"/>
      <c r="Y199" s="148"/>
      <c r="Z199" s="466">
        <v>27917</v>
      </c>
      <c r="AA199" s="467">
        <f>Z199/[1]R3年度!Z199:Z200</f>
        <v>1.1231041557710102</v>
      </c>
      <c r="AB199" s="468"/>
      <c r="AC199" s="148"/>
      <c r="AD199" s="503">
        <v>25026</v>
      </c>
      <c r="AE199" s="467">
        <f>AD199/[1]R3年度!AD199:AD200</f>
        <v>1.1248651564185546</v>
      </c>
      <c r="AG199" s="471" t="s">
        <v>920</v>
      </c>
      <c r="AH199" s="471"/>
      <c r="AI199" s="471"/>
      <c r="AJ199" s="471"/>
      <c r="AK199" s="468" t="s">
        <v>351</v>
      </c>
      <c r="AL199" s="119"/>
      <c r="AM199" s="101"/>
      <c r="AN199" s="200"/>
      <c r="AQ199" s="148"/>
      <c r="BA199" s="140"/>
    </row>
    <row r="200" spans="1:63" ht="7.5" customHeight="1" x14ac:dyDescent="0.2">
      <c r="A200" s="471" t="s">
        <v>808</v>
      </c>
      <c r="B200" s="471"/>
      <c r="C200" s="471"/>
      <c r="D200" s="471"/>
      <c r="F200" s="468"/>
      <c r="G200" s="137"/>
      <c r="H200" s="464">
        <v>2705</v>
      </c>
      <c r="I200" s="465">
        <v>1.0176824680210685</v>
      </c>
      <c r="S200" s="468"/>
      <c r="T200" s="127"/>
      <c r="U200" s="464">
        <v>21583</v>
      </c>
      <c r="V200" s="465">
        <v>1.0682538111265096</v>
      </c>
      <c r="X200" s="468" t="s">
        <v>1118</v>
      </c>
      <c r="Y200" s="42"/>
      <c r="Z200" s="466"/>
      <c r="AA200" s="467"/>
      <c r="AB200" s="468" t="s">
        <v>309</v>
      </c>
      <c r="AD200" s="503"/>
      <c r="AE200" s="467"/>
      <c r="AG200" s="471"/>
      <c r="AH200" s="471"/>
      <c r="AI200" s="471"/>
      <c r="AJ200" s="471"/>
      <c r="AK200" s="468"/>
      <c r="AL200" s="119"/>
      <c r="AM200" s="482">
        <f>14228+2232</f>
        <v>16460</v>
      </c>
      <c r="AN200" s="484" t="e">
        <f>AM200/#REF!</f>
        <v>#REF!</v>
      </c>
      <c r="AQ200" s="148"/>
    </row>
    <row r="201" spans="1:63" ht="7.5" customHeight="1" x14ac:dyDescent="0.2">
      <c r="A201" s="471"/>
      <c r="B201" s="471"/>
      <c r="C201" s="471"/>
      <c r="D201" s="471"/>
      <c r="F201" s="468" t="s">
        <v>544</v>
      </c>
      <c r="H201" s="464"/>
      <c r="I201" s="465"/>
      <c r="S201" s="468" t="s">
        <v>621</v>
      </c>
      <c r="T201" s="30"/>
      <c r="U201" s="464"/>
      <c r="V201" s="465"/>
      <c r="X201" s="468"/>
      <c r="Y201" s="148"/>
      <c r="Z201" s="466">
        <v>27887</v>
      </c>
      <c r="AA201" s="467">
        <f>Z201/[1]R3年度!Z201:Z202</f>
        <v>1.1186121139189731</v>
      </c>
      <c r="AB201" s="468"/>
      <c r="AC201" s="138"/>
      <c r="AD201" s="466">
        <v>23256</v>
      </c>
      <c r="AE201" s="467">
        <f>AD201/[1]R3年度!AD201:AD202</f>
        <v>1.1330020461853259</v>
      </c>
      <c r="AG201" s="468" t="s">
        <v>921</v>
      </c>
      <c r="AH201" s="152"/>
      <c r="AI201" s="62"/>
      <c r="AJ201" s="147"/>
      <c r="AK201" s="468" t="s">
        <v>822</v>
      </c>
      <c r="AL201" s="152"/>
      <c r="AM201" s="483"/>
      <c r="AN201" s="484"/>
      <c r="AQ201" s="148"/>
    </row>
    <row r="202" spans="1:63" ht="7.5" customHeight="1" x14ac:dyDescent="0.2">
      <c r="A202" s="468" t="s">
        <v>766</v>
      </c>
      <c r="C202" s="8"/>
      <c r="D202" s="178"/>
      <c r="F202" s="502"/>
      <c r="H202" s="102"/>
      <c r="I202" s="169"/>
      <c r="S202" s="468"/>
      <c r="T202" s="127"/>
      <c r="U202" s="464">
        <v>15456</v>
      </c>
      <c r="V202" s="465">
        <v>1.0707308624870107</v>
      </c>
      <c r="X202" s="468" t="s">
        <v>257</v>
      </c>
      <c r="Y202" s="42"/>
      <c r="Z202" s="466"/>
      <c r="AA202" s="467"/>
      <c r="AB202" s="468" t="s">
        <v>310</v>
      </c>
      <c r="AD202" s="466"/>
      <c r="AE202" s="467"/>
      <c r="AG202" s="468"/>
      <c r="AH202" s="37"/>
      <c r="AI202" s="8"/>
      <c r="AJ202" s="147"/>
      <c r="AK202" s="468"/>
      <c r="AL202" s="152"/>
      <c r="AM202" s="482">
        <v>28077</v>
      </c>
      <c r="AN202" s="484" t="e">
        <f>AM202/#REF!</f>
        <v>#REF!</v>
      </c>
      <c r="AP202" s="148"/>
      <c r="AQ202" s="30"/>
      <c r="AR202" s="11"/>
      <c r="AS202" s="147"/>
    </row>
    <row r="203" spans="1:63" ht="7.5" customHeight="1" x14ac:dyDescent="0.2">
      <c r="A203" s="468"/>
      <c r="C203" s="464">
        <v>3145</v>
      </c>
      <c r="D203" s="465">
        <v>1.1524367900329791</v>
      </c>
      <c r="F203" s="473" t="s">
        <v>27</v>
      </c>
      <c r="H203" s="474">
        <v>3069</v>
      </c>
      <c r="I203" s="465">
        <v>1.037525354969574</v>
      </c>
      <c r="S203" s="468" t="s">
        <v>878</v>
      </c>
      <c r="T203" s="30"/>
      <c r="U203" s="464"/>
      <c r="V203" s="465"/>
      <c r="X203" s="468"/>
      <c r="Y203" s="148"/>
      <c r="Z203" s="466">
        <v>26429</v>
      </c>
      <c r="AA203" s="467">
        <f>Z203/[1]R3年度!Z203:Z204</f>
        <v>1.1231089580146183</v>
      </c>
      <c r="AB203" s="468"/>
      <c r="AD203" s="466">
        <v>23581</v>
      </c>
      <c r="AE203" s="467">
        <f>AD203/[1]R3年度!AD203:AD204</f>
        <v>1.1372010030864197</v>
      </c>
      <c r="AG203" s="468" t="s">
        <v>938</v>
      </c>
      <c r="AH203" s="118"/>
      <c r="AI203" s="552">
        <v>184465</v>
      </c>
      <c r="AJ203" s="467">
        <f>AI203/[1]R3年度!AI203:AI204</f>
        <v>1.0659081584893013</v>
      </c>
      <c r="AK203" s="468" t="s">
        <v>352</v>
      </c>
      <c r="AL203" s="119"/>
      <c r="AM203" s="483"/>
      <c r="AN203" s="484"/>
    </row>
    <row r="204" spans="1:63" ht="7.5" customHeight="1" x14ac:dyDescent="0.2">
      <c r="A204" s="468" t="s">
        <v>767</v>
      </c>
      <c r="C204" s="464"/>
      <c r="D204" s="465"/>
      <c r="F204" s="472"/>
      <c r="H204" s="475"/>
      <c r="I204" s="465"/>
      <c r="S204" s="468"/>
      <c r="U204" s="464">
        <v>14860</v>
      </c>
      <c r="V204" s="465">
        <v>1.0717634331049406</v>
      </c>
      <c r="X204" s="468" t="s">
        <v>1119</v>
      </c>
      <c r="Y204" s="42"/>
      <c r="Z204" s="466"/>
      <c r="AA204" s="467"/>
      <c r="AB204" s="468" t="s">
        <v>311</v>
      </c>
      <c r="AD204" s="466"/>
      <c r="AE204" s="467"/>
      <c r="AG204" s="468"/>
      <c r="AH204" s="30"/>
      <c r="AI204" s="552"/>
      <c r="AJ204" s="467"/>
      <c r="AK204" s="468"/>
      <c r="AL204" s="119"/>
      <c r="AM204" s="482">
        <v>27738</v>
      </c>
      <c r="AN204" s="484" t="e">
        <f>AM204/#REF!</f>
        <v>#REF!</v>
      </c>
    </row>
    <row r="205" spans="1:63" ht="7.5" customHeight="1" x14ac:dyDescent="0.2">
      <c r="A205" s="468"/>
      <c r="B205" s="75"/>
      <c r="C205" s="464">
        <v>6050</v>
      </c>
      <c r="D205" s="465">
        <v>1.126209977661951</v>
      </c>
      <c r="S205" s="468" t="s">
        <v>780</v>
      </c>
      <c r="T205" s="148"/>
      <c r="U205" s="464"/>
      <c r="V205" s="465"/>
      <c r="X205" s="468"/>
      <c r="Y205" s="152"/>
      <c r="Z205" s="466">
        <v>26199</v>
      </c>
      <c r="AA205" s="467">
        <f>Z205/[1]R3年度!Z205:Z206</f>
        <v>1.122926578372123</v>
      </c>
      <c r="AB205" s="468"/>
      <c r="AD205" s="466">
        <v>23717</v>
      </c>
      <c r="AE205" s="467">
        <f>AD205/[1]R3年度!AD205:AD206</f>
        <v>1.1320223378359029</v>
      </c>
      <c r="AG205" s="468" t="s">
        <v>922</v>
      </c>
      <c r="AH205" s="37"/>
      <c r="AI205" s="101"/>
      <c r="AJ205" s="145"/>
      <c r="AK205" s="468" t="s">
        <v>353</v>
      </c>
      <c r="AL205" s="119"/>
      <c r="AM205" s="483"/>
      <c r="AN205" s="484"/>
    </row>
    <row r="206" spans="1:63" ht="7.5" customHeight="1" x14ac:dyDescent="0.2">
      <c r="A206" s="468" t="s">
        <v>603</v>
      </c>
      <c r="B206" s="56"/>
      <c r="C206" s="464"/>
      <c r="D206" s="465"/>
      <c r="S206" s="468"/>
      <c r="T206" s="148"/>
      <c r="U206" s="464">
        <v>13437</v>
      </c>
      <c r="V206" s="465">
        <v>1.0711894132653061</v>
      </c>
      <c r="X206" s="468" t="s">
        <v>258</v>
      </c>
      <c r="Y206" s="42"/>
      <c r="Z206" s="466"/>
      <c r="AA206" s="467"/>
      <c r="AB206" s="468" t="s">
        <v>312</v>
      </c>
      <c r="AD206" s="466"/>
      <c r="AE206" s="467"/>
      <c r="AG206" s="472"/>
      <c r="AH206" s="50"/>
      <c r="AI206" s="95"/>
      <c r="AJ206" s="146"/>
      <c r="AK206" s="468"/>
      <c r="AL206" s="119"/>
      <c r="AM206" s="482">
        <v>39000</v>
      </c>
      <c r="AN206" s="484" t="e">
        <f>AM206/#REF!</f>
        <v>#REF!</v>
      </c>
    </row>
    <row r="207" spans="1:63" ht="7.5" customHeight="1" x14ac:dyDescent="0.2">
      <c r="A207" s="502"/>
      <c r="B207" s="69"/>
      <c r="C207" s="80"/>
      <c r="D207" s="182"/>
      <c r="S207" s="468" t="s">
        <v>781</v>
      </c>
      <c r="T207" s="148"/>
      <c r="U207" s="464"/>
      <c r="V207" s="465"/>
      <c r="X207" s="468"/>
      <c r="Y207" s="148"/>
      <c r="Z207" s="466">
        <v>24496</v>
      </c>
      <c r="AA207" s="467">
        <f>Z207/[1]R3年度!Z207:Z208</f>
        <v>1.1257870306539823</v>
      </c>
      <c r="AB207" s="468"/>
      <c r="AD207" s="66"/>
      <c r="AK207" s="468" t="s">
        <v>354</v>
      </c>
      <c r="AL207" s="119"/>
      <c r="AM207" s="483"/>
      <c r="AN207" s="484"/>
    </row>
    <row r="208" spans="1:63" ht="7.5" customHeight="1" x14ac:dyDescent="0.2">
      <c r="A208" s="473" t="s">
        <v>27</v>
      </c>
      <c r="C208" s="500">
        <v>4281</v>
      </c>
      <c r="D208" s="465">
        <v>1.1379585326953747</v>
      </c>
      <c r="S208" s="468"/>
      <c r="T208" s="148"/>
      <c r="U208" s="102"/>
      <c r="V208" s="169"/>
      <c r="X208" s="468" t="s">
        <v>1180</v>
      </c>
      <c r="Y208" s="42"/>
      <c r="Z208" s="466"/>
      <c r="AA208" s="467"/>
      <c r="AD208" s="66"/>
      <c r="AK208" s="468"/>
      <c r="AL208" s="119"/>
      <c r="AM208" s="482">
        <v>30450</v>
      </c>
      <c r="AN208" s="484" t="e">
        <f>AM208/#REF!</f>
        <v>#REF!</v>
      </c>
    </row>
    <row r="209" spans="1:44" ht="7.5" customHeight="1" x14ac:dyDescent="0.2">
      <c r="A209" s="472"/>
      <c r="C209" s="501"/>
      <c r="D209" s="465"/>
      <c r="X209" s="468"/>
      <c r="Y209" s="119"/>
      <c r="Z209" s="466">
        <v>22988</v>
      </c>
      <c r="AA209" s="467">
        <f>Z209/[1]R3年度!Z209:Z210</f>
        <v>1.1205459419936632</v>
      </c>
      <c r="AD209" s="66"/>
      <c r="AK209" s="468" t="s">
        <v>355</v>
      </c>
      <c r="AL209" s="119"/>
      <c r="AM209" s="483"/>
      <c r="AN209" s="484"/>
    </row>
    <row r="210" spans="1:44" ht="7.5" customHeight="1" x14ac:dyDescent="0.2">
      <c r="Q210" s="66"/>
      <c r="X210" s="468" t="s">
        <v>259</v>
      </c>
      <c r="Y210" s="42"/>
      <c r="Z210" s="466"/>
      <c r="AA210" s="467"/>
      <c r="AD210" s="66"/>
      <c r="AK210" s="468"/>
      <c r="AL210" s="119"/>
      <c r="AM210" s="482">
        <v>33136</v>
      </c>
      <c r="AN210" s="484" t="e">
        <f>AM210/#REF!</f>
        <v>#REF!</v>
      </c>
    </row>
    <row r="211" spans="1:44" ht="7.5" customHeight="1" x14ac:dyDescent="0.2">
      <c r="Q211" s="66"/>
      <c r="X211" s="468"/>
      <c r="Y211" s="119"/>
      <c r="Z211" s="466">
        <v>21850</v>
      </c>
      <c r="AA211" s="467">
        <f>Z211/[1]R3年度!Z211:Z212</f>
        <v>1.1341811575395795</v>
      </c>
      <c r="AD211" s="66"/>
      <c r="AK211" s="468" t="s">
        <v>1082</v>
      </c>
      <c r="AL211" s="119"/>
      <c r="AM211" s="483"/>
      <c r="AN211" s="484"/>
      <c r="AR211" s="66"/>
    </row>
    <row r="212" spans="1:44" ht="7.5" customHeight="1" x14ac:dyDescent="0.2">
      <c r="Q212" s="66"/>
      <c r="X212" s="468" t="s">
        <v>884</v>
      </c>
      <c r="Y212" s="148"/>
      <c r="Z212" s="466"/>
      <c r="AA212" s="467"/>
      <c r="AK212" s="468"/>
      <c r="AL212" s="119"/>
      <c r="AM212" s="482">
        <v>39457</v>
      </c>
      <c r="AN212" s="484" t="e">
        <f>AM212/#REF!</f>
        <v>#REF!</v>
      </c>
      <c r="AR212" s="66"/>
    </row>
    <row r="213" spans="1:44" ht="7.5" customHeight="1" x14ac:dyDescent="0.2">
      <c r="Q213" s="66"/>
      <c r="X213" s="468"/>
      <c r="Y213" s="148"/>
      <c r="Z213" s="466">
        <v>21026</v>
      </c>
      <c r="AA213" s="467">
        <f>Z213/[1]R3年度!Z213:Z214</f>
        <v>1.1351292987097124</v>
      </c>
      <c r="AK213" s="468" t="s">
        <v>894</v>
      </c>
      <c r="AL213" s="119"/>
      <c r="AM213" s="483"/>
      <c r="AN213" s="484"/>
      <c r="AR213" s="66"/>
    </row>
    <row r="214" spans="1:44" ht="7.5" customHeight="1" x14ac:dyDescent="0.2">
      <c r="Q214" s="66"/>
      <c r="X214" s="468" t="s">
        <v>260</v>
      </c>
      <c r="Y214" s="148"/>
      <c r="Z214" s="466"/>
      <c r="AA214" s="467"/>
      <c r="AK214" s="468"/>
      <c r="AL214" s="119"/>
      <c r="AM214" s="482">
        <v>32273</v>
      </c>
      <c r="AN214" s="484" t="e">
        <f>AM214/#REF!</f>
        <v>#REF!</v>
      </c>
      <c r="AR214" s="66"/>
    </row>
    <row r="215" spans="1:44" ht="7.5" customHeight="1" x14ac:dyDescent="0.2">
      <c r="Q215" s="66"/>
      <c r="X215" s="468"/>
      <c r="Y215" s="148"/>
      <c r="Z215" s="466">
        <v>21999</v>
      </c>
      <c r="AA215" s="467">
        <f>Z215/[1]R3年度!Z215:Z216</f>
        <v>1.1358426270136308</v>
      </c>
      <c r="AK215" s="468" t="s">
        <v>356</v>
      </c>
      <c r="AL215" s="119"/>
      <c r="AM215" s="483"/>
      <c r="AN215" s="484"/>
      <c r="AR215" s="66"/>
    </row>
    <row r="216" spans="1:44" ht="7.5" customHeight="1" x14ac:dyDescent="0.2">
      <c r="Q216" s="66"/>
      <c r="X216" s="468" t="s">
        <v>261</v>
      </c>
      <c r="Y216" s="148"/>
      <c r="Z216" s="466"/>
      <c r="AA216" s="467"/>
      <c r="AK216" s="468"/>
      <c r="AL216" s="119"/>
      <c r="AM216" s="482">
        <v>31637</v>
      </c>
      <c r="AN216" s="484" t="e">
        <f>AM216/#REF!</f>
        <v>#REF!</v>
      </c>
      <c r="AR216" s="66"/>
    </row>
    <row r="217" spans="1:44" ht="7.5" customHeight="1" x14ac:dyDescent="0.2">
      <c r="Q217" s="66"/>
      <c r="X217" s="468"/>
      <c r="Y217" s="148"/>
      <c r="Z217" s="466">
        <v>27113</v>
      </c>
      <c r="AA217" s="467">
        <f>Z217/[1]R3年度!Z217:Z218</f>
        <v>1.1257214033630891</v>
      </c>
      <c r="AK217" s="468" t="s">
        <v>1150</v>
      </c>
      <c r="AL217" s="119"/>
      <c r="AM217" s="483"/>
      <c r="AN217" s="484"/>
      <c r="AR217" s="66"/>
    </row>
    <row r="218" spans="1:44" ht="7.5" customHeight="1" x14ac:dyDescent="0.2">
      <c r="Q218" s="66"/>
      <c r="X218" s="468" t="s">
        <v>262</v>
      </c>
      <c r="Y218" s="148"/>
      <c r="Z218" s="466"/>
      <c r="AA218" s="467"/>
      <c r="AK218" s="468"/>
      <c r="AL218" s="119"/>
      <c r="AM218" s="482">
        <v>31208</v>
      </c>
      <c r="AN218" s="484" t="e">
        <f>AM218/#REF!</f>
        <v>#REF!</v>
      </c>
      <c r="AR218" s="66"/>
    </row>
    <row r="219" spans="1:44" ht="7.5" customHeight="1" x14ac:dyDescent="0.2">
      <c r="L219" s="66"/>
      <c r="Q219" s="66"/>
      <c r="X219" s="468"/>
      <c r="Y219" s="148"/>
      <c r="Z219" s="466">
        <v>32710</v>
      </c>
      <c r="AA219" s="467">
        <f>Z219/[1]R3年度!Z219:Z220</f>
        <v>1.1130014631324645</v>
      </c>
      <c r="AK219" s="468" t="s">
        <v>357</v>
      </c>
      <c r="AL219" s="119"/>
      <c r="AM219" s="483"/>
      <c r="AN219" s="484"/>
      <c r="AR219" s="66"/>
    </row>
    <row r="220" spans="1:44" ht="7.5" customHeight="1" x14ac:dyDescent="0.2">
      <c r="L220" s="66"/>
      <c r="X220" s="468" t="s">
        <v>263</v>
      </c>
      <c r="Y220" s="148"/>
      <c r="Z220" s="466"/>
      <c r="AA220" s="467"/>
      <c r="AK220" s="468"/>
      <c r="AL220" s="119"/>
      <c r="AM220" s="482">
        <v>27655</v>
      </c>
      <c r="AN220" s="484" t="e">
        <f>AM220/#REF!</f>
        <v>#REF!</v>
      </c>
      <c r="AR220" s="66"/>
    </row>
    <row r="221" spans="1:44" ht="7.5" customHeight="1" x14ac:dyDescent="0.2">
      <c r="L221" s="66"/>
      <c r="X221" s="468"/>
      <c r="Y221" s="39"/>
      <c r="Z221" s="466">
        <v>36981</v>
      </c>
      <c r="AA221" s="467">
        <f>Z221/[1]R3年度!Z221:Z222</f>
        <v>1.0983694199411922</v>
      </c>
      <c r="AK221" s="468" t="s">
        <v>358</v>
      </c>
      <c r="AL221" s="119"/>
      <c r="AM221" s="483"/>
      <c r="AN221" s="484"/>
      <c r="AR221" s="66"/>
    </row>
    <row r="222" spans="1:44" ht="7.5" customHeight="1" x14ac:dyDescent="0.2">
      <c r="L222" s="66"/>
      <c r="X222" s="468" t="s">
        <v>264</v>
      </c>
      <c r="Z222" s="466"/>
      <c r="AA222" s="467"/>
      <c r="AK222" s="468"/>
      <c r="AM222" s="482">
        <v>34958</v>
      </c>
      <c r="AN222" s="484" t="e">
        <f>AM222/#REF!</f>
        <v>#REF!</v>
      </c>
      <c r="AR222" s="66"/>
    </row>
    <row r="223" spans="1:44" ht="7.5" customHeight="1" x14ac:dyDescent="0.2">
      <c r="L223" s="66"/>
      <c r="X223" s="468"/>
      <c r="Z223" s="466">
        <v>39062</v>
      </c>
      <c r="AA223" s="467">
        <f>Z223/[1]R3年度!Z223:Z224</f>
        <v>1.0850555555555557</v>
      </c>
      <c r="AK223" s="468" t="s">
        <v>797</v>
      </c>
      <c r="AL223" s="148"/>
      <c r="AM223" s="483"/>
      <c r="AN223" s="484"/>
      <c r="AR223" s="66"/>
    </row>
    <row r="224" spans="1:44" ht="7.5" customHeight="1" x14ac:dyDescent="0.2">
      <c r="L224" s="66"/>
      <c r="X224" s="468" t="s">
        <v>782</v>
      </c>
      <c r="Z224" s="466"/>
      <c r="AA224" s="467"/>
      <c r="AI224" s="66"/>
      <c r="AK224" s="468"/>
      <c r="AL224" s="126"/>
      <c r="AM224" s="482">
        <v>34161</v>
      </c>
      <c r="AN224" s="484" t="e">
        <f>AM224/#REF!</f>
        <v>#REF!</v>
      </c>
      <c r="AR224" s="66"/>
    </row>
    <row r="225" spans="7:63" ht="7.5" customHeight="1" x14ac:dyDescent="0.2">
      <c r="L225" s="66"/>
      <c r="X225" s="468"/>
      <c r="Z225" s="466">
        <v>32694</v>
      </c>
      <c r="AA225" s="467">
        <f>Z225/[1]R3年度!Z225:Z226</f>
        <v>1.0442364815228848</v>
      </c>
      <c r="AI225" s="66"/>
      <c r="AK225" s="468" t="s">
        <v>823</v>
      </c>
      <c r="AL225" s="148"/>
      <c r="AM225" s="483"/>
      <c r="AN225" s="484"/>
      <c r="AR225" s="66"/>
    </row>
    <row r="226" spans="7:63" ht="7.5" customHeight="1" x14ac:dyDescent="0.2">
      <c r="L226" s="66"/>
      <c r="X226" s="468" t="s">
        <v>265</v>
      </c>
      <c r="Z226" s="466"/>
      <c r="AA226" s="467"/>
      <c r="AI226" s="66"/>
      <c r="AK226" s="472"/>
      <c r="AL226" s="148"/>
      <c r="AM226" s="103"/>
      <c r="AN226" s="202"/>
      <c r="AR226" s="66"/>
      <c r="BJ226" s="140"/>
    </row>
    <row r="227" spans="7:63" ht="7.5" customHeight="1" x14ac:dyDescent="0.2">
      <c r="G227" s="148"/>
      <c r="X227" s="468"/>
      <c r="Y227" s="148"/>
      <c r="Z227" s="466">
        <v>38469</v>
      </c>
      <c r="AA227" s="467">
        <f>Z227/[1]R3年度!Z227:Z228</f>
        <v>1.051410298458511</v>
      </c>
      <c r="AI227" s="66"/>
      <c r="AK227" s="148"/>
      <c r="AL227" s="148"/>
      <c r="AM227" s="104"/>
      <c r="AN227" s="200"/>
      <c r="BJ227" s="140"/>
    </row>
    <row r="228" spans="7:63" ht="7.5" customHeight="1" x14ac:dyDescent="0.2">
      <c r="G228" s="148"/>
      <c r="X228" s="468" t="s">
        <v>266</v>
      </c>
      <c r="Y228" s="148"/>
      <c r="Z228" s="466"/>
      <c r="AA228" s="467"/>
      <c r="AI228" s="66"/>
      <c r="AK228" s="468" t="s">
        <v>628</v>
      </c>
      <c r="AL228" s="148"/>
      <c r="AM228" s="102"/>
      <c r="AN228" s="200"/>
      <c r="BJ228" s="140"/>
    </row>
    <row r="229" spans="7:63" ht="7.5" customHeight="1" x14ac:dyDescent="0.2">
      <c r="G229" s="148"/>
      <c r="X229" s="468"/>
      <c r="Y229" s="42"/>
      <c r="Z229" s="499">
        <v>40703</v>
      </c>
      <c r="AA229" s="467">
        <f>Z229/[1]R3年度!Z229:Z230</f>
        <v>1.0511052577213098</v>
      </c>
      <c r="AI229" s="66"/>
      <c r="AK229" s="468"/>
      <c r="AL229" s="148"/>
      <c r="AM229" s="482">
        <v>13432</v>
      </c>
      <c r="AN229" s="484" t="e">
        <f>AM229/#REF!</f>
        <v>#REF!</v>
      </c>
      <c r="BJ229" s="140"/>
    </row>
    <row r="230" spans="7:63" ht="7.5" customHeight="1" x14ac:dyDescent="0.2">
      <c r="G230" s="148"/>
      <c r="X230" s="468" t="s">
        <v>244</v>
      </c>
      <c r="Z230" s="499"/>
      <c r="AA230" s="467"/>
      <c r="AI230" s="66"/>
      <c r="AK230" s="468" t="s">
        <v>629</v>
      </c>
      <c r="AL230" s="148"/>
      <c r="AM230" s="483"/>
      <c r="AN230" s="484"/>
      <c r="BJ230" s="140"/>
    </row>
    <row r="231" spans="7:63" ht="7.5" customHeight="1" x14ac:dyDescent="0.2">
      <c r="G231" s="148"/>
      <c r="X231" s="468"/>
      <c r="Z231" s="84"/>
      <c r="AA231" s="192"/>
      <c r="AI231" s="66"/>
      <c r="AK231" s="468"/>
      <c r="AM231" s="482">
        <v>15348</v>
      </c>
      <c r="AN231" s="484" t="e">
        <f>AM231/#REF!</f>
        <v>#REF!</v>
      </c>
      <c r="BH231" s="148"/>
      <c r="BJ231" s="140"/>
    </row>
    <row r="232" spans="7:63" ht="7.5" customHeight="1" x14ac:dyDescent="0.2">
      <c r="G232" s="148"/>
      <c r="X232" s="473" t="s">
        <v>27</v>
      </c>
      <c r="Z232" s="485">
        <v>29643</v>
      </c>
      <c r="AA232" s="487">
        <f>Z232/[1]R3年度!Z232:Z233</f>
        <v>1.1199984886840215</v>
      </c>
      <c r="AI232" s="66"/>
      <c r="AK232" s="468" t="s">
        <v>630</v>
      </c>
      <c r="AM232" s="483"/>
      <c r="AN232" s="484"/>
      <c r="BH232" s="148"/>
      <c r="BJ232" s="141"/>
      <c r="BK232" s="111"/>
    </row>
    <row r="233" spans="7:63" ht="7.5" customHeight="1" x14ac:dyDescent="0.2">
      <c r="G233" s="148"/>
      <c r="X233" s="472"/>
      <c r="Z233" s="486"/>
      <c r="AA233" s="488"/>
      <c r="AI233" s="66"/>
      <c r="AK233" s="468"/>
      <c r="AM233" s="482">
        <v>14832</v>
      </c>
      <c r="AN233" s="484" t="e">
        <f>AM233/#REF!</f>
        <v>#REF!</v>
      </c>
      <c r="BH233" s="148"/>
      <c r="BJ233" s="141"/>
      <c r="BK233" s="111"/>
    </row>
    <row r="234" spans="7:63" ht="7.5" customHeight="1" x14ac:dyDescent="0.2">
      <c r="G234" s="148"/>
      <c r="AI234" s="66"/>
      <c r="AK234" s="468" t="s">
        <v>1080</v>
      </c>
      <c r="AL234" s="118"/>
      <c r="AM234" s="483"/>
      <c r="AN234" s="484"/>
      <c r="BH234" s="30"/>
      <c r="BJ234" s="140"/>
    </row>
    <row r="235" spans="7:63" ht="7.5" customHeight="1" x14ac:dyDescent="0.2">
      <c r="G235" s="148"/>
      <c r="AI235" s="66"/>
      <c r="AK235" s="468"/>
      <c r="AM235" s="482">
        <v>13565</v>
      </c>
      <c r="AN235" s="484" t="e">
        <f>AM235/#REF!</f>
        <v>#REF!</v>
      </c>
      <c r="BH235" s="30"/>
      <c r="BJ235" s="140"/>
    </row>
    <row r="236" spans="7:63" ht="7.5" customHeight="1" x14ac:dyDescent="0.2">
      <c r="G236" s="148"/>
      <c r="AI236" s="66"/>
      <c r="AK236" s="468" t="s">
        <v>831</v>
      </c>
      <c r="AM236" s="483"/>
      <c r="AN236" s="484"/>
      <c r="BH236" s="30"/>
      <c r="BJ236" s="142"/>
      <c r="BK236" s="143"/>
    </row>
    <row r="237" spans="7:63" ht="7.5" customHeight="1" x14ac:dyDescent="0.2">
      <c r="G237" s="148"/>
      <c r="AI237" s="66"/>
      <c r="AK237" s="468"/>
      <c r="AL237" s="118"/>
      <c r="AM237" s="482">
        <v>6198</v>
      </c>
      <c r="AN237" s="484" t="e">
        <f>AM237/#REF!</f>
        <v>#REF!</v>
      </c>
      <c r="BH237" s="30"/>
      <c r="BJ237" s="142"/>
      <c r="BK237" s="143"/>
    </row>
    <row r="238" spans="7:63" ht="7.5" customHeight="1" x14ac:dyDescent="0.2">
      <c r="G238" s="148"/>
      <c r="AI238" s="66"/>
      <c r="AK238" s="468" t="s">
        <v>1049</v>
      </c>
      <c r="AL238" s="129"/>
      <c r="AM238" s="483"/>
      <c r="AN238" s="484"/>
      <c r="BJ238" s="140"/>
    </row>
    <row r="239" spans="7:63" ht="7.5" customHeight="1" x14ac:dyDescent="0.2">
      <c r="G239" s="148"/>
      <c r="AI239" s="66"/>
      <c r="AK239" s="468"/>
      <c r="AL239" s="119"/>
      <c r="AM239" s="79"/>
      <c r="AN239" s="199"/>
      <c r="BJ239" s="140"/>
    </row>
    <row r="240" spans="7:63" ht="7.5" customHeight="1" x14ac:dyDescent="0.2">
      <c r="G240" s="148"/>
      <c r="AI240" s="66"/>
      <c r="AK240" s="473" t="s">
        <v>953</v>
      </c>
      <c r="AL240" s="129"/>
      <c r="AM240" s="491">
        <v>32721</v>
      </c>
      <c r="AN240" s="489" t="e">
        <f>AM240/#REF!</f>
        <v>#REF!</v>
      </c>
      <c r="BJ240" s="140"/>
    </row>
    <row r="241" spans="7:62" ht="7.5" customHeight="1" x14ac:dyDescent="0.2">
      <c r="G241" s="148"/>
      <c r="AI241" s="66"/>
      <c r="AK241" s="468"/>
      <c r="AL241" s="126"/>
      <c r="AM241" s="483"/>
      <c r="AN241" s="498"/>
      <c r="BJ241" s="140"/>
    </row>
    <row r="242" spans="7:62" ht="7.5" customHeight="1" x14ac:dyDescent="0.2">
      <c r="G242" s="148"/>
      <c r="AI242" s="66"/>
      <c r="AK242" s="473" t="s">
        <v>954</v>
      </c>
      <c r="AL242" s="76"/>
      <c r="AM242" s="491">
        <v>14748</v>
      </c>
      <c r="AN242" s="489" t="e">
        <f>AM242/#REF!</f>
        <v>#REF!</v>
      </c>
      <c r="BJ242" s="140"/>
    </row>
    <row r="243" spans="7:62" ht="7.5" customHeight="1" x14ac:dyDescent="0.2">
      <c r="G243" s="152"/>
      <c r="AI243" s="66"/>
      <c r="AK243" s="472"/>
      <c r="AL243" s="77"/>
      <c r="AM243" s="492"/>
      <c r="AN243" s="490"/>
      <c r="BJ243" s="140"/>
    </row>
    <row r="244" spans="7:62" ht="7.5" customHeight="1" x14ac:dyDescent="0.2">
      <c r="G244" s="152"/>
      <c r="AI244" s="66"/>
      <c r="AK244" s="496" t="s">
        <v>955</v>
      </c>
      <c r="AL244" s="77"/>
      <c r="AM244" s="77"/>
      <c r="AN244" s="200"/>
      <c r="BJ244" s="140"/>
    </row>
    <row r="245" spans="7:62" ht="7.5" customHeight="1" x14ac:dyDescent="0.2">
      <c r="G245" s="152"/>
      <c r="AI245" s="66"/>
      <c r="AK245" s="497"/>
      <c r="AL245" s="118"/>
      <c r="AM245" s="77"/>
      <c r="AN245" s="200"/>
    </row>
    <row r="246" spans="7:62" ht="7.5" customHeight="1" x14ac:dyDescent="0.2">
      <c r="G246" s="30"/>
      <c r="AK246" s="497" t="s">
        <v>956</v>
      </c>
      <c r="AM246" s="104"/>
      <c r="AN246" s="200"/>
    </row>
    <row r="247" spans="7:62" ht="7.5" customHeight="1" x14ac:dyDescent="0.2">
      <c r="G247" s="30"/>
      <c r="AK247" s="497"/>
      <c r="AM247" s="104"/>
      <c r="AN247" s="200"/>
    </row>
    <row r="248" spans="7:62" ht="7.5" customHeight="1" x14ac:dyDescent="0.2">
      <c r="G248" s="148"/>
    </row>
    <row r="249" spans="7:62" ht="7.5" customHeight="1" x14ac:dyDescent="0.2">
      <c r="G249" s="148"/>
    </row>
    <row r="250" spans="7:62" ht="7.5" customHeight="1" x14ac:dyDescent="0.2">
      <c r="G250" s="152"/>
    </row>
    <row r="251" spans="7:62" ht="7.5" customHeight="1" x14ac:dyDescent="0.2">
      <c r="G251" s="152"/>
    </row>
    <row r="252" spans="7:62" ht="7.5" customHeight="1" x14ac:dyDescent="0.2">
      <c r="G252" s="148"/>
    </row>
    <row r="253" spans="7:62" ht="7.5" customHeight="1" x14ac:dyDescent="0.2">
      <c r="G253" s="148"/>
    </row>
    <row r="254" spans="7:62" ht="7.5" customHeight="1" x14ac:dyDescent="0.2"/>
    <row r="255" spans="7:62" ht="7.5" customHeight="1" x14ac:dyDescent="0.2"/>
    <row r="256" spans="7:62" ht="7.5" customHeight="1" x14ac:dyDescent="0.2"/>
    <row r="257" spans="3:62" s="16" customFormat="1" ht="7.5" customHeight="1" x14ac:dyDescent="0.2">
      <c r="C257" s="13"/>
      <c r="D257" s="176"/>
      <c r="E257" s="66"/>
      <c r="F257" s="66"/>
      <c r="G257" s="152"/>
      <c r="H257" s="14"/>
      <c r="I257" s="183"/>
      <c r="J257" s="66"/>
      <c r="K257" s="66"/>
      <c r="L257" s="14"/>
      <c r="M257" s="183"/>
      <c r="N257" s="66"/>
      <c r="O257" s="66"/>
      <c r="P257" s="66"/>
      <c r="Q257" s="14"/>
      <c r="R257" s="183"/>
      <c r="S257" s="66"/>
      <c r="T257" s="66"/>
      <c r="U257" s="14"/>
      <c r="V257" s="183"/>
      <c r="W257" s="66"/>
      <c r="X257" s="66"/>
      <c r="Y257" s="66"/>
      <c r="Z257" s="14"/>
      <c r="AA257" s="183"/>
      <c r="AB257" s="66"/>
      <c r="AC257" s="66"/>
      <c r="AD257" s="14"/>
      <c r="AE257" s="183"/>
      <c r="AF257" s="66"/>
      <c r="AG257" s="66"/>
      <c r="AH257" s="66"/>
      <c r="AI257" s="14"/>
      <c r="AJ257" s="66"/>
      <c r="AK257" s="66"/>
      <c r="AL257" s="66"/>
      <c r="AM257" s="14"/>
      <c r="AN257" s="66"/>
      <c r="AO257" s="66"/>
      <c r="AP257" s="66"/>
      <c r="AQ257" s="66"/>
      <c r="AR257" s="14"/>
      <c r="AS257" s="66"/>
      <c r="AT257" s="66"/>
      <c r="AU257" s="66"/>
      <c r="AV257" s="14"/>
      <c r="AX257" s="66"/>
      <c r="AY257" s="66"/>
      <c r="AZ257" s="66"/>
      <c r="BA257" s="133"/>
      <c r="BC257" s="66"/>
      <c r="BD257" s="66"/>
      <c r="BE257" s="14"/>
      <c r="BG257" s="66"/>
      <c r="BH257" s="66"/>
      <c r="BI257" s="66"/>
      <c r="BJ257" s="133"/>
    </row>
    <row r="258" spans="3:62" s="16" customFormat="1" ht="7.5" customHeight="1" x14ac:dyDescent="0.2">
      <c r="C258" s="13"/>
      <c r="D258" s="176"/>
      <c r="E258" s="66"/>
      <c r="F258" s="66"/>
      <c r="G258" s="148"/>
      <c r="H258" s="14"/>
      <c r="I258" s="183"/>
      <c r="J258" s="66"/>
      <c r="K258" s="66"/>
      <c r="L258" s="14"/>
      <c r="M258" s="183"/>
      <c r="N258" s="66"/>
      <c r="O258" s="66"/>
      <c r="P258" s="66"/>
      <c r="Q258" s="14"/>
      <c r="R258" s="183"/>
      <c r="S258" s="66"/>
      <c r="T258" s="66"/>
      <c r="U258" s="14"/>
      <c r="V258" s="183"/>
      <c r="W258" s="66"/>
      <c r="X258" s="66"/>
      <c r="Y258" s="66"/>
      <c r="Z258" s="14"/>
      <c r="AA258" s="183"/>
      <c r="AB258" s="66"/>
      <c r="AC258" s="66"/>
      <c r="AD258" s="14"/>
      <c r="AE258" s="183"/>
      <c r="AF258" s="66"/>
      <c r="AG258" s="66"/>
      <c r="AH258" s="66"/>
      <c r="AI258" s="14"/>
      <c r="AJ258" s="66"/>
      <c r="AK258" s="66"/>
      <c r="AL258" s="66"/>
      <c r="AM258" s="14"/>
      <c r="AN258" s="66"/>
      <c r="AO258" s="66"/>
      <c r="AP258" s="66"/>
      <c r="AQ258" s="66"/>
      <c r="AR258" s="14"/>
      <c r="AS258" s="66"/>
      <c r="AT258" s="66"/>
      <c r="AU258" s="66"/>
      <c r="AV258" s="14"/>
      <c r="AX258" s="66"/>
      <c r="AY258" s="66"/>
      <c r="AZ258" s="66"/>
      <c r="BA258" s="133"/>
      <c r="BC258" s="66"/>
      <c r="BD258" s="66"/>
      <c r="BE258" s="14"/>
      <c r="BG258" s="66"/>
      <c r="BH258" s="66"/>
      <c r="BI258" s="66"/>
      <c r="BJ258" s="133"/>
    </row>
    <row r="259" spans="3:62" s="16" customFormat="1" ht="7.5" customHeight="1" x14ac:dyDescent="0.2">
      <c r="C259" s="13"/>
      <c r="D259" s="176"/>
      <c r="E259" s="66"/>
      <c r="F259" s="66"/>
      <c r="G259" s="66"/>
      <c r="H259" s="14"/>
      <c r="I259" s="183"/>
      <c r="J259" s="66"/>
      <c r="K259" s="66"/>
      <c r="L259" s="14"/>
      <c r="M259" s="183"/>
      <c r="N259" s="66"/>
      <c r="O259" s="66"/>
      <c r="P259" s="66"/>
      <c r="Q259" s="14"/>
      <c r="R259" s="183"/>
      <c r="S259" s="66"/>
      <c r="T259" s="66"/>
      <c r="U259" s="14"/>
      <c r="V259" s="183"/>
      <c r="W259" s="66"/>
      <c r="X259" s="66"/>
      <c r="Y259" s="66"/>
      <c r="Z259" s="14"/>
      <c r="AA259" s="183"/>
      <c r="AB259" s="66"/>
      <c r="AC259" s="66"/>
      <c r="AD259" s="14"/>
      <c r="AE259" s="183"/>
      <c r="AF259" s="66"/>
      <c r="AG259" s="66"/>
      <c r="AH259" s="66"/>
      <c r="AI259" s="14"/>
      <c r="AJ259" s="66"/>
      <c r="AK259" s="66"/>
      <c r="AL259" s="66"/>
      <c r="AM259" s="14"/>
      <c r="AN259" s="66"/>
      <c r="AO259" s="66"/>
      <c r="AP259" s="66"/>
      <c r="AQ259" s="66"/>
      <c r="AR259" s="14"/>
      <c r="AS259" s="66"/>
      <c r="AT259" s="66"/>
      <c r="AU259" s="66"/>
      <c r="AV259" s="14"/>
      <c r="AX259" s="66"/>
      <c r="AY259" s="66"/>
      <c r="AZ259" s="66"/>
      <c r="BA259" s="133"/>
      <c r="BC259" s="66"/>
      <c r="BD259" s="66"/>
      <c r="BE259" s="14"/>
      <c r="BG259" s="66"/>
      <c r="BH259" s="66"/>
      <c r="BI259" s="66"/>
      <c r="BJ259" s="133"/>
    </row>
    <row r="260" spans="3:62" s="16" customFormat="1" ht="7.5" customHeight="1" x14ac:dyDescent="0.2">
      <c r="C260" s="13"/>
      <c r="D260" s="176"/>
      <c r="E260" s="66"/>
      <c r="F260" s="66"/>
      <c r="G260" s="66"/>
      <c r="H260" s="14"/>
      <c r="I260" s="183"/>
      <c r="J260" s="66"/>
      <c r="K260" s="66"/>
      <c r="L260" s="14"/>
      <c r="M260" s="183"/>
      <c r="N260" s="66"/>
      <c r="O260" s="66"/>
      <c r="P260" s="66"/>
      <c r="Q260" s="14"/>
      <c r="R260" s="183"/>
      <c r="S260" s="66"/>
      <c r="T260" s="66"/>
      <c r="U260" s="14"/>
      <c r="V260" s="183"/>
      <c r="W260" s="66"/>
      <c r="X260" s="66"/>
      <c r="Y260" s="66"/>
      <c r="Z260" s="14"/>
      <c r="AA260" s="183"/>
      <c r="AB260" s="66"/>
      <c r="AC260" s="66"/>
      <c r="AD260" s="14"/>
      <c r="AE260" s="183"/>
      <c r="AF260" s="66"/>
      <c r="AG260" s="66"/>
      <c r="AH260" s="66"/>
      <c r="AI260" s="14"/>
      <c r="AJ260" s="66"/>
      <c r="AK260" s="66"/>
      <c r="AL260" s="66"/>
      <c r="AM260" s="14"/>
      <c r="AN260" s="66"/>
      <c r="AO260" s="66"/>
      <c r="AP260" s="66"/>
      <c r="AQ260" s="66"/>
      <c r="AR260" s="14"/>
      <c r="AS260" s="66"/>
      <c r="AT260" s="66"/>
      <c r="AU260" s="66"/>
      <c r="AV260" s="14"/>
      <c r="AX260" s="66"/>
      <c r="AY260" s="66"/>
      <c r="AZ260" s="66"/>
      <c r="BA260" s="133"/>
      <c r="BC260" s="66"/>
      <c r="BD260" s="66"/>
      <c r="BE260" s="14"/>
      <c r="BG260" s="66"/>
      <c r="BH260" s="66"/>
      <c r="BI260" s="66"/>
      <c r="BJ260" s="133"/>
    </row>
    <row r="261" spans="3:62" s="16" customFormat="1" ht="7.5" customHeight="1" x14ac:dyDescent="0.2">
      <c r="C261" s="13"/>
      <c r="D261" s="176"/>
      <c r="E261" s="66"/>
      <c r="F261" s="66"/>
      <c r="G261" s="66"/>
      <c r="H261" s="14"/>
      <c r="I261" s="183"/>
      <c r="J261" s="66"/>
      <c r="K261" s="66"/>
      <c r="L261" s="14"/>
      <c r="M261" s="183"/>
      <c r="N261" s="66"/>
      <c r="O261" s="66"/>
      <c r="P261" s="66"/>
      <c r="Q261" s="14"/>
      <c r="R261" s="183"/>
      <c r="S261" s="66"/>
      <c r="T261" s="66"/>
      <c r="U261" s="14"/>
      <c r="V261" s="183"/>
      <c r="W261" s="66"/>
      <c r="X261" s="66"/>
      <c r="Y261" s="66"/>
      <c r="Z261" s="14"/>
      <c r="AA261" s="183"/>
      <c r="AB261" s="66"/>
      <c r="AC261" s="66"/>
      <c r="AD261" s="14"/>
      <c r="AE261" s="183"/>
      <c r="AF261" s="66"/>
      <c r="AG261" s="66"/>
      <c r="AH261" s="66"/>
      <c r="AI261" s="14"/>
      <c r="AJ261" s="66"/>
      <c r="AK261" s="66"/>
      <c r="AL261" s="66"/>
      <c r="AM261" s="14"/>
      <c r="AN261" s="66"/>
      <c r="AO261" s="66"/>
      <c r="AP261" s="66"/>
      <c r="AQ261" s="66"/>
      <c r="AR261" s="14"/>
      <c r="AS261" s="66"/>
      <c r="AT261" s="66"/>
      <c r="AU261" s="66"/>
      <c r="AV261" s="14"/>
      <c r="AX261" s="66"/>
      <c r="AY261" s="66"/>
      <c r="AZ261" s="66"/>
      <c r="BA261" s="133"/>
      <c r="BC261" s="66"/>
      <c r="BD261" s="66"/>
      <c r="BE261" s="14"/>
      <c r="BG261" s="66"/>
      <c r="BH261" s="66"/>
      <c r="BI261" s="66"/>
      <c r="BJ261" s="133"/>
    </row>
    <row r="262" spans="3:62" s="16" customFormat="1" ht="7.5" customHeight="1" x14ac:dyDescent="0.2">
      <c r="C262" s="13"/>
      <c r="D262" s="176"/>
      <c r="E262" s="66"/>
      <c r="F262" s="66"/>
      <c r="G262" s="152"/>
      <c r="H262" s="14"/>
      <c r="I262" s="183"/>
      <c r="J262" s="66"/>
      <c r="K262" s="66"/>
      <c r="L262" s="14"/>
      <c r="M262" s="183"/>
      <c r="N262" s="66"/>
      <c r="O262" s="66"/>
      <c r="P262" s="66"/>
      <c r="Q262" s="14"/>
      <c r="R262" s="183"/>
      <c r="S262" s="66"/>
      <c r="T262" s="66"/>
      <c r="U262" s="14"/>
      <c r="V262" s="183"/>
      <c r="W262" s="66"/>
      <c r="X262" s="66"/>
      <c r="Y262" s="66"/>
      <c r="Z262" s="14"/>
      <c r="AA262" s="183"/>
      <c r="AB262" s="66"/>
      <c r="AC262" s="66"/>
      <c r="AD262" s="14"/>
      <c r="AE262" s="183"/>
      <c r="AF262" s="66"/>
      <c r="AG262" s="66"/>
      <c r="AH262" s="66"/>
      <c r="AI262" s="14"/>
      <c r="AJ262" s="66"/>
      <c r="AK262" s="66"/>
      <c r="AL262" s="66"/>
      <c r="AM262" s="14"/>
      <c r="AN262" s="66"/>
      <c r="AO262" s="66"/>
      <c r="AP262" s="66"/>
      <c r="AQ262" s="66"/>
      <c r="AR262" s="14"/>
      <c r="AS262" s="66"/>
      <c r="AT262" s="66"/>
      <c r="AU262" s="66"/>
      <c r="AV262" s="14"/>
      <c r="AX262" s="66"/>
      <c r="AY262" s="66"/>
      <c r="AZ262" s="66"/>
      <c r="BA262" s="133"/>
      <c r="BC262" s="66"/>
      <c r="BD262" s="66"/>
      <c r="BE262" s="14"/>
      <c r="BG262" s="66"/>
      <c r="BH262" s="66"/>
      <c r="BI262" s="66"/>
      <c r="BJ262" s="133"/>
    </row>
    <row r="263" spans="3:62" s="16" customFormat="1" ht="7.5" customHeight="1" x14ac:dyDescent="0.2">
      <c r="C263" s="13"/>
      <c r="D263" s="176"/>
      <c r="E263" s="66"/>
      <c r="F263" s="66"/>
      <c r="G263" s="148"/>
      <c r="H263" s="14"/>
      <c r="I263" s="183"/>
      <c r="J263" s="66"/>
      <c r="K263" s="66"/>
      <c r="L263" s="14"/>
      <c r="M263" s="183"/>
      <c r="N263" s="66"/>
      <c r="O263" s="66"/>
      <c r="P263" s="66"/>
      <c r="Q263" s="14"/>
      <c r="R263" s="183"/>
      <c r="S263" s="66"/>
      <c r="T263" s="66"/>
      <c r="U263" s="14"/>
      <c r="V263" s="183"/>
      <c r="W263" s="66"/>
      <c r="X263" s="66"/>
      <c r="Y263" s="66"/>
      <c r="Z263" s="14"/>
      <c r="AA263" s="183"/>
      <c r="AB263" s="66"/>
      <c r="AC263" s="66"/>
      <c r="AD263" s="14"/>
      <c r="AE263" s="183"/>
      <c r="AF263" s="66"/>
      <c r="AG263" s="66"/>
      <c r="AH263" s="66"/>
      <c r="AI263" s="14"/>
      <c r="AJ263" s="66"/>
      <c r="AK263" s="66"/>
      <c r="AL263" s="66"/>
      <c r="AM263" s="14"/>
      <c r="AN263" s="66"/>
      <c r="AO263" s="66"/>
      <c r="AP263" s="66"/>
      <c r="AQ263" s="66"/>
      <c r="AR263" s="14"/>
      <c r="AS263" s="66"/>
      <c r="AT263" s="66"/>
      <c r="AU263" s="66"/>
      <c r="AV263" s="14"/>
      <c r="AX263" s="66"/>
      <c r="AY263" s="66"/>
      <c r="AZ263" s="66"/>
      <c r="BA263" s="133"/>
      <c r="BC263" s="66"/>
      <c r="BD263" s="66"/>
      <c r="BE263" s="14"/>
      <c r="BG263" s="66"/>
      <c r="BH263" s="66"/>
      <c r="BI263" s="66"/>
      <c r="BJ263" s="133"/>
    </row>
    <row r="264" spans="3:62" s="16" customFormat="1" ht="7.5" customHeight="1" x14ac:dyDescent="0.2">
      <c r="C264" s="13"/>
      <c r="D264" s="176"/>
      <c r="E264" s="66"/>
      <c r="F264" s="66"/>
      <c r="G264" s="123"/>
      <c r="H264" s="14"/>
      <c r="I264" s="183"/>
      <c r="J264" s="66"/>
      <c r="K264" s="66"/>
      <c r="L264" s="14"/>
      <c r="M264" s="183"/>
      <c r="N264" s="66"/>
      <c r="O264" s="66"/>
      <c r="P264" s="66"/>
      <c r="Q264" s="14"/>
      <c r="R264" s="183"/>
      <c r="S264" s="66"/>
      <c r="T264" s="66"/>
      <c r="U264" s="14"/>
      <c r="V264" s="183"/>
      <c r="W264" s="66"/>
      <c r="X264" s="66"/>
      <c r="Y264" s="66"/>
      <c r="Z264" s="14"/>
      <c r="AA264" s="183"/>
      <c r="AB264" s="66"/>
      <c r="AC264" s="66"/>
      <c r="AD264" s="14"/>
      <c r="AE264" s="183"/>
      <c r="AF264" s="66"/>
      <c r="AG264" s="66"/>
      <c r="AH264" s="66"/>
      <c r="AI264" s="14"/>
      <c r="AJ264" s="66"/>
      <c r="AK264" s="66"/>
      <c r="AL264" s="66"/>
      <c r="AM264" s="14"/>
      <c r="AN264" s="66"/>
      <c r="AO264" s="66"/>
      <c r="AP264" s="66"/>
      <c r="AQ264" s="66"/>
      <c r="AR264" s="14"/>
      <c r="AS264" s="66"/>
      <c r="AT264" s="66"/>
      <c r="AU264" s="66"/>
      <c r="AV264" s="14"/>
      <c r="AX264" s="66"/>
      <c r="AY264" s="66"/>
      <c r="AZ264" s="66"/>
      <c r="BA264" s="133"/>
      <c r="BC264" s="66"/>
      <c r="BD264" s="66"/>
      <c r="BE264" s="14"/>
      <c r="BG264" s="66"/>
      <c r="BH264" s="66"/>
      <c r="BI264" s="66"/>
      <c r="BJ264" s="133"/>
    </row>
    <row r="265" spans="3:62" s="16" customFormat="1" ht="7.5" customHeight="1" x14ac:dyDescent="0.2">
      <c r="C265" s="13"/>
      <c r="D265" s="176"/>
      <c r="E265" s="66"/>
      <c r="F265" s="66"/>
      <c r="G265" s="148"/>
      <c r="H265" s="14"/>
      <c r="I265" s="183"/>
      <c r="J265" s="66"/>
      <c r="K265" s="66"/>
      <c r="L265" s="14"/>
      <c r="M265" s="183"/>
      <c r="N265" s="66"/>
      <c r="O265" s="66"/>
      <c r="P265" s="66"/>
      <c r="Q265" s="14"/>
      <c r="R265" s="183"/>
      <c r="S265" s="66"/>
      <c r="T265" s="66"/>
      <c r="U265" s="14"/>
      <c r="V265" s="183"/>
      <c r="W265" s="66"/>
      <c r="X265" s="66"/>
      <c r="Y265" s="66"/>
      <c r="Z265" s="14"/>
      <c r="AA265" s="183"/>
      <c r="AB265" s="66"/>
      <c r="AC265" s="66"/>
      <c r="AD265" s="14"/>
      <c r="AE265" s="183"/>
      <c r="AF265" s="66"/>
      <c r="AG265" s="66"/>
      <c r="AH265" s="66"/>
      <c r="AI265" s="14"/>
      <c r="AJ265" s="66"/>
      <c r="AK265" s="66"/>
      <c r="AL265" s="66"/>
      <c r="AM265" s="14"/>
      <c r="AN265" s="66"/>
      <c r="AO265" s="66"/>
      <c r="AP265" s="66"/>
      <c r="AQ265" s="66"/>
      <c r="AR265" s="14"/>
      <c r="AS265" s="66"/>
      <c r="AT265" s="66"/>
      <c r="AU265" s="66"/>
      <c r="AV265" s="14"/>
      <c r="AX265" s="66"/>
      <c r="AY265" s="66"/>
      <c r="AZ265" s="66"/>
      <c r="BA265" s="133"/>
      <c r="BC265" s="66"/>
      <c r="BD265" s="66"/>
      <c r="BE265" s="14"/>
      <c r="BG265" s="66"/>
      <c r="BH265" s="66"/>
      <c r="BI265" s="66"/>
      <c r="BJ265" s="133"/>
    </row>
    <row r="266" spans="3:62" s="16" customFormat="1" ht="7.5" customHeight="1" x14ac:dyDescent="0.2">
      <c r="C266" s="13"/>
      <c r="D266" s="176"/>
      <c r="E266" s="66"/>
      <c r="F266" s="66"/>
      <c r="G266" s="66"/>
      <c r="H266" s="14"/>
      <c r="I266" s="183"/>
      <c r="J266" s="66"/>
      <c r="K266" s="66"/>
      <c r="L266" s="14"/>
      <c r="M266" s="183"/>
      <c r="N266" s="66"/>
      <c r="O266" s="66"/>
      <c r="P266" s="66"/>
      <c r="Q266" s="14"/>
      <c r="R266" s="183"/>
      <c r="S266" s="66"/>
      <c r="T266" s="66"/>
      <c r="U266" s="14"/>
      <c r="V266" s="183"/>
      <c r="W266" s="66"/>
      <c r="X266" s="66"/>
      <c r="Y266" s="66"/>
      <c r="Z266" s="14"/>
      <c r="AA266" s="183"/>
      <c r="AB266" s="66"/>
      <c r="AC266" s="66"/>
      <c r="AD266" s="14"/>
      <c r="AE266" s="183"/>
      <c r="AF266" s="66"/>
      <c r="AG266" s="66"/>
      <c r="AH266" s="66"/>
      <c r="AI266" s="14"/>
      <c r="AJ266" s="66"/>
      <c r="AK266" s="66"/>
      <c r="AL266" s="66"/>
      <c r="AM266" s="14"/>
      <c r="AN266" s="66"/>
      <c r="AO266" s="66"/>
      <c r="AP266" s="66"/>
      <c r="AQ266" s="66"/>
      <c r="AR266" s="14"/>
      <c r="AS266" s="66"/>
      <c r="AT266" s="66"/>
      <c r="AU266" s="66"/>
      <c r="AV266" s="14"/>
      <c r="AX266" s="66"/>
      <c r="AY266" s="66"/>
      <c r="AZ266" s="66"/>
      <c r="BA266" s="133"/>
      <c r="BC266" s="66"/>
      <c r="BD266" s="66"/>
      <c r="BE266" s="14"/>
      <c r="BG266" s="66"/>
      <c r="BH266" s="66"/>
      <c r="BI266" s="66"/>
      <c r="BJ266" s="133"/>
    </row>
    <row r="267" spans="3:62" s="16" customFormat="1" ht="7.5" customHeight="1" x14ac:dyDescent="0.2">
      <c r="C267" s="13"/>
      <c r="D267" s="176"/>
      <c r="E267" s="66"/>
      <c r="F267" s="66"/>
      <c r="G267" s="66"/>
      <c r="H267" s="14"/>
      <c r="I267" s="183"/>
      <c r="J267" s="66"/>
      <c r="K267" s="66"/>
      <c r="L267" s="14"/>
      <c r="M267" s="183"/>
      <c r="N267" s="66"/>
      <c r="O267" s="66"/>
      <c r="P267" s="66"/>
      <c r="Q267" s="14"/>
      <c r="R267" s="183"/>
      <c r="S267" s="66"/>
      <c r="T267" s="66"/>
      <c r="U267" s="14"/>
      <c r="V267" s="183"/>
      <c r="W267" s="66"/>
      <c r="X267" s="66"/>
      <c r="Y267" s="66"/>
      <c r="Z267" s="14"/>
      <c r="AA267" s="183"/>
      <c r="AB267" s="66"/>
      <c r="AC267" s="66"/>
      <c r="AD267" s="14"/>
      <c r="AE267" s="183"/>
      <c r="AF267" s="66"/>
      <c r="AG267" s="66"/>
      <c r="AH267" s="66"/>
      <c r="AI267" s="14"/>
      <c r="AJ267" s="66"/>
      <c r="AK267" s="66"/>
      <c r="AL267" s="66"/>
      <c r="AM267" s="14"/>
      <c r="AN267" s="66"/>
      <c r="AO267" s="66"/>
      <c r="AP267" s="66"/>
      <c r="AQ267" s="66"/>
      <c r="AR267" s="14"/>
      <c r="AS267" s="66"/>
      <c r="AT267" s="66"/>
      <c r="AU267" s="66"/>
      <c r="AV267" s="14"/>
      <c r="AX267" s="66"/>
      <c r="AY267" s="66"/>
      <c r="AZ267" s="66"/>
      <c r="BA267" s="133"/>
      <c r="BC267" s="66"/>
      <c r="BD267" s="66"/>
      <c r="BE267" s="14"/>
      <c r="BG267" s="66"/>
      <c r="BH267" s="66"/>
      <c r="BI267" s="66"/>
      <c r="BJ267" s="133"/>
    </row>
    <row r="268" spans="3:62" s="16" customFormat="1" ht="7.5" customHeight="1" x14ac:dyDescent="0.2">
      <c r="C268" s="13"/>
      <c r="D268" s="176"/>
      <c r="E268" s="66"/>
      <c r="F268" s="66"/>
      <c r="G268" s="66"/>
      <c r="H268" s="14"/>
      <c r="I268" s="183"/>
      <c r="J268" s="66"/>
      <c r="K268" s="66"/>
      <c r="L268" s="14"/>
      <c r="M268" s="183"/>
      <c r="N268" s="66"/>
      <c r="O268" s="66"/>
      <c r="P268" s="66"/>
      <c r="Q268" s="14"/>
      <c r="R268" s="183"/>
      <c r="S268" s="66"/>
      <c r="T268" s="66"/>
      <c r="U268" s="14"/>
      <c r="V268" s="183"/>
      <c r="W268" s="66"/>
      <c r="X268" s="66"/>
      <c r="Y268" s="66"/>
      <c r="Z268" s="14"/>
      <c r="AA268" s="183"/>
      <c r="AB268" s="66"/>
      <c r="AC268" s="66"/>
      <c r="AD268" s="14"/>
      <c r="AE268" s="183"/>
      <c r="AF268" s="66"/>
      <c r="AG268" s="66"/>
      <c r="AH268" s="66"/>
      <c r="AI268" s="14"/>
      <c r="AJ268" s="66"/>
      <c r="AK268" s="66"/>
      <c r="AL268" s="66"/>
      <c r="AM268" s="14"/>
      <c r="AN268" s="66"/>
      <c r="AO268" s="66"/>
      <c r="AP268" s="66"/>
      <c r="AQ268" s="66"/>
      <c r="AR268" s="14"/>
      <c r="AS268" s="66"/>
      <c r="AT268" s="66"/>
      <c r="AU268" s="66"/>
      <c r="AV268" s="14"/>
      <c r="AX268" s="66"/>
      <c r="AY268" s="66"/>
      <c r="AZ268" s="66"/>
      <c r="BA268" s="133"/>
      <c r="BC268" s="66"/>
      <c r="BD268" s="66"/>
      <c r="BE268" s="14"/>
      <c r="BG268" s="66"/>
      <c r="BH268" s="66"/>
      <c r="BI268" s="66"/>
      <c r="BJ268" s="133"/>
    </row>
    <row r="269" spans="3:62" s="16" customFormat="1" ht="7.5" customHeight="1" x14ac:dyDescent="0.2">
      <c r="C269" s="13"/>
      <c r="D269" s="176"/>
      <c r="E269" s="66"/>
      <c r="F269" s="66"/>
      <c r="G269" s="66"/>
      <c r="H269" s="14"/>
      <c r="I269" s="183"/>
      <c r="J269" s="66"/>
      <c r="K269" s="66"/>
      <c r="L269" s="14"/>
      <c r="M269" s="183"/>
      <c r="N269" s="66"/>
      <c r="O269" s="66"/>
      <c r="P269" s="66"/>
      <c r="Q269" s="14"/>
      <c r="R269" s="183"/>
      <c r="S269" s="66"/>
      <c r="T269" s="66"/>
      <c r="U269" s="14"/>
      <c r="V269" s="183"/>
      <c r="W269" s="66"/>
      <c r="X269" s="66"/>
      <c r="Y269" s="66"/>
      <c r="Z269" s="14"/>
      <c r="AA269" s="183"/>
      <c r="AB269" s="66"/>
      <c r="AC269" s="66"/>
      <c r="AD269" s="14"/>
      <c r="AE269" s="183"/>
      <c r="AF269" s="66"/>
      <c r="AG269" s="66"/>
      <c r="AH269" s="66"/>
      <c r="AI269" s="14"/>
      <c r="AJ269" s="66"/>
      <c r="AK269" s="66"/>
      <c r="AL269" s="66"/>
      <c r="AM269" s="14"/>
      <c r="AN269" s="66"/>
      <c r="AO269" s="66"/>
      <c r="AP269" s="66"/>
      <c r="AQ269" s="66"/>
      <c r="AR269" s="14"/>
      <c r="AS269" s="66"/>
      <c r="AT269" s="66"/>
      <c r="AU269" s="66"/>
      <c r="AV269" s="14"/>
      <c r="AX269" s="66"/>
      <c r="AY269" s="66"/>
      <c r="AZ269" s="66"/>
      <c r="BA269" s="133"/>
      <c r="BC269" s="66"/>
      <c r="BD269" s="66"/>
      <c r="BE269" s="14"/>
      <c r="BG269" s="66"/>
      <c r="BH269" s="66"/>
      <c r="BI269" s="66"/>
      <c r="BJ269" s="133"/>
    </row>
    <row r="270" spans="3:62" s="16" customFormat="1" ht="7.5" customHeight="1" x14ac:dyDescent="0.2">
      <c r="C270" s="13"/>
      <c r="D270" s="176"/>
      <c r="E270" s="66"/>
      <c r="F270" s="66"/>
      <c r="G270" s="66"/>
      <c r="H270" s="14"/>
      <c r="I270" s="183"/>
      <c r="J270" s="66"/>
      <c r="K270" s="66"/>
      <c r="L270" s="14"/>
      <c r="M270" s="183"/>
      <c r="N270" s="66"/>
      <c r="O270" s="66"/>
      <c r="P270" s="66"/>
      <c r="Q270" s="14"/>
      <c r="R270" s="183"/>
      <c r="S270" s="66"/>
      <c r="T270" s="66"/>
      <c r="U270" s="14"/>
      <c r="V270" s="183"/>
      <c r="W270" s="66"/>
      <c r="X270" s="66"/>
      <c r="Y270" s="66"/>
      <c r="Z270" s="14"/>
      <c r="AA270" s="183"/>
      <c r="AB270" s="66"/>
      <c r="AC270" s="66"/>
      <c r="AD270" s="14"/>
      <c r="AE270" s="183"/>
      <c r="AF270" s="66"/>
      <c r="AG270" s="66"/>
      <c r="AH270" s="66"/>
      <c r="AI270" s="14"/>
      <c r="AJ270" s="66"/>
      <c r="AK270" s="66"/>
      <c r="AL270" s="66"/>
      <c r="AM270" s="14"/>
      <c r="AN270" s="66"/>
      <c r="AO270" s="66"/>
      <c r="AP270" s="66"/>
      <c r="AQ270" s="66"/>
      <c r="AR270" s="14"/>
      <c r="AS270" s="66"/>
      <c r="AT270" s="66"/>
      <c r="AU270" s="66"/>
      <c r="AV270" s="14"/>
      <c r="AX270" s="66"/>
      <c r="AY270" s="66"/>
      <c r="AZ270" s="66"/>
      <c r="BA270" s="133"/>
      <c r="BC270" s="66"/>
      <c r="BD270" s="66"/>
      <c r="BE270" s="14"/>
      <c r="BG270" s="66"/>
      <c r="BH270" s="66"/>
      <c r="BI270" s="66"/>
      <c r="BJ270" s="133"/>
    </row>
  </sheetData>
  <mergeCells count="3658">
    <mergeCell ref="BA157:BA158"/>
    <mergeCell ref="BB157:BB158"/>
    <mergeCell ref="BA159:BA160"/>
    <mergeCell ref="BB159:BB160"/>
    <mergeCell ref="AY160:AY161"/>
    <mergeCell ref="AY162:AY163"/>
    <mergeCell ref="BA162:BA163"/>
    <mergeCell ref="BB162:BB163"/>
    <mergeCell ref="AY165:BB166"/>
    <mergeCell ref="BA182:BA183"/>
    <mergeCell ref="BB182:BB183"/>
    <mergeCell ref="BA184:BA185"/>
    <mergeCell ref="BB184:BB185"/>
    <mergeCell ref="AY185:AY186"/>
    <mergeCell ref="AY187:AY188"/>
    <mergeCell ref="BA187:BA188"/>
    <mergeCell ref="BB187:BB188"/>
    <mergeCell ref="BA172:BA173"/>
    <mergeCell ref="BB172:BB173"/>
    <mergeCell ref="BA174:BA175"/>
    <mergeCell ref="BB174:BB175"/>
    <mergeCell ref="AY175:AY176"/>
    <mergeCell ref="BA176:BA177"/>
    <mergeCell ref="BB176:BB177"/>
    <mergeCell ref="AY181:AY182"/>
    <mergeCell ref="AY156:AY157"/>
    <mergeCell ref="AG153:AJ154"/>
    <mergeCell ref="AI174:AI175"/>
    <mergeCell ref="AJ174:AJ175"/>
    <mergeCell ref="AG177:AG178"/>
    <mergeCell ref="AI177:AI178"/>
    <mergeCell ref="AJ177:AJ178"/>
    <mergeCell ref="AI193:AI194"/>
    <mergeCell ref="AJ193:AJ194"/>
    <mergeCell ref="AG196:AG197"/>
    <mergeCell ref="AI196:AI197"/>
    <mergeCell ref="AJ196:AJ197"/>
    <mergeCell ref="AG199:AJ200"/>
    <mergeCell ref="AI203:AI204"/>
    <mergeCell ref="AJ203:AJ204"/>
    <mergeCell ref="AG205:AG206"/>
    <mergeCell ref="BA95:BA96"/>
    <mergeCell ref="BB95:BB96"/>
    <mergeCell ref="AY96:AY97"/>
    <mergeCell ref="AY98:AY99"/>
    <mergeCell ref="BA98:BA99"/>
    <mergeCell ref="BB98:BB99"/>
    <mergeCell ref="AY101:BB102"/>
    <mergeCell ref="BA120:BA121"/>
    <mergeCell ref="BB120:BB121"/>
    <mergeCell ref="AY121:AY122"/>
    <mergeCell ref="BA122:BA123"/>
    <mergeCell ref="BB122:BB123"/>
    <mergeCell ref="AY123:AY124"/>
    <mergeCell ref="BA127:BA128"/>
    <mergeCell ref="BB127:BB128"/>
    <mergeCell ref="BA129:BA130"/>
    <mergeCell ref="BB129:BB130"/>
    <mergeCell ref="A1:I1"/>
    <mergeCell ref="A3:A4"/>
    <mergeCell ref="C3:C4"/>
    <mergeCell ref="F3:F4"/>
    <mergeCell ref="H3:H4"/>
    <mergeCell ref="J3:J4"/>
    <mergeCell ref="BA3:BA4"/>
    <mergeCell ref="BC3:BC4"/>
    <mergeCell ref="BE3:BE4"/>
    <mergeCell ref="BH3:BH4"/>
    <mergeCell ref="BJ3:BJ4"/>
    <mergeCell ref="A5:D6"/>
    <mergeCell ref="F5:I6"/>
    <mergeCell ref="J5:M6"/>
    <mergeCell ref="O5:O6"/>
    <mergeCell ref="S5:S6"/>
    <mergeCell ref="AM3:AM4"/>
    <mergeCell ref="AP3:AP4"/>
    <mergeCell ref="AR3:AR4"/>
    <mergeCell ref="AT3:AT4"/>
    <mergeCell ref="AV3:AV4"/>
    <mergeCell ref="AY3:AY4"/>
    <mergeCell ref="Z3:Z4"/>
    <mergeCell ref="AB3:AB4"/>
    <mergeCell ref="AD3:AD4"/>
    <mergeCell ref="AG3:AG4"/>
    <mergeCell ref="AI3:AI4"/>
    <mergeCell ref="AK3:AK4"/>
    <mergeCell ref="L3:L4"/>
    <mergeCell ref="O3:O4"/>
    <mergeCell ref="Q3:Q4"/>
    <mergeCell ref="S3:S4"/>
    <mergeCell ref="U3:U4"/>
    <mergeCell ref="X3:X4"/>
    <mergeCell ref="A7:A8"/>
    <mergeCell ref="F7:F8"/>
    <mergeCell ref="J7:J8"/>
    <mergeCell ref="O7:O8"/>
    <mergeCell ref="S7:S8"/>
    <mergeCell ref="X7:X8"/>
    <mergeCell ref="AB7:AB8"/>
    <mergeCell ref="AG7:AG8"/>
    <mergeCell ref="AY5:AY6"/>
    <mergeCell ref="BC5:BF6"/>
    <mergeCell ref="BH5:BK6"/>
    <mergeCell ref="Q6:Q7"/>
    <mergeCell ref="R6:R7"/>
    <mergeCell ref="U6:U7"/>
    <mergeCell ref="V6:V7"/>
    <mergeCell ref="Z6:Z7"/>
    <mergeCell ref="AA6:AA7"/>
    <mergeCell ref="AI6:AI7"/>
    <mergeCell ref="X5:X6"/>
    <mergeCell ref="AB5:AE6"/>
    <mergeCell ref="AG5:AG6"/>
    <mergeCell ref="AK5:AN6"/>
    <mergeCell ref="AP5:AS6"/>
    <mergeCell ref="AT5:AW6"/>
    <mergeCell ref="AJ6:AJ7"/>
    <mergeCell ref="AK7:AK8"/>
    <mergeCell ref="AP7:AP8"/>
    <mergeCell ref="AT7:AT8"/>
    <mergeCell ref="V8:V9"/>
    <mergeCell ref="AD8:AD9"/>
    <mergeCell ref="AE8:AE9"/>
    <mergeCell ref="AI8:AI9"/>
    <mergeCell ref="AG9:AG10"/>
    <mergeCell ref="AI10:AI11"/>
    <mergeCell ref="AG11:AG12"/>
    <mergeCell ref="V12:V13"/>
    <mergeCell ref="AY7:AY8"/>
    <mergeCell ref="BC7:BC8"/>
    <mergeCell ref="BH7:BH8"/>
    <mergeCell ref="C8:C9"/>
    <mergeCell ref="D8:D9"/>
    <mergeCell ref="H8:H9"/>
    <mergeCell ref="I8:I9"/>
    <mergeCell ref="L8:L9"/>
    <mergeCell ref="M8:M9"/>
    <mergeCell ref="Q8:Q9"/>
    <mergeCell ref="BA6:BA7"/>
    <mergeCell ref="BB6:BB7"/>
    <mergeCell ref="I12:I13"/>
    <mergeCell ref="L12:L13"/>
    <mergeCell ref="M12:M13"/>
    <mergeCell ref="AK11:AK12"/>
    <mergeCell ref="AP11:AP12"/>
    <mergeCell ref="AT11:AT12"/>
    <mergeCell ref="AY11:AY12"/>
    <mergeCell ref="BC11:BC12"/>
    <mergeCell ref="BH11:BH12"/>
    <mergeCell ref="AN12:AN13"/>
    <mergeCell ref="AR12:AR13"/>
    <mergeCell ref="AS12:AS13"/>
    <mergeCell ref="AV12:AV13"/>
    <mergeCell ref="BB10:BB11"/>
    <mergeCell ref="BK8:BK9"/>
    <mergeCell ref="A9:A10"/>
    <mergeCell ref="F9:F10"/>
    <mergeCell ref="J9:J10"/>
    <mergeCell ref="O9:O10"/>
    <mergeCell ref="S9:S10"/>
    <mergeCell ref="X9:X10"/>
    <mergeCell ref="Z9:Z10"/>
    <mergeCell ref="AA9:AA10"/>
    <mergeCell ref="AB9:AB10"/>
    <mergeCell ref="AW8:AW9"/>
    <mergeCell ref="BA8:BA9"/>
    <mergeCell ref="BB8:BB9"/>
    <mergeCell ref="BE8:BE9"/>
    <mergeCell ref="BF8:BF9"/>
    <mergeCell ref="BJ8:BJ9"/>
    <mergeCell ref="AY9:AY10"/>
    <mergeCell ref="BC9:BC10"/>
    <mergeCell ref="BH9:BH10"/>
    <mergeCell ref="BA10:BA11"/>
    <mergeCell ref="AJ8:AJ9"/>
    <mergeCell ref="AM8:AM9"/>
    <mergeCell ref="AN8:AN9"/>
    <mergeCell ref="AR8:AR9"/>
    <mergeCell ref="AS8:AS9"/>
    <mergeCell ref="AV8:AV9"/>
    <mergeCell ref="AK9:AK10"/>
    <mergeCell ref="AP9:AP10"/>
    <mergeCell ref="AT9:AT10"/>
    <mergeCell ref="AJ10:AJ11"/>
    <mergeCell ref="R8:R9"/>
    <mergeCell ref="U8:U9"/>
    <mergeCell ref="BJ10:BJ11"/>
    <mergeCell ref="BK10:BK11"/>
    <mergeCell ref="A11:A12"/>
    <mergeCell ref="F11:F12"/>
    <mergeCell ref="J11:J12"/>
    <mergeCell ref="O11:O12"/>
    <mergeCell ref="S11:S12"/>
    <mergeCell ref="AM10:AM11"/>
    <mergeCell ref="AN10:AN11"/>
    <mergeCell ref="AR10:AR11"/>
    <mergeCell ref="AS10:AS11"/>
    <mergeCell ref="AV10:AV11"/>
    <mergeCell ref="AW10:AW11"/>
    <mergeCell ref="Q10:Q11"/>
    <mergeCell ref="R10:R11"/>
    <mergeCell ref="U10:U11"/>
    <mergeCell ref="V10:V11"/>
    <mergeCell ref="AD10:AD11"/>
    <mergeCell ref="AE10:AE11"/>
    <mergeCell ref="AB11:AB12"/>
    <mergeCell ref="Q12:Q13"/>
    <mergeCell ref="R12:R13"/>
    <mergeCell ref="U12:U13"/>
    <mergeCell ref="C10:C11"/>
    <mergeCell ref="D10:D11"/>
    <mergeCell ref="H10:H11"/>
    <mergeCell ref="I10:I11"/>
    <mergeCell ref="L10:L11"/>
    <mergeCell ref="M10:M11"/>
    <mergeCell ref="C12:C13"/>
    <mergeCell ref="D12:D13"/>
    <mergeCell ref="H12:H13"/>
    <mergeCell ref="BE10:BE11"/>
    <mergeCell ref="BF10:BF11"/>
    <mergeCell ref="AT13:AT14"/>
    <mergeCell ref="AY13:AY14"/>
    <mergeCell ref="BC13:BC14"/>
    <mergeCell ref="BH13:BH14"/>
    <mergeCell ref="C14:C15"/>
    <mergeCell ref="D14:D15"/>
    <mergeCell ref="H14:H15"/>
    <mergeCell ref="I14:I15"/>
    <mergeCell ref="L14:L15"/>
    <mergeCell ref="M14:M15"/>
    <mergeCell ref="BK12:BK13"/>
    <mergeCell ref="A13:A14"/>
    <mergeCell ref="F13:F14"/>
    <mergeCell ref="J13:J14"/>
    <mergeCell ref="O13:O14"/>
    <mergeCell ref="S13:S14"/>
    <mergeCell ref="AB13:AB14"/>
    <mergeCell ref="AG13:AG14"/>
    <mergeCell ref="AK13:AK14"/>
    <mergeCell ref="AP13:AP14"/>
    <mergeCell ref="AW12:AW13"/>
    <mergeCell ref="BA12:BA13"/>
    <mergeCell ref="BB12:BB13"/>
    <mergeCell ref="BE12:BE13"/>
    <mergeCell ref="BF12:BF13"/>
    <mergeCell ref="BJ12:BJ13"/>
    <mergeCell ref="X12:AA13"/>
    <mergeCell ref="AD12:AD13"/>
    <mergeCell ref="AE12:AE13"/>
    <mergeCell ref="AI12:AI13"/>
    <mergeCell ref="AJ12:AJ13"/>
    <mergeCell ref="AM12:AM13"/>
    <mergeCell ref="AM14:AM15"/>
    <mergeCell ref="AN14:AN15"/>
    <mergeCell ref="AR14:AR15"/>
    <mergeCell ref="AG15:AG16"/>
    <mergeCell ref="AK15:AK16"/>
    <mergeCell ref="AP15:AP16"/>
    <mergeCell ref="AE16:AE17"/>
    <mergeCell ref="Q14:Q15"/>
    <mergeCell ref="R14:R15"/>
    <mergeCell ref="U14:U15"/>
    <mergeCell ref="V14:V15"/>
    <mergeCell ref="X14:X15"/>
    <mergeCell ref="AD14:AD15"/>
    <mergeCell ref="AB15:AB16"/>
    <mergeCell ref="V16:V17"/>
    <mergeCell ref="X16:X17"/>
    <mergeCell ref="AD16:AD17"/>
    <mergeCell ref="AK17:AK18"/>
    <mergeCell ref="AP17:AP18"/>
    <mergeCell ref="BF14:BF15"/>
    <mergeCell ref="BJ14:BJ15"/>
    <mergeCell ref="BK16:BK17"/>
    <mergeCell ref="R16:R17"/>
    <mergeCell ref="U16:U17"/>
    <mergeCell ref="BJ18:BJ19"/>
    <mergeCell ref="BK18:BK19"/>
    <mergeCell ref="BJ16:BJ17"/>
    <mergeCell ref="BK14:BK15"/>
    <mergeCell ref="BH15:BH16"/>
    <mergeCell ref="A15:A16"/>
    <mergeCell ref="F15:F16"/>
    <mergeCell ref="J15:J16"/>
    <mergeCell ref="O15:O16"/>
    <mergeCell ref="S15:S16"/>
    <mergeCell ref="Z15:Z16"/>
    <mergeCell ref="AA15:AA16"/>
    <mergeCell ref="AS14:AS15"/>
    <mergeCell ref="AV14:AV15"/>
    <mergeCell ref="AW14:AW15"/>
    <mergeCell ref="BA14:BA15"/>
    <mergeCell ref="BB14:BB15"/>
    <mergeCell ref="BE14:BE15"/>
    <mergeCell ref="AT15:AT16"/>
    <mergeCell ref="AY15:AY16"/>
    <mergeCell ref="BC15:BC16"/>
    <mergeCell ref="AV16:AV17"/>
    <mergeCell ref="AE14:AE15"/>
    <mergeCell ref="AI14:AI15"/>
    <mergeCell ref="AJ14:AJ15"/>
    <mergeCell ref="A17:A18"/>
    <mergeCell ref="F17:F18"/>
    <mergeCell ref="BH17:BH18"/>
    <mergeCell ref="AB17:AB18"/>
    <mergeCell ref="AG17:AG18"/>
    <mergeCell ref="AS16:AS17"/>
    <mergeCell ref="C16:C17"/>
    <mergeCell ref="D16:D17"/>
    <mergeCell ref="BE22:BE23"/>
    <mergeCell ref="BF22:BF23"/>
    <mergeCell ref="AW16:AW17"/>
    <mergeCell ref="BA16:BA17"/>
    <mergeCell ref="BB16:BB17"/>
    <mergeCell ref="BE16:BE17"/>
    <mergeCell ref="BF16:BF17"/>
    <mergeCell ref="AI16:AI17"/>
    <mergeCell ref="AJ16:AJ17"/>
    <mergeCell ref="AM16:AM17"/>
    <mergeCell ref="AN16:AN17"/>
    <mergeCell ref="AR16:AR17"/>
    <mergeCell ref="C20:C21"/>
    <mergeCell ref="D20:D21"/>
    <mergeCell ref="H20:H21"/>
    <mergeCell ref="I20:I21"/>
    <mergeCell ref="L20:L21"/>
    <mergeCell ref="M20:M21"/>
    <mergeCell ref="H16:H17"/>
    <mergeCell ref="I16:I17"/>
    <mergeCell ref="L16:L17"/>
    <mergeCell ref="M16:M17"/>
    <mergeCell ref="Q16:Q17"/>
    <mergeCell ref="AD18:AD19"/>
    <mergeCell ref="AT17:AT18"/>
    <mergeCell ref="AY17:AY18"/>
    <mergeCell ref="L18:L19"/>
    <mergeCell ref="M18:M19"/>
    <mergeCell ref="AY21:AY22"/>
    <mergeCell ref="A19:A20"/>
    <mergeCell ref="F19:F20"/>
    <mergeCell ref="J19:J20"/>
    <mergeCell ref="O19:O20"/>
    <mergeCell ref="S19:S20"/>
    <mergeCell ref="Z19:Z20"/>
    <mergeCell ref="AA19:AA20"/>
    <mergeCell ref="AB19:AB20"/>
    <mergeCell ref="AV18:AV19"/>
    <mergeCell ref="AW18:AW19"/>
    <mergeCell ref="BA18:BA19"/>
    <mergeCell ref="BB18:BB19"/>
    <mergeCell ref="BE18:BE19"/>
    <mergeCell ref="BF18:BF19"/>
    <mergeCell ref="AE18:AE19"/>
    <mergeCell ref="AI18:AI19"/>
    <mergeCell ref="BC17:BC18"/>
    <mergeCell ref="AJ18:AJ19"/>
    <mergeCell ref="AM18:AM19"/>
    <mergeCell ref="J17:J18"/>
    <mergeCell ref="O17:O18"/>
    <mergeCell ref="S17:S18"/>
    <mergeCell ref="Z17:Z18"/>
    <mergeCell ref="AA17:AA18"/>
    <mergeCell ref="BB25:BB26"/>
    <mergeCell ref="BK20:BK21"/>
    <mergeCell ref="A21:A22"/>
    <mergeCell ref="F21:F22"/>
    <mergeCell ref="J21:J22"/>
    <mergeCell ref="O21:O22"/>
    <mergeCell ref="S21:S22"/>
    <mergeCell ref="Z21:Z22"/>
    <mergeCell ref="AA21:AA22"/>
    <mergeCell ref="AB21:AB22"/>
    <mergeCell ref="AV20:AV21"/>
    <mergeCell ref="AW20:AW21"/>
    <mergeCell ref="BA20:BA21"/>
    <mergeCell ref="BB20:BB21"/>
    <mergeCell ref="BE20:BE21"/>
    <mergeCell ref="BF20:BF21"/>
    <mergeCell ref="AI20:AI21"/>
    <mergeCell ref="AJ20:AJ21"/>
    <mergeCell ref="AM20:AM21"/>
    <mergeCell ref="AN20:AN21"/>
    <mergeCell ref="AR20:AR21"/>
    <mergeCell ref="AD20:AD21"/>
    <mergeCell ref="AT19:AT20"/>
    <mergeCell ref="AY19:AY20"/>
    <mergeCell ref="BC19:BC20"/>
    <mergeCell ref="Z25:Z26"/>
    <mergeCell ref="AA25:AA26"/>
    <mergeCell ref="BH19:BH20"/>
    <mergeCell ref="C18:C19"/>
    <mergeCell ref="D18:D19"/>
    <mergeCell ref="H18:H19"/>
    <mergeCell ref="I18:I19"/>
    <mergeCell ref="AS24:AS25"/>
    <mergeCell ref="BJ20:BJ21"/>
    <mergeCell ref="AN18:AN19"/>
    <mergeCell ref="AR18:AR19"/>
    <mergeCell ref="AG19:AG20"/>
    <mergeCell ref="AK19:AK20"/>
    <mergeCell ref="AP19:AP20"/>
    <mergeCell ref="AE20:AE21"/>
    <mergeCell ref="Q18:Q19"/>
    <mergeCell ref="R18:R19"/>
    <mergeCell ref="U18:U19"/>
    <mergeCell ref="V18:V19"/>
    <mergeCell ref="X18:X19"/>
    <mergeCell ref="BE24:BE25"/>
    <mergeCell ref="BF24:BF25"/>
    <mergeCell ref="BH23:BH24"/>
    <mergeCell ref="AS18:AS19"/>
    <mergeCell ref="S23:S24"/>
    <mergeCell ref="AD22:AD23"/>
    <mergeCell ref="AS20:AS21"/>
    <mergeCell ref="Q20:Q21"/>
    <mergeCell ref="R20:R21"/>
    <mergeCell ref="U20:U21"/>
    <mergeCell ref="V20:V21"/>
    <mergeCell ref="X20:X21"/>
    <mergeCell ref="AJ22:AJ23"/>
    <mergeCell ref="AM22:AM23"/>
    <mergeCell ref="BJ22:BJ23"/>
    <mergeCell ref="X24:X25"/>
    <mergeCell ref="AP23:AP24"/>
    <mergeCell ref="AR22:AR23"/>
    <mergeCell ref="AS22:AS23"/>
    <mergeCell ref="BA25:BA26"/>
    <mergeCell ref="BK22:BK23"/>
    <mergeCell ref="A23:A24"/>
    <mergeCell ref="F23:F24"/>
    <mergeCell ref="BH21:BH22"/>
    <mergeCell ref="C22:C23"/>
    <mergeCell ref="D22:D23"/>
    <mergeCell ref="H22:H23"/>
    <mergeCell ref="I22:I23"/>
    <mergeCell ref="L22:L23"/>
    <mergeCell ref="M22:M23"/>
    <mergeCell ref="Q22:Q23"/>
    <mergeCell ref="R22:R23"/>
    <mergeCell ref="X22:X23"/>
    <mergeCell ref="AG21:AG22"/>
    <mergeCell ref="AK21:AK22"/>
    <mergeCell ref="AP21:AP22"/>
    <mergeCell ref="AT21:AT22"/>
    <mergeCell ref="I24:I25"/>
    <mergeCell ref="L24:L25"/>
    <mergeCell ref="M24:M25"/>
    <mergeCell ref="A25:A26"/>
    <mergeCell ref="F25:F26"/>
    <mergeCell ref="J25:J26"/>
    <mergeCell ref="O25:O26"/>
    <mergeCell ref="BH25:BH26"/>
    <mergeCell ref="C26:C27"/>
    <mergeCell ref="AB25:AB26"/>
    <mergeCell ref="AG25:AG26"/>
    <mergeCell ref="AM24:AM25"/>
    <mergeCell ref="AN24:AN25"/>
    <mergeCell ref="AR24:AR25"/>
    <mergeCell ref="Q26:Q27"/>
    <mergeCell ref="R26:R27"/>
    <mergeCell ref="AK25:AK26"/>
    <mergeCell ref="AP25:AP26"/>
    <mergeCell ref="AN26:AN27"/>
    <mergeCell ref="AR26:AR27"/>
    <mergeCell ref="AS26:AS27"/>
    <mergeCell ref="C24:C25"/>
    <mergeCell ref="D24:D25"/>
    <mergeCell ref="H24:H25"/>
    <mergeCell ref="BE26:BE27"/>
    <mergeCell ref="BF26:BF27"/>
    <mergeCell ref="AT23:AT24"/>
    <mergeCell ref="AV23:AV24"/>
    <mergeCell ref="AW23:AW24"/>
    <mergeCell ref="AY23:AY24"/>
    <mergeCell ref="BC23:BC24"/>
    <mergeCell ref="Z23:Z24"/>
    <mergeCell ref="AA23:AA24"/>
    <mergeCell ref="AB23:AB24"/>
    <mergeCell ref="AG23:AG24"/>
    <mergeCell ref="AK23:AK24"/>
    <mergeCell ref="AD24:AD25"/>
    <mergeCell ref="AE22:AE23"/>
    <mergeCell ref="AI22:AI23"/>
    <mergeCell ref="AI24:AI25"/>
    <mergeCell ref="AJ24:AJ25"/>
    <mergeCell ref="AN22:AN23"/>
    <mergeCell ref="BB22:BB23"/>
    <mergeCell ref="BC21:BC22"/>
    <mergeCell ref="BA22:BA23"/>
    <mergeCell ref="AY25:AY26"/>
    <mergeCell ref="A31:A32"/>
    <mergeCell ref="BC25:BC26"/>
    <mergeCell ref="AT26:AW27"/>
    <mergeCell ref="J23:J24"/>
    <mergeCell ref="O23:O24"/>
    <mergeCell ref="I28:I29"/>
    <mergeCell ref="L28:L29"/>
    <mergeCell ref="BJ26:BJ27"/>
    <mergeCell ref="BK26:BK27"/>
    <mergeCell ref="A27:A28"/>
    <mergeCell ref="F27:F28"/>
    <mergeCell ref="J27:J28"/>
    <mergeCell ref="O27:O28"/>
    <mergeCell ref="Z27:Z28"/>
    <mergeCell ref="AA27:AA28"/>
    <mergeCell ref="AB27:AB28"/>
    <mergeCell ref="AG27:AG28"/>
    <mergeCell ref="X26:X27"/>
    <mergeCell ref="AD26:AD27"/>
    <mergeCell ref="AE26:AE27"/>
    <mergeCell ref="AI26:AI27"/>
    <mergeCell ref="AJ26:AJ27"/>
    <mergeCell ref="AM26:AM27"/>
    <mergeCell ref="AK27:AK28"/>
    <mergeCell ref="AE28:AE29"/>
    <mergeCell ref="Q32:Q33"/>
    <mergeCell ref="R32:R33"/>
    <mergeCell ref="D26:D27"/>
    <mergeCell ref="H26:H27"/>
    <mergeCell ref="I26:I27"/>
    <mergeCell ref="L26:L27"/>
    <mergeCell ref="M26:M27"/>
    <mergeCell ref="AP31:AP32"/>
    <mergeCell ref="BJ24:BJ25"/>
    <mergeCell ref="BK24:BK25"/>
    <mergeCell ref="BJ28:BJ29"/>
    <mergeCell ref="BK28:BK29"/>
    <mergeCell ref="A29:A30"/>
    <mergeCell ref="F29:F30"/>
    <mergeCell ref="J29:J30"/>
    <mergeCell ref="O29:O30"/>
    <mergeCell ref="Z29:Z30"/>
    <mergeCell ref="AA29:AA30"/>
    <mergeCell ref="AM28:AM29"/>
    <mergeCell ref="AN28:AN29"/>
    <mergeCell ref="AR28:AR29"/>
    <mergeCell ref="AS28:AS29"/>
    <mergeCell ref="AT28:AT29"/>
    <mergeCell ref="AY28:AY29"/>
    <mergeCell ref="M28:M29"/>
    <mergeCell ref="Q28:Q29"/>
    <mergeCell ref="R28:R29"/>
    <mergeCell ref="Q24:Q25"/>
    <mergeCell ref="R24:R25"/>
    <mergeCell ref="AP27:AP28"/>
    <mergeCell ref="BC27:BC28"/>
    <mergeCell ref="AE24:AE25"/>
    <mergeCell ref="AD30:AD31"/>
    <mergeCell ref="V31:V32"/>
    <mergeCell ref="BH27:BH28"/>
    <mergeCell ref="C28:C29"/>
    <mergeCell ref="D28:D29"/>
    <mergeCell ref="H28:H29"/>
    <mergeCell ref="BK30:BK31"/>
    <mergeCell ref="BC34:BC35"/>
    <mergeCell ref="AY32:AY33"/>
    <mergeCell ref="C32:C33"/>
    <mergeCell ref="D32:D33"/>
    <mergeCell ref="H32:H33"/>
    <mergeCell ref="F31:F32"/>
    <mergeCell ref="J31:J32"/>
    <mergeCell ref="L31:L32"/>
    <mergeCell ref="M31:M32"/>
    <mergeCell ref="O31:O32"/>
    <mergeCell ref="U31:U32"/>
    <mergeCell ref="AE30:AE31"/>
    <mergeCell ref="AI30:AI31"/>
    <mergeCell ref="AJ30:AJ31"/>
    <mergeCell ref="AM30:AM31"/>
    <mergeCell ref="AN30:AN31"/>
    <mergeCell ref="AR30:AR31"/>
    <mergeCell ref="BB29:BB30"/>
    <mergeCell ref="C30:C31"/>
    <mergeCell ref="D30:D31"/>
    <mergeCell ref="H30:H31"/>
    <mergeCell ref="I30:I31"/>
    <mergeCell ref="AI28:AI29"/>
    <mergeCell ref="AJ28:AJ29"/>
    <mergeCell ref="I32:I33"/>
    <mergeCell ref="Q30:Q31"/>
    <mergeCell ref="R30:R31"/>
    <mergeCell ref="S32:S33"/>
    <mergeCell ref="AA31:AA32"/>
    <mergeCell ref="AB31:AB32"/>
    <mergeCell ref="AG31:AG32"/>
    <mergeCell ref="AK31:AK32"/>
    <mergeCell ref="X30:X31"/>
    <mergeCell ref="AG29:AG30"/>
    <mergeCell ref="AK29:AK30"/>
    <mergeCell ref="AP29:AP30"/>
    <mergeCell ref="AV29:AV30"/>
    <mergeCell ref="AW29:AW30"/>
    <mergeCell ref="BA29:BA30"/>
    <mergeCell ref="AS30:AS31"/>
    <mergeCell ref="AT30:AT31"/>
    <mergeCell ref="X28:X29"/>
    <mergeCell ref="AD28:AD29"/>
    <mergeCell ref="AB29:AB30"/>
    <mergeCell ref="BK32:BK33"/>
    <mergeCell ref="A33:A34"/>
    <mergeCell ref="F33:F34"/>
    <mergeCell ref="O33:O34"/>
    <mergeCell ref="U33:U34"/>
    <mergeCell ref="V33:V34"/>
    <mergeCell ref="Z33:Z34"/>
    <mergeCell ref="X32:X33"/>
    <mergeCell ref="AD32:AD33"/>
    <mergeCell ref="AE32:AE33"/>
    <mergeCell ref="AM32:AM33"/>
    <mergeCell ref="AN32:AN33"/>
    <mergeCell ref="AR32:AR33"/>
    <mergeCell ref="AA33:AA34"/>
    <mergeCell ref="AB33:AB34"/>
    <mergeCell ref="AG33:AG34"/>
    <mergeCell ref="AI33:AI34"/>
    <mergeCell ref="BJ32:BJ33"/>
    <mergeCell ref="AV31:AV32"/>
    <mergeCell ref="Z31:Z32"/>
    <mergeCell ref="AS32:AS33"/>
    <mergeCell ref="AT32:AT33"/>
    <mergeCell ref="AJ33:AJ34"/>
    <mergeCell ref="AK33:AK34"/>
    <mergeCell ref="BJ30:BJ31"/>
    <mergeCell ref="AY30:AY31"/>
    <mergeCell ref="AW31:AW32"/>
    <mergeCell ref="AV35:AV36"/>
    <mergeCell ref="AW35:AW36"/>
    <mergeCell ref="BA35:BA36"/>
    <mergeCell ref="BB35:BB36"/>
    <mergeCell ref="BE35:BE36"/>
    <mergeCell ref="BF35:BF36"/>
    <mergeCell ref="AY36:AY37"/>
    <mergeCell ref="BC36:BC37"/>
    <mergeCell ref="BH35:BH36"/>
    <mergeCell ref="BC29:BC30"/>
    <mergeCell ref="BE29:BE30"/>
    <mergeCell ref="BF29:BF30"/>
    <mergeCell ref="BC32:BF33"/>
    <mergeCell ref="AP33:AP34"/>
    <mergeCell ref="AV33:AV34"/>
    <mergeCell ref="AW33:AW34"/>
    <mergeCell ref="BA33:BA34"/>
    <mergeCell ref="BA31:BA32"/>
    <mergeCell ref="BB31:BB32"/>
    <mergeCell ref="BH31:BH32"/>
    <mergeCell ref="BH29:BH30"/>
    <mergeCell ref="BB33:BB34"/>
    <mergeCell ref="AS34:AS35"/>
    <mergeCell ref="AT34:AT35"/>
    <mergeCell ref="AY34:AY35"/>
    <mergeCell ref="AD38:AD39"/>
    <mergeCell ref="AE38:AE39"/>
    <mergeCell ref="AB39:AB40"/>
    <mergeCell ref="X40:X41"/>
    <mergeCell ref="BJ34:BJ35"/>
    <mergeCell ref="BK34:BK35"/>
    <mergeCell ref="A35:A36"/>
    <mergeCell ref="F35:F36"/>
    <mergeCell ref="L35:L36"/>
    <mergeCell ref="M35:M36"/>
    <mergeCell ref="O35:O36"/>
    <mergeCell ref="U35:U36"/>
    <mergeCell ref="V35:V36"/>
    <mergeCell ref="Z35:Z36"/>
    <mergeCell ref="X34:X35"/>
    <mergeCell ref="AD34:AD35"/>
    <mergeCell ref="AE34:AE35"/>
    <mergeCell ref="AM34:AM35"/>
    <mergeCell ref="AN34:AN35"/>
    <mergeCell ref="AR34:AR35"/>
    <mergeCell ref="AA35:AA36"/>
    <mergeCell ref="AB35:AB36"/>
    <mergeCell ref="AK35:AK36"/>
    <mergeCell ref="AP35:AP36"/>
    <mergeCell ref="BH33:BH34"/>
    <mergeCell ref="C34:C35"/>
    <mergeCell ref="D34:D35"/>
    <mergeCell ref="H34:H35"/>
    <mergeCell ref="I34:I35"/>
    <mergeCell ref="J34:J35"/>
    <mergeCell ref="Q34:Q35"/>
    <mergeCell ref="R34:R35"/>
    <mergeCell ref="BH40:BK41"/>
    <mergeCell ref="A37:A38"/>
    <mergeCell ref="F37:F38"/>
    <mergeCell ref="L37:L38"/>
    <mergeCell ref="M37:M38"/>
    <mergeCell ref="O37:O38"/>
    <mergeCell ref="U37:U38"/>
    <mergeCell ref="V37:V38"/>
    <mergeCell ref="AD36:AD37"/>
    <mergeCell ref="AE36:AE37"/>
    <mergeCell ref="AG36:AJ37"/>
    <mergeCell ref="AM36:AN36"/>
    <mergeCell ref="AR36:AR37"/>
    <mergeCell ref="AS36:AS37"/>
    <mergeCell ref="AP37:AP38"/>
    <mergeCell ref="AR38:AR39"/>
    <mergeCell ref="AS38:AS39"/>
    <mergeCell ref="AP39:AP40"/>
    <mergeCell ref="C36:C37"/>
    <mergeCell ref="D36:D37"/>
    <mergeCell ref="H36:H37"/>
    <mergeCell ref="I36:I37"/>
    <mergeCell ref="J36:J37"/>
    <mergeCell ref="Q36:Q37"/>
    <mergeCell ref="R36:R37"/>
    <mergeCell ref="S36:S37"/>
    <mergeCell ref="X36:X37"/>
    <mergeCell ref="S38:S39"/>
    <mergeCell ref="X38:X39"/>
    <mergeCell ref="AA39:AA40"/>
    <mergeCell ref="AT38:AT39"/>
    <mergeCell ref="AY38:AY39"/>
    <mergeCell ref="BA38:BA39"/>
    <mergeCell ref="BB38:BB39"/>
    <mergeCell ref="AV39:AV40"/>
    <mergeCell ref="AW39:AW40"/>
    <mergeCell ref="Q38:Q39"/>
    <mergeCell ref="R38:R39"/>
    <mergeCell ref="AD40:AD41"/>
    <mergeCell ref="AE40:AE41"/>
    <mergeCell ref="AV37:AV38"/>
    <mergeCell ref="AW37:AW38"/>
    <mergeCell ref="BH37:BH38"/>
    <mergeCell ref="BJ37:BJ38"/>
    <mergeCell ref="BK37:BK38"/>
    <mergeCell ref="C38:C39"/>
    <mergeCell ref="D38:D39"/>
    <mergeCell ref="H38:H39"/>
    <mergeCell ref="I38:I39"/>
    <mergeCell ref="J38:J39"/>
    <mergeCell ref="Z37:Z38"/>
    <mergeCell ref="AA37:AA38"/>
    <mergeCell ref="AB37:AB38"/>
    <mergeCell ref="AK37:AK38"/>
    <mergeCell ref="AM37:AM38"/>
    <mergeCell ref="AN37:AN38"/>
    <mergeCell ref="AG38:AG39"/>
    <mergeCell ref="AI39:AI40"/>
    <mergeCell ref="AJ39:AJ40"/>
    <mergeCell ref="AK39:AK40"/>
    <mergeCell ref="AT36:AT37"/>
    <mergeCell ref="F41:F42"/>
    <mergeCell ref="U41:U42"/>
    <mergeCell ref="V41:V42"/>
    <mergeCell ref="Z41:Z42"/>
    <mergeCell ref="C40:C41"/>
    <mergeCell ref="D40:D41"/>
    <mergeCell ref="H40:H41"/>
    <mergeCell ref="I40:I41"/>
    <mergeCell ref="J40:J41"/>
    <mergeCell ref="S40:S41"/>
    <mergeCell ref="A39:A40"/>
    <mergeCell ref="F39:F40"/>
    <mergeCell ref="L39:L40"/>
    <mergeCell ref="M39:M40"/>
    <mergeCell ref="O39:O40"/>
    <mergeCell ref="U39:U40"/>
    <mergeCell ref="V39:V40"/>
    <mergeCell ref="Z39:Z40"/>
    <mergeCell ref="A43:A44"/>
    <mergeCell ref="F43:F44"/>
    <mergeCell ref="J43:J44"/>
    <mergeCell ref="Q43:Q44"/>
    <mergeCell ref="R43:R44"/>
    <mergeCell ref="U43:U44"/>
    <mergeCell ref="A41:A42"/>
    <mergeCell ref="L44:L45"/>
    <mergeCell ref="M44:M45"/>
    <mergeCell ref="AY41:BB42"/>
    <mergeCell ref="C42:C43"/>
    <mergeCell ref="D42:D43"/>
    <mergeCell ref="H42:H43"/>
    <mergeCell ref="I42:I43"/>
    <mergeCell ref="O42:O43"/>
    <mergeCell ref="S42:S43"/>
    <mergeCell ref="X42:X43"/>
    <mergeCell ref="AD42:AD43"/>
    <mergeCell ref="AA41:AA42"/>
    <mergeCell ref="AB41:AB42"/>
    <mergeCell ref="AI41:AI42"/>
    <mergeCell ref="AJ41:AJ42"/>
    <mergeCell ref="AK41:AN42"/>
    <mergeCell ref="AP41:AP42"/>
    <mergeCell ref="AE42:AE43"/>
    <mergeCell ref="AG42:AG43"/>
    <mergeCell ref="AK43:AK44"/>
    <mergeCell ref="AP43:AP44"/>
    <mergeCell ref="AG40:AG41"/>
    <mergeCell ref="AR40:AR41"/>
    <mergeCell ref="AS40:AS41"/>
    <mergeCell ref="AT40:AT41"/>
    <mergeCell ref="C44:C45"/>
    <mergeCell ref="D44:D45"/>
    <mergeCell ref="O44:O45"/>
    <mergeCell ref="S44:S45"/>
    <mergeCell ref="AB45:AB46"/>
    <mergeCell ref="X46:X47"/>
    <mergeCell ref="AD46:AD47"/>
    <mergeCell ref="H44:H45"/>
    <mergeCell ref="I44:I45"/>
    <mergeCell ref="BJ43:BJ44"/>
    <mergeCell ref="BK43:BK44"/>
    <mergeCell ref="BH44:BH45"/>
    <mergeCell ref="V43:V44"/>
    <mergeCell ref="Z43:Z44"/>
    <mergeCell ref="AA43:AA44"/>
    <mergeCell ref="AB43:AB44"/>
    <mergeCell ref="AI43:AI44"/>
    <mergeCell ref="AJ43:AJ44"/>
    <mergeCell ref="AT42:AT43"/>
    <mergeCell ref="AV42:AV43"/>
    <mergeCell ref="AW42:AW43"/>
    <mergeCell ref="BH42:BH43"/>
    <mergeCell ref="BJ45:BJ46"/>
    <mergeCell ref="BK45:BK46"/>
    <mergeCell ref="AP46:AS47"/>
    <mergeCell ref="BA46:BA47"/>
    <mergeCell ref="BB46:BB47"/>
    <mergeCell ref="BJ47:BJ48"/>
    <mergeCell ref="BK47:BK48"/>
    <mergeCell ref="BB48:BB49"/>
    <mergeCell ref="AM44:AM45"/>
    <mergeCell ref="AN44:AN45"/>
    <mergeCell ref="BA44:BA45"/>
    <mergeCell ref="BB44:BB45"/>
    <mergeCell ref="BE44:BE45"/>
    <mergeCell ref="BF44:BF45"/>
    <mergeCell ref="X44:X45"/>
    <mergeCell ref="AD44:AD45"/>
    <mergeCell ref="AE44:AE45"/>
    <mergeCell ref="AG44:AG45"/>
    <mergeCell ref="AA45:AA46"/>
    <mergeCell ref="AR43:AR44"/>
    <mergeCell ref="AS43:AS44"/>
    <mergeCell ref="AY43:AY44"/>
    <mergeCell ref="BC43:BC44"/>
    <mergeCell ref="BC45:BC46"/>
    <mergeCell ref="C48:C49"/>
    <mergeCell ref="D48:D49"/>
    <mergeCell ref="H48:H49"/>
    <mergeCell ref="I48:I49"/>
    <mergeCell ref="L48:L49"/>
    <mergeCell ref="BH46:BH47"/>
    <mergeCell ref="A47:A48"/>
    <mergeCell ref="F47:F48"/>
    <mergeCell ref="J47:J48"/>
    <mergeCell ref="U47:U48"/>
    <mergeCell ref="V47:V48"/>
    <mergeCell ref="Z47:Z48"/>
    <mergeCell ref="AA47:AA48"/>
    <mergeCell ref="AB47:AB48"/>
    <mergeCell ref="AE46:AE47"/>
    <mergeCell ref="AG46:AG47"/>
    <mergeCell ref="AI46:AI47"/>
    <mergeCell ref="AJ46:AJ47"/>
    <mergeCell ref="AM46:AM47"/>
    <mergeCell ref="AN46:AN47"/>
    <mergeCell ref="AK47:AK48"/>
    <mergeCell ref="AM48:AM49"/>
    <mergeCell ref="AN48:AN49"/>
    <mergeCell ref="AI49:AI50"/>
    <mergeCell ref="L46:L47"/>
    <mergeCell ref="M46:M47"/>
    <mergeCell ref="O46:O47"/>
    <mergeCell ref="A49:A50"/>
    <mergeCell ref="F49:F50"/>
    <mergeCell ref="J49:J50"/>
    <mergeCell ref="AW50:AW51"/>
    <mergeCell ref="BA50:BA51"/>
    <mergeCell ref="BB50:BB51"/>
    <mergeCell ref="M48:M49"/>
    <mergeCell ref="S48:S49"/>
    <mergeCell ref="X48:X49"/>
    <mergeCell ref="AD48:AD49"/>
    <mergeCell ref="AE48:AE49"/>
    <mergeCell ref="AG48:AG49"/>
    <mergeCell ref="AB49:AB50"/>
    <mergeCell ref="AD50:AD51"/>
    <mergeCell ref="AE50:AE51"/>
    <mergeCell ref="AG50:AG51"/>
    <mergeCell ref="AT47:AT48"/>
    <mergeCell ref="AY47:AY48"/>
    <mergeCell ref="S46:S47"/>
    <mergeCell ref="AK45:AK46"/>
    <mergeCell ref="AT45:AW46"/>
    <mergeCell ref="AY45:AY46"/>
    <mergeCell ref="A45:A46"/>
    <mergeCell ref="F45:F46"/>
    <mergeCell ref="J45:J46"/>
    <mergeCell ref="U45:U46"/>
    <mergeCell ref="V45:V46"/>
    <mergeCell ref="Z45:Z46"/>
    <mergeCell ref="C46:C47"/>
    <mergeCell ref="D46:D47"/>
    <mergeCell ref="H46:H47"/>
    <mergeCell ref="I46:I47"/>
    <mergeCell ref="BJ49:BJ50"/>
    <mergeCell ref="BK49:BK50"/>
    <mergeCell ref="C50:C51"/>
    <mergeCell ref="D50:D51"/>
    <mergeCell ref="H50:H51"/>
    <mergeCell ref="I50:I51"/>
    <mergeCell ref="L50:L51"/>
    <mergeCell ref="M50:M51"/>
    <mergeCell ref="S50:S51"/>
    <mergeCell ref="X50:X51"/>
    <mergeCell ref="AJ49:AJ50"/>
    <mergeCell ref="AK49:AK50"/>
    <mergeCell ref="AR49:AR50"/>
    <mergeCell ref="AS49:AS50"/>
    <mergeCell ref="AT49:AT50"/>
    <mergeCell ref="AY49:AY50"/>
    <mergeCell ref="AM50:AM51"/>
    <mergeCell ref="AN50:AN51"/>
    <mergeCell ref="AP50:AP51"/>
    <mergeCell ref="AV50:AV51"/>
    <mergeCell ref="BH48:BH49"/>
    <mergeCell ref="BC47:BC48"/>
    <mergeCell ref="Q46:Q47"/>
    <mergeCell ref="R46:R47"/>
    <mergeCell ref="AW48:AW49"/>
    <mergeCell ref="BA48:BA49"/>
    <mergeCell ref="A55:A56"/>
    <mergeCell ref="C55:C56"/>
    <mergeCell ref="L52:L53"/>
    <mergeCell ref="M52:M53"/>
    <mergeCell ref="AS51:AS52"/>
    <mergeCell ref="AT51:AT52"/>
    <mergeCell ref="AY51:AY52"/>
    <mergeCell ref="BJ51:BJ52"/>
    <mergeCell ref="BK51:BK52"/>
    <mergeCell ref="BA52:BA53"/>
    <mergeCell ref="BB52:BB53"/>
    <mergeCell ref="AA51:AA52"/>
    <mergeCell ref="AB51:AB52"/>
    <mergeCell ref="AI51:AI52"/>
    <mergeCell ref="AJ51:AJ52"/>
    <mergeCell ref="AK51:AK52"/>
    <mergeCell ref="AR51:AR52"/>
    <mergeCell ref="AG52:AG53"/>
    <mergeCell ref="AM52:AM53"/>
    <mergeCell ref="AN52:AN53"/>
    <mergeCell ref="AP52:AP53"/>
    <mergeCell ref="BH50:BH51"/>
    <mergeCell ref="O49:R50"/>
    <mergeCell ref="U49:U50"/>
    <mergeCell ref="V49:V50"/>
    <mergeCell ref="Z49:Z50"/>
    <mergeCell ref="AA49:AA50"/>
    <mergeCell ref="AP48:AP49"/>
    <mergeCell ref="AV48:AV49"/>
    <mergeCell ref="A51:A52"/>
    <mergeCell ref="F51:F52"/>
    <mergeCell ref="J51:J52"/>
    <mergeCell ref="A53:A54"/>
    <mergeCell ref="F53:F54"/>
    <mergeCell ref="J53:J54"/>
    <mergeCell ref="O53:O54"/>
    <mergeCell ref="U53:U54"/>
    <mergeCell ref="V53:V54"/>
    <mergeCell ref="Z53:Z54"/>
    <mergeCell ref="AA53:AA54"/>
    <mergeCell ref="AB53:AB54"/>
    <mergeCell ref="Q52:Q53"/>
    <mergeCell ref="R52:R53"/>
    <mergeCell ref="S52:S53"/>
    <mergeCell ref="X52:X53"/>
    <mergeCell ref="AD52:AD53"/>
    <mergeCell ref="AE52:AE53"/>
    <mergeCell ref="C52:C53"/>
    <mergeCell ref="D52:D53"/>
    <mergeCell ref="H52:H53"/>
    <mergeCell ref="I52:I53"/>
    <mergeCell ref="O51:O52"/>
    <mergeCell ref="U51:U52"/>
    <mergeCell ref="V51:V52"/>
    <mergeCell ref="Z51:Z52"/>
    <mergeCell ref="H54:H55"/>
    <mergeCell ref="I54:I55"/>
    <mergeCell ref="Q54:Q55"/>
    <mergeCell ref="R54:R55"/>
    <mergeCell ref="S54:S55"/>
    <mergeCell ref="X54:X55"/>
    <mergeCell ref="V55:V56"/>
    <mergeCell ref="H56:H57"/>
    <mergeCell ref="I56:I57"/>
    <mergeCell ref="X56:X57"/>
    <mergeCell ref="AD56:AD57"/>
    <mergeCell ref="AE56:AE57"/>
    <mergeCell ref="AG56:AG57"/>
    <mergeCell ref="U57:U58"/>
    <mergeCell ref="V57:V58"/>
    <mergeCell ref="Z57:Z58"/>
    <mergeCell ref="AA57:AA58"/>
    <mergeCell ref="Z55:Z56"/>
    <mergeCell ref="BJ53:BJ54"/>
    <mergeCell ref="BK53:BK54"/>
    <mergeCell ref="BJ57:BJ58"/>
    <mergeCell ref="BK57:BK58"/>
    <mergeCell ref="AT56:AW57"/>
    <mergeCell ref="BA56:BA57"/>
    <mergeCell ref="BB56:BB57"/>
    <mergeCell ref="BA54:BA55"/>
    <mergeCell ref="BB54:BB55"/>
    <mergeCell ref="AI53:AI54"/>
    <mergeCell ref="AJ53:AJ54"/>
    <mergeCell ref="AK53:AK54"/>
    <mergeCell ref="AR53:AR54"/>
    <mergeCell ref="AS53:AS54"/>
    <mergeCell ref="AT53:AT54"/>
    <mergeCell ref="BH52:BH53"/>
    <mergeCell ref="AS57:AS58"/>
    <mergeCell ref="AS55:AS56"/>
    <mergeCell ref="AY55:AY56"/>
    <mergeCell ref="BJ55:BJ56"/>
    <mergeCell ref="BK55:BK56"/>
    <mergeCell ref="BH56:BH57"/>
    <mergeCell ref="AM54:AM55"/>
    <mergeCell ref="AN54:AN55"/>
    <mergeCell ref="AP54:AP55"/>
    <mergeCell ref="BJ59:BJ60"/>
    <mergeCell ref="BK59:BK60"/>
    <mergeCell ref="C60:C61"/>
    <mergeCell ref="D60:D61"/>
    <mergeCell ref="H60:H61"/>
    <mergeCell ref="I60:I61"/>
    <mergeCell ref="Q60:Q61"/>
    <mergeCell ref="R60:R61"/>
    <mergeCell ref="S60:S61"/>
    <mergeCell ref="AK59:AK60"/>
    <mergeCell ref="AR59:AR60"/>
    <mergeCell ref="AS59:AS60"/>
    <mergeCell ref="AV59:AV60"/>
    <mergeCell ref="AW59:AW60"/>
    <mergeCell ref="AY59:AY60"/>
    <mergeCell ref="AM60:AM61"/>
    <mergeCell ref="AN60:AN61"/>
    <mergeCell ref="AP60:AP61"/>
    <mergeCell ref="AT60:AT61"/>
    <mergeCell ref="BJ61:BJ62"/>
    <mergeCell ref="BK61:BK62"/>
    <mergeCell ref="AK61:AK62"/>
    <mergeCell ref="AR61:AR62"/>
    <mergeCell ref="AS61:AS62"/>
    <mergeCell ref="AV61:AV62"/>
    <mergeCell ref="AW61:AW62"/>
    <mergeCell ref="AY61:AY62"/>
    <mergeCell ref="AP62:AP63"/>
    <mergeCell ref="AT62:AT63"/>
    <mergeCell ref="AM63:AM64"/>
    <mergeCell ref="AN63:AN64"/>
    <mergeCell ref="AD62:AD63"/>
    <mergeCell ref="BH54:BH55"/>
    <mergeCell ref="AV53:AV54"/>
    <mergeCell ref="BA58:BA59"/>
    <mergeCell ref="BB58:BB59"/>
    <mergeCell ref="C58:C59"/>
    <mergeCell ref="BA60:BA61"/>
    <mergeCell ref="BB60:BB61"/>
    <mergeCell ref="BH60:BH61"/>
    <mergeCell ref="A61:A62"/>
    <mergeCell ref="F61:F62"/>
    <mergeCell ref="J61:M62"/>
    <mergeCell ref="O61:O62"/>
    <mergeCell ref="U61:U62"/>
    <mergeCell ref="BH58:BH59"/>
    <mergeCell ref="A59:A60"/>
    <mergeCell ref="F59:F60"/>
    <mergeCell ref="J59:M60"/>
    <mergeCell ref="O59:O60"/>
    <mergeCell ref="U59:U60"/>
    <mergeCell ref="A57:A58"/>
    <mergeCell ref="AY57:AY58"/>
    <mergeCell ref="AN58:AN59"/>
    <mergeCell ref="AP58:AP59"/>
    <mergeCell ref="AT58:AT59"/>
    <mergeCell ref="AM58:AM59"/>
    <mergeCell ref="F57:F58"/>
    <mergeCell ref="J57:J58"/>
    <mergeCell ref="AW53:AW54"/>
    <mergeCell ref="AY53:AY54"/>
    <mergeCell ref="F55:F56"/>
    <mergeCell ref="J55:J56"/>
    <mergeCell ref="L55:L56"/>
    <mergeCell ref="L57:L58"/>
    <mergeCell ref="M57:M58"/>
    <mergeCell ref="O57:O58"/>
    <mergeCell ref="AM56:AM57"/>
    <mergeCell ref="AN56:AN57"/>
    <mergeCell ref="AP56:AP57"/>
    <mergeCell ref="AR55:AR56"/>
    <mergeCell ref="R56:R57"/>
    <mergeCell ref="D58:D59"/>
    <mergeCell ref="H58:H59"/>
    <mergeCell ref="I58:I59"/>
    <mergeCell ref="Q58:Q59"/>
    <mergeCell ref="R58:R59"/>
    <mergeCell ref="S58:S59"/>
    <mergeCell ref="X58:X59"/>
    <mergeCell ref="AB57:AB58"/>
    <mergeCell ref="AI57:AI58"/>
    <mergeCell ref="AJ57:AJ58"/>
    <mergeCell ref="AK57:AK58"/>
    <mergeCell ref="AR57:AR58"/>
    <mergeCell ref="D55:D56"/>
    <mergeCell ref="AA55:AA56"/>
    <mergeCell ref="AB55:AB56"/>
    <mergeCell ref="AI55:AI56"/>
    <mergeCell ref="AJ55:AJ56"/>
    <mergeCell ref="AK55:AK56"/>
    <mergeCell ref="M55:M56"/>
    <mergeCell ref="O55:O56"/>
    <mergeCell ref="AD54:AD55"/>
    <mergeCell ref="AE54:AE55"/>
    <mergeCell ref="AG54:AG55"/>
    <mergeCell ref="A63:A64"/>
    <mergeCell ref="F63:F64"/>
    <mergeCell ref="O63:O64"/>
    <mergeCell ref="U63:U64"/>
    <mergeCell ref="V63:V64"/>
    <mergeCell ref="V59:V60"/>
    <mergeCell ref="Z59:Z60"/>
    <mergeCell ref="AA59:AA60"/>
    <mergeCell ref="AB59:AB60"/>
    <mergeCell ref="AI59:AI60"/>
    <mergeCell ref="AJ59:AJ60"/>
    <mergeCell ref="X60:X61"/>
    <mergeCell ref="AD60:AD61"/>
    <mergeCell ref="AE60:AE61"/>
    <mergeCell ref="AG60:AG61"/>
    <mergeCell ref="AD58:AD59"/>
    <mergeCell ref="AE58:AE59"/>
    <mergeCell ref="AG58:AG59"/>
    <mergeCell ref="C62:C63"/>
    <mergeCell ref="D62:D63"/>
    <mergeCell ref="H62:H63"/>
    <mergeCell ref="I62:I63"/>
    <mergeCell ref="Q62:Q63"/>
    <mergeCell ref="R62:R63"/>
    <mergeCell ref="S62:S63"/>
    <mergeCell ref="V61:V62"/>
    <mergeCell ref="Z61:Z62"/>
    <mergeCell ref="AA61:AA62"/>
    <mergeCell ref="Q56:Q57"/>
    <mergeCell ref="AB61:AB62"/>
    <mergeCell ref="AI61:AI62"/>
    <mergeCell ref="AJ61:AJ62"/>
    <mergeCell ref="X62:X63"/>
    <mergeCell ref="A65:A66"/>
    <mergeCell ref="F65:F66"/>
    <mergeCell ref="O65:O66"/>
    <mergeCell ref="U65:U66"/>
    <mergeCell ref="V65:V66"/>
    <mergeCell ref="Z65:Z66"/>
    <mergeCell ref="AA65:AA66"/>
    <mergeCell ref="X64:X65"/>
    <mergeCell ref="AD64:AD65"/>
    <mergeCell ref="AE64:AE65"/>
    <mergeCell ref="AG64:AG65"/>
    <mergeCell ref="AP64:AP65"/>
    <mergeCell ref="AT64:AT65"/>
    <mergeCell ref="AB65:AB66"/>
    <mergeCell ref="AI65:AI66"/>
    <mergeCell ref="AJ65:AJ66"/>
    <mergeCell ref="AR65:AR66"/>
    <mergeCell ref="C64:C65"/>
    <mergeCell ref="D64:D65"/>
    <mergeCell ref="H64:H65"/>
    <mergeCell ref="I64:I65"/>
    <mergeCell ref="J64:M65"/>
    <mergeCell ref="Q64:Q65"/>
    <mergeCell ref="R64:R65"/>
    <mergeCell ref="S64:S65"/>
    <mergeCell ref="AR63:AR64"/>
    <mergeCell ref="AS63:AS64"/>
    <mergeCell ref="AS65:AS66"/>
    <mergeCell ref="Z63:Z64"/>
    <mergeCell ref="AA63:AA64"/>
    <mergeCell ref="AB63:AB64"/>
    <mergeCell ref="AI63:AI64"/>
    <mergeCell ref="AK66:AN67"/>
    <mergeCell ref="AB67:AB68"/>
    <mergeCell ref="AI67:AI68"/>
    <mergeCell ref="AJ67:AJ68"/>
    <mergeCell ref="X68:X69"/>
    <mergeCell ref="BJ65:BJ66"/>
    <mergeCell ref="BK65:BK66"/>
    <mergeCell ref="C66:C67"/>
    <mergeCell ref="D66:D67"/>
    <mergeCell ref="H66:H67"/>
    <mergeCell ref="I66:I67"/>
    <mergeCell ref="J66:J67"/>
    <mergeCell ref="Q66:Q67"/>
    <mergeCell ref="R66:R67"/>
    <mergeCell ref="BH64:BH65"/>
    <mergeCell ref="BJ63:BJ64"/>
    <mergeCell ref="BK63:BK64"/>
    <mergeCell ref="AV63:AV64"/>
    <mergeCell ref="AW63:AW64"/>
    <mergeCell ref="AY63:AY64"/>
    <mergeCell ref="BA64:BA65"/>
    <mergeCell ref="BB64:BB65"/>
    <mergeCell ref="AY65:AY66"/>
    <mergeCell ref="AJ63:AJ64"/>
    <mergeCell ref="AK63:AK64"/>
    <mergeCell ref="BA62:BA63"/>
    <mergeCell ref="BB62:BB63"/>
    <mergeCell ref="BH62:BH63"/>
    <mergeCell ref="AE62:AE63"/>
    <mergeCell ref="AG62:AG63"/>
    <mergeCell ref="D68:D69"/>
    <mergeCell ref="H68:H69"/>
    <mergeCell ref="I68:I69"/>
    <mergeCell ref="J68:J69"/>
    <mergeCell ref="Q68:Q69"/>
    <mergeCell ref="R68:R69"/>
    <mergeCell ref="S68:S69"/>
    <mergeCell ref="BH66:BH67"/>
    <mergeCell ref="A67:A68"/>
    <mergeCell ref="F67:F68"/>
    <mergeCell ref="L67:L68"/>
    <mergeCell ref="M67:M68"/>
    <mergeCell ref="O67:O68"/>
    <mergeCell ref="U67:U68"/>
    <mergeCell ref="V67:V68"/>
    <mergeCell ref="Z67:Z68"/>
    <mergeCell ref="AA67:AA68"/>
    <mergeCell ref="AP66:AP67"/>
    <mergeCell ref="AT66:AT67"/>
    <mergeCell ref="AV66:AV67"/>
    <mergeCell ref="AW66:AW67"/>
    <mergeCell ref="AR67:AR68"/>
    <mergeCell ref="AS67:AS68"/>
    <mergeCell ref="S66:S67"/>
    <mergeCell ref="X66:X67"/>
    <mergeCell ref="AD66:AD67"/>
    <mergeCell ref="AE66:AE67"/>
    <mergeCell ref="AG66:AG67"/>
    <mergeCell ref="A69:A70"/>
    <mergeCell ref="BJ69:BJ70"/>
    <mergeCell ref="BK69:BK70"/>
    <mergeCell ref="C70:C71"/>
    <mergeCell ref="D70:D71"/>
    <mergeCell ref="H70:H71"/>
    <mergeCell ref="I70:I71"/>
    <mergeCell ref="J70:J71"/>
    <mergeCell ref="Q70:Q71"/>
    <mergeCell ref="R70:R71"/>
    <mergeCell ref="S70:S71"/>
    <mergeCell ref="AR69:AR70"/>
    <mergeCell ref="AS69:AS70"/>
    <mergeCell ref="AT69:AW70"/>
    <mergeCell ref="BA69:BA70"/>
    <mergeCell ref="BB69:BB70"/>
    <mergeCell ref="BH68:BH69"/>
    <mergeCell ref="F69:F70"/>
    <mergeCell ref="L69:L70"/>
    <mergeCell ref="M69:M70"/>
    <mergeCell ref="O69:O70"/>
    <mergeCell ref="U69:U70"/>
    <mergeCell ref="V69:V70"/>
    <mergeCell ref="Z69:Z70"/>
    <mergeCell ref="AA69:AA70"/>
    <mergeCell ref="AG68:AG69"/>
    <mergeCell ref="AK68:AK69"/>
    <mergeCell ref="AP68:AP69"/>
    <mergeCell ref="AY68:AY69"/>
    <mergeCell ref="AI69:AI70"/>
    <mergeCell ref="BJ67:BJ68"/>
    <mergeCell ref="BK67:BK68"/>
    <mergeCell ref="C68:C69"/>
    <mergeCell ref="H72:H73"/>
    <mergeCell ref="I72:I73"/>
    <mergeCell ref="J72:J73"/>
    <mergeCell ref="Q72:Q73"/>
    <mergeCell ref="AJ71:AJ72"/>
    <mergeCell ref="AM71:AM72"/>
    <mergeCell ref="AN71:AN72"/>
    <mergeCell ref="AR71:AR72"/>
    <mergeCell ref="AS71:AS72"/>
    <mergeCell ref="AP72:AP73"/>
    <mergeCell ref="AM73:AM74"/>
    <mergeCell ref="AN73:AN74"/>
    <mergeCell ref="AR73:AR74"/>
    <mergeCell ref="BH70:BH71"/>
    <mergeCell ref="BA72:BA73"/>
    <mergeCell ref="BB72:BB73"/>
    <mergeCell ref="AA73:AA74"/>
    <mergeCell ref="AI73:AI74"/>
    <mergeCell ref="AJ73:AJ74"/>
    <mergeCell ref="AE74:AE75"/>
    <mergeCell ref="AT71:AT72"/>
    <mergeCell ref="AE71:AE72"/>
    <mergeCell ref="AI71:AI72"/>
    <mergeCell ref="BE69:BE70"/>
    <mergeCell ref="BF69:BF70"/>
    <mergeCell ref="BC70:BC71"/>
    <mergeCell ref="AN69:AN70"/>
    <mergeCell ref="AJ69:AJ70"/>
    <mergeCell ref="AM69:AM70"/>
    <mergeCell ref="A71:A72"/>
    <mergeCell ref="F71:F72"/>
    <mergeCell ref="L71:L72"/>
    <mergeCell ref="M71:M72"/>
    <mergeCell ref="O71:O72"/>
    <mergeCell ref="U71:U72"/>
    <mergeCell ref="V71:V72"/>
    <mergeCell ref="X70:X71"/>
    <mergeCell ref="AB70:AB71"/>
    <mergeCell ref="AG70:AG71"/>
    <mergeCell ref="AK70:AK71"/>
    <mergeCell ref="AP70:AP71"/>
    <mergeCell ref="AY70:AY71"/>
    <mergeCell ref="Z71:Z72"/>
    <mergeCell ref="AA71:AA72"/>
    <mergeCell ref="AD71:AD72"/>
    <mergeCell ref="F73:F74"/>
    <mergeCell ref="L73:L74"/>
    <mergeCell ref="M73:M74"/>
    <mergeCell ref="O73:O74"/>
    <mergeCell ref="U73:U74"/>
    <mergeCell ref="V73:V74"/>
    <mergeCell ref="Z73:Z74"/>
    <mergeCell ref="AV72:AV73"/>
    <mergeCell ref="AW72:AW73"/>
    <mergeCell ref="AY72:AY73"/>
    <mergeCell ref="R72:R73"/>
    <mergeCell ref="S72:S73"/>
    <mergeCell ref="X72:X73"/>
    <mergeCell ref="AB72:AB73"/>
    <mergeCell ref="AG72:AG73"/>
    <mergeCell ref="AK72:AK73"/>
    <mergeCell ref="A75:A76"/>
    <mergeCell ref="F75:F76"/>
    <mergeCell ref="L75:L76"/>
    <mergeCell ref="M75:M76"/>
    <mergeCell ref="O75:O76"/>
    <mergeCell ref="U75:U76"/>
    <mergeCell ref="V75:V76"/>
    <mergeCell ref="Z75:Z76"/>
    <mergeCell ref="AG74:AG75"/>
    <mergeCell ref="AK74:AK75"/>
    <mergeCell ref="AP74:AP75"/>
    <mergeCell ref="AV74:AV75"/>
    <mergeCell ref="AW74:AW75"/>
    <mergeCell ref="AI75:AI76"/>
    <mergeCell ref="AJ75:AJ76"/>
    <mergeCell ref="AM75:AM76"/>
    <mergeCell ref="AN75:AN76"/>
    <mergeCell ref="Q74:Q75"/>
    <mergeCell ref="R74:R75"/>
    <mergeCell ref="S74:S75"/>
    <mergeCell ref="X74:X75"/>
    <mergeCell ref="AB74:AB75"/>
    <mergeCell ref="AA75:AA76"/>
    <mergeCell ref="AS73:AS74"/>
    <mergeCell ref="AT73:AT74"/>
    <mergeCell ref="C74:C75"/>
    <mergeCell ref="D74:D75"/>
    <mergeCell ref="A73:A74"/>
    <mergeCell ref="AK76:AK77"/>
    <mergeCell ref="AP76:AP77"/>
    <mergeCell ref="AV76:AV77"/>
    <mergeCell ref="AW76:AW77"/>
    <mergeCell ref="AY77:AY78"/>
    <mergeCell ref="BK75:BK76"/>
    <mergeCell ref="C76:C77"/>
    <mergeCell ref="D76:D77"/>
    <mergeCell ref="H76:H77"/>
    <mergeCell ref="I76:I77"/>
    <mergeCell ref="J76:J77"/>
    <mergeCell ref="Q76:Q77"/>
    <mergeCell ref="R76:R77"/>
    <mergeCell ref="S76:S77"/>
    <mergeCell ref="X76:X77"/>
    <mergeCell ref="AR75:AR76"/>
    <mergeCell ref="AS75:AS76"/>
    <mergeCell ref="AT75:AT76"/>
    <mergeCell ref="AY75:BB76"/>
    <mergeCell ref="BJ75:BJ76"/>
    <mergeCell ref="BH76:BH77"/>
    <mergeCell ref="BA78:BA79"/>
    <mergeCell ref="BH74:BH75"/>
    <mergeCell ref="BJ73:BJ74"/>
    <mergeCell ref="BK73:BK74"/>
    <mergeCell ref="H74:H75"/>
    <mergeCell ref="I74:I75"/>
    <mergeCell ref="J74:J75"/>
    <mergeCell ref="BH72:BH73"/>
    <mergeCell ref="V77:V78"/>
    <mergeCell ref="Z77:Z78"/>
    <mergeCell ref="AA77:AA78"/>
    <mergeCell ref="BJ71:BJ72"/>
    <mergeCell ref="BK71:BK72"/>
    <mergeCell ref="C72:C73"/>
    <mergeCell ref="D72:D73"/>
    <mergeCell ref="BA80:BA81"/>
    <mergeCell ref="BB80:BB81"/>
    <mergeCell ref="C80:C81"/>
    <mergeCell ref="D80:D81"/>
    <mergeCell ref="AB77:AE78"/>
    <mergeCell ref="AI77:AI78"/>
    <mergeCell ref="AJ77:AJ78"/>
    <mergeCell ref="A77:A78"/>
    <mergeCell ref="F77:F78"/>
    <mergeCell ref="L77:L78"/>
    <mergeCell ref="M77:M78"/>
    <mergeCell ref="O77:O78"/>
    <mergeCell ref="U77:U78"/>
    <mergeCell ref="C78:C79"/>
    <mergeCell ref="D78:D79"/>
    <mergeCell ref="H78:H79"/>
    <mergeCell ref="I78:I79"/>
    <mergeCell ref="AG76:AG77"/>
    <mergeCell ref="AS79:AS80"/>
    <mergeCell ref="AT79:AT80"/>
    <mergeCell ref="AY79:AY80"/>
    <mergeCell ref="AW80:AW81"/>
    <mergeCell ref="AY81:AY82"/>
    <mergeCell ref="AV82:AV83"/>
    <mergeCell ref="AW82:AW83"/>
    <mergeCell ref="H80:H81"/>
    <mergeCell ref="I80:I81"/>
    <mergeCell ref="J80:J81"/>
    <mergeCell ref="L80:L81"/>
    <mergeCell ref="AR77:AR78"/>
    <mergeCell ref="AS77:AS78"/>
    <mergeCell ref="AT77:AT78"/>
    <mergeCell ref="A79:A80"/>
    <mergeCell ref="F79:F80"/>
    <mergeCell ref="O79:O80"/>
    <mergeCell ref="U79:U80"/>
    <mergeCell ref="V79:V80"/>
    <mergeCell ref="Z79:Z80"/>
    <mergeCell ref="AA79:AA80"/>
    <mergeCell ref="AK78:AK79"/>
    <mergeCell ref="AM78:AM79"/>
    <mergeCell ref="AN78:AN79"/>
    <mergeCell ref="AP78:AP79"/>
    <mergeCell ref="AV78:AV79"/>
    <mergeCell ref="AW78:AW79"/>
    <mergeCell ref="J78:J79"/>
    <mergeCell ref="Q78:Q79"/>
    <mergeCell ref="R78:R79"/>
    <mergeCell ref="S78:S79"/>
    <mergeCell ref="X78:X79"/>
    <mergeCell ref="AG78:AG79"/>
    <mergeCell ref="AB79:AB80"/>
    <mergeCell ref="R80:R81"/>
    <mergeCell ref="S80:S81"/>
    <mergeCell ref="X80:X81"/>
    <mergeCell ref="M80:M81"/>
    <mergeCell ref="Q80:Q81"/>
    <mergeCell ref="Z81:Z82"/>
    <mergeCell ref="C82:C83"/>
    <mergeCell ref="F83:F84"/>
    <mergeCell ref="J83:M84"/>
    <mergeCell ref="O83:O84"/>
    <mergeCell ref="U83:U84"/>
    <mergeCell ref="V83:V84"/>
    <mergeCell ref="BJ80:BJ81"/>
    <mergeCell ref="BK80:BK81"/>
    <mergeCell ref="BH81:BH82"/>
    <mergeCell ref="BA82:BA83"/>
    <mergeCell ref="BB82:BB83"/>
    <mergeCell ref="AD80:AD81"/>
    <mergeCell ref="AE80:AE81"/>
    <mergeCell ref="AG80:AG81"/>
    <mergeCell ref="AK80:AK81"/>
    <mergeCell ref="AP80:AP81"/>
    <mergeCell ref="AV80:AV81"/>
    <mergeCell ref="AR81:AR82"/>
    <mergeCell ref="AS81:AS82"/>
    <mergeCell ref="AT81:AT82"/>
    <mergeCell ref="AP82:AP83"/>
    <mergeCell ref="BH79:BH80"/>
    <mergeCell ref="AI79:AI80"/>
    <mergeCell ref="AJ79:AJ80"/>
    <mergeCell ref="AR79:AR80"/>
    <mergeCell ref="BJ83:BJ84"/>
    <mergeCell ref="BK83:BK84"/>
    <mergeCell ref="BB78:BB79"/>
    <mergeCell ref="AN81:AN82"/>
    <mergeCell ref="AR83:AR84"/>
    <mergeCell ref="AS83:AS84"/>
    <mergeCell ref="AT83:AT84"/>
    <mergeCell ref="AY83:AY84"/>
    <mergeCell ref="BH83:BH84"/>
    <mergeCell ref="BB84:BB85"/>
    <mergeCell ref="AY85:AY86"/>
    <mergeCell ref="AK86:AK87"/>
    <mergeCell ref="AM86:AM87"/>
    <mergeCell ref="Z83:Z84"/>
    <mergeCell ref="AA83:AA84"/>
    <mergeCell ref="Q82:Q83"/>
    <mergeCell ref="R82:R83"/>
    <mergeCell ref="S82:S83"/>
    <mergeCell ref="X82:X83"/>
    <mergeCell ref="AG82:AG83"/>
    <mergeCell ref="AK82:AK83"/>
    <mergeCell ref="AM83:AM84"/>
    <mergeCell ref="AN83:AN84"/>
    <mergeCell ref="F81:F82"/>
    <mergeCell ref="O81:O82"/>
    <mergeCell ref="AI83:AI84"/>
    <mergeCell ref="AJ83:AJ84"/>
    <mergeCell ref="AG84:AG85"/>
    <mergeCell ref="U85:U86"/>
    <mergeCell ref="AN86:AN87"/>
    <mergeCell ref="AJ81:AJ82"/>
    <mergeCell ref="AM81:AM82"/>
    <mergeCell ref="V87:V88"/>
    <mergeCell ref="D82:D83"/>
    <mergeCell ref="H82:H83"/>
    <mergeCell ref="I82:I83"/>
    <mergeCell ref="BA84:BA85"/>
    <mergeCell ref="A87:A88"/>
    <mergeCell ref="F87:F88"/>
    <mergeCell ref="C84:C85"/>
    <mergeCell ref="D84:D85"/>
    <mergeCell ref="H84:H85"/>
    <mergeCell ref="I84:I85"/>
    <mergeCell ref="Q84:Q85"/>
    <mergeCell ref="R84:R85"/>
    <mergeCell ref="S84:S85"/>
    <mergeCell ref="X84:X85"/>
    <mergeCell ref="A85:A86"/>
    <mergeCell ref="F85:F86"/>
    <mergeCell ref="J85:J86"/>
    <mergeCell ref="O85:O86"/>
    <mergeCell ref="AP86:AP87"/>
    <mergeCell ref="AV86:AV87"/>
    <mergeCell ref="AW86:AW87"/>
    <mergeCell ref="C86:C87"/>
    <mergeCell ref="A83:A84"/>
    <mergeCell ref="AD82:AD83"/>
    <mergeCell ref="AE82:AE83"/>
    <mergeCell ref="AB83:AB84"/>
    <mergeCell ref="AD84:AD85"/>
    <mergeCell ref="AE84:AE85"/>
    <mergeCell ref="Z85:Z86"/>
    <mergeCell ref="AA81:AA82"/>
    <mergeCell ref="AB81:AB82"/>
    <mergeCell ref="AI81:AI82"/>
    <mergeCell ref="A81:A82"/>
    <mergeCell ref="D86:D87"/>
    <mergeCell ref="H86:H87"/>
    <mergeCell ref="I86:I87"/>
    <mergeCell ref="V85:V86"/>
    <mergeCell ref="BH86:BK87"/>
    <mergeCell ref="AT87:AT88"/>
    <mergeCell ref="AY87:AY88"/>
    <mergeCell ref="BA87:BA88"/>
    <mergeCell ref="BB87:BB88"/>
    <mergeCell ref="L86:L87"/>
    <mergeCell ref="M86:M87"/>
    <mergeCell ref="Q86:Q87"/>
    <mergeCell ref="R86:R87"/>
    <mergeCell ref="S86:S87"/>
    <mergeCell ref="X86:X87"/>
    <mergeCell ref="AA85:AA86"/>
    <mergeCell ref="AB85:AB86"/>
    <mergeCell ref="AR85:AR86"/>
    <mergeCell ref="AS85:AS86"/>
    <mergeCell ref="AT85:AT86"/>
    <mergeCell ref="AD86:AD87"/>
    <mergeCell ref="AE86:AE87"/>
    <mergeCell ref="AG87:AG88"/>
    <mergeCell ref="AR87:AR88"/>
    <mergeCell ref="AE88:AE89"/>
    <mergeCell ref="AI88:AI89"/>
    <mergeCell ref="AJ88:AJ89"/>
    <mergeCell ref="AP88:AP89"/>
    <mergeCell ref="AK84:AK85"/>
    <mergeCell ref="AP84:AP85"/>
    <mergeCell ref="AV84:AV85"/>
    <mergeCell ref="AW84:AW85"/>
    <mergeCell ref="AR89:AR90"/>
    <mergeCell ref="AS89:AS90"/>
    <mergeCell ref="AT89:AT90"/>
    <mergeCell ref="BJ89:BJ90"/>
    <mergeCell ref="AV90:AV91"/>
    <mergeCell ref="AW90:AW91"/>
    <mergeCell ref="AY90:BB91"/>
    <mergeCell ref="O89:O90"/>
    <mergeCell ref="U89:U90"/>
    <mergeCell ref="V89:V90"/>
    <mergeCell ref="Z89:Z90"/>
    <mergeCell ref="A89:A90"/>
    <mergeCell ref="C89:C90"/>
    <mergeCell ref="D89:D90"/>
    <mergeCell ref="F89:F90"/>
    <mergeCell ref="J89:J90"/>
    <mergeCell ref="H88:H89"/>
    <mergeCell ref="I88:I89"/>
    <mergeCell ref="L88:L89"/>
    <mergeCell ref="M88:M89"/>
    <mergeCell ref="Q88:Q89"/>
    <mergeCell ref="R88:R89"/>
    <mergeCell ref="S88:S89"/>
    <mergeCell ref="X88:X89"/>
    <mergeCell ref="AD88:AD89"/>
    <mergeCell ref="Z87:Z88"/>
    <mergeCell ref="AA87:AA88"/>
    <mergeCell ref="AB87:AB88"/>
    <mergeCell ref="J87:J88"/>
    <mergeCell ref="O87:O88"/>
    <mergeCell ref="U87:U88"/>
    <mergeCell ref="BF87:BF88"/>
    <mergeCell ref="BC88:BC89"/>
    <mergeCell ref="BE89:BE90"/>
    <mergeCell ref="BF89:BF90"/>
    <mergeCell ref="BC90:BC91"/>
    <mergeCell ref="BE91:BE92"/>
    <mergeCell ref="AS87:AS88"/>
    <mergeCell ref="BJ93:BJ94"/>
    <mergeCell ref="BK93:BK94"/>
    <mergeCell ref="BB93:BB94"/>
    <mergeCell ref="BF91:BF92"/>
    <mergeCell ref="BC92:BC93"/>
    <mergeCell ref="AY92:AY93"/>
    <mergeCell ref="A91:A92"/>
    <mergeCell ref="C91:C92"/>
    <mergeCell ref="D91:D92"/>
    <mergeCell ref="F91:F92"/>
    <mergeCell ref="J91:J92"/>
    <mergeCell ref="L91:L92"/>
    <mergeCell ref="M91:M92"/>
    <mergeCell ref="O91:O92"/>
    <mergeCell ref="BK89:BK90"/>
    <mergeCell ref="H90:H91"/>
    <mergeCell ref="I90:I91"/>
    <mergeCell ref="Q90:Q91"/>
    <mergeCell ref="R90:R91"/>
    <mergeCell ref="S90:S91"/>
    <mergeCell ref="X90:X91"/>
    <mergeCell ref="AD90:AD91"/>
    <mergeCell ref="AE90:AE91"/>
    <mergeCell ref="AP90:AP91"/>
    <mergeCell ref="AG89:AG90"/>
    <mergeCell ref="AI90:AI91"/>
    <mergeCell ref="AJ90:AJ91"/>
    <mergeCell ref="AG91:AG92"/>
    <mergeCell ref="AK93:AK94"/>
    <mergeCell ref="AR93:AR94"/>
    <mergeCell ref="AS93:AS94"/>
    <mergeCell ref="AT93:AT94"/>
    <mergeCell ref="I96:I97"/>
    <mergeCell ref="J96:J97"/>
    <mergeCell ref="Q96:Q97"/>
    <mergeCell ref="R96:R97"/>
    <mergeCell ref="S96:S97"/>
    <mergeCell ref="AR95:AR96"/>
    <mergeCell ref="BJ91:BJ92"/>
    <mergeCell ref="BK91:BK92"/>
    <mergeCell ref="BH92:BH93"/>
    <mergeCell ref="BA93:BA94"/>
    <mergeCell ref="U91:U92"/>
    <mergeCell ref="V91:V92"/>
    <mergeCell ref="Z91:Z92"/>
    <mergeCell ref="AA91:AA92"/>
    <mergeCell ref="AB91:AB92"/>
    <mergeCell ref="AK91:AK92"/>
    <mergeCell ref="AD92:AD93"/>
    <mergeCell ref="AE92:AE93"/>
    <mergeCell ref="AB93:AB94"/>
    <mergeCell ref="BH90:BH91"/>
    <mergeCell ref="AA89:AA90"/>
    <mergeCell ref="AB89:AB90"/>
    <mergeCell ref="AV88:AV89"/>
    <mergeCell ref="AW88:AW89"/>
    <mergeCell ref="BH88:BH89"/>
    <mergeCell ref="O93:O94"/>
    <mergeCell ref="U93:U94"/>
    <mergeCell ref="V93:V94"/>
    <mergeCell ref="Z93:Z94"/>
    <mergeCell ref="AA93:AA94"/>
    <mergeCell ref="X94:X95"/>
    <mergeCell ref="F95:F96"/>
    <mergeCell ref="L95:L96"/>
    <mergeCell ref="M95:M96"/>
    <mergeCell ref="AM92:AM93"/>
    <mergeCell ref="AN92:AN93"/>
    <mergeCell ref="AP92:AP93"/>
    <mergeCell ref="AI97:AI98"/>
    <mergeCell ref="AJ97:AJ98"/>
    <mergeCell ref="AV92:AV93"/>
    <mergeCell ref="AW92:AW93"/>
    <mergeCell ref="H92:H93"/>
    <mergeCell ref="I92:I93"/>
    <mergeCell ref="Q92:Q93"/>
    <mergeCell ref="R92:R93"/>
    <mergeCell ref="S92:S93"/>
    <mergeCell ref="X92:X93"/>
    <mergeCell ref="AR91:AR92"/>
    <mergeCell ref="AS91:AS92"/>
    <mergeCell ref="AT91:AT92"/>
    <mergeCell ref="AE94:AE95"/>
    <mergeCell ref="AG94:AG95"/>
    <mergeCell ref="AM94:AM95"/>
    <mergeCell ref="AN94:AN95"/>
    <mergeCell ref="AP94:AP95"/>
    <mergeCell ref="AI95:AI96"/>
    <mergeCell ref="AJ95:AJ96"/>
    <mergeCell ref="BK95:BK96"/>
    <mergeCell ref="AW96:AW97"/>
    <mergeCell ref="AG96:AG97"/>
    <mergeCell ref="AM96:AM97"/>
    <mergeCell ref="AN96:AN97"/>
    <mergeCell ref="AP96:AP97"/>
    <mergeCell ref="AV96:AV97"/>
    <mergeCell ref="AK97:AK98"/>
    <mergeCell ref="AR97:AR98"/>
    <mergeCell ref="AS97:AS98"/>
    <mergeCell ref="AT97:AT98"/>
    <mergeCell ref="H96:H97"/>
    <mergeCell ref="AT99:AT100"/>
    <mergeCell ref="A100:A101"/>
    <mergeCell ref="BH96:BH97"/>
    <mergeCell ref="O95:O96"/>
    <mergeCell ref="U95:U96"/>
    <mergeCell ref="V95:V96"/>
    <mergeCell ref="Z95:Z96"/>
    <mergeCell ref="AA95:AA96"/>
    <mergeCell ref="AB95:AB96"/>
    <mergeCell ref="X96:X97"/>
    <mergeCell ref="Z97:Z98"/>
    <mergeCell ref="AA97:AA98"/>
    <mergeCell ref="AB97:AB98"/>
    <mergeCell ref="AV94:AV95"/>
    <mergeCell ref="AW94:AW95"/>
    <mergeCell ref="AY94:AY95"/>
    <mergeCell ref="BH94:BH95"/>
    <mergeCell ref="AD94:AD95"/>
    <mergeCell ref="BK98:BK99"/>
    <mergeCell ref="F93:F94"/>
    <mergeCell ref="BJ98:BJ99"/>
    <mergeCell ref="AD98:AD99"/>
    <mergeCell ref="AE98:AE99"/>
    <mergeCell ref="AG98:AG99"/>
    <mergeCell ref="AP98:AP99"/>
    <mergeCell ref="AK99:AK100"/>
    <mergeCell ref="AM99:AM100"/>
    <mergeCell ref="AN99:AN100"/>
    <mergeCell ref="H98:H99"/>
    <mergeCell ref="I98:I99"/>
    <mergeCell ref="J98:J99"/>
    <mergeCell ref="Q98:Q99"/>
    <mergeCell ref="R98:R99"/>
    <mergeCell ref="S98:S99"/>
    <mergeCell ref="X98:X99"/>
    <mergeCell ref="F97:F98"/>
    <mergeCell ref="L97:L98"/>
    <mergeCell ref="M97:M98"/>
    <mergeCell ref="BC100:BC101"/>
    <mergeCell ref="BE101:BE102"/>
    <mergeCell ref="AD96:AD97"/>
    <mergeCell ref="L101:L102"/>
    <mergeCell ref="M101:M102"/>
    <mergeCell ref="H100:H101"/>
    <mergeCell ref="I100:I101"/>
    <mergeCell ref="J100:J101"/>
    <mergeCell ref="Q100:Q101"/>
    <mergeCell ref="O101:O102"/>
    <mergeCell ref="U101:U102"/>
    <mergeCell ref="V101:V102"/>
    <mergeCell ref="Z101:Z102"/>
    <mergeCell ref="BJ95:BJ96"/>
    <mergeCell ref="A98:D99"/>
    <mergeCell ref="O97:O98"/>
    <mergeCell ref="U97:U98"/>
    <mergeCell ref="V97:V98"/>
    <mergeCell ref="AE96:AE97"/>
    <mergeCell ref="F99:F100"/>
    <mergeCell ref="L99:L100"/>
    <mergeCell ref="M99:M100"/>
    <mergeCell ref="O99:O100"/>
    <mergeCell ref="U99:U100"/>
    <mergeCell ref="V99:V100"/>
    <mergeCell ref="Z99:Z100"/>
    <mergeCell ref="AA99:AA100"/>
    <mergeCell ref="AB99:AB100"/>
    <mergeCell ref="AV98:AV99"/>
    <mergeCell ref="AW98:AW99"/>
    <mergeCell ref="BH98:BH99"/>
    <mergeCell ref="AS95:AS96"/>
    <mergeCell ref="AT95:AT96"/>
    <mergeCell ref="AK95:AK96"/>
    <mergeCell ref="R100:R101"/>
    <mergeCell ref="S100:S101"/>
    <mergeCell ref="X100:X101"/>
    <mergeCell ref="AG100:AG101"/>
    <mergeCell ref="AP100:AP101"/>
    <mergeCell ref="AV100:AV101"/>
    <mergeCell ref="AD101:AD102"/>
    <mergeCell ref="AE101:AE102"/>
    <mergeCell ref="AR101:AR102"/>
    <mergeCell ref="AS101:AS102"/>
    <mergeCell ref="AR99:AR100"/>
    <mergeCell ref="AS99:AS100"/>
    <mergeCell ref="AB104:AE105"/>
    <mergeCell ref="AK104:AK105"/>
    <mergeCell ref="AP104:AP105"/>
    <mergeCell ref="C103:C104"/>
    <mergeCell ref="D103:D104"/>
    <mergeCell ref="F103:F104"/>
    <mergeCell ref="L103:L104"/>
    <mergeCell ref="M103:M104"/>
    <mergeCell ref="O103:O104"/>
    <mergeCell ref="AP102:AP103"/>
    <mergeCell ref="AV102:AV103"/>
    <mergeCell ref="AW102:AW103"/>
    <mergeCell ref="AT101:AT102"/>
    <mergeCell ref="A102:A103"/>
    <mergeCell ref="H102:H103"/>
    <mergeCell ref="AA101:AA102"/>
    <mergeCell ref="AB101:AB102"/>
    <mergeCell ref="S102:S103"/>
    <mergeCell ref="X102:X103"/>
    <mergeCell ref="U103:U104"/>
    <mergeCell ref="V103:V104"/>
    <mergeCell ref="AW100:AW101"/>
    <mergeCell ref="AI100:AI101"/>
    <mergeCell ref="AJ100:AJ101"/>
    <mergeCell ref="AG102:AG103"/>
    <mergeCell ref="AG104:AJ105"/>
    <mergeCell ref="AR105:AR106"/>
    <mergeCell ref="AS105:AS106"/>
    <mergeCell ref="AT105:AT106"/>
    <mergeCell ref="C101:C102"/>
    <mergeCell ref="D101:D102"/>
    <mergeCell ref="F101:F102"/>
    <mergeCell ref="BJ104:BJ105"/>
    <mergeCell ref="BK104:BK105"/>
    <mergeCell ref="C105:C106"/>
    <mergeCell ref="D105:D106"/>
    <mergeCell ref="F105:F106"/>
    <mergeCell ref="L105:L106"/>
    <mergeCell ref="M105:M106"/>
    <mergeCell ref="O105:O106"/>
    <mergeCell ref="U105:U106"/>
    <mergeCell ref="V105:V106"/>
    <mergeCell ref="AV104:AV105"/>
    <mergeCell ref="AW104:AW105"/>
    <mergeCell ref="BA104:BA105"/>
    <mergeCell ref="BB104:BB105"/>
    <mergeCell ref="BH103:BH104"/>
    <mergeCell ref="BJ102:BJ103"/>
    <mergeCell ref="BK102:BK103"/>
    <mergeCell ref="BH101:BH102"/>
    <mergeCell ref="I102:I103"/>
    <mergeCell ref="J102:J103"/>
    <mergeCell ref="Q102:Q103"/>
    <mergeCell ref="R102:R103"/>
    <mergeCell ref="H104:H105"/>
    <mergeCell ref="I104:I105"/>
    <mergeCell ref="J104:J105"/>
    <mergeCell ref="Q104:Q105"/>
    <mergeCell ref="R104:R105"/>
    <mergeCell ref="S104:S105"/>
    <mergeCell ref="X104:X105"/>
    <mergeCell ref="Z103:Z104"/>
    <mergeCell ref="BJ106:BJ107"/>
    <mergeCell ref="BK106:BK107"/>
    <mergeCell ref="D107:D108"/>
    <mergeCell ref="F107:F108"/>
    <mergeCell ref="L107:L108"/>
    <mergeCell ref="M107:M108"/>
    <mergeCell ref="O107:O108"/>
    <mergeCell ref="S106:S107"/>
    <mergeCell ref="X106:X107"/>
    <mergeCell ref="AB106:AB107"/>
    <mergeCell ref="AG106:AG107"/>
    <mergeCell ref="AK106:AK107"/>
    <mergeCell ref="AP106:AP107"/>
    <mergeCell ref="U107:U108"/>
    <mergeCell ref="V107:V108"/>
    <mergeCell ref="Z107:Z108"/>
    <mergeCell ref="AA107:AA108"/>
    <mergeCell ref="H106:H107"/>
    <mergeCell ref="I106:I107"/>
    <mergeCell ref="J106:J107"/>
    <mergeCell ref="Q106:Q107"/>
    <mergeCell ref="R106:R107"/>
    <mergeCell ref="BH105:BH106"/>
    <mergeCell ref="AV106:AV107"/>
    <mergeCell ref="AW106:AW107"/>
    <mergeCell ref="AM105:AM106"/>
    <mergeCell ref="AN105:AN106"/>
    <mergeCell ref="A108:A109"/>
    <mergeCell ref="H108:H109"/>
    <mergeCell ref="I108:I109"/>
    <mergeCell ref="J108:J109"/>
    <mergeCell ref="Q108:Q109"/>
    <mergeCell ref="R108:R109"/>
    <mergeCell ref="AR107:AR108"/>
    <mergeCell ref="AS107:AS108"/>
    <mergeCell ref="AT107:AT108"/>
    <mergeCell ref="AY107:AY108"/>
    <mergeCell ref="BH107:BH108"/>
    <mergeCell ref="AV108:AV109"/>
    <mergeCell ref="AW108:AW109"/>
    <mergeCell ref="BA108:BA109"/>
    <mergeCell ref="BB108:BB109"/>
    <mergeCell ref="AD107:AD108"/>
    <mergeCell ref="AE107:AE108"/>
    <mergeCell ref="AI107:AI108"/>
    <mergeCell ref="AJ107:AJ108"/>
    <mergeCell ref="AM107:AM108"/>
    <mergeCell ref="AN107:AN108"/>
    <mergeCell ref="A106:A107"/>
    <mergeCell ref="BA106:BA107"/>
    <mergeCell ref="BB106:BB107"/>
    <mergeCell ref="Z105:Z106"/>
    <mergeCell ref="AA105:AA106"/>
    <mergeCell ref="C107:C108"/>
    <mergeCell ref="A104:A105"/>
    <mergeCell ref="AA103:AA104"/>
    <mergeCell ref="AR103:AR104"/>
    <mergeCell ref="AS103:AS104"/>
    <mergeCell ref="AT103:AT104"/>
    <mergeCell ref="BJ108:BJ109"/>
    <mergeCell ref="BK108:BK109"/>
    <mergeCell ref="C109:C110"/>
    <mergeCell ref="D109:D110"/>
    <mergeCell ref="F109:F110"/>
    <mergeCell ref="L109:L110"/>
    <mergeCell ref="M109:M110"/>
    <mergeCell ref="O109:O110"/>
    <mergeCell ref="S108:S109"/>
    <mergeCell ref="X108:X109"/>
    <mergeCell ref="AB108:AB109"/>
    <mergeCell ref="AG108:AG109"/>
    <mergeCell ref="AK108:AK109"/>
    <mergeCell ref="AP108:AP109"/>
    <mergeCell ref="U109:U110"/>
    <mergeCell ref="V109:V110"/>
    <mergeCell ref="Z109:Z110"/>
    <mergeCell ref="AA109:AA110"/>
    <mergeCell ref="BJ110:BJ111"/>
    <mergeCell ref="BK110:BK111"/>
    <mergeCell ref="F111:F112"/>
    <mergeCell ref="AA111:AA112"/>
    <mergeCell ref="S110:S111"/>
    <mergeCell ref="AK110:AK111"/>
    <mergeCell ref="AP110:AP111"/>
    <mergeCell ref="AD111:AD112"/>
    <mergeCell ref="AY105:AY106"/>
    <mergeCell ref="AE111:AE112"/>
    <mergeCell ref="AI111:AI112"/>
    <mergeCell ref="AJ111:AJ112"/>
    <mergeCell ref="H110:H111"/>
    <mergeCell ref="I110:I111"/>
    <mergeCell ref="J110:J111"/>
    <mergeCell ref="Q110:Q111"/>
    <mergeCell ref="R110:R111"/>
    <mergeCell ref="Q112:Q113"/>
    <mergeCell ref="R112:R113"/>
    <mergeCell ref="AM111:AM112"/>
    <mergeCell ref="AW110:AW111"/>
    <mergeCell ref="BA110:BA111"/>
    <mergeCell ref="BB110:BB111"/>
    <mergeCell ref="AD109:AD110"/>
    <mergeCell ref="AE109:AE110"/>
    <mergeCell ref="AI109:AI110"/>
    <mergeCell ref="AJ109:AJ110"/>
    <mergeCell ref="AM109:AM110"/>
    <mergeCell ref="AN109:AN110"/>
    <mergeCell ref="AR109:AR110"/>
    <mergeCell ref="BH109:BH110"/>
    <mergeCell ref="BJ112:BJ113"/>
    <mergeCell ref="BK112:BK113"/>
    <mergeCell ref="F113:F114"/>
    <mergeCell ref="L113:L114"/>
    <mergeCell ref="M113:M114"/>
    <mergeCell ref="O113:O114"/>
    <mergeCell ref="Z113:Z114"/>
    <mergeCell ref="AA113:AA114"/>
    <mergeCell ref="AD113:AD114"/>
    <mergeCell ref="AE113:AE114"/>
    <mergeCell ref="AK112:AK113"/>
    <mergeCell ref="AP112:AP113"/>
    <mergeCell ref="AV112:AV113"/>
    <mergeCell ref="AW112:AW113"/>
    <mergeCell ref="BA112:BA113"/>
    <mergeCell ref="BB112:BB113"/>
    <mergeCell ref="S112:S113"/>
    <mergeCell ref="X112:X113"/>
    <mergeCell ref="AB112:AB113"/>
    <mergeCell ref="AG112:AG113"/>
    <mergeCell ref="BH111:BH112"/>
    <mergeCell ref="H112:H113"/>
    <mergeCell ref="I112:I113"/>
    <mergeCell ref="J112:J113"/>
    <mergeCell ref="L111:L112"/>
    <mergeCell ref="M111:M112"/>
    <mergeCell ref="O111:O112"/>
    <mergeCell ref="Z111:Z112"/>
    <mergeCell ref="X110:X111"/>
    <mergeCell ref="AB110:AB111"/>
    <mergeCell ref="AG110:AG111"/>
    <mergeCell ref="A114:A115"/>
    <mergeCell ref="H114:H115"/>
    <mergeCell ref="I114:I115"/>
    <mergeCell ref="J114:J115"/>
    <mergeCell ref="Q114:Q115"/>
    <mergeCell ref="R114:R115"/>
    <mergeCell ref="X114:X115"/>
    <mergeCell ref="AB114:AB115"/>
    <mergeCell ref="AG114:AG115"/>
    <mergeCell ref="AI113:AI114"/>
    <mergeCell ref="AJ113:AJ114"/>
    <mergeCell ref="AR113:AR114"/>
    <mergeCell ref="AS113:AS114"/>
    <mergeCell ref="AT113:AT114"/>
    <mergeCell ref="AY113:AY114"/>
    <mergeCell ref="AK114:AK115"/>
    <mergeCell ref="AM114:AM115"/>
    <mergeCell ref="AN114:AN115"/>
    <mergeCell ref="AP114:AP115"/>
    <mergeCell ref="A112:A113"/>
    <mergeCell ref="C112:C113"/>
    <mergeCell ref="D112:D113"/>
    <mergeCell ref="AN111:AN112"/>
    <mergeCell ref="AR111:AR112"/>
    <mergeCell ref="AS111:AS112"/>
    <mergeCell ref="AT111:AT112"/>
    <mergeCell ref="AY111:AY112"/>
    <mergeCell ref="A110:A111"/>
    <mergeCell ref="AV110:AV111"/>
    <mergeCell ref="AS109:AS110"/>
    <mergeCell ref="AT109:AT110"/>
    <mergeCell ref="AY109:AY110"/>
    <mergeCell ref="A116:A117"/>
    <mergeCell ref="C116:C117"/>
    <mergeCell ref="D116:D117"/>
    <mergeCell ref="H116:H117"/>
    <mergeCell ref="I116:I117"/>
    <mergeCell ref="J116:J117"/>
    <mergeCell ref="AI115:AI116"/>
    <mergeCell ref="AJ115:AJ116"/>
    <mergeCell ref="AR115:AR116"/>
    <mergeCell ref="AS115:AS116"/>
    <mergeCell ref="AT115:AT116"/>
    <mergeCell ref="AY115:AY116"/>
    <mergeCell ref="AV116:AV117"/>
    <mergeCell ref="AW116:AW117"/>
    <mergeCell ref="AR117:AR118"/>
    <mergeCell ref="AS117:AS118"/>
    <mergeCell ref="BK114:BK115"/>
    <mergeCell ref="F115:F116"/>
    <mergeCell ref="L115:L116"/>
    <mergeCell ref="M115:M116"/>
    <mergeCell ref="O115:O116"/>
    <mergeCell ref="Z115:Z116"/>
    <mergeCell ref="AA115:AA116"/>
    <mergeCell ref="AD115:AD116"/>
    <mergeCell ref="AE115:AE116"/>
    <mergeCell ref="AV114:AV115"/>
    <mergeCell ref="AW114:AW115"/>
    <mergeCell ref="BA114:BA115"/>
    <mergeCell ref="BB114:BB115"/>
    <mergeCell ref="BC114:BC115"/>
    <mergeCell ref="BJ114:BJ115"/>
    <mergeCell ref="BH113:BH114"/>
    <mergeCell ref="X116:X117"/>
    <mergeCell ref="AB116:AB117"/>
    <mergeCell ref="AG116:AG117"/>
    <mergeCell ref="AP116:AP117"/>
    <mergeCell ref="AJ117:AJ118"/>
    <mergeCell ref="AK117:AK118"/>
    <mergeCell ref="AB118:AB119"/>
    <mergeCell ref="AG118:AG119"/>
    <mergeCell ref="BE115:BE116"/>
    <mergeCell ref="BA116:BA117"/>
    <mergeCell ref="X119:X120"/>
    <mergeCell ref="AD119:AD120"/>
    <mergeCell ref="AM118:AM119"/>
    <mergeCell ref="AN118:AN119"/>
    <mergeCell ref="AP118:AP119"/>
    <mergeCell ref="AV118:AV119"/>
    <mergeCell ref="AW118:AW119"/>
    <mergeCell ref="BA118:BA119"/>
    <mergeCell ref="AT119:AT120"/>
    <mergeCell ref="AY119:AY120"/>
    <mergeCell ref="AV120:AV121"/>
    <mergeCell ref="AW120:AW121"/>
    <mergeCell ref="AT117:AT118"/>
    <mergeCell ref="X121:X122"/>
    <mergeCell ref="F119:F120"/>
    <mergeCell ref="AY117:AY118"/>
    <mergeCell ref="BH117:BH118"/>
    <mergeCell ref="H118:H119"/>
    <mergeCell ref="I118:I119"/>
    <mergeCell ref="J118:J119"/>
    <mergeCell ref="L118:L119"/>
    <mergeCell ref="M118:M119"/>
    <mergeCell ref="Q118:Q119"/>
    <mergeCell ref="R118:R119"/>
    <mergeCell ref="BB116:BB117"/>
    <mergeCell ref="BC116:BC117"/>
    <mergeCell ref="BJ120:BJ121"/>
    <mergeCell ref="BK120:BK121"/>
    <mergeCell ref="BJ118:BJ119"/>
    <mergeCell ref="BK118:BK119"/>
    <mergeCell ref="BJ116:BJ117"/>
    <mergeCell ref="BK116:BK117"/>
    <mergeCell ref="BF115:BF116"/>
    <mergeCell ref="BH115:BH116"/>
    <mergeCell ref="BE117:BE118"/>
    <mergeCell ref="BF117:BF118"/>
    <mergeCell ref="BC118:BC119"/>
    <mergeCell ref="BE119:BE120"/>
    <mergeCell ref="BF119:BF120"/>
    <mergeCell ref="BC120:BC121"/>
    <mergeCell ref="F117:F118"/>
    <mergeCell ref="O117:O118"/>
    <mergeCell ref="AD117:AD118"/>
    <mergeCell ref="AE117:AE118"/>
    <mergeCell ref="AI117:AI118"/>
    <mergeCell ref="Q116:Q117"/>
    <mergeCell ref="BH119:BH120"/>
    <mergeCell ref="H120:H121"/>
    <mergeCell ref="I120:I121"/>
    <mergeCell ref="Q120:Q121"/>
    <mergeCell ref="R120:R121"/>
    <mergeCell ref="Z120:Z121"/>
    <mergeCell ref="AA120:AA121"/>
    <mergeCell ref="AB120:AB121"/>
    <mergeCell ref="AG120:AG121"/>
    <mergeCell ref="AE119:AE120"/>
    <mergeCell ref="AI119:AI120"/>
    <mergeCell ref="AJ119:AJ120"/>
    <mergeCell ref="AK119:AK120"/>
    <mergeCell ref="AR119:AR120"/>
    <mergeCell ref="AS119:AS120"/>
    <mergeCell ref="AM120:AM121"/>
    <mergeCell ref="AN120:AN121"/>
    <mergeCell ref="AP120:AP121"/>
    <mergeCell ref="AS121:AS122"/>
    <mergeCell ref="BB118:BB119"/>
    <mergeCell ref="A123:A124"/>
    <mergeCell ref="F123:F124"/>
    <mergeCell ref="J123:J124"/>
    <mergeCell ref="O123:O124"/>
    <mergeCell ref="Q123:Q124"/>
    <mergeCell ref="R123:R124"/>
    <mergeCell ref="X123:X124"/>
    <mergeCell ref="AT121:AT122"/>
    <mergeCell ref="BH121:BH122"/>
    <mergeCell ref="H122:H123"/>
    <mergeCell ref="I122:I123"/>
    <mergeCell ref="Z122:Z123"/>
    <mergeCell ref="AA122:AA123"/>
    <mergeCell ref="AB122:AB123"/>
    <mergeCell ref="AG122:AG123"/>
    <mergeCell ref="AM122:AM123"/>
    <mergeCell ref="AD121:AD122"/>
    <mergeCell ref="AE121:AE122"/>
    <mergeCell ref="AI121:AI122"/>
    <mergeCell ref="AJ121:AJ122"/>
    <mergeCell ref="AK121:AK122"/>
    <mergeCell ref="AR121:AR122"/>
    <mergeCell ref="AN122:AN123"/>
    <mergeCell ref="AP122:AP123"/>
    <mergeCell ref="AD123:AD124"/>
    <mergeCell ref="AE123:AE124"/>
    <mergeCell ref="A121:D122"/>
    <mergeCell ref="F121:F122"/>
    <mergeCell ref="J121:M122"/>
    <mergeCell ref="O121:O122"/>
    <mergeCell ref="BE124:BE125"/>
    <mergeCell ref="BF124:BF125"/>
    <mergeCell ref="BK123:BK124"/>
    <mergeCell ref="C124:C125"/>
    <mergeCell ref="D124:D125"/>
    <mergeCell ref="H124:H125"/>
    <mergeCell ref="L124:L125"/>
    <mergeCell ref="M124:M125"/>
    <mergeCell ref="AB124:AB125"/>
    <mergeCell ref="AG124:AG125"/>
    <mergeCell ref="BC123:BC124"/>
    <mergeCell ref="BH123:BH124"/>
    <mergeCell ref="AI123:AI124"/>
    <mergeCell ref="AJ123:AJ124"/>
    <mergeCell ref="AK123:AK124"/>
    <mergeCell ref="AR123:AR124"/>
    <mergeCell ref="AS123:AS124"/>
    <mergeCell ref="AT123:AT124"/>
    <mergeCell ref="AM124:AM125"/>
    <mergeCell ref="AN124:AN125"/>
    <mergeCell ref="AP124:AP125"/>
    <mergeCell ref="AT125:AT126"/>
    <mergeCell ref="AV122:AV123"/>
    <mergeCell ref="AW122:AW123"/>
    <mergeCell ref="AV126:AV127"/>
    <mergeCell ref="BH126:BH127"/>
    <mergeCell ref="J127:J128"/>
    <mergeCell ref="AD127:AD128"/>
    <mergeCell ref="AE127:AE128"/>
    <mergeCell ref="AI127:AI128"/>
    <mergeCell ref="AK127:AK128"/>
    <mergeCell ref="C126:C127"/>
    <mergeCell ref="D126:D127"/>
    <mergeCell ref="AR125:AR126"/>
    <mergeCell ref="AD125:AD126"/>
    <mergeCell ref="AV128:AV129"/>
    <mergeCell ref="AW128:AW129"/>
    <mergeCell ref="AY128:AY129"/>
    <mergeCell ref="V129:V130"/>
    <mergeCell ref="AS125:AS126"/>
    <mergeCell ref="AV124:AV125"/>
    <mergeCell ref="AW124:AW125"/>
    <mergeCell ref="AV130:AV131"/>
    <mergeCell ref="AW130:AW131"/>
    <mergeCell ref="AR129:AR130"/>
    <mergeCell ref="AS129:AS130"/>
    <mergeCell ref="AT129:AT130"/>
    <mergeCell ref="J131:J132"/>
    <mergeCell ref="Q131:Q132"/>
    <mergeCell ref="BJ123:BJ124"/>
    <mergeCell ref="F125:F126"/>
    <mergeCell ref="J125:J126"/>
    <mergeCell ref="X125:X126"/>
    <mergeCell ref="Z125:Z126"/>
    <mergeCell ref="AA125:AA126"/>
    <mergeCell ref="F131:F132"/>
    <mergeCell ref="BC130:BC131"/>
    <mergeCell ref="BH128:BH129"/>
    <mergeCell ref="BF129:BF130"/>
    <mergeCell ref="BJ132:BJ133"/>
    <mergeCell ref="A129:A130"/>
    <mergeCell ref="C129:C130"/>
    <mergeCell ref="D129:D130"/>
    <mergeCell ref="F129:F130"/>
    <mergeCell ref="J129:J130"/>
    <mergeCell ref="Q129:Q130"/>
    <mergeCell ref="AN128:AN129"/>
    <mergeCell ref="AP128:AP129"/>
    <mergeCell ref="A127:A128"/>
    <mergeCell ref="F127:F128"/>
    <mergeCell ref="AB126:AB127"/>
    <mergeCell ref="AG126:AG127"/>
    <mergeCell ref="AM126:AM127"/>
    <mergeCell ref="AN126:AN127"/>
    <mergeCell ref="AP126:AP127"/>
    <mergeCell ref="A125:A126"/>
    <mergeCell ref="AK129:AK130"/>
    <mergeCell ref="H126:H127"/>
    <mergeCell ref="I126:I127"/>
    <mergeCell ref="L126:L127"/>
    <mergeCell ref="M126:M127"/>
    <mergeCell ref="O126:R127"/>
    <mergeCell ref="AE125:AE126"/>
    <mergeCell ref="AI125:AI126"/>
    <mergeCell ref="AJ125:AJ126"/>
    <mergeCell ref="AK125:AK126"/>
    <mergeCell ref="R129:R130"/>
    <mergeCell ref="U129:U130"/>
    <mergeCell ref="AG130:AG131"/>
    <mergeCell ref="AE131:AE132"/>
    <mergeCell ref="AI131:AI132"/>
    <mergeCell ref="H132:H133"/>
    <mergeCell ref="A132:D133"/>
    <mergeCell ref="AD129:AD130"/>
    <mergeCell ref="AE129:AE130"/>
    <mergeCell ref="AI129:AI130"/>
    <mergeCell ref="AJ127:AJ128"/>
    <mergeCell ref="BK127:BK128"/>
    <mergeCell ref="H128:H129"/>
    <mergeCell ref="I128:I129"/>
    <mergeCell ref="L128:L129"/>
    <mergeCell ref="M128:M129"/>
    <mergeCell ref="O128:O129"/>
    <mergeCell ref="S128:S129"/>
    <mergeCell ref="AB128:AB129"/>
    <mergeCell ref="AG128:AG129"/>
    <mergeCell ref="AM128:AM129"/>
    <mergeCell ref="AR127:AR128"/>
    <mergeCell ref="AS127:AS128"/>
    <mergeCell ref="AT127:AT128"/>
    <mergeCell ref="BJ127:BJ128"/>
    <mergeCell ref="BC128:BC129"/>
    <mergeCell ref="BJ129:BJ130"/>
    <mergeCell ref="BK129:BK130"/>
    <mergeCell ref="H130:H131"/>
    <mergeCell ref="I130:I131"/>
    <mergeCell ref="L130:L131"/>
    <mergeCell ref="M130:M131"/>
    <mergeCell ref="O130:O131"/>
    <mergeCell ref="S130:S131"/>
    <mergeCell ref="X130:X131"/>
    <mergeCell ref="AB130:AB131"/>
    <mergeCell ref="AJ129:AJ130"/>
    <mergeCell ref="AP130:AP131"/>
    <mergeCell ref="BK132:BK133"/>
    <mergeCell ref="AT133:AT134"/>
    <mergeCell ref="AV134:AV135"/>
    <mergeCell ref="BH132:BH133"/>
    <mergeCell ref="O132:O133"/>
    <mergeCell ref="S132:S133"/>
    <mergeCell ref="X132:X133"/>
    <mergeCell ref="AB132:AB133"/>
    <mergeCell ref="AG132:AG133"/>
    <mergeCell ref="AP132:AP133"/>
    <mergeCell ref="AD133:AD134"/>
    <mergeCell ref="AE133:AE134"/>
    <mergeCell ref="AI133:AI134"/>
    <mergeCell ref="AJ133:AJ134"/>
    <mergeCell ref="AT131:AT132"/>
    <mergeCell ref="R131:R132"/>
    <mergeCell ref="U131:U132"/>
    <mergeCell ref="V131:V132"/>
    <mergeCell ref="Z131:Z132"/>
    <mergeCell ref="AA131:AA132"/>
    <mergeCell ref="AD131:AD132"/>
    <mergeCell ref="O134:O135"/>
    <mergeCell ref="AW134:AW135"/>
    <mergeCell ref="BH130:BH131"/>
    <mergeCell ref="AR133:AR134"/>
    <mergeCell ref="AS133:AS134"/>
    <mergeCell ref="X134:X135"/>
    <mergeCell ref="AB134:AB135"/>
    <mergeCell ref="AG134:AG135"/>
    <mergeCell ref="AK134:AK135"/>
    <mergeCell ref="AP134:AP135"/>
    <mergeCell ref="AA135:AA136"/>
    <mergeCell ref="AY135:AY136"/>
    <mergeCell ref="BH135:BH136"/>
    <mergeCell ref="H136:H137"/>
    <mergeCell ref="I136:I137"/>
    <mergeCell ref="AY130:AY131"/>
    <mergeCell ref="AY132:AY133"/>
    <mergeCell ref="Z133:Z134"/>
    <mergeCell ref="AA133:AA134"/>
    <mergeCell ref="AV132:AV133"/>
    <mergeCell ref="AW132:AW133"/>
    <mergeCell ref="BA132:BA133"/>
    <mergeCell ref="I132:I133"/>
    <mergeCell ref="L132:L133"/>
    <mergeCell ref="M132:M133"/>
    <mergeCell ref="AJ131:AJ132"/>
    <mergeCell ref="AK131:AK132"/>
    <mergeCell ref="AM131:AM132"/>
    <mergeCell ref="AN131:AN132"/>
    <mergeCell ref="AR131:AR132"/>
    <mergeCell ref="AS131:AS132"/>
    <mergeCell ref="AR135:AR136"/>
    <mergeCell ref="AS135:AS136"/>
    <mergeCell ref="AT135:AT136"/>
    <mergeCell ref="BE132:BE133"/>
    <mergeCell ref="BF132:BF133"/>
    <mergeCell ref="AJ135:AJ136"/>
    <mergeCell ref="AM135:AM136"/>
    <mergeCell ref="AN135:AN136"/>
    <mergeCell ref="A136:A137"/>
    <mergeCell ref="M136:M137"/>
    <mergeCell ref="F133:F134"/>
    <mergeCell ref="BK136:BK137"/>
    <mergeCell ref="C137:C138"/>
    <mergeCell ref="D137:D138"/>
    <mergeCell ref="F137:F138"/>
    <mergeCell ref="J137:J138"/>
    <mergeCell ref="Q137:Q138"/>
    <mergeCell ref="R137:R138"/>
    <mergeCell ref="U137:U138"/>
    <mergeCell ref="V137:V138"/>
    <mergeCell ref="Z137:Z138"/>
    <mergeCell ref="AV136:AV137"/>
    <mergeCell ref="AW136:AW137"/>
    <mergeCell ref="BA136:BA137"/>
    <mergeCell ref="BB136:BB137"/>
    <mergeCell ref="BJ136:BJ137"/>
    <mergeCell ref="AY137:AY138"/>
    <mergeCell ref="BH137:BH138"/>
    <mergeCell ref="S136:S137"/>
    <mergeCell ref="X136:X137"/>
    <mergeCell ref="AB136:AB137"/>
    <mergeCell ref="AG136:AG137"/>
    <mergeCell ref="AK136:AK137"/>
    <mergeCell ref="AP136:AP137"/>
    <mergeCell ref="R135:R136"/>
    <mergeCell ref="U135:U136"/>
    <mergeCell ref="V135:V136"/>
    <mergeCell ref="Z135:Z136"/>
    <mergeCell ref="S134:S135"/>
    <mergeCell ref="AA137:AA138"/>
    <mergeCell ref="A138:A139"/>
    <mergeCell ref="H138:H139"/>
    <mergeCell ref="I138:I139"/>
    <mergeCell ref="L138:L139"/>
    <mergeCell ref="M138:M139"/>
    <mergeCell ref="O138:O139"/>
    <mergeCell ref="AJ137:AJ138"/>
    <mergeCell ref="AM137:AM138"/>
    <mergeCell ref="AN137:AN138"/>
    <mergeCell ref="AR137:AR138"/>
    <mergeCell ref="AS137:AS138"/>
    <mergeCell ref="AT137:AT138"/>
    <mergeCell ref="AT139:AT140"/>
    <mergeCell ref="AN140:AN141"/>
    <mergeCell ref="AP140:AP141"/>
    <mergeCell ref="AD135:AD136"/>
    <mergeCell ref="AE135:AE136"/>
    <mergeCell ref="AI135:AI136"/>
    <mergeCell ref="A134:A135"/>
    <mergeCell ref="H134:H135"/>
    <mergeCell ref="I134:I135"/>
    <mergeCell ref="L134:L135"/>
    <mergeCell ref="M134:M135"/>
    <mergeCell ref="A140:A141"/>
    <mergeCell ref="H140:H141"/>
    <mergeCell ref="I140:I141"/>
    <mergeCell ref="L140:L141"/>
    <mergeCell ref="M140:M141"/>
    <mergeCell ref="O140:O141"/>
    <mergeCell ref="X138:X139"/>
    <mergeCell ref="AB138:AB139"/>
    <mergeCell ref="AG138:AG139"/>
    <mergeCell ref="C135:C136"/>
    <mergeCell ref="D135:D136"/>
    <mergeCell ref="F135:F136"/>
    <mergeCell ref="J135:J136"/>
    <mergeCell ref="Q135:Q136"/>
    <mergeCell ref="X140:X141"/>
    <mergeCell ref="AB140:AB141"/>
    <mergeCell ref="AG140:AG141"/>
    <mergeCell ref="AK140:AK141"/>
    <mergeCell ref="AM140:AM141"/>
    <mergeCell ref="V141:V142"/>
    <mergeCell ref="Z141:Z142"/>
    <mergeCell ref="AA141:AA142"/>
    <mergeCell ref="AD141:AD142"/>
    <mergeCell ref="AJ139:AJ140"/>
    <mergeCell ref="AR139:AR140"/>
    <mergeCell ref="AS139:AS140"/>
    <mergeCell ref="L136:L137"/>
    <mergeCell ref="AK138:AK139"/>
    <mergeCell ref="AP138:AP139"/>
    <mergeCell ref="AA139:AA140"/>
    <mergeCell ref="AD139:AD140"/>
    <mergeCell ref="AE139:AE140"/>
    <mergeCell ref="AI139:AI140"/>
    <mergeCell ref="Q141:Q142"/>
    <mergeCell ref="R141:R142"/>
    <mergeCell ref="U141:U142"/>
    <mergeCell ref="S140:S141"/>
    <mergeCell ref="O136:O137"/>
    <mergeCell ref="AD137:AD138"/>
    <mergeCell ref="AE137:AE138"/>
    <mergeCell ref="AI137:AI138"/>
    <mergeCell ref="AR141:AR142"/>
    <mergeCell ref="AS141:AS142"/>
    <mergeCell ref="AT141:AT142"/>
    <mergeCell ref="BJ140:BJ141"/>
    <mergeCell ref="BK140:BK141"/>
    <mergeCell ref="AY139:AY140"/>
    <mergeCell ref="AV140:AV141"/>
    <mergeCell ref="AW140:AW141"/>
    <mergeCell ref="BK138:BK139"/>
    <mergeCell ref="C139:C140"/>
    <mergeCell ref="D139:D140"/>
    <mergeCell ref="F139:F140"/>
    <mergeCell ref="J139:J140"/>
    <mergeCell ref="Q139:Q140"/>
    <mergeCell ref="R139:R140"/>
    <mergeCell ref="U139:U140"/>
    <mergeCell ref="V139:V140"/>
    <mergeCell ref="Z139:Z140"/>
    <mergeCell ref="AV138:AV139"/>
    <mergeCell ref="AW138:AW139"/>
    <mergeCell ref="BA138:BA139"/>
    <mergeCell ref="BB138:BB139"/>
    <mergeCell ref="BJ138:BJ139"/>
    <mergeCell ref="BH139:BH140"/>
    <mergeCell ref="BA140:BA141"/>
    <mergeCell ref="BB140:BB141"/>
    <mergeCell ref="S138:S139"/>
    <mergeCell ref="BK142:BK143"/>
    <mergeCell ref="S142:S143"/>
    <mergeCell ref="X142:X143"/>
    <mergeCell ref="A142:A143"/>
    <mergeCell ref="H142:H143"/>
    <mergeCell ref="I142:I143"/>
    <mergeCell ref="L142:L143"/>
    <mergeCell ref="M142:M143"/>
    <mergeCell ref="O142:O143"/>
    <mergeCell ref="C141:C142"/>
    <mergeCell ref="D141:D142"/>
    <mergeCell ref="F141:F142"/>
    <mergeCell ref="J141:J142"/>
    <mergeCell ref="BJ142:BJ143"/>
    <mergeCell ref="BA142:BA143"/>
    <mergeCell ref="BB142:BB143"/>
    <mergeCell ref="AE141:AE142"/>
    <mergeCell ref="AB142:AB143"/>
    <mergeCell ref="AG142:AG143"/>
    <mergeCell ref="AP142:AP143"/>
    <mergeCell ref="AV142:AV143"/>
    <mergeCell ref="U143:U144"/>
    <mergeCell ref="V143:V144"/>
    <mergeCell ref="Z143:Z144"/>
    <mergeCell ref="AA143:AA144"/>
    <mergeCell ref="AY141:AY142"/>
    <mergeCell ref="BH141:BH142"/>
    <mergeCell ref="AS143:AS144"/>
    <mergeCell ref="AT143:AT144"/>
    <mergeCell ref="AY143:AY144"/>
    <mergeCell ref="BH143:BH144"/>
    <mergeCell ref="AW142:AW143"/>
    <mergeCell ref="AD143:AD144"/>
    <mergeCell ref="AI141:AI142"/>
    <mergeCell ref="AJ141:AJ142"/>
    <mergeCell ref="AE145:AE146"/>
    <mergeCell ref="AE143:AE144"/>
    <mergeCell ref="AI143:AI144"/>
    <mergeCell ref="AJ143:AJ144"/>
    <mergeCell ref="AK143:AK144"/>
    <mergeCell ref="AR143:AR144"/>
    <mergeCell ref="AP144:AP145"/>
    <mergeCell ref="AI145:AI146"/>
    <mergeCell ref="AJ145:AJ146"/>
    <mergeCell ref="AK145:AK146"/>
    <mergeCell ref="AN144:AN145"/>
    <mergeCell ref="Z145:Z146"/>
    <mergeCell ref="M144:M145"/>
    <mergeCell ref="O144:O145"/>
    <mergeCell ref="R143:R144"/>
    <mergeCell ref="BK145:BK146"/>
    <mergeCell ref="A146:A147"/>
    <mergeCell ref="H146:H147"/>
    <mergeCell ref="I146:I147"/>
    <mergeCell ref="L146:L147"/>
    <mergeCell ref="M146:M147"/>
    <mergeCell ref="O146:O147"/>
    <mergeCell ref="AR145:AR146"/>
    <mergeCell ref="AS145:AS146"/>
    <mergeCell ref="AT145:AT146"/>
    <mergeCell ref="AY145:AY146"/>
    <mergeCell ref="AV144:AV145"/>
    <mergeCell ref="AW144:AW145"/>
    <mergeCell ref="C145:C146"/>
    <mergeCell ref="D145:D146"/>
    <mergeCell ref="F145:F146"/>
    <mergeCell ref="J145:J146"/>
    <mergeCell ref="AS147:AS148"/>
    <mergeCell ref="AT147:AT148"/>
    <mergeCell ref="BC147:BC148"/>
    <mergeCell ref="AV146:AV147"/>
    <mergeCell ref="AW146:AW147"/>
    <mergeCell ref="BE148:BE149"/>
    <mergeCell ref="BF148:BF149"/>
    <mergeCell ref="AP148:AP149"/>
    <mergeCell ref="AV148:AV149"/>
    <mergeCell ref="AW148:AW149"/>
    <mergeCell ref="AT149:AT150"/>
    <mergeCell ref="AV150:AV151"/>
    <mergeCell ref="AR147:AR148"/>
    <mergeCell ref="F147:F148"/>
    <mergeCell ref="J147:J148"/>
    <mergeCell ref="Q147:Q148"/>
    <mergeCell ref="S146:S147"/>
    <mergeCell ref="X146:X147"/>
    <mergeCell ref="AB146:AB147"/>
    <mergeCell ref="AG146:AG147"/>
    <mergeCell ref="AM146:AM147"/>
    <mergeCell ref="AN146:AN147"/>
    <mergeCell ref="AE147:AE148"/>
    <mergeCell ref="AK147:AK148"/>
    <mergeCell ref="AG148:AG149"/>
    <mergeCell ref="AA145:AA146"/>
    <mergeCell ref="AE149:AE150"/>
    <mergeCell ref="AK149:AK150"/>
    <mergeCell ref="AS151:AS152"/>
    <mergeCell ref="BF146:BF147"/>
    <mergeCell ref="BC145:BC146"/>
    <mergeCell ref="Q145:Q146"/>
    <mergeCell ref="A148:A149"/>
    <mergeCell ref="H148:H149"/>
    <mergeCell ref="I148:I149"/>
    <mergeCell ref="L148:L149"/>
    <mergeCell ref="M148:M149"/>
    <mergeCell ref="O148:O149"/>
    <mergeCell ref="R147:R148"/>
    <mergeCell ref="U147:U148"/>
    <mergeCell ref="V147:V148"/>
    <mergeCell ref="Z147:Z148"/>
    <mergeCell ref="AA147:AA148"/>
    <mergeCell ref="AD147:AD148"/>
    <mergeCell ref="S148:S149"/>
    <mergeCell ref="X148:X149"/>
    <mergeCell ref="AB148:AB149"/>
    <mergeCell ref="Z149:Z150"/>
    <mergeCell ref="AP146:AP147"/>
    <mergeCell ref="C147:C148"/>
    <mergeCell ref="D147:D148"/>
    <mergeCell ref="R145:R146"/>
    <mergeCell ref="U145:U146"/>
    <mergeCell ref="V145:V146"/>
    <mergeCell ref="S144:S145"/>
    <mergeCell ref="X144:X145"/>
    <mergeCell ref="AB144:AB145"/>
    <mergeCell ref="AG144:AG145"/>
    <mergeCell ref="AM144:AM145"/>
    <mergeCell ref="I144:I145"/>
    <mergeCell ref="L144:L145"/>
    <mergeCell ref="A144:A145"/>
    <mergeCell ref="H144:H145"/>
    <mergeCell ref="AD145:AD146"/>
    <mergeCell ref="BH148:BH149"/>
    <mergeCell ref="C149:C150"/>
    <mergeCell ref="D149:D150"/>
    <mergeCell ref="F149:F150"/>
    <mergeCell ref="J149:J150"/>
    <mergeCell ref="Q149:Q150"/>
    <mergeCell ref="R149:R150"/>
    <mergeCell ref="U149:U150"/>
    <mergeCell ref="V149:V150"/>
    <mergeCell ref="AM148:AM149"/>
    <mergeCell ref="AN148:AN149"/>
    <mergeCell ref="AT151:AT152"/>
    <mergeCell ref="AW150:AW151"/>
    <mergeCell ref="V151:V152"/>
    <mergeCell ref="BH145:BH146"/>
    <mergeCell ref="BJ145:BJ146"/>
    <mergeCell ref="AI147:AI148"/>
    <mergeCell ref="AJ147:AJ148"/>
    <mergeCell ref="AG150:AG151"/>
    <mergeCell ref="AI150:AI151"/>
    <mergeCell ref="AJ150:AJ151"/>
    <mergeCell ref="BA144:BA145"/>
    <mergeCell ref="BB144:BB145"/>
    <mergeCell ref="BA146:BA147"/>
    <mergeCell ref="BB146:BB147"/>
    <mergeCell ref="AY147:AY148"/>
    <mergeCell ref="AY149:AY150"/>
    <mergeCell ref="C143:C144"/>
    <mergeCell ref="D143:D144"/>
    <mergeCell ref="F143:F144"/>
    <mergeCell ref="J143:J144"/>
    <mergeCell ref="BE146:BE147"/>
    <mergeCell ref="BK151:BK152"/>
    <mergeCell ref="A152:A153"/>
    <mergeCell ref="H152:H153"/>
    <mergeCell ref="I152:I153"/>
    <mergeCell ref="L152:L153"/>
    <mergeCell ref="M152:M153"/>
    <mergeCell ref="O152:O153"/>
    <mergeCell ref="Z151:Z152"/>
    <mergeCell ref="AA151:AA152"/>
    <mergeCell ref="AD151:AD152"/>
    <mergeCell ref="AE151:AE152"/>
    <mergeCell ref="AK151:AK152"/>
    <mergeCell ref="AR151:AR152"/>
    <mergeCell ref="BH150:BH151"/>
    <mergeCell ref="C151:C152"/>
    <mergeCell ref="D151:D152"/>
    <mergeCell ref="F151:F152"/>
    <mergeCell ref="J151:J152"/>
    <mergeCell ref="Q151:Q152"/>
    <mergeCell ref="R151:R152"/>
    <mergeCell ref="U151:U152"/>
    <mergeCell ref="BK149:BK150"/>
    <mergeCell ref="A150:A151"/>
    <mergeCell ref="H150:H151"/>
    <mergeCell ref="I150:I151"/>
    <mergeCell ref="L150:L151"/>
    <mergeCell ref="M150:M151"/>
    <mergeCell ref="O150:O151"/>
    <mergeCell ref="BH152:BH153"/>
    <mergeCell ref="BJ149:BJ150"/>
    <mergeCell ref="BK153:BK154"/>
    <mergeCell ref="AR149:AR150"/>
    <mergeCell ref="C157:C158"/>
    <mergeCell ref="D157:D158"/>
    <mergeCell ref="AA157:AA158"/>
    <mergeCell ref="AD157:AD158"/>
    <mergeCell ref="AE157:AE158"/>
    <mergeCell ref="BE150:BE151"/>
    <mergeCell ref="BF150:BF151"/>
    <mergeCell ref="C153:C154"/>
    <mergeCell ref="D153:D154"/>
    <mergeCell ref="F153:F154"/>
    <mergeCell ref="J153:J154"/>
    <mergeCell ref="U153:U154"/>
    <mergeCell ref="V153:V154"/>
    <mergeCell ref="Z153:Z154"/>
    <mergeCell ref="S152:S153"/>
    <mergeCell ref="X152:X153"/>
    <mergeCell ref="AB152:AB153"/>
    <mergeCell ref="AM152:AM153"/>
    <mergeCell ref="AN152:AN153"/>
    <mergeCell ref="AP152:AP153"/>
    <mergeCell ref="AA153:AA154"/>
    <mergeCell ref="AD153:AD154"/>
    <mergeCell ref="AE153:AE154"/>
    <mergeCell ref="O154:O155"/>
    <mergeCell ref="Q154:Q155"/>
    <mergeCell ref="R154:R155"/>
    <mergeCell ref="S154:S155"/>
    <mergeCell ref="AK153:AK154"/>
    <mergeCell ref="AR153:AR154"/>
    <mergeCell ref="AS153:AS154"/>
    <mergeCell ref="BA153:BA154"/>
    <mergeCell ref="BB153:BB154"/>
    <mergeCell ref="AV157:AV158"/>
    <mergeCell ref="BJ153:BJ154"/>
    <mergeCell ref="AP154:AP155"/>
    <mergeCell ref="AT154:AT155"/>
    <mergeCell ref="AY154:AY155"/>
    <mergeCell ref="BC154:BC155"/>
    <mergeCell ref="AY152:AY153"/>
    <mergeCell ref="BC151:BC152"/>
    <mergeCell ref="S150:S151"/>
    <mergeCell ref="X150:X151"/>
    <mergeCell ref="AB150:AB151"/>
    <mergeCell ref="BA149:BA150"/>
    <mergeCell ref="BB149:BB150"/>
    <mergeCell ref="BC149:BC150"/>
    <mergeCell ref="X154:X155"/>
    <mergeCell ref="AB154:AB155"/>
    <mergeCell ref="AM154:AM155"/>
    <mergeCell ref="AN154:AN155"/>
    <mergeCell ref="AE155:AE156"/>
    <mergeCell ref="AG155:AG156"/>
    <mergeCell ref="AK155:AK156"/>
    <mergeCell ref="AI156:AI157"/>
    <mergeCell ref="BJ155:BJ156"/>
    <mergeCell ref="AW157:AW158"/>
    <mergeCell ref="BH156:BH157"/>
    <mergeCell ref="AA149:AA150"/>
    <mergeCell ref="AD149:AD150"/>
    <mergeCell ref="BJ151:BJ152"/>
    <mergeCell ref="AS149:AS150"/>
    <mergeCell ref="AM150:AM151"/>
    <mergeCell ref="AN150:AN151"/>
    <mergeCell ref="AP150:AP151"/>
    <mergeCell ref="A160:A161"/>
    <mergeCell ref="H160:H161"/>
    <mergeCell ref="I160:I161"/>
    <mergeCell ref="L160:L161"/>
    <mergeCell ref="M160:M161"/>
    <mergeCell ref="Q160:Q161"/>
    <mergeCell ref="BC158:BC159"/>
    <mergeCell ref="BH158:BH159"/>
    <mergeCell ref="BC161:BF162"/>
    <mergeCell ref="BK155:BK156"/>
    <mergeCell ref="A156:A157"/>
    <mergeCell ref="H156:H157"/>
    <mergeCell ref="I156:I157"/>
    <mergeCell ref="L156:L157"/>
    <mergeCell ref="M156:M157"/>
    <mergeCell ref="S156:S157"/>
    <mergeCell ref="X156:X157"/>
    <mergeCell ref="AB156:AB157"/>
    <mergeCell ref="AV155:AV156"/>
    <mergeCell ref="AW155:AW156"/>
    <mergeCell ref="BA155:BA156"/>
    <mergeCell ref="BB155:BB156"/>
    <mergeCell ref="BE155:BE156"/>
    <mergeCell ref="BF155:BF156"/>
    <mergeCell ref="BH154:BH155"/>
    <mergeCell ref="C159:C160"/>
    <mergeCell ref="D159:D160"/>
    <mergeCell ref="F159:F160"/>
    <mergeCell ref="J159:J160"/>
    <mergeCell ref="A154:A155"/>
    <mergeCell ref="H154:H155"/>
    <mergeCell ref="I154:I155"/>
    <mergeCell ref="AI158:AI159"/>
    <mergeCell ref="AJ158:AJ159"/>
    <mergeCell ref="Z159:Z160"/>
    <mergeCell ref="AA159:AA160"/>
    <mergeCell ref="AD159:AD160"/>
    <mergeCell ref="AE159:AE160"/>
    <mergeCell ref="A158:A159"/>
    <mergeCell ref="H158:H159"/>
    <mergeCell ref="I158:I159"/>
    <mergeCell ref="L158:L159"/>
    <mergeCell ref="M158:M159"/>
    <mergeCell ref="R158:R159"/>
    <mergeCell ref="S158:S159"/>
    <mergeCell ref="AG157:AG158"/>
    <mergeCell ref="AJ156:AJ157"/>
    <mergeCell ref="C155:C156"/>
    <mergeCell ref="D155:D156"/>
    <mergeCell ref="F155:F156"/>
    <mergeCell ref="J155:J156"/>
    <mergeCell ref="U155:U156"/>
    <mergeCell ref="V155:V156"/>
    <mergeCell ref="Z155:Z156"/>
    <mergeCell ref="AA155:AA156"/>
    <mergeCell ref="AD155:AD156"/>
    <mergeCell ref="Z157:Z158"/>
    <mergeCell ref="U157:U158"/>
    <mergeCell ref="V157:V158"/>
    <mergeCell ref="S160:S161"/>
    <mergeCell ref="U160:U161"/>
    <mergeCell ref="F157:F158"/>
    <mergeCell ref="J157:J158"/>
    <mergeCell ref="O157:O158"/>
    <mergeCell ref="BH161:BK162"/>
    <mergeCell ref="H162:H163"/>
    <mergeCell ref="I162:I163"/>
    <mergeCell ref="L162:L163"/>
    <mergeCell ref="M162:M163"/>
    <mergeCell ref="Q162:Q163"/>
    <mergeCell ref="R162:R163"/>
    <mergeCell ref="F161:F162"/>
    <mergeCell ref="J161:J162"/>
    <mergeCell ref="O161:O162"/>
    <mergeCell ref="AD161:AD162"/>
    <mergeCell ref="AE161:AE162"/>
    <mergeCell ref="AG161:AG162"/>
    <mergeCell ref="AT161:AT162"/>
    <mergeCell ref="R160:R161"/>
    <mergeCell ref="X160:X161"/>
    <mergeCell ref="AB160:AB161"/>
    <mergeCell ref="AI160:AI161"/>
    <mergeCell ref="AJ160:AJ161"/>
    <mergeCell ref="AK160:AN161"/>
    <mergeCell ref="AG159:AG160"/>
    <mergeCell ref="AP159:AP160"/>
    <mergeCell ref="Q158:Q159"/>
    <mergeCell ref="BE158:BE159"/>
    <mergeCell ref="AM157:AM158"/>
    <mergeCell ref="AN157:AN158"/>
    <mergeCell ref="BJ158:BJ159"/>
    <mergeCell ref="BK158:BK159"/>
    <mergeCell ref="BF158:BF159"/>
    <mergeCell ref="AK157:AK158"/>
    <mergeCell ref="AT156:AT157"/>
    <mergeCell ref="AY158:AY159"/>
    <mergeCell ref="BJ164:BJ165"/>
    <mergeCell ref="BK164:BK165"/>
    <mergeCell ref="A165:A166"/>
    <mergeCell ref="F165:F166"/>
    <mergeCell ref="J165:J166"/>
    <mergeCell ref="L165:L166"/>
    <mergeCell ref="M165:M166"/>
    <mergeCell ref="O165:O166"/>
    <mergeCell ref="AJ164:AJ165"/>
    <mergeCell ref="AK164:AK165"/>
    <mergeCell ref="AM164:AM165"/>
    <mergeCell ref="AN164:AN165"/>
    <mergeCell ref="AP164:AP165"/>
    <mergeCell ref="BH163:BH164"/>
    <mergeCell ref="C164:C165"/>
    <mergeCell ref="D164:D165"/>
    <mergeCell ref="H164:H165"/>
    <mergeCell ref="I164:I165"/>
    <mergeCell ref="Q164:Q165"/>
    <mergeCell ref="R164:R165"/>
    <mergeCell ref="U164:U165"/>
    <mergeCell ref="A163:A164"/>
    <mergeCell ref="F163:F164"/>
    <mergeCell ref="J163:J164"/>
    <mergeCell ref="O163:O164"/>
    <mergeCell ref="S163:S164"/>
    <mergeCell ref="AD163:AD164"/>
    <mergeCell ref="X164:X165"/>
    <mergeCell ref="AB164:AB165"/>
    <mergeCell ref="S165:S166"/>
    <mergeCell ref="AJ162:AJ163"/>
    <mergeCell ref="AK162:AK163"/>
    <mergeCell ref="BJ174:BJ175"/>
    <mergeCell ref="AD169:AD170"/>
    <mergeCell ref="X168:X169"/>
    <mergeCell ref="AB168:AB169"/>
    <mergeCell ref="AI168:AI169"/>
    <mergeCell ref="AJ168:AJ169"/>
    <mergeCell ref="AK168:AK169"/>
    <mergeCell ref="AM168:AM169"/>
    <mergeCell ref="AE169:AE170"/>
    <mergeCell ref="AG169:AG170"/>
    <mergeCell ref="AI170:AI171"/>
    <mergeCell ref="AJ170:AJ171"/>
    <mergeCell ref="AW167:AW168"/>
    <mergeCell ref="AY167:AY168"/>
    <mergeCell ref="BJ166:BJ167"/>
    <mergeCell ref="BK166:BK167"/>
    <mergeCell ref="A167:A168"/>
    <mergeCell ref="C167:C168"/>
    <mergeCell ref="D167:D168"/>
    <mergeCell ref="F167:F168"/>
    <mergeCell ref="O167:O168"/>
    <mergeCell ref="H166:H167"/>
    <mergeCell ref="I166:I167"/>
    <mergeCell ref="Q166:Q167"/>
    <mergeCell ref="R166:R167"/>
    <mergeCell ref="X166:X167"/>
    <mergeCell ref="AB166:AB167"/>
    <mergeCell ref="S167:S168"/>
    <mergeCell ref="Z167:Z168"/>
    <mergeCell ref="AE165:AE166"/>
    <mergeCell ref="BH171:BH172"/>
    <mergeCell ref="BH165:BH166"/>
    <mergeCell ref="BK170:BK171"/>
    <mergeCell ref="F171:F172"/>
    <mergeCell ref="L171:L172"/>
    <mergeCell ref="M171:M172"/>
    <mergeCell ref="O171:O172"/>
    <mergeCell ref="Z171:Z172"/>
    <mergeCell ref="AA171:AA172"/>
    <mergeCell ref="AD171:AD172"/>
    <mergeCell ref="AE171:AE172"/>
    <mergeCell ref="AG171:AG172"/>
    <mergeCell ref="AK170:AK171"/>
    <mergeCell ref="AT170:AT171"/>
    <mergeCell ref="BA170:BA171"/>
    <mergeCell ref="BB170:BB171"/>
    <mergeCell ref="BJ170:BJ171"/>
    <mergeCell ref="AP171:AP172"/>
    <mergeCell ref="AY171:AY172"/>
    <mergeCell ref="O169:O170"/>
    <mergeCell ref="BJ168:BJ169"/>
    <mergeCell ref="BK168:BK169"/>
    <mergeCell ref="F169:F170"/>
    <mergeCell ref="AA169:AA170"/>
    <mergeCell ref="BH167:BH168"/>
    <mergeCell ref="AS170:AS171"/>
    <mergeCell ref="A170:D171"/>
    <mergeCell ref="AY169:AY170"/>
    <mergeCell ref="BA168:BA169"/>
    <mergeCell ref="BB168:BB169"/>
    <mergeCell ref="AV167:AV168"/>
    <mergeCell ref="AN168:AN169"/>
    <mergeCell ref="AT168:AT169"/>
    <mergeCell ref="BH169:BH170"/>
    <mergeCell ref="H170:H171"/>
    <mergeCell ref="I170:I171"/>
    <mergeCell ref="J170:J171"/>
    <mergeCell ref="Q170:Q171"/>
    <mergeCell ref="R170:R171"/>
    <mergeCell ref="X170:X171"/>
    <mergeCell ref="AB170:AB171"/>
    <mergeCell ref="AP169:AP170"/>
    <mergeCell ref="AV169:AV170"/>
    <mergeCell ref="AW169:AW170"/>
    <mergeCell ref="Z169:Z170"/>
    <mergeCell ref="AI166:AI167"/>
    <mergeCell ref="AJ166:AJ167"/>
    <mergeCell ref="AK166:AK167"/>
    <mergeCell ref="AT166:AT167"/>
    <mergeCell ref="H168:H169"/>
    <mergeCell ref="I168:I169"/>
    <mergeCell ref="J168:M169"/>
    <mergeCell ref="Q168:Q169"/>
    <mergeCell ref="R168:R169"/>
    <mergeCell ref="AA167:AA168"/>
    <mergeCell ref="AD167:AD168"/>
    <mergeCell ref="AE167:AE168"/>
    <mergeCell ref="AG167:AG168"/>
    <mergeCell ref="BK174:BK175"/>
    <mergeCell ref="BH175:BH176"/>
    <mergeCell ref="BJ176:BJ177"/>
    <mergeCell ref="BK176:BK177"/>
    <mergeCell ref="BH173:BH174"/>
    <mergeCell ref="A174:A175"/>
    <mergeCell ref="H174:H175"/>
    <mergeCell ref="I174:I175"/>
    <mergeCell ref="J174:J175"/>
    <mergeCell ref="Q174:Q175"/>
    <mergeCell ref="R174:R175"/>
    <mergeCell ref="S174:S175"/>
    <mergeCell ref="X174:X175"/>
    <mergeCell ref="AB174:AB175"/>
    <mergeCell ref="Z173:Z174"/>
    <mergeCell ref="AA173:AA174"/>
    <mergeCell ref="AD173:AD174"/>
    <mergeCell ref="AE173:AE174"/>
    <mergeCell ref="AG173:AG174"/>
    <mergeCell ref="BF172:BF173"/>
    <mergeCell ref="BJ172:BJ173"/>
    <mergeCell ref="BK172:BK173"/>
    <mergeCell ref="C173:C174"/>
    <mergeCell ref="D173:D174"/>
    <mergeCell ref="F173:F174"/>
    <mergeCell ref="L173:L174"/>
    <mergeCell ref="M173:M174"/>
    <mergeCell ref="O173:O174"/>
    <mergeCell ref="A176:A177"/>
    <mergeCell ref="H176:H177"/>
    <mergeCell ref="AT175:AT176"/>
    <mergeCell ref="A172:A173"/>
    <mergeCell ref="AD175:AD176"/>
    <mergeCell ref="AE175:AE176"/>
    <mergeCell ref="C175:C176"/>
    <mergeCell ref="D175:D176"/>
    <mergeCell ref="F175:F176"/>
    <mergeCell ref="L175:L176"/>
    <mergeCell ref="M175:M176"/>
    <mergeCell ref="O175:O176"/>
    <mergeCell ref="AV174:AV175"/>
    <mergeCell ref="AW174:AW175"/>
    <mergeCell ref="AK173:AN174"/>
    <mergeCell ref="AT173:AT174"/>
    <mergeCell ref="AY173:AY174"/>
    <mergeCell ref="H172:H173"/>
    <mergeCell ref="I172:I173"/>
    <mergeCell ref="J172:J173"/>
    <mergeCell ref="Q172:Q173"/>
    <mergeCell ref="R172:R173"/>
    <mergeCell ref="X172:X173"/>
    <mergeCell ref="AB172:AB173"/>
    <mergeCell ref="AI172:AI173"/>
    <mergeCell ref="AJ172:AJ173"/>
    <mergeCell ref="AP173:AP174"/>
    <mergeCell ref="AR173:AR174"/>
    <mergeCell ref="AS173:AS174"/>
    <mergeCell ref="AP176:AS177"/>
    <mergeCell ref="X178:X179"/>
    <mergeCell ref="AB178:AB179"/>
    <mergeCell ref="M179:M180"/>
    <mergeCell ref="S176:S177"/>
    <mergeCell ref="X176:X177"/>
    <mergeCell ref="AB176:AB177"/>
    <mergeCell ref="I176:I177"/>
    <mergeCell ref="J176:J177"/>
    <mergeCell ref="Q176:Q177"/>
    <mergeCell ref="R176:R177"/>
    <mergeCell ref="C177:C178"/>
    <mergeCell ref="D177:D178"/>
    <mergeCell ref="F177:F178"/>
    <mergeCell ref="L177:L178"/>
    <mergeCell ref="X180:X181"/>
    <mergeCell ref="AB180:AB181"/>
    <mergeCell ref="U175:U176"/>
    <mergeCell ref="V175:V176"/>
    <mergeCell ref="Z175:Z176"/>
    <mergeCell ref="AA175:AA176"/>
    <mergeCell ref="Q178:Q179"/>
    <mergeCell ref="R178:R179"/>
    <mergeCell ref="H180:H181"/>
    <mergeCell ref="I180:I181"/>
    <mergeCell ref="S180:S181"/>
    <mergeCell ref="U180:U181"/>
    <mergeCell ref="V180:V181"/>
    <mergeCell ref="O181:O182"/>
    <mergeCell ref="Q181:Q182"/>
    <mergeCell ref="R181:R182"/>
    <mergeCell ref="S182:V183"/>
    <mergeCell ref="BH181:BH182"/>
    <mergeCell ref="A182:A183"/>
    <mergeCell ref="J182:J183"/>
    <mergeCell ref="X182:X183"/>
    <mergeCell ref="AB182:AB183"/>
    <mergeCell ref="BJ180:BJ181"/>
    <mergeCell ref="AK179:AK180"/>
    <mergeCell ref="AY179:AY180"/>
    <mergeCell ref="BH179:BH180"/>
    <mergeCell ref="BA180:BA181"/>
    <mergeCell ref="BB180:BB181"/>
    <mergeCell ref="AI181:AI182"/>
    <mergeCell ref="AJ181:AJ182"/>
    <mergeCell ref="O179:O180"/>
    <mergeCell ref="Z179:Z180"/>
    <mergeCell ref="AA179:AA180"/>
    <mergeCell ref="AD179:AD180"/>
    <mergeCell ref="AP178:AP179"/>
    <mergeCell ref="C179:C180"/>
    <mergeCell ref="D179:D180"/>
    <mergeCell ref="F179:F180"/>
    <mergeCell ref="L179:L180"/>
    <mergeCell ref="AT177:AT178"/>
    <mergeCell ref="AV177:AV178"/>
    <mergeCell ref="AW177:AW178"/>
    <mergeCell ref="AY177:AY178"/>
    <mergeCell ref="A180:A181"/>
    <mergeCell ref="J180:J181"/>
    <mergeCell ref="AA177:AA178"/>
    <mergeCell ref="AD177:AD178"/>
    <mergeCell ref="AE177:AE178"/>
    <mergeCell ref="AG180:AG181"/>
    <mergeCell ref="AE181:AE182"/>
    <mergeCell ref="AG182:AG183"/>
    <mergeCell ref="Z183:Z184"/>
    <mergeCell ref="AA183:AA184"/>
    <mergeCell ref="AE179:AE180"/>
    <mergeCell ref="BK184:BK185"/>
    <mergeCell ref="C185:C186"/>
    <mergeCell ref="D185:D186"/>
    <mergeCell ref="L185:L186"/>
    <mergeCell ref="M185:M186"/>
    <mergeCell ref="U185:U186"/>
    <mergeCell ref="V185:V186"/>
    <mergeCell ref="BH183:BH184"/>
    <mergeCell ref="BA178:BA179"/>
    <mergeCell ref="BB178:BB179"/>
    <mergeCell ref="BJ178:BJ179"/>
    <mergeCell ref="BK178:BK179"/>
    <mergeCell ref="AY183:AY184"/>
    <mergeCell ref="BJ182:BJ183"/>
    <mergeCell ref="AR179:AR180"/>
    <mergeCell ref="AS179:AS180"/>
    <mergeCell ref="AP180:AP181"/>
    <mergeCell ref="AR181:AR182"/>
    <mergeCell ref="AS181:AS182"/>
    <mergeCell ref="AP182:AP183"/>
    <mergeCell ref="AP184:AP185"/>
    <mergeCell ref="AR184:AR185"/>
    <mergeCell ref="AS184:AS185"/>
    <mergeCell ref="AK177:AK178"/>
    <mergeCell ref="AM177:AM178"/>
    <mergeCell ref="AN177:AN178"/>
    <mergeCell ref="V177:V178"/>
    <mergeCell ref="A178:A179"/>
    <mergeCell ref="H178:H179"/>
    <mergeCell ref="I178:I179"/>
    <mergeCell ref="J178:J179"/>
    <mergeCell ref="S178:S179"/>
    <mergeCell ref="BH177:BH178"/>
    <mergeCell ref="M177:M178"/>
    <mergeCell ref="O177:O178"/>
    <mergeCell ref="Z177:Z178"/>
    <mergeCell ref="BK182:BK183"/>
    <mergeCell ref="C183:C184"/>
    <mergeCell ref="D183:D184"/>
    <mergeCell ref="F183:F184"/>
    <mergeCell ref="L183:L184"/>
    <mergeCell ref="BC181:BC182"/>
    <mergeCell ref="BE181:BE182"/>
    <mergeCell ref="BF181:BF182"/>
    <mergeCell ref="BK180:BK181"/>
    <mergeCell ref="C181:C182"/>
    <mergeCell ref="D181:D182"/>
    <mergeCell ref="F181:F182"/>
    <mergeCell ref="L181:L182"/>
    <mergeCell ref="M181:M182"/>
    <mergeCell ref="Z181:Z182"/>
    <mergeCell ref="AA181:AA182"/>
    <mergeCell ref="AD181:AD182"/>
    <mergeCell ref="H184:H185"/>
    <mergeCell ref="I184:I185"/>
    <mergeCell ref="O184:R185"/>
    <mergeCell ref="F185:F186"/>
    <mergeCell ref="BJ184:BJ185"/>
    <mergeCell ref="M183:M184"/>
    <mergeCell ref="J188:J189"/>
    <mergeCell ref="H189:H190"/>
    <mergeCell ref="I189:I190"/>
    <mergeCell ref="Q189:Q190"/>
    <mergeCell ref="R189:R190"/>
    <mergeCell ref="A184:A185"/>
    <mergeCell ref="J184:J185"/>
    <mergeCell ref="S184:S185"/>
    <mergeCell ref="X184:X185"/>
    <mergeCell ref="AB184:AB185"/>
    <mergeCell ref="AG184:AG185"/>
    <mergeCell ref="AK184:AK185"/>
    <mergeCell ref="AD183:AD184"/>
    <mergeCell ref="AE183:AE184"/>
    <mergeCell ref="AI183:AI184"/>
    <mergeCell ref="AJ183:AJ184"/>
    <mergeCell ref="AK182:AN183"/>
    <mergeCell ref="J186:J187"/>
    <mergeCell ref="O186:O187"/>
    <mergeCell ref="S186:S187"/>
    <mergeCell ref="X186:X187"/>
    <mergeCell ref="AB186:AB187"/>
    <mergeCell ref="Z185:Z186"/>
    <mergeCell ref="AA185:AA186"/>
    <mergeCell ref="AD185:AD186"/>
    <mergeCell ref="AE185:AE186"/>
    <mergeCell ref="AI185:AI186"/>
    <mergeCell ref="AJ185:AJ186"/>
    <mergeCell ref="AG186:AG187"/>
    <mergeCell ref="AE187:AE188"/>
    <mergeCell ref="AI187:AI188"/>
    <mergeCell ref="AJ187:AJ188"/>
    <mergeCell ref="L187:L188"/>
    <mergeCell ref="M187:M188"/>
    <mergeCell ref="A189:A190"/>
    <mergeCell ref="U189:U190"/>
    <mergeCell ref="V189:V190"/>
    <mergeCell ref="Z189:Z190"/>
    <mergeCell ref="AA189:AA190"/>
    <mergeCell ref="AD189:AD190"/>
    <mergeCell ref="AE189:AE190"/>
    <mergeCell ref="AI189:AI190"/>
    <mergeCell ref="AM187:AM188"/>
    <mergeCell ref="AN187:AN188"/>
    <mergeCell ref="BH187:BH188"/>
    <mergeCell ref="BJ187:BJ188"/>
    <mergeCell ref="BK187:BK188"/>
    <mergeCell ref="F188:F189"/>
    <mergeCell ref="O188:O189"/>
    <mergeCell ref="S188:S189"/>
    <mergeCell ref="X188:X189"/>
    <mergeCell ref="AB188:AB189"/>
    <mergeCell ref="AK186:AK187"/>
    <mergeCell ref="Q187:Q188"/>
    <mergeCell ref="R187:R188"/>
    <mergeCell ref="U187:U188"/>
    <mergeCell ref="V187:V188"/>
    <mergeCell ref="Z187:Z188"/>
    <mergeCell ref="AA187:AA188"/>
    <mergeCell ref="AD187:AD188"/>
    <mergeCell ref="AM185:AM186"/>
    <mergeCell ref="AN185:AN186"/>
    <mergeCell ref="BH185:BH186"/>
    <mergeCell ref="A186:A187"/>
    <mergeCell ref="Z193:Z194"/>
    <mergeCell ref="AA193:AA194"/>
    <mergeCell ref="AD193:AD194"/>
    <mergeCell ref="AE193:AE194"/>
    <mergeCell ref="A191:A192"/>
    <mergeCell ref="U191:U192"/>
    <mergeCell ref="V191:V192"/>
    <mergeCell ref="Z191:Z192"/>
    <mergeCell ref="AA191:AA192"/>
    <mergeCell ref="AD191:AD192"/>
    <mergeCell ref="C192:C193"/>
    <mergeCell ref="D192:D193"/>
    <mergeCell ref="S192:S193"/>
    <mergeCell ref="X192:X193"/>
    <mergeCell ref="X190:X191"/>
    <mergeCell ref="AB190:AB191"/>
    <mergeCell ref="AG190:AG191"/>
    <mergeCell ref="AE191:AE192"/>
    <mergeCell ref="AB192:AB193"/>
    <mergeCell ref="C190:C191"/>
    <mergeCell ref="D190:D191"/>
    <mergeCell ref="F190:F191"/>
    <mergeCell ref="O190:O191"/>
    <mergeCell ref="S190:S191"/>
    <mergeCell ref="F192:F193"/>
    <mergeCell ref="H192:H193"/>
    <mergeCell ref="I192:I193"/>
    <mergeCell ref="O192:O193"/>
    <mergeCell ref="Q192:Q193"/>
    <mergeCell ref="R192:R193"/>
    <mergeCell ref="Z199:Z200"/>
    <mergeCell ref="AA199:AA200"/>
    <mergeCell ref="AD199:AD200"/>
    <mergeCell ref="AE199:AE200"/>
    <mergeCell ref="A197:A198"/>
    <mergeCell ref="C197:C198"/>
    <mergeCell ref="D197:D198"/>
    <mergeCell ref="F197:F198"/>
    <mergeCell ref="H198:H199"/>
    <mergeCell ref="I198:I199"/>
    <mergeCell ref="X198:X199"/>
    <mergeCell ref="AB198:AB199"/>
    <mergeCell ref="AK199:AK200"/>
    <mergeCell ref="Z197:Z198"/>
    <mergeCell ref="AA197:AA198"/>
    <mergeCell ref="AD197:AD198"/>
    <mergeCell ref="AE197:AE198"/>
    <mergeCell ref="X196:X197"/>
    <mergeCell ref="AB196:AB197"/>
    <mergeCell ref="A195:A196"/>
    <mergeCell ref="Z195:Z196"/>
    <mergeCell ref="AA195:AA196"/>
    <mergeCell ref="AD195:AD196"/>
    <mergeCell ref="AE195:AE196"/>
    <mergeCell ref="C194:C195"/>
    <mergeCell ref="D194:D195"/>
    <mergeCell ref="S194:S195"/>
    <mergeCell ref="X194:X195"/>
    <mergeCell ref="AB194:AB195"/>
    <mergeCell ref="AG194:AG195"/>
    <mergeCell ref="AK195:AK196"/>
    <mergeCell ref="A193:A194"/>
    <mergeCell ref="AM202:AM203"/>
    <mergeCell ref="AN202:AN203"/>
    <mergeCell ref="C203:C204"/>
    <mergeCell ref="D203:D204"/>
    <mergeCell ref="S203:S204"/>
    <mergeCell ref="Z203:Z204"/>
    <mergeCell ref="AA203:AA204"/>
    <mergeCell ref="AD203:AD204"/>
    <mergeCell ref="AE203:AE204"/>
    <mergeCell ref="AG203:AG204"/>
    <mergeCell ref="AK201:AK202"/>
    <mergeCell ref="A202:A203"/>
    <mergeCell ref="U202:U203"/>
    <mergeCell ref="V202:V203"/>
    <mergeCell ref="X202:X203"/>
    <mergeCell ref="AB202:AB203"/>
    <mergeCell ref="AK203:AK204"/>
    <mergeCell ref="A204:A205"/>
    <mergeCell ref="U204:U205"/>
    <mergeCell ref="Z201:Z202"/>
    <mergeCell ref="AA201:AA202"/>
    <mergeCell ref="AD201:AD202"/>
    <mergeCell ref="AE201:AE202"/>
    <mergeCell ref="AG201:AG202"/>
    <mergeCell ref="A200:D201"/>
    <mergeCell ref="U200:U201"/>
    <mergeCell ref="V200:V201"/>
    <mergeCell ref="X200:X201"/>
    <mergeCell ref="AB200:AB201"/>
    <mergeCell ref="AM200:AM201"/>
    <mergeCell ref="F201:F202"/>
    <mergeCell ref="S201:S202"/>
    <mergeCell ref="AM206:AM207"/>
    <mergeCell ref="AN206:AN207"/>
    <mergeCell ref="Z207:Z208"/>
    <mergeCell ref="AA207:AA208"/>
    <mergeCell ref="AK207:AK208"/>
    <mergeCell ref="A208:A209"/>
    <mergeCell ref="C208:C209"/>
    <mergeCell ref="D208:D209"/>
    <mergeCell ref="X208:X209"/>
    <mergeCell ref="AM208:AM209"/>
    <mergeCell ref="AD205:AD206"/>
    <mergeCell ref="AE205:AE206"/>
    <mergeCell ref="AK205:AK206"/>
    <mergeCell ref="A206:A207"/>
    <mergeCell ref="X206:X207"/>
    <mergeCell ref="AB206:AB207"/>
    <mergeCell ref="V204:V205"/>
    <mergeCell ref="X204:X205"/>
    <mergeCell ref="AB204:AB205"/>
    <mergeCell ref="AM204:AM205"/>
    <mergeCell ref="AN204:AN205"/>
    <mergeCell ref="C205:C206"/>
    <mergeCell ref="D205:D206"/>
    <mergeCell ref="S205:S206"/>
    <mergeCell ref="Z205:Z206"/>
    <mergeCell ref="AA205:AA206"/>
    <mergeCell ref="U206:U207"/>
    <mergeCell ref="V206:V207"/>
    <mergeCell ref="S207:S208"/>
    <mergeCell ref="X212:X213"/>
    <mergeCell ref="AM212:AM213"/>
    <mergeCell ref="AN212:AN213"/>
    <mergeCell ref="Z213:Z214"/>
    <mergeCell ref="AA213:AA214"/>
    <mergeCell ref="AK213:AK214"/>
    <mergeCell ref="X214:X215"/>
    <mergeCell ref="AM214:AM215"/>
    <mergeCell ref="AN214:AN215"/>
    <mergeCell ref="Z215:Z216"/>
    <mergeCell ref="AN208:AN209"/>
    <mergeCell ref="Z209:Z210"/>
    <mergeCell ref="AA209:AA210"/>
    <mergeCell ref="AK209:AK210"/>
    <mergeCell ref="X210:X211"/>
    <mergeCell ref="AM210:AM211"/>
    <mergeCell ref="AN210:AN211"/>
    <mergeCell ref="Z211:Z212"/>
    <mergeCell ref="AA211:AA212"/>
    <mergeCell ref="AK211:AK212"/>
    <mergeCell ref="AN218:AN219"/>
    <mergeCell ref="Z219:Z220"/>
    <mergeCell ref="AA219:AA220"/>
    <mergeCell ref="AK219:AK220"/>
    <mergeCell ref="X220:X221"/>
    <mergeCell ref="AM220:AM221"/>
    <mergeCell ref="AN220:AN221"/>
    <mergeCell ref="Z221:Z222"/>
    <mergeCell ref="AA221:AA222"/>
    <mergeCell ref="AK221:AK222"/>
    <mergeCell ref="AM216:AM217"/>
    <mergeCell ref="AN216:AN217"/>
    <mergeCell ref="Z217:Z218"/>
    <mergeCell ref="AA217:AA218"/>
    <mergeCell ref="AK217:AK218"/>
    <mergeCell ref="X218:X219"/>
    <mergeCell ref="AM218:AM219"/>
    <mergeCell ref="AN229:AN230"/>
    <mergeCell ref="X230:X231"/>
    <mergeCell ref="AK230:AK231"/>
    <mergeCell ref="AM231:AM232"/>
    <mergeCell ref="AN231:AN232"/>
    <mergeCell ref="X232:X233"/>
    <mergeCell ref="Z232:Z233"/>
    <mergeCell ref="AA232:AA233"/>
    <mergeCell ref="AK232:AK233"/>
    <mergeCell ref="X228:X229"/>
    <mergeCell ref="AK228:AK229"/>
    <mergeCell ref="Z229:Z230"/>
    <mergeCell ref="AA229:AA230"/>
    <mergeCell ref="AM222:AM223"/>
    <mergeCell ref="AN222:AN223"/>
    <mergeCell ref="Z223:Z224"/>
    <mergeCell ref="AA223:AA224"/>
    <mergeCell ref="AK223:AK224"/>
    <mergeCell ref="X224:X225"/>
    <mergeCell ref="AM224:AM225"/>
    <mergeCell ref="AN224:AN225"/>
    <mergeCell ref="Z225:Z226"/>
    <mergeCell ref="BC156:BC157"/>
    <mergeCell ref="AT158:AT159"/>
    <mergeCell ref="AK244:AK245"/>
    <mergeCell ref="AK246:AK247"/>
    <mergeCell ref="AK240:AK241"/>
    <mergeCell ref="AA225:AA226"/>
    <mergeCell ref="AK225:AK226"/>
    <mergeCell ref="X226:X227"/>
    <mergeCell ref="Z227:Z228"/>
    <mergeCell ref="AA227:AA228"/>
    <mergeCell ref="X222:X223"/>
    <mergeCell ref="AA215:AA216"/>
    <mergeCell ref="AK215:AK216"/>
    <mergeCell ref="X216:X217"/>
    <mergeCell ref="I124:I125"/>
    <mergeCell ref="AM240:AM241"/>
    <mergeCell ref="AN240:AN241"/>
    <mergeCell ref="AK242:AK243"/>
    <mergeCell ref="AM242:AM243"/>
    <mergeCell ref="AN242:AN243"/>
    <mergeCell ref="AM233:AM234"/>
    <mergeCell ref="AN233:AN234"/>
    <mergeCell ref="AK234:AK235"/>
    <mergeCell ref="AM235:AM236"/>
    <mergeCell ref="AN235:AN236"/>
    <mergeCell ref="AK236:AK237"/>
    <mergeCell ref="AM237:AM238"/>
    <mergeCell ref="AN237:AN238"/>
    <mergeCell ref="AK238:AK239"/>
    <mergeCell ref="AM229:AM230"/>
    <mergeCell ref="BC125:BC126"/>
    <mergeCell ref="BC135:BC136"/>
    <mergeCell ref="BC58:BC59"/>
    <mergeCell ref="BE109:BE110"/>
    <mergeCell ref="BF109:BF110"/>
    <mergeCell ref="BC110:BC111"/>
    <mergeCell ref="AN197:AN198"/>
    <mergeCell ref="AN200:AN201"/>
    <mergeCell ref="AK197:AK198"/>
    <mergeCell ref="AM197:AM198"/>
    <mergeCell ref="AN195:AN196"/>
    <mergeCell ref="AK175:AK176"/>
    <mergeCell ref="AK193:AN194"/>
    <mergeCell ref="AK190:AK191"/>
    <mergeCell ref="AM190:AM191"/>
    <mergeCell ref="AN190:AN191"/>
    <mergeCell ref="AK188:AK189"/>
    <mergeCell ref="BC64:BC65"/>
    <mergeCell ref="BE65:BE66"/>
    <mergeCell ref="BF65:BF66"/>
    <mergeCell ref="BC66:BC67"/>
    <mergeCell ref="BE67:BE68"/>
    <mergeCell ref="BF67:BF68"/>
    <mergeCell ref="BC68:BC69"/>
    <mergeCell ref="AR155:AR156"/>
    <mergeCell ref="AS155:AS156"/>
    <mergeCell ref="AP156:AP157"/>
    <mergeCell ref="AR160:AR161"/>
    <mergeCell ref="AS160:AS161"/>
    <mergeCell ref="AP161:AP162"/>
    <mergeCell ref="AR165:AR166"/>
    <mergeCell ref="AS165:AS166"/>
    <mergeCell ref="AP166:AP167"/>
    <mergeCell ref="AR170:AR171"/>
    <mergeCell ref="BF97:BF98"/>
    <mergeCell ref="BC98:BC99"/>
    <mergeCell ref="BE99:BE100"/>
    <mergeCell ref="BF99:BF100"/>
    <mergeCell ref="BB132:BB133"/>
    <mergeCell ref="BC132:BC133"/>
    <mergeCell ref="AW126:AW127"/>
    <mergeCell ref="AY126:AY127"/>
    <mergeCell ref="AY103:AY104"/>
    <mergeCell ref="BE83:BE84"/>
    <mergeCell ref="BF83:BF84"/>
    <mergeCell ref="BC84:BC85"/>
    <mergeCell ref="BE85:BE86"/>
    <mergeCell ref="BF85:BF86"/>
    <mergeCell ref="BC86:BC87"/>
    <mergeCell ref="BE87:BE88"/>
    <mergeCell ref="BC39:BF40"/>
    <mergeCell ref="BC41:BC42"/>
    <mergeCell ref="BE42:BE43"/>
    <mergeCell ref="BF42:BF43"/>
    <mergeCell ref="BE47:BE48"/>
    <mergeCell ref="BF47:BF48"/>
    <mergeCell ref="BC50:BF51"/>
    <mergeCell ref="BC52:BC53"/>
    <mergeCell ref="BE53:BE54"/>
    <mergeCell ref="BF53:BF54"/>
    <mergeCell ref="BC54:BC55"/>
    <mergeCell ref="BE55:BE56"/>
    <mergeCell ref="BF55:BF56"/>
    <mergeCell ref="BC56:BC57"/>
    <mergeCell ref="BE57:BE58"/>
    <mergeCell ref="BF57:BF58"/>
    <mergeCell ref="AK89:AN90"/>
    <mergeCell ref="AK102:AN103"/>
    <mergeCell ref="BC163:BC164"/>
    <mergeCell ref="BE164:BE165"/>
    <mergeCell ref="BF164:BF165"/>
    <mergeCell ref="BC165:BC166"/>
    <mergeCell ref="BE166:BE167"/>
    <mergeCell ref="BF166:BF167"/>
    <mergeCell ref="BC167:BC168"/>
    <mergeCell ref="BE168:BE169"/>
    <mergeCell ref="BF168:BF169"/>
    <mergeCell ref="BC169:BC170"/>
    <mergeCell ref="BE170:BE171"/>
    <mergeCell ref="BF170:BF171"/>
    <mergeCell ref="BC171:BC172"/>
    <mergeCell ref="BF77:BF78"/>
    <mergeCell ref="BC78:BC79"/>
    <mergeCell ref="BE79:BE80"/>
    <mergeCell ref="BF79:BF80"/>
    <mergeCell ref="BC80:BC81"/>
    <mergeCell ref="BE81:BE82"/>
    <mergeCell ref="BF81:BF82"/>
    <mergeCell ref="BC82:BC83"/>
    <mergeCell ref="BE136:BE137"/>
    <mergeCell ref="BE111:BE112"/>
    <mergeCell ref="BF111:BF112"/>
    <mergeCell ref="BC112:BC113"/>
    <mergeCell ref="BE113:BE114"/>
    <mergeCell ref="BF113:BF114"/>
    <mergeCell ref="BE93:BE94"/>
    <mergeCell ref="BC76:BC77"/>
    <mergeCell ref="BE77:BE78"/>
    <mergeCell ref="BE174:BE175"/>
    <mergeCell ref="BF174:BF175"/>
    <mergeCell ref="BC175:BC176"/>
    <mergeCell ref="BE176:BE177"/>
    <mergeCell ref="BF176:BF177"/>
    <mergeCell ref="BC177:BC178"/>
    <mergeCell ref="BE178:BE179"/>
    <mergeCell ref="BF178:BF179"/>
    <mergeCell ref="BC179:BC180"/>
    <mergeCell ref="BE172:BE173"/>
    <mergeCell ref="BE59:BE60"/>
    <mergeCell ref="BF59:BF60"/>
    <mergeCell ref="BC60:BC61"/>
    <mergeCell ref="BE61:BE62"/>
    <mergeCell ref="BF61:BF62"/>
    <mergeCell ref="BC62:BC63"/>
    <mergeCell ref="BE63:BE64"/>
    <mergeCell ref="BF63:BF64"/>
    <mergeCell ref="BE71:BE72"/>
    <mergeCell ref="BF71:BF72"/>
    <mergeCell ref="BC72:BC73"/>
    <mergeCell ref="BE73:BE74"/>
    <mergeCell ref="BF73:BF74"/>
    <mergeCell ref="BC74:BC75"/>
    <mergeCell ref="BE75:BE76"/>
    <mergeCell ref="BF75:BF76"/>
    <mergeCell ref="BF93:BF94"/>
    <mergeCell ref="BC94:BC95"/>
    <mergeCell ref="BE95:BE96"/>
    <mergeCell ref="BF95:BF96"/>
    <mergeCell ref="BC96:BC97"/>
    <mergeCell ref="BE97:BE98"/>
    <mergeCell ref="BF101:BF102"/>
    <mergeCell ref="BC102:BC103"/>
    <mergeCell ref="BE103:BE104"/>
    <mergeCell ref="BF103:BF104"/>
    <mergeCell ref="BC104:BC105"/>
    <mergeCell ref="BE105:BE106"/>
    <mergeCell ref="BE142:BE143"/>
    <mergeCell ref="BF142:BF143"/>
    <mergeCell ref="BC143:BC144"/>
    <mergeCell ref="BE144:BE145"/>
    <mergeCell ref="BF144:BF145"/>
    <mergeCell ref="BF105:BF106"/>
    <mergeCell ref="BC106:BC107"/>
    <mergeCell ref="BE107:BE108"/>
    <mergeCell ref="BF107:BF108"/>
    <mergeCell ref="BC108:BC109"/>
    <mergeCell ref="BF136:BF137"/>
    <mergeCell ref="BC137:BC138"/>
    <mergeCell ref="BE138:BE139"/>
    <mergeCell ref="BF138:BF139"/>
    <mergeCell ref="BC139:BC140"/>
    <mergeCell ref="BE140:BE141"/>
    <mergeCell ref="BF140:BF141"/>
    <mergeCell ref="BC141:BC142"/>
    <mergeCell ref="BE129:BE130"/>
    <mergeCell ref="G134:G135"/>
    <mergeCell ref="J133:J134"/>
    <mergeCell ref="Q133:Q134"/>
    <mergeCell ref="R133:R134"/>
    <mergeCell ref="U133:U134"/>
    <mergeCell ref="V133:V134"/>
    <mergeCell ref="O119:O120"/>
    <mergeCell ref="S119:S120"/>
    <mergeCell ref="S121:S122"/>
    <mergeCell ref="R116:R117"/>
    <mergeCell ref="H94:H95"/>
    <mergeCell ref="I94:I95"/>
    <mergeCell ref="J94:J95"/>
    <mergeCell ref="Q94:Q95"/>
    <mergeCell ref="R94:R95"/>
    <mergeCell ref="S94:S95"/>
    <mergeCell ref="BC173:BC174"/>
    <mergeCell ref="AV162:AV163"/>
    <mergeCell ref="AW162:AW163"/>
    <mergeCell ref="AT163:AT164"/>
    <mergeCell ref="X162:X163"/>
    <mergeCell ref="Z162:Z163"/>
    <mergeCell ref="AA162:AA163"/>
    <mergeCell ref="AB162:AB163"/>
    <mergeCell ref="AI162:AI163"/>
    <mergeCell ref="AE163:AE164"/>
    <mergeCell ref="AG163:AG164"/>
    <mergeCell ref="AI164:AI165"/>
    <mergeCell ref="AD165:AD166"/>
    <mergeCell ref="O159:O160"/>
    <mergeCell ref="X158:X159"/>
    <mergeCell ref="AB158:AB159"/>
    <mergeCell ref="V164:V165"/>
    <mergeCell ref="U22:U23"/>
    <mergeCell ref="V22:V23"/>
    <mergeCell ref="S25:S26"/>
    <mergeCell ref="U25:U26"/>
    <mergeCell ref="V25:V26"/>
    <mergeCell ref="S28:V29"/>
    <mergeCell ref="U111:U112"/>
    <mergeCell ref="V111:V112"/>
    <mergeCell ref="S114:S115"/>
    <mergeCell ref="U114:U115"/>
    <mergeCell ref="V114:V115"/>
    <mergeCell ref="S117:V118"/>
    <mergeCell ref="U121:U122"/>
    <mergeCell ref="V121:V122"/>
    <mergeCell ref="S123:S124"/>
    <mergeCell ref="S126:V127"/>
    <mergeCell ref="U81:U82"/>
    <mergeCell ref="V81:V82"/>
    <mergeCell ref="U55:U56"/>
    <mergeCell ref="S56:S57"/>
    <mergeCell ref="S34:S35"/>
    <mergeCell ref="S30:S31"/>
    <mergeCell ref="L154:L155"/>
    <mergeCell ref="M154:M155"/>
    <mergeCell ref="Q143:Q144"/>
    <mergeCell ref="AI191:AI192"/>
    <mergeCell ref="AJ191:AJ192"/>
    <mergeCell ref="AJ189:AJ190"/>
    <mergeCell ref="AG188:AG189"/>
    <mergeCell ref="AG175:AG176"/>
    <mergeCell ref="AD74:AD75"/>
    <mergeCell ref="F195:I196"/>
    <mergeCell ref="U195:U196"/>
    <mergeCell ref="V195:V196"/>
    <mergeCell ref="S196:S197"/>
    <mergeCell ref="H200:H201"/>
    <mergeCell ref="I200:I201"/>
    <mergeCell ref="F203:F204"/>
    <mergeCell ref="H203:H204"/>
    <mergeCell ref="I203:I204"/>
    <mergeCell ref="F199:F200"/>
    <mergeCell ref="S199:S200"/>
    <mergeCell ref="U193:U194"/>
    <mergeCell ref="V193:V194"/>
    <mergeCell ref="AG165:AG166"/>
    <mergeCell ref="AG192:AG193"/>
    <mergeCell ref="V160:V161"/>
    <mergeCell ref="U166:U167"/>
    <mergeCell ref="V166:V167"/>
    <mergeCell ref="S169:S170"/>
    <mergeCell ref="U169:U170"/>
    <mergeCell ref="V169:V170"/>
    <mergeCell ref="S172:V173"/>
    <mergeCell ref="U177:U178"/>
  </mergeCells>
  <phoneticPr fontId="2"/>
  <printOptions horizontalCentered="1"/>
  <pageMargins left="0.98425196850393704" right="0.98425196850393704" top="0.78740157480314965" bottom="0.59055118110236227" header="0.51181102362204722" footer="0.51181102362204722"/>
  <pageSetup paperSize="9" scale="38" fitToWidth="0" orientation="portrait" r:id="rId1"/>
  <headerFooter alignWithMargins="0"/>
  <colBreaks count="6" manualBreakCount="6">
    <brk id="9" max="247" man="1"/>
    <brk id="18" max="247" man="1"/>
    <brk id="27" max="247" man="1"/>
    <brk id="36" max="247" man="1"/>
    <brk id="45" max="247" man="1"/>
    <brk id="54" max="24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CE7D3-50B8-4EBF-AB95-2812A7CD1A4F}">
  <sheetPr>
    <tabColor theme="0" tint="-0.499984740745262"/>
    <pageSetUpPr fitToPage="1"/>
  </sheetPr>
  <dimension ref="A1:BK270"/>
  <sheetViews>
    <sheetView view="pageBreakPreview" topLeftCell="M121" zoomScale="75" zoomScaleNormal="75" zoomScaleSheetLayoutView="75" workbookViewId="0">
      <selection activeCell="C88" sqref="C88"/>
    </sheetView>
  </sheetViews>
  <sheetFormatPr defaultColWidth="9" defaultRowHeight="13" x14ac:dyDescent="0.2"/>
  <cols>
    <col min="1" max="1" width="24.08984375" style="66" customWidth="1"/>
    <col min="2" max="2" width="4" style="66" customWidth="1"/>
    <col min="3" max="3" width="8.90625" style="13" customWidth="1"/>
    <col min="4" max="4" width="12.90625" style="176" customWidth="1"/>
    <col min="5" max="5" width="18.6328125" style="66" customWidth="1"/>
    <col min="6" max="6" width="24.08984375" style="66" customWidth="1"/>
    <col min="7" max="7" width="0.90625" style="66" customWidth="1"/>
    <col min="8" max="8" width="12.90625" style="14" customWidth="1"/>
    <col min="9" max="9" width="12.90625" style="183" customWidth="1"/>
    <col min="10" max="10" width="24.08984375" style="66" customWidth="1"/>
    <col min="11" max="11" width="0.90625" style="66" customWidth="1"/>
    <col min="12" max="12" width="12.90625" style="14" customWidth="1"/>
    <col min="13" max="13" width="12.90625" style="183" customWidth="1"/>
    <col min="14" max="14" width="18.6328125" style="66" customWidth="1"/>
    <col min="15" max="15" width="24.08984375" style="66" customWidth="1"/>
    <col min="16" max="16" width="0.90625" style="66" customWidth="1"/>
    <col min="17" max="17" width="12.90625" style="14" customWidth="1"/>
    <col min="18" max="18" width="12.90625" style="183" customWidth="1"/>
    <col min="19" max="19" width="24.08984375" style="66" customWidth="1"/>
    <col min="20" max="20" width="0.90625" style="66" customWidth="1"/>
    <col min="21" max="21" width="12.90625" style="14" customWidth="1"/>
    <col min="22" max="22" width="12.90625" style="183" customWidth="1"/>
    <col min="23" max="23" width="18.6328125" style="66" customWidth="1"/>
    <col min="24" max="24" width="24.08984375" style="66" customWidth="1"/>
    <col min="25" max="25" width="0.90625" style="66" customWidth="1"/>
    <col min="26" max="26" width="12.90625" style="14" customWidth="1"/>
    <col min="27" max="27" width="12.90625" style="183" customWidth="1"/>
    <col min="28" max="28" width="24.08984375" style="66" customWidth="1"/>
    <col min="29" max="29" width="0.90625" style="66" customWidth="1"/>
    <col min="30" max="30" width="12.90625" style="14" customWidth="1"/>
    <col min="31" max="31" width="12.90625" style="183" customWidth="1"/>
    <col min="32" max="32" width="18.6328125" style="66" customWidth="1"/>
    <col min="33" max="33" width="24.08984375" style="66" customWidth="1"/>
    <col min="34" max="34" width="0.90625" style="66" customWidth="1"/>
    <col min="35" max="35" width="12.90625" style="14" customWidth="1"/>
    <col min="36" max="36" width="12.90625" style="66" customWidth="1"/>
    <col min="37" max="37" width="24.08984375" style="66" customWidth="1"/>
    <col min="38" max="38" width="0.90625" style="66" customWidth="1"/>
    <col min="39" max="39" width="12.90625" style="14" customWidth="1"/>
    <col min="40" max="40" width="12.90625" style="66" customWidth="1"/>
    <col min="41" max="41" width="18.6328125" style="66" customWidth="1"/>
    <col min="42" max="42" width="24.08984375" style="66" customWidth="1"/>
    <col min="43" max="43" width="0.90625" style="66" customWidth="1"/>
    <col min="44" max="44" width="12.90625" style="14" customWidth="1"/>
    <col min="45" max="45" width="12.90625" style="66" customWidth="1"/>
    <col min="46" max="46" width="24.08984375" style="66" customWidth="1"/>
    <col min="47" max="47" width="0.90625" style="66" customWidth="1"/>
    <col min="48" max="48" width="12.90625" style="14" customWidth="1"/>
    <col min="49" max="49" width="12.90625" style="16" customWidth="1"/>
    <col min="50" max="50" width="18.6328125" style="66" customWidth="1"/>
    <col min="51" max="51" width="24.08984375" style="66" customWidth="1"/>
    <col min="52" max="52" width="0.90625" style="66" customWidth="1"/>
    <col min="53" max="53" width="12.90625" style="133" customWidth="1"/>
    <col min="54" max="54" width="12.90625" style="16" customWidth="1"/>
    <col min="55" max="55" width="24.08984375" style="66" customWidth="1"/>
    <col min="56" max="56" width="0.90625" style="66" customWidth="1"/>
    <col min="57" max="57" width="12.90625" style="14" customWidth="1"/>
    <col min="58" max="58" width="12.90625" style="16" customWidth="1"/>
    <col min="59" max="59" width="18.6328125" style="66" customWidth="1"/>
    <col min="60" max="60" width="24.08984375" style="66" customWidth="1"/>
    <col min="61" max="61" width="0.90625" style="66" customWidth="1"/>
    <col min="62" max="62" width="12.90625" style="133" customWidth="1"/>
    <col min="63" max="63" width="12.90625" style="16" customWidth="1"/>
    <col min="64" max="16384" width="9" style="66"/>
  </cols>
  <sheetData>
    <row r="1" spans="1:63" s="114" customFormat="1" ht="28" x14ac:dyDescent="0.2">
      <c r="A1" s="557" t="s">
        <v>1186</v>
      </c>
      <c r="B1" s="557"/>
      <c r="C1" s="557"/>
      <c r="D1" s="557"/>
      <c r="E1" s="557"/>
      <c r="F1" s="557"/>
      <c r="G1" s="557"/>
      <c r="H1" s="557"/>
      <c r="I1" s="557"/>
      <c r="L1" s="15"/>
      <c r="M1" s="185"/>
      <c r="Q1" s="15"/>
      <c r="R1" s="185"/>
      <c r="U1" s="15"/>
      <c r="V1" s="185"/>
      <c r="Z1" s="15"/>
      <c r="AA1" s="185"/>
      <c r="AD1" s="15"/>
      <c r="AE1" s="185"/>
      <c r="AI1" s="15"/>
      <c r="AM1" s="15"/>
      <c r="AR1" s="15"/>
      <c r="AV1" s="15"/>
      <c r="AW1" s="112"/>
      <c r="BB1" s="112"/>
      <c r="BE1" s="15"/>
      <c r="BF1" s="112"/>
      <c r="BK1" s="112"/>
    </row>
    <row r="2" spans="1:63" s="114" customFormat="1" ht="24" thickBot="1" x14ac:dyDescent="0.25">
      <c r="A2" s="24" t="s">
        <v>809</v>
      </c>
      <c r="B2" s="25"/>
      <c r="C2" s="1"/>
      <c r="D2" s="169"/>
      <c r="E2" s="26"/>
      <c r="F2" s="27"/>
      <c r="G2" s="27"/>
      <c r="H2" s="1"/>
      <c r="I2" s="169"/>
      <c r="J2" s="27"/>
      <c r="K2" s="27"/>
      <c r="L2" s="1"/>
      <c r="M2" s="169"/>
      <c r="N2" s="26"/>
      <c r="O2" s="27"/>
      <c r="P2" s="27"/>
      <c r="Q2" s="1"/>
      <c r="R2" s="169"/>
      <c r="S2" s="27"/>
      <c r="T2" s="27"/>
      <c r="U2" s="1"/>
      <c r="V2" s="169"/>
      <c r="W2" s="26"/>
      <c r="X2" s="27"/>
      <c r="Y2" s="27"/>
      <c r="Z2" s="1"/>
      <c r="AA2" s="169"/>
      <c r="AB2" s="27"/>
      <c r="AC2" s="27"/>
      <c r="AD2" s="1"/>
      <c r="AE2" s="169"/>
      <c r="AF2" s="26"/>
      <c r="AG2" s="27"/>
      <c r="AH2" s="27"/>
      <c r="AI2" s="1"/>
      <c r="AJ2" s="26"/>
      <c r="AK2" s="27"/>
      <c r="AL2" s="27"/>
      <c r="AM2" s="1"/>
      <c r="AN2" s="26"/>
      <c r="AO2" s="26"/>
      <c r="AP2" s="27"/>
      <c r="AQ2" s="27"/>
      <c r="AR2" s="1"/>
      <c r="AS2" s="26"/>
      <c r="AT2" s="27"/>
      <c r="AU2" s="27"/>
      <c r="AV2" s="1"/>
      <c r="AW2" s="108"/>
      <c r="AX2" s="26"/>
      <c r="BA2" s="115"/>
      <c r="BB2" s="108"/>
      <c r="BE2" s="1"/>
      <c r="BF2" s="108"/>
      <c r="BG2" s="26"/>
      <c r="BJ2" s="115"/>
      <c r="BK2" s="108"/>
    </row>
    <row r="3" spans="1:63" s="30" customFormat="1" ht="14.25" customHeight="1" x14ac:dyDescent="0.2">
      <c r="A3" s="555" t="s">
        <v>593</v>
      </c>
      <c r="B3" s="28"/>
      <c r="C3" s="553" t="s">
        <v>588</v>
      </c>
      <c r="D3" s="170" t="s">
        <v>0</v>
      </c>
      <c r="F3" s="555" t="s">
        <v>593</v>
      </c>
      <c r="G3" s="28"/>
      <c r="H3" s="553" t="s">
        <v>588</v>
      </c>
      <c r="I3" s="170" t="s">
        <v>0</v>
      </c>
      <c r="J3" s="555" t="s">
        <v>593</v>
      </c>
      <c r="K3" s="116"/>
      <c r="L3" s="553" t="s">
        <v>588</v>
      </c>
      <c r="M3" s="170" t="s">
        <v>0</v>
      </c>
      <c r="O3" s="555" t="s">
        <v>593</v>
      </c>
      <c r="P3" s="116"/>
      <c r="Q3" s="553" t="s">
        <v>588</v>
      </c>
      <c r="R3" s="170" t="s">
        <v>0</v>
      </c>
      <c r="S3" s="555" t="s">
        <v>593</v>
      </c>
      <c r="T3" s="116"/>
      <c r="U3" s="553" t="s">
        <v>588</v>
      </c>
      <c r="V3" s="170" t="s">
        <v>0</v>
      </c>
      <c r="X3" s="555" t="s">
        <v>593</v>
      </c>
      <c r="Y3" s="116"/>
      <c r="Z3" s="553" t="s">
        <v>588</v>
      </c>
      <c r="AA3" s="170" t="s">
        <v>0</v>
      </c>
      <c r="AB3" s="555" t="s">
        <v>593</v>
      </c>
      <c r="AC3" s="116"/>
      <c r="AD3" s="553" t="s">
        <v>588</v>
      </c>
      <c r="AE3" s="170" t="s">
        <v>0</v>
      </c>
      <c r="AG3" s="555" t="s">
        <v>593</v>
      </c>
      <c r="AH3" s="116"/>
      <c r="AI3" s="553" t="s">
        <v>588</v>
      </c>
      <c r="AJ3" s="109" t="s">
        <v>0</v>
      </c>
      <c r="AK3" s="555" t="s">
        <v>593</v>
      </c>
      <c r="AL3" s="116"/>
      <c r="AM3" s="553" t="s">
        <v>588</v>
      </c>
      <c r="AN3" s="109" t="s">
        <v>0</v>
      </c>
      <c r="AP3" s="555" t="s">
        <v>593</v>
      </c>
      <c r="AQ3" s="116"/>
      <c r="AR3" s="553" t="s">
        <v>588</v>
      </c>
      <c r="AS3" s="109" t="s">
        <v>0</v>
      </c>
      <c r="AT3" s="555" t="s">
        <v>593</v>
      </c>
      <c r="AU3" s="116"/>
      <c r="AV3" s="553" t="s">
        <v>588</v>
      </c>
      <c r="AW3" s="109" t="s">
        <v>0</v>
      </c>
      <c r="AY3" s="555" t="s">
        <v>593</v>
      </c>
      <c r="AZ3" s="116"/>
      <c r="BA3" s="558" t="s">
        <v>588</v>
      </c>
      <c r="BB3" s="109" t="s">
        <v>0</v>
      </c>
      <c r="BC3" s="555" t="s">
        <v>593</v>
      </c>
      <c r="BD3" s="116"/>
      <c r="BE3" s="553" t="s">
        <v>588</v>
      </c>
      <c r="BF3" s="109" t="s">
        <v>0</v>
      </c>
      <c r="BH3" s="555" t="s">
        <v>593</v>
      </c>
      <c r="BI3" s="116"/>
      <c r="BJ3" s="558" t="s">
        <v>588</v>
      </c>
      <c r="BK3" s="109" t="s">
        <v>0</v>
      </c>
    </row>
    <row r="4" spans="1:63" s="30" customFormat="1" ht="14.25" customHeight="1" x14ac:dyDescent="0.2">
      <c r="A4" s="556"/>
      <c r="B4" s="29"/>
      <c r="C4" s="554"/>
      <c r="D4" s="171" t="s">
        <v>803</v>
      </c>
      <c r="F4" s="556"/>
      <c r="G4" s="29"/>
      <c r="H4" s="554"/>
      <c r="I4" s="171" t="s">
        <v>803</v>
      </c>
      <c r="J4" s="556"/>
      <c r="K4" s="117"/>
      <c r="L4" s="554"/>
      <c r="M4" s="171" t="s">
        <v>803</v>
      </c>
      <c r="O4" s="556"/>
      <c r="P4" s="117"/>
      <c r="Q4" s="554"/>
      <c r="R4" s="171" t="s">
        <v>803</v>
      </c>
      <c r="S4" s="556"/>
      <c r="T4" s="117"/>
      <c r="U4" s="554"/>
      <c r="V4" s="171" t="s">
        <v>803</v>
      </c>
      <c r="X4" s="556"/>
      <c r="Y4" s="117"/>
      <c r="Z4" s="554"/>
      <c r="AA4" s="171" t="s">
        <v>803</v>
      </c>
      <c r="AB4" s="556"/>
      <c r="AC4" s="117"/>
      <c r="AD4" s="554"/>
      <c r="AE4" s="171" t="s">
        <v>803</v>
      </c>
      <c r="AG4" s="556"/>
      <c r="AH4" s="117"/>
      <c r="AI4" s="554"/>
      <c r="AJ4" s="110" t="s">
        <v>803</v>
      </c>
      <c r="AK4" s="556"/>
      <c r="AL4" s="117"/>
      <c r="AM4" s="554"/>
      <c r="AN4" s="110" t="s">
        <v>803</v>
      </c>
      <c r="AP4" s="556"/>
      <c r="AQ4" s="117"/>
      <c r="AR4" s="554"/>
      <c r="AS4" s="110" t="s">
        <v>803</v>
      </c>
      <c r="AT4" s="556"/>
      <c r="AU4" s="117"/>
      <c r="AV4" s="554"/>
      <c r="AW4" s="110" t="s">
        <v>803</v>
      </c>
      <c r="AY4" s="556"/>
      <c r="AZ4" s="117"/>
      <c r="BA4" s="559"/>
      <c r="BB4" s="110" t="s">
        <v>803</v>
      </c>
      <c r="BC4" s="556"/>
      <c r="BD4" s="117"/>
      <c r="BE4" s="554"/>
      <c r="BF4" s="110" t="s">
        <v>803</v>
      </c>
      <c r="BH4" s="556"/>
      <c r="BI4" s="117"/>
      <c r="BJ4" s="559"/>
      <c r="BK4" s="110" t="s">
        <v>803</v>
      </c>
    </row>
    <row r="5" spans="1:63" s="30" customFormat="1" ht="8.25" customHeight="1" x14ac:dyDescent="0.2">
      <c r="A5" s="508" t="s">
        <v>504</v>
      </c>
      <c r="B5" s="508"/>
      <c r="C5" s="508"/>
      <c r="D5" s="508"/>
      <c r="F5" s="508" t="s">
        <v>506</v>
      </c>
      <c r="G5" s="508"/>
      <c r="H5" s="508"/>
      <c r="I5" s="508"/>
      <c r="J5" s="508" t="s">
        <v>507</v>
      </c>
      <c r="K5" s="508"/>
      <c r="L5" s="508"/>
      <c r="M5" s="508"/>
      <c r="O5" s="560" t="s">
        <v>138</v>
      </c>
      <c r="P5" s="31"/>
      <c r="Q5" s="20"/>
      <c r="R5" s="188"/>
      <c r="S5" s="468" t="s">
        <v>129</v>
      </c>
      <c r="T5" s="148"/>
      <c r="U5" s="32"/>
      <c r="V5" s="178"/>
      <c r="X5" s="468" t="s">
        <v>212</v>
      </c>
      <c r="Y5" s="33"/>
      <c r="Z5" s="34"/>
      <c r="AA5" s="172"/>
      <c r="AB5" s="508" t="s">
        <v>516</v>
      </c>
      <c r="AC5" s="508"/>
      <c r="AD5" s="508"/>
      <c r="AE5" s="508"/>
      <c r="AG5" s="468" t="s">
        <v>312</v>
      </c>
      <c r="AH5" s="148"/>
      <c r="AI5" s="20"/>
      <c r="AJ5" s="36"/>
      <c r="AK5" s="471" t="s">
        <v>654</v>
      </c>
      <c r="AL5" s="471"/>
      <c r="AM5" s="471"/>
      <c r="AN5" s="471"/>
      <c r="AP5" s="508" t="s">
        <v>935</v>
      </c>
      <c r="AQ5" s="508"/>
      <c r="AR5" s="508"/>
      <c r="AS5" s="508"/>
      <c r="AT5" s="508" t="s">
        <v>526</v>
      </c>
      <c r="AU5" s="508"/>
      <c r="AV5" s="508"/>
      <c r="AW5" s="508"/>
      <c r="AX5" s="148"/>
      <c r="AY5" s="468" t="s">
        <v>412</v>
      </c>
      <c r="AZ5" s="148"/>
      <c r="BA5" s="102"/>
      <c r="BB5" s="145"/>
      <c r="BC5" s="508" t="s">
        <v>532</v>
      </c>
      <c r="BD5" s="508"/>
      <c r="BE5" s="508"/>
      <c r="BF5" s="508"/>
      <c r="BG5" s="148"/>
      <c r="BH5" s="508" t="s">
        <v>757</v>
      </c>
      <c r="BI5" s="508"/>
      <c r="BJ5" s="508"/>
      <c r="BK5" s="508"/>
    </row>
    <row r="6" spans="1:63" s="30" customFormat="1" ht="8.25" customHeight="1" x14ac:dyDescent="0.2">
      <c r="A6" s="471"/>
      <c r="B6" s="471"/>
      <c r="C6" s="471"/>
      <c r="D6" s="471"/>
      <c r="F6" s="471"/>
      <c r="G6" s="471"/>
      <c r="H6" s="471"/>
      <c r="I6" s="471"/>
      <c r="J6" s="471"/>
      <c r="K6" s="471"/>
      <c r="L6" s="471"/>
      <c r="M6" s="471"/>
      <c r="O6" s="468"/>
      <c r="P6" s="118"/>
      <c r="Q6" s="464">
        <v>19357</v>
      </c>
      <c r="R6" s="465">
        <v>1.0981448913598457</v>
      </c>
      <c r="S6" s="468"/>
      <c r="T6" s="148"/>
      <c r="U6" s="464">
        <v>14262</v>
      </c>
      <c r="V6" s="465">
        <v>1.041021897810219</v>
      </c>
      <c r="X6" s="468"/>
      <c r="Y6" s="37"/>
      <c r="Z6" s="478">
        <v>28545</v>
      </c>
      <c r="AA6" s="465">
        <v>1.0873871471562988</v>
      </c>
      <c r="AB6" s="471"/>
      <c r="AC6" s="471"/>
      <c r="AD6" s="471"/>
      <c r="AE6" s="471"/>
      <c r="AG6" s="468"/>
      <c r="AH6" s="148"/>
      <c r="AI6" s="466">
        <v>21218</v>
      </c>
      <c r="AJ6" s="467">
        <v>1.0618556701030928</v>
      </c>
      <c r="AK6" s="471"/>
      <c r="AL6" s="471"/>
      <c r="AM6" s="471"/>
      <c r="AN6" s="471"/>
      <c r="AP6" s="471"/>
      <c r="AQ6" s="471"/>
      <c r="AR6" s="471"/>
      <c r="AS6" s="471"/>
      <c r="AT6" s="471"/>
      <c r="AU6" s="471"/>
      <c r="AV6" s="471"/>
      <c r="AW6" s="471"/>
      <c r="AX6" s="148"/>
      <c r="AY6" s="468"/>
      <c r="AZ6" s="148"/>
      <c r="BA6" s="482">
        <v>30077</v>
      </c>
      <c r="BB6" s="567">
        <f>BA6/[3]R2年度!BA6*100</f>
        <v>104.35793345130287</v>
      </c>
      <c r="BC6" s="471"/>
      <c r="BD6" s="471"/>
      <c r="BE6" s="471"/>
      <c r="BF6" s="471"/>
      <c r="BG6" s="148"/>
      <c r="BH6" s="471"/>
      <c r="BI6" s="471"/>
      <c r="BJ6" s="471"/>
      <c r="BK6" s="471"/>
    </row>
    <row r="7" spans="1:63" s="30" customFormat="1" ht="8.25" customHeight="1" x14ac:dyDescent="0.2">
      <c r="A7" s="468" t="s">
        <v>967</v>
      </c>
      <c r="B7" s="38"/>
      <c r="C7" s="2"/>
      <c r="D7" s="172"/>
      <c r="F7" s="468" t="s">
        <v>46</v>
      </c>
      <c r="G7" s="148"/>
      <c r="H7" s="10"/>
      <c r="I7" s="178"/>
      <c r="J7" s="468" t="s">
        <v>66</v>
      </c>
      <c r="K7" s="148"/>
      <c r="L7" s="10"/>
      <c r="M7" s="178"/>
      <c r="O7" s="468" t="s">
        <v>912</v>
      </c>
      <c r="P7" s="118"/>
      <c r="Q7" s="464"/>
      <c r="R7" s="465"/>
      <c r="S7" s="468" t="s">
        <v>559</v>
      </c>
      <c r="T7" s="148"/>
      <c r="U7" s="464"/>
      <c r="V7" s="465"/>
      <c r="X7" s="468" t="s">
        <v>843</v>
      </c>
      <c r="Y7" s="118"/>
      <c r="Z7" s="464"/>
      <c r="AA7" s="465"/>
      <c r="AB7" s="468" t="s">
        <v>245</v>
      </c>
      <c r="AC7" s="160"/>
      <c r="AD7" s="10"/>
      <c r="AE7" s="178"/>
      <c r="AG7" s="468" t="s">
        <v>313</v>
      </c>
      <c r="AH7" s="39"/>
      <c r="AI7" s="532"/>
      <c r="AJ7" s="467"/>
      <c r="AK7" s="468" t="s">
        <v>921</v>
      </c>
      <c r="AL7" s="118"/>
      <c r="AM7" s="17"/>
      <c r="AN7" s="147"/>
      <c r="AP7" s="468" t="s">
        <v>360</v>
      </c>
      <c r="AQ7" s="148"/>
      <c r="AR7" s="10"/>
      <c r="AS7" s="147"/>
      <c r="AT7" s="468" t="s">
        <v>370</v>
      </c>
      <c r="AU7" s="119"/>
      <c r="AV7" s="10"/>
      <c r="AW7" s="147"/>
      <c r="AX7" s="120"/>
      <c r="AY7" s="468" t="s">
        <v>413</v>
      </c>
      <c r="AZ7" s="148"/>
      <c r="BA7" s="483"/>
      <c r="BB7" s="567"/>
      <c r="BC7" s="468" t="s">
        <v>1024</v>
      </c>
      <c r="BD7" s="152"/>
      <c r="BE7" s="10"/>
      <c r="BF7" s="147"/>
      <c r="BG7" s="120"/>
      <c r="BH7" s="468" t="s">
        <v>758</v>
      </c>
      <c r="BI7" s="152"/>
      <c r="BJ7" s="121"/>
      <c r="BK7" s="147"/>
    </row>
    <row r="8" spans="1:63" s="30" customFormat="1" ht="8.25" customHeight="1" x14ac:dyDescent="0.2">
      <c r="A8" s="468"/>
      <c r="B8" s="38"/>
      <c r="C8" s="540">
        <v>2573</v>
      </c>
      <c r="D8" s="465">
        <v>1.0333333333333334</v>
      </c>
      <c r="F8" s="468"/>
      <c r="G8" s="148"/>
      <c r="H8" s="464">
        <v>87006</v>
      </c>
      <c r="I8" s="465">
        <v>1.0680431606987222</v>
      </c>
      <c r="J8" s="468"/>
      <c r="K8" s="148"/>
      <c r="L8" s="464">
        <v>10921</v>
      </c>
      <c r="M8" s="465">
        <v>1.0413845713740821</v>
      </c>
      <c r="O8" s="468"/>
      <c r="P8" s="118"/>
      <c r="Q8" s="464">
        <v>21276</v>
      </c>
      <c r="R8" s="465">
        <v>1.0856763790376078</v>
      </c>
      <c r="S8" s="468"/>
      <c r="T8" s="148"/>
      <c r="U8" s="464">
        <v>11618</v>
      </c>
      <c r="V8" s="465">
        <v>1.0406664278036546</v>
      </c>
      <c r="X8" s="502"/>
      <c r="Y8" s="40"/>
      <c r="Z8" s="10"/>
      <c r="AA8" s="169"/>
      <c r="AB8" s="468"/>
      <c r="AC8" s="148"/>
      <c r="AD8" s="466">
        <v>49149</v>
      </c>
      <c r="AE8" s="467">
        <v>1.0032660393149482</v>
      </c>
      <c r="AG8" s="468"/>
      <c r="AH8" s="119"/>
      <c r="AI8" s="532">
        <v>22340</v>
      </c>
      <c r="AJ8" s="467">
        <v>1.059520986483282</v>
      </c>
      <c r="AK8" s="468"/>
      <c r="AL8" s="152"/>
      <c r="AM8" s="503">
        <v>47981</v>
      </c>
      <c r="AN8" s="467">
        <v>1.0108711682292215</v>
      </c>
      <c r="AP8" s="468"/>
      <c r="AQ8" s="148"/>
      <c r="AR8" s="482">
        <v>18844</v>
      </c>
      <c r="AS8" s="567">
        <f>AR8/[3]R2年度!AR8*100</f>
        <v>102.97830482540029</v>
      </c>
      <c r="AT8" s="468"/>
      <c r="AU8" s="148"/>
      <c r="AV8" s="482">
        <v>7277</v>
      </c>
      <c r="AW8" s="567">
        <f>AV8/[3]R2年度!AV8*100</f>
        <v>101.84744576627011</v>
      </c>
      <c r="AX8" s="120"/>
      <c r="AY8" s="468"/>
      <c r="AZ8" s="148"/>
      <c r="BA8" s="482">
        <v>28568</v>
      </c>
      <c r="BB8" s="567">
        <f>BA8/[3]R2年度!BA8*100</f>
        <v>104.34655562860691</v>
      </c>
      <c r="BC8" s="468"/>
      <c r="BD8" s="152"/>
      <c r="BE8" s="482">
        <v>7773</v>
      </c>
      <c r="BF8" s="567">
        <f>BE8/[3]R2年度!BE8*100</f>
        <v>107.76375987799807</v>
      </c>
      <c r="BG8" s="120"/>
      <c r="BH8" s="468"/>
      <c r="BI8" s="152"/>
      <c r="BJ8" s="482">
        <v>31365</v>
      </c>
      <c r="BK8" s="567">
        <f>BJ8/[3]R2年度!BJ8*100</f>
        <v>106.49531440988727</v>
      </c>
    </row>
    <row r="9" spans="1:63" s="30" customFormat="1" ht="8.25" customHeight="1" x14ac:dyDescent="0.2">
      <c r="A9" s="468" t="s">
        <v>966</v>
      </c>
      <c r="B9" s="148"/>
      <c r="C9" s="540"/>
      <c r="D9" s="465"/>
      <c r="F9" s="468" t="s">
        <v>47</v>
      </c>
      <c r="G9" s="148"/>
      <c r="H9" s="464"/>
      <c r="I9" s="465"/>
      <c r="J9" s="468" t="s">
        <v>95</v>
      </c>
      <c r="K9" s="148"/>
      <c r="L9" s="464"/>
      <c r="M9" s="465"/>
      <c r="O9" s="468" t="s">
        <v>139</v>
      </c>
      <c r="P9" s="118"/>
      <c r="Q9" s="464"/>
      <c r="R9" s="465"/>
      <c r="S9" s="468" t="s">
        <v>1038</v>
      </c>
      <c r="T9" s="148"/>
      <c r="U9" s="464"/>
      <c r="V9" s="465"/>
      <c r="X9" s="468" t="s">
        <v>27</v>
      </c>
      <c r="Y9" s="118"/>
      <c r="Z9" s="474">
        <v>26013</v>
      </c>
      <c r="AA9" s="465">
        <v>1.0545240797794715</v>
      </c>
      <c r="AB9" s="468" t="s">
        <v>267</v>
      </c>
      <c r="AC9" s="148"/>
      <c r="AD9" s="466"/>
      <c r="AE9" s="467"/>
      <c r="AG9" s="468" t="s">
        <v>314</v>
      </c>
      <c r="AH9" s="39"/>
      <c r="AI9" s="532"/>
      <c r="AJ9" s="467"/>
      <c r="AK9" s="468" t="s">
        <v>655</v>
      </c>
      <c r="AL9" s="152"/>
      <c r="AM9" s="499"/>
      <c r="AN9" s="467"/>
      <c r="AP9" s="468" t="s">
        <v>361</v>
      </c>
      <c r="AQ9" s="148"/>
      <c r="AR9" s="483"/>
      <c r="AS9" s="567"/>
      <c r="AT9" s="468" t="s">
        <v>386</v>
      </c>
      <c r="AU9" s="148"/>
      <c r="AV9" s="483"/>
      <c r="AW9" s="567"/>
      <c r="AX9" s="111"/>
      <c r="AY9" s="468" t="s">
        <v>501</v>
      </c>
      <c r="AZ9" s="148"/>
      <c r="BA9" s="483"/>
      <c r="BB9" s="567"/>
      <c r="BC9" s="468" t="s">
        <v>1025</v>
      </c>
      <c r="BD9" s="152"/>
      <c r="BE9" s="483"/>
      <c r="BF9" s="567"/>
      <c r="BG9" s="111"/>
      <c r="BH9" s="468" t="s">
        <v>759</v>
      </c>
      <c r="BI9" s="119"/>
      <c r="BJ9" s="483"/>
      <c r="BK9" s="567"/>
    </row>
    <row r="10" spans="1:63" s="30" customFormat="1" ht="8.25" customHeight="1" x14ac:dyDescent="0.2">
      <c r="A10" s="468"/>
      <c r="B10" s="119"/>
      <c r="C10" s="540">
        <v>2769</v>
      </c>
      <c r="D10" s="465">
        <v>1.0339805825242718</v>
      </c>
      <c r="F10" s="468"/>
      <c r="G10" s="148"/>
      <c r="H10" s="464">
        <v>77664</v>
      </c>
      <c r="I10" s="465">
        <v>1.0687069119731392</v>
      </c>
      <c r="J10" s="468"/>
      <c r="K10" s="148"/>
      <c r="L10" s="464">
        <v>11182</v>
      </c>
      <c r="M10" s="465">
        <v>1.0414454689391823</v>
      </c>
      <c r="O10" s="468"/>
      <c r="P10" s="118"/>
      <c r="Q10" s="464">
        <v>23326</v>
      </c>
      <c r="R10" s="465">
        <v>1.0852330883037127</v>
      </c>
      <c r="S10" s="468"/>
      <c r="T10" s="148"/>
      <c r="U10" s="464">
        <v>10682</v>
      </c>
      <c r="V10" s="465">
        <v>1.0393072582214438</v>
      </c>
      <c r="X10" s="472"/>
      <c r="Y10" s="118"/>
      <c r="Z10" s="477"/>
      <c r="AA10" s="465"/>
      <c r="AB10" s="468"/>
      <c r="AC10" s="148"/>
      <c r="AD10" s="503">
        <v>75788</v>
      </c>
      <c r="AE10" s="467">
        <v>0.98813528384051741</v>
      </c>
      <c r="AG10" s="468"/>
      <c r="AH10" s="119"/>
      <c r="AI10" s="532">
        <v>24343</v>
      </c>
      <c r="AJ10" s="467">
        <v>1.0583452893352463</v>
      </c>
      <c r="AK10" s="468"/>
      <c r="AL10" s="118"/>
      <c r="AM10" s="466">
        <v>54458</v>
      </c>
      <c r="AN10" s="467">
        <v>0.98352898681596534</v>
      </c>
      <c r="AP10" s="468"/>
      <c r="AQ10" s="148"/>
      <c r="AR10" s="482">
        <v>17917</v>
      </c>
      <c r="AS10" s="567">
        <f>AR10/[3]R2年度!AR10*100</f>
        <v>102.61153427638739</v>
      </c>
      <c r="AT10" s="468"/>
      <c r="AU10" s="148"/>
      <c r="AV10" s="482">
        <v>7451</v>
      </c>
      <c r="AW10" s="567">
        <f>AV10/[3]R2年度!AV10*100</f>
        <v>101.319010062551</v>
      </c>
      <c r="AX10" s="122"/>
      <c r="AY10" s="468"/>
      <c r="AZ10" s="148"/>
      <c r="BA10" s="482">
        <v>27574</v>
      </c>
      <c r="BB10" s="567">
        <f>BA10/[3]R2年度!BA10*100</f>
        <v>104.58165819616173</v>
      </c>
      <c r="BC10" s="468"/>
      <c r="BD10" s="152"/>
      <c r="BE10" s="482">
        <v>7149</v>
      </c>
      <c r="BF10" s="567">
        <f>BE10/[3]R2年度!BE10*100</f>
        <v>108.30177245871837</v>
      </c>
      <c r="BG10" s="122"/>
      <c r="BH10" s="468"/>
      <c r="BI10" s="119"/>
      <c r="BJ10" s="482">
        <v>27851</v>
      </c>
      <c r="BK10" s="567">
        <f>BJ10/[3]R2年度!BJ10*100</f>
        <v>105.53618794998106</v>
      </c>
    </row>
    <row r="11" spans="1:63" s="30" customFormat="1" ht="8.25" customHeight="1" x14ac:dyDescent="0.2">
      <c r="A11" s="468" t="s">
        <v>847</v>
      </c>
      <c r="B11" s="119"/>
      <c r="C11" s="540"/>
      <c r="D11" s="465"/>
      <c r="F11" s="468" t="s">
        <v>48</v>
      </c>
      <c r="G11" s="148"/>
      <c r="H11" s="464"/>
      <c r="I11" s="465"/>
      <c r="J11" s="468" t="s">
        <v>96</v>
      </c>
      <c r="K11" s="148"/>
      <c r="L11" s="464"/>
      <c r="M11" s="465"/>
      <c r="O11" s="468" t="s">
        <v>140</v>
      </c>
      <c r="P11" s="119"/>
      <c r="Q11" s="464"/>
      <c r="R11" s="465"/>
      <c r="S11" s="468" t="s">
        <v>295</v>
      </c>
      <c r="T11" s="148"/>
      <c r="U11" s="464"/>
      <c r="V11" s="465"/>
      <c r="X11" s="148"/>
      <c r="Y11" s="31"/>
      <c r="Z11" s="23"/>
      <c r="AA11" s="173"/>
      <c r="AB11" s="468" t="s">
        <v>268</v>
      </c>
      <c r="AC11" s="148"/>
      <c r="AD11" s="503"/>
      <c r="AE11" s="467"/>
      <c r="AG11" s="468" t="s">
        <v>315</v>
      </c>
      <c r="AH11" s="39"/>
      <c r="AI11" s="532"/>
      <c r="AJ11" s="467"/>
      <c r="AK11" s="468" t="s">
        <v>807</v>
      </c>
      <c r="AL11" s="118"/>
      <c r="AM11" s="466"/>
      <c r="AN11" s="467"/>
      <c r="AP11" s="468" t="s">
        <v>362</v>
      </c>
      <c r="AQ11" s="148"/>
      <c r="AR11" s="483"/>
      <c r="AS11" s="567"/>
      <c r="AT11" s="468" t="s">
        <v>387</v>
      </c>
      <c r="AU11" s="148"/>
      <c r="AV11" s="483"/>
      <c r="AW11" s="567"/>
      <c r="AX11" s="122"/>
      <c r="AY11" s="468" t="s">
        <v>414</v>
      </c>
      <c r="AZ11" s="148"/>
      <c r="BA11" s="483"/>
      <c r="BB11" s="567"/>
      <c r="BC11" s="531" t="s">
        <v>1191</v>
      </c>
      <c r="BD11" s="119"/>
      <c r="BE11" s="483"/>
      <c r="BF11" s="567"/>
      <c r="BG11" s="122"/>
      <c r="BH11" s="468" t="s">
        <v>760</v>
      </c>
      <c r="BI11" s="119"/>
      <c r="BJ11" s="483"/>
      <c r="BK11" s="567"/>
    </row>
    <row r="12" spans="1:63" s="30" customFormat="1" ht="8.25" customHeight="1" x14ac:dyDescent="0.2">
      <c r="A12" s="468"/>
      <c r="B12" s="119"/>
      <c r="C12" s="540">
        <v>2824</v>
      </c>
      <c r="D12" s="465">
        <v>1.044378698224852</v>
      </c>
      <c r="F12" s="468"/>
      <c r="G12" s="148"/>
      <c r="H12" s="464">
        <v>90638</v>
      </c>
      <c r="I12" s="465">
        <v>1.0718779564806056</v>
      </c>
      <c r="J12" s="468"/>
      <c r="K12" s="148"/>
      <c r="L12" s="464">
        <v>13984</v>
      </c>
      <c r="M12" s="465">
        <v>1.0208044382801664</v>
      </c>
      <c r="O12" s="468"/>
      <c r="P12" s="119"/>
      <c r="Q12" s="464">
        <v>23929</v>
      </c>
      <c r="R12" s="465">
        <v>1.0769611593681083</v>
      </c>
      <c r="S12" s="468"/>
      <c r="T12" s="148"/>
      <c r="U12" s="464">
        <v>9688</v>
      </c>
      <c r="V12" s="465">
        <v>1.0363714163457425</v>
      </c>
      <c r="X12" s="471" t="s">
        <v>514</v>
      </c>
      <c r="Y12" s="471"/>
      <c r="Z12" s="471"/>
      <c r="AA12" s="471"/>
      <c r="AB12" s="468"/>
      <c r="AC12" s="148"/>
      <c r="AD12" s="466">
        <v>53854</v>
      </c>
      <c r="AE12" s="467">
        <v>1.0012084255145104</v>
      </c>
      <c r="AG12" s="468"/>
      <c r="AH12" s="41"/>
      <c r="AI12" s="532">
        <v>23424</v>
      </c>
      <c r="AJ12" s="467">
        <v>1.0558485463150777</v>
      </c>
      <c r="AK12" s="468"/>
      <c r="AL12" s="118"/>
      <c r="AM12" s="466">
        <v>50935</v>
      </c>
      <c r="AN12" s="467">
        <v>1.0020459955538943</v>
      </c>
      <c r="AP12" s="468"/>
      <c r="AQ12" s="152"/>
      <c r="AR12" s="482">
        <v>15485</v>
      </c>
      <c r="AS12" s="567">
        <f>AR12/[3]R2年度!AR12*100</f>
        <v>102.24496533509408</v>
      </c>
      <c r="AT12" s="468"/>
      <c r="AU12" s="148"/>
      <c r="AV12" s="482">
        <v>6026</v>
      </c>
      <c r="AW12" s="567">
        <f>AV12/[3]R2年度!AV12*100</f>
        <v>101.12434972310791</v>
      </c>
      <c r="AX12" s="122"/>
      <c r="AY12" s="468"/>
      <c r="AZ12" s="148"/>
      <c r="BA12" s="482">
        <v>28036</v>
      </c>
      <c r="BB12" s="567">
        <f>BA12/[3]R2年度!BA12*100</f>
        <v>104.72135066487375</v>
      </c>
      <c r="BC12" s="531"/>
      <c r="BD12" s="119"/>
      <c r="BE12" s="482">
        <v>7127</v>
      </c>
      <c r="BF12" s="567">
        <f>BE12/[3]R2年度!BE10*100</f>
        <v>107.96848962278443</v>
      </c>
      <c r="BG12" s="122"/>
      <c r="BH12" s="468"/>
      <c r="BI12" s="119"/>
      <c r="BJ12" s="482">
        <v>23933</v>
      </c>
      <c r="BK12" s="567">
        <f>BJ12/[3]R2年度!BJ12*100</f>
        <v>106.06248615111899</v>
      </c>
    </row>
    <row r="13" spans="1:63" s="30" customFormat="1" ht="8.25" customHeight="1" x14ac:dyDescent="0.2">
      <c r="A13" s="468" t="s">
        <v>811</v>
      </c>
      <c r="B13" s="119"/>
      <c r="C13" s="540"/>
      <c r="D13" s="465"/>
      <c r="F13" s="468" t="s">
        <v>49</v>
      </c>
      <c r="G13" s="148"/>
      <c r="H13" s="464"/>
      <c r="I13" s="465"/>
      <c r="J13" s="468" t="s">
        <v>97</v>
      </c>
      <c r="K13" s="148"/>
      <c r="L13" s="464"/>
      <c r="M13" s="465"/>
      <c r="O13" s="468" t="s">
        <v>141</v>
      </c>
      <c r="P13" s="119"/>
      <c r="Q13" s="464"/>
      <c r="R13" s="465"/>
      <c r="S13" s="468" t="s">
        <v>873</v>
      </c>
      <c r="T13" s="148"/>
      <c r="U13" s="464"/>
      <c r="V13" s="465"/>
      <c r="X13" s="471"/>
      <c r="Y13" s="471"/>
      <c r="Z13" s="471"/>
      <c r="AA13" s="471"/>
      <c r="AB13" s="468" t="s">
        <v>269</v>
      </c>
      <c r="AC13" s="148"/>
      <c r="AD13" s="466"/>
      <c r="AE13" s="467"/>
      <c r="AG13" s="468" t="s">
        <v>316</v>
      </c>
      <c r="AH13" s="39"/>
      <c r="AI13" s="532"/>
      <c r="AJ13" s="467"/>
      <c r="AK13" s="468" t="s">
        <v>1048</v>
      </c>
      <c r="AL13" s="148"/>
      <c r="AM13" s="466"/>
      <c r="AN13" s="467"/>
      <c r="AP13" s="468" t="s">
        <v>363</v>
      </c>
      <c r="AQ13" s="152"/>
      <c r="AR13" s="483"/>
      <c r="AS13" s="567"/>
      <c r="AT13" s="468" t="s">
        <v>539</v>
      </c>
      <c r="AU13" s="148"/>
      <c r="AV13" s="483"/>
      <c r="AW13" s="567"/>
      <c r="AX13" s="122"/>
      <c r="AY13" s="468" t="s">
        <v>415</v>
      </c>
      <c r="AZ13" s="148"/>
      <c r="BA13" s="483"/>
      <c r="BB13" s="567"/>
      <c r="BC13" s="468" t="s">
        <v>437</v>
      </c>
      <c r="BD13" s="119"/>
      <c r="BE13" s="483"/>
      <c r="BF13" s="567"/>
      <c r="BG13" s="122"/>
      <c r="BH13" s="468" t="s">
        <v>1111</v>
      </c>
      <c r="BI13" s="119"/>
      <c r="BJ13" s="483"/>
      <c r="BK13" s="567"/>
    </row>
    <row r="14" spans="1:63" s="30" customFormat="1" ht="8.25" customHeight="1" x14ac:dyDescent="0.2">
      <c r="A14" s="468"/>
      <c r="B14" s="119"/>
      <c r="C14" s="540">
        <v>2875</v>
      </c>
      <c r="D14" s="465">
        <v>1.0364095169430425</v>
      </c>
      <c r="F14" s="468"/>
      <c r="G14" s="148"/>
      <c r="H14" s="464">
        <v>86703</v>
      </c>
      <c r="I14" s="465">
        <v>1.0825696091896617</v>
      </c>
      <c r="J14" s="468"/>
      <c r="K14" s="148"/>
      <c r="L14" s="464">
        <v>10833</v>
      </c>
      <c r="M14" s="465">
        <v>1.0428378898729302</v>
      </c>
      <c r="O14" s="468"/>
      <c r="P14" s="119"/>
      <c r="Q14" s="464">
        <v>24910</v>
      </c>
      <c r="R14" s="465">
        <v>1.0688234789324638</v>
      </c>
      <c r="S14" s="468"/>
      <c r="T14" s="148"/>
      <c r="U14" s="464">
        <v>9011</v>
      </c>
      <c r="V14" s="465">
        <v>1.0370583496374726</v>
      </c>
      <c r="X14" s="468" t="s">
        <v>214</v>
      </c>
      <c r="Y14" s="119"/>
      <c r="Z14" s="10"/>
      <c r="AA14" s="178"/>
      <c r="AB14" s="468"/>
      <c r="AC14" s="148"/>
      <c r="AD14" s="466">
        <v>45051</v>
      </c>
      <c r="AE14" s="467">
        <v>1.0184699552380523</v>
      </c>
      <c r="AG14" s="468"/>
      <c r="AH14" s="41"/>
      <c r="AI14" s="532">
        <v>23187</v>
      </c>
      <c r="AJ14" s="467">
        <v>1.0546736411189448</v>
      </c>
      <c r="AK14" s="468"/>
      <c r="AL14" s="118"/>
      <c r="AM14" s="466">
        <v>48671</v>
      </c>
      <c r="AN14" s="467">
        <v>1.0066599102359925</v>
      </c>
      <c r="AP14" s="468"/>
      <c r="AQ14" s="148"/>
      <c r="AR14" s="482">
        <v>8996</v>
      </c>
      <c r="AS14" s="567">
        <f>AR14/[3]R2年度!AR14*100</f>
        <v>100.07787295583491</v>
      </c>
      <c r="AT14" s="468"/>
      <c r="AU14" s="148"/>
      <c r="AV14" s="482">
        <v>5087</v>
      </c>
      <c r="AW14" s="567">
        <f>AV14/[3]R2年度!AV14*100</f>
        <v>100.35509962517261</v>
      </c>
      <c r="AX14" s="122"/>
      <c r="AY14" s="468"/>
      <c r="AZ14" s="148"/>
      <c r="BA14" s="482">
        <v>28779</v>
      </c>
      <c r="BB14" s="567">
        <f>BA14/[3]R2年度!BA14*100</f>
        <v>104.99452754469172</v>
      </c>
      <c r="BC14" s="468"/>
      <c r="BD14" s="119"/>
      <c r="BE14" s="482">
        <v>7322</v>
      </c>
      <c r="BF14" s="567">
        <f>BE14/[3]R2年度!BE12*100</f>
        <v>104.8696648524778</v>
      </c>
      <c r="BG14" s="122"/>
      <c r="BH14" s="468"/>
      <c r="BI14" s="119"/>
      <c r="BJ14" s="482">
        <v>23370</v>
      </c>
      <c r="BK14" s="567">
        <f>BJ14/[3]R2年度!BJ14*100</f>
        <v>105.83280499954715</v>
      </c>
    </row>
    <row r="15" spans="1:63" s="30" customFormat="1" ht="8.25" customHeight="1" x14ac:dyDescent="0.2">
      <c r="A15" s="468" t="s">
        <v>810</v>
      </c>
      <c r="B15" s="119"/>
      <c r="C15" s="540"/>
      <c r="D15" s="465"/>
      <c r="F15" s="468" t="s">
        <v>965</v>
      </c>
      <c r="G15" s="123"/>
      <c r="H15" s="464"/>
      <c r="I15" s="465"/>
      <c r="J15" s="468" t="s">
        <v>98</v>
      </c>
      <c r="K15" s="148"/>
      <c r="L15" s="464"/>
      <c r="M15" s="465"/>
      <c r="O15" s="468" t="s">
        <v>142</v>
      </c>
      <c r="P15" s="119"/>
      <c r="Q15" s="464"/>
      <c r="R15" s="465"/>
      <c r="S15" s="468" t="s">
        <v>560</v>
      </c>
      <c r="T15" s="148"/>
      <c r="U15" s="464"/>
      <c r="V15" s="465"/>
      <c r="X15" s="468"/>
      <c r="Y15" s="148"/>
      <c r="Z15" s="552">
        <v>91848</v>
      </c>
      <c r="AA15" s="467">
        <v>1.0474289819703726</v>
      </c>
      <c r="AB15" s="468" t="s">
        <v>1120</v>
      </c>
      <c r="AC15" s="148"/>
      <c r="AD15" s="466"/>
      <c r="AE15" s="467"/>
      <c r="AG15" s="468" t="s">
        <v>892</v>
      </c>
      <c r="AH15" s="39"/>
      <c r="AI15" s="532"/>
      <c r="AJ15" s="467"/>
      <c r="AK15" s="468" t="s">
        <v>656</v>
      </c>
      <c r="AL15" s="148"/>
      <c r="AM15" s="466"/>
      <c r="AN15" s="467"/>
      <c r="AP15" s="468" t="s">
        <v>364</v>
      </c>
      <c r="AQ15" s="148"/>
      <c r="AR15" s="483"/>
      <c r="AS15" s="567"/>
      <c r="AT15" s="468" t="s">
        <v>388</v>
      </c>
      <c r="AU15" s="148"/>
      <c r="AV15" s="483"/>
      <c r="AW15" s="567"/>
      <c r="AX15" s="122"/>
      <c r="AY15" s="468" t="s">
        <v>416</v>
      </c>
      <c r="AZ15" s="148"/>
      <c r="BA15" s="483"/>
      <c r="BB15" s="567"/>
      <c r="BC15" s="468" t="s">
        <v>438</v>
      </c>
      <c r="BD15" s="152"/>
      <c r="BE15" s="483"/>
      <c r="BF15" s="567"/>
      <c r="BG15" s="122"/>
      <c r="BH15" s="468" t="s">
        <v>761</v>
      </c>
      <c r="BJ15" s="483"/>
      <c r="BK15" s="567"/>
    </row>
    <row r="16" spans="1:63" s="30" customFormat="1" ht="8.25" customHeight="1" x14ac:dyDescent="0.2">
      <c r="A16" s="468"/>
      <c r="B16" s="119"/>
      <c r="C16" s="540">
        <v>2933</v>
      </c>
      <c r="D16" s="465">
        <v>1.0334742776603241</v>
      </c>
      <c r="F16" s="468"/>
      <c r="G16" s="123"/>
      <c r="H16" s="464">
        <v>82431</v>
      </c>
      <c r="I16" s="465">
        <v>1.0816580936384632</v>
      </c>
      <c r="J16" s="468"/>
      <c r="K16" s="148"/>
      <c r="L16" s="464">
        <v>6388</v>
      </c>
      <c r="M16" s="465">
        <v>1.0432794381838968</v>
      </c>
      <c r="O16" s="468"/>
      <c r="P16" s="119"/>
      <c r="Q16" s="464">
        <v>26697</v>
      </c>
      <c r="R16" s="465">
        <v>1.067751869775627</v>
      </c>
      <c r="S16" s="468"/>
      <c r="T16" s="148"/>
      <c r="U16" s="464">
        <v>7524</v>
      </c>
      <c r="V16" s="465">
        <v>1.0375068946497519</v>
      </c>
      <c r="X16" s="468" t="s">
        <v>215</v>
      </c>
      <c r="Y16" s="42"/>
      <c r="Z16" s="552"/>
      <c r="AA16" s="467"/>
      <c r="AB16" s="468"/>
      <c r="AC16" s="148"/>
      <c r="AD16" s="466">
        <v>41745</v>
      </c>
      <c r="AE16" s="467">
        <v>1.0206601466992664</v>
      </c>
      <c r="AG16" s="468"/>
      <c r="AH16" s="119"/>
      <c r="AI16" s="532">
        <v>23161</v>
      </c>
      <c r="AJ16" s="467">
        <v>1.0558442742523706</v>
      </c>
      <c r="AK16" s="468"/>
      <c r="AL16" s="148"/>
      <c r="AM16" s="466">
        <v>48304</v>
      </c>
      <c r="AN16" s="467">
        <v>1.0146620173927656</v>
      </c>
      <c r="AP16" s="468"/>
      <c r="AQ16" s="148"/>
      <c r="AR16" s="482">
        <v>7783</v>
      </c>
      <c r="AS16" s="567">
        <f>AR16/[3]R2年度!AR16*100</f>
        <v>102.28676567223025</v>
      </c>
      <c r="AT16" s="468"/>
      <c r="AU16" s="148"/>
      <c r="AV16" s="482">
        <v>5006</v>
      </c>
      <c r="AW16" s="567">
        <f>AV16/[3]R2年度!AV16*100</f>
        <v>101.31552317344668</v>
      </c>
      <c r="AX16" s="122"/>
      <c r="AY16" s="468"/>
      <c r="AZ16" s="148"/>
      <c r="BA16" s="482">
        <v>30311</v>
      </c>
      <c r="BB16" s="567">
        <f>BA16/[3]R2年度!BA16*100</f>
        <v>105.06048317216042</v>
      </c>
      <c r="BC16" s="468"/>
      <c r="BD16" s="152"/>
      <c r="BE16" s="482">
        <v>9637</v>
      </c>
      <c r="BF16" s="567">
        <f>BE16/[3]R2年度!BE14*100</f>
        <v>104.88680888114932</v>
      </c>
      <c r="BG16" s="122"/>
      <c r="BH16" s="468"/>
      <c r="BI16" s="119"/>
      <c r="BJ16" s="482">
        <v>21053</v>
      </c>
      <c r="BK16" s="567">
        <f>BJ16/[3]R2年度!BJ16*100</f>
        <v>105.88442387969623</v>
      </c>
    </row>
    <row r="17" spans="1:63" s="30" customFormat="1" ht="8.25" customHeight="1" x14ac:dyDescent="0.2">
      <c r="A17" s="468" t="s">
        <v>1</v>
      </c>
      <c r="B17" s="119"/>
      <c r="C17" s="540"/>
      <c r="D17" s="465"/>
      <c r="F17" s="468" t="s">
        <v>964</v>
      </c>
      <c r="G17" s="123"/>
      <c r="H17" s="464"/>
      <c r="I17" s="465"/>
      <c r="J17" s="468" t="s">
        <v>99</v>
      </c>
      <c r="K17" s="148"/>
      <c r="L17" s="464"/>
      <c r="M17" s="465"/>
      <c r="O17" s="468" t="s">
        <v>143</v>
      </c>
      <c r="P17" s="119"/>
      <c r="Q17" s="464"/>
      <c r="R17" s="465"/>
      <c r="S17" s="468" t="s">
        <v>561</v>
      </c>
      <c r="T17" s="148"/>
      <c r="U17" s="464"/>
      <c r="V17" s="465"/>
      <c r="X17" s="468"/>
      <c r="Y17" s="148"/>
      <c r="Z17" s="552">
        <v>95275</v>
      </c>
      <c r="AA17" s="467">
        <v>1.0562521479806211</v>
      </c>
      <c r="AB17" s="468" t="s">
        <v>270</v>
      </c>
      <c r="AC17" s="148"/>
      <c r="AD17" s="466"/>
      <c r="AE17" s="467"/>
      <c r="AG17" s="468" t="s">
        <v>317</v>
      </c>
      <c r="AH17" s="39"/>
      <c r="AI17" s="532"/>
      <c r="AJ17" s="467"/>
      <c r="AK17" s="468" t="s">
        <v>657</v>
      </c>
      <c r="AL17" s="148"/>
      <c r="AM17" s="466"/>
      <c r="AN17" s="467"/>
      <c r="AP17" s="468" t="s">
        <v>365</v>
      </c>
      <c r="AQ17" s="148"/>
      <c r="AR17" s="483"/>
      <c r="AS17" s="567"/>
      <c r="AT17" s="468" t="s">
        <v>389</v>
      </c>
      <c r="AU17" s="148"/>
      <c r="AV17" s="483"/>
      <c r="AW17" s="567"/>
      <c r="AX17" s="124"/>
      <c r="AY17" s="468" t="s">
        <v>417</v>
      </c>
      <c r="AZ17" s="148"/>
      <c r="BA17" s="483"/>
      <c r="BB17" s="567"/>
      <c r="BC17" s="468" t="s">
        <v>439</v>
      </c>
      <c r="BD17" s="119"/>
      <c r="BE17" s="483"/>
      <c r="BF17" s="567"/>
      <c r="BG17" s="124"/>
      <c r="BH17" s="468" t="s">
        <v>1083</v>
      </c>
      <c r="BI17" s="119"/>
      <c r="BJ17" s="483"/>
      <c r="BK17" s="567"/>
    </row>
    <row r="18" spans="1:63" s="30" customFormat="1" ht="8.25" customHeight="1" x14ac:dyDescent="0.2">
      <c r="A18" s="468"/>
      <c r="B18" s="119"/>
      <c r="C18" s="540">
        <v>2880</v>
      </c>
      <c r="D18" s="465">
        <v>1.0285714285714285</v>
      </c>
      <c r="F18" s="468"/>
      <c r="G18" s="123"/>
      <c r="H18" s="464">
        <v>82431</v>
      </c>
      <c r="I18" s="465">
        <v>1.0569974097915011</v>
      </c>
      <c r="J18" s="468"/>
      <c r="K18" s="148"/>
      <c r="L18" s="464">
        <v>5580</v>
      </c>
      <c r="M18" s="465">
        <v>1.0362116991643453</v>
      </c>
      <c r="O18" s="468"/>
      <c r="P18" s="119"/>
      <c r="Q18" s="464">
        <v>34286</v>
      </c>
      <c r="R18" s="465">
        <v>1.0801461785646778</v>
      </c>
      <c r="S18" s="468"/>
      <c r="T18" s="148"/>
      <c r="U18" s="464">
        <v>7664</v>
      </c>
      <c r="V18" s="465">
        <v>1.0142932768660666</v>
      </c>
      <c r="X18" s="468" t="s">
        <v>216</v>
      </c>
      <c r="Y18" s="42"/>
      <c r="Z18" s="552"/>
      <c r="AA18" s="467"/>
      <c r="AB18" s="468"/>
      <c r="AC18" s="148"/>
      <c r="AD18" s="466">
        <v>35794</v>
      </c>
      <c r="AE18" s="467">
        <v>1.0297468354430379</v>
      </c>
      <c r="AG18" s="468"/>
      <c r="AH18" s="119"/>
      <c r="AI18" s="532">
        <v>23530</v>
      </c>
      <c r="AJ18" s="467">
        <v>1.0566732530986169</v>
      </c>
      <c r="AK18" s="468"/>
      <c r="AL18" s="148"/>
      <c r="AM18" s="466">
        <v>45098</v>
      </c>
      <c r="AN18" s="467">
        <v>1.0234426415522524</v>
      </c>
      <c r="AP18" s="468"/>
      <c r="AQ18" s="118"/>
      <c r="AR18" s="482">
        <v>7947</v>
      </c>
      <c r="AS18" s="567">
        <f>AR18/[3]R2年度!AR18*100</f>
        <v>101.65003837298541</v>
      </c>
      <c r="AT18" s="468"/>
      <c r="AU18" s="148"/>
      <c r="AV18" s="482">
        <v>4784</v>
      </c>
      <c r="AW18" s="567">
        <f>AV18/[3]R2年度!AV18*100</f>
        <v>100.92827004219409</v>
      </c>
      <c r="AX18" s="122"/>
      <c r="AY18" s="468"/>
      <c r="AZ18" s="148"/>
      <c r="BA18" s="482">
        <v>24676</v>
      </c>
      <c r="BB18" s="567">
        <f>BA18/[3]R2年度!BA18*100</f>
        <v>105.76032916166638</v>
      </c>
      <c r="BC18" s="468"/>
      <c r="BD18" s="119"/>
      <c r="BE18" s="482">
        <v>9696</v>
      </c>
      <c r="BF18" s="567">
        <f>BE18/[3]R2年度!BE16*100</f>
        <v>105.04875406283858</v>
      </c>
      <c r="BG18" s="122"/>
      <c r="BH18" s="468"/>
      <c r="BI18" s="119"/>
      <c r="BJ18" s="482">
        <v>17298</v>
      </c>
      <c r="BK18" s="567">
        <f>BJ18/[3]R2年度!BJ18*100</f>
        <v>106.12921038100498</v>
      </c>
    </row>
    <row r="19" spans="1:63" s="30" customFormat="1" ht="8.25" customHeight="1" x14ac:dyDescent="0.2">
      <c r="A19" s="468" t="s">
        <v>848</v>
      </c>
      <c r="B19" s="119"/>
      <c r="C19" s="540"/>
      <c r="D19" s="465"/>
      <c r="F19" s="468" t="s">
        <v>768</v>
      </c>
      <c r="G19" s="123"/>
      <c r="H19" s="464"/>
      <c r="I19" s="465"/>
      <c r="J19" s="468" t="s">
        <v>551</v>
      </c>
      <c r="K19" s="148"/>
      <c r="L19" s="464"/>
      <c r="M19" s="465"/>
      <c r="O19" s="468" t="s">
        <v>144</v>
      </c>
      <c r="P19" s="119"/>
      <c r="Q19" s="464"/>
      <c r="R19" s="465"/>
      <c r="S19" s="468" t="s">
        <v>562</v>
      </c>
      <c r="T19" s="148"/>
      <c r="U19" s="464"/>
      <c r="V19" s="465"/>
      <c r="X19" s="468"/>
      <c r="Y19" s="148"/>
      <c r="Z19" s="503">
        <v>114680</v>
      </c>
      <c r="AA19" s="467">
        <v>1.0902798904776392</v>
      </c>
      <c r="AB19" s="468" t="s">
        <v>971</v>
      </c>
      <c r="AC19" s="148"/>
      <c r="AD19" s="466"/>
      <c r="AE19" s="467"/>
      <c r="AG19" s="468" t="s">
        <v>318</v>
      </c>
      <c r="AH19" s="39"/>
      <c r="AI19" s="532"/>
      <c r="AJ19" s="467"/>
      <c r="AK19" s="468" t="s">
        <v>658</v>
      </c>
      <c r="AL19" s="148"/>
      <c r="AM19" s="466"/>
      <c r="AN19" s="467"/>
      <c r="AP19" s="468" t="s">
        <v>366</v>
      </c>
      <c r="AQ19" s="118"/>
      <c r="AR19" s="483"/>
      <c r="AS19" s="567"/>
      <c r="AT19" s="468" t="s">
        <v>963</v>
      </c>
      <c r="AU19" s="148"/>
      <c r="AV19" s="483"/>
      <c r="AW19" s="567"/>
      <c r="AX19" s="122"/>
      <c r="AY19" s="468" t="s">
        <v>418</v>
      </c>
      <c r="AZ19" s="148"/>
      <c r="BA19" s="483"/>
      <c r="BB19" s="567"/>
      <c r="BC19" s="468" t="s">
        <v>440</v>
      </c>
      <c r="BD19" s="119"/>
      <c r="BE19" s="483"/>
      <c r="BF19" s="567"/>
      <c r="BG19" s="122"/>
      <c r="BH19" s="468" t="s">
        <v>469</v>
      </c>
      <c r="BI19" s="152"/>
      <c r="BJ19" s="483"/>
      <c r="BK19" s="567"/>
    </row>
    <row r="20" spans="1:63" s="30" customFormat="1" ht="8.25" customHeight="1" x14ac:dyDescent="0.2">
      <c r="A20" s="468"/>
      <c r="B20" s="119"/>
      <c r="C20" s="540">
        <v>2806</v>
      </c>
      <c r="D20" s="465">
        <v>1.0301027900146842</v>
      </c>
      <c r="F20" s="468"/>
      <c r="G20" s="123"/>
      <c r="H20" s="464">
        <v>77328</v>
      </c>
      <c r="I20" s="465">
        <v>1.0899711043766298</v>
      </c>
      <c r="J20" s="468"/>
      <c r="K20" s="148"/>
      <c r="L20" s="464">
        <v>5779</v>
      </c>
      <c r="M20" s="465">
        <v>1.0204838424863147</v>
      </c>
      <c r="O20" s="468"/>
      <c r="P20" s="119"/>
      <c r="Q20" s="464">
        <v>24022</v>
      </c>
      <c r="R20" s="465">
        <v>1.0753390930659386</v>
      </c>
      <c r="S20" s="468"/>
      <c r="T20" s="148"/>
      <c r="U20" s="464">
        <v>6522</v>
      </c>
      <c r="V20" s="465">
        <v>1.0113195844316949</v>
      </c>
      <c r="X20" s="468" t="s">
        <v>217</v>
      </c>
      <c r="Y20" s="42"/>
      <c r="Z20" s="503"/>
      <c r="AA20" s="467"/>
      <c r="AB20" s="468"/>
      <c r="AC20" s="148"/>
      <c r="AD20" s="466">
        <v>34217</v>
      </c>
      <c r="AE20" s="467">
        <v>1.0331531749147016</v>
      </c>
      <c r="AG20" s="468"/>
      <c r="AH20" s="119"/>
      <c r="AI20" s="532">
        <v>20132</v>
      </c>
      <c r="AJ20" s="467">
        <v>1.047287103990012</v>
      </c>
      <c r="AK20" s="468"/>
      <c r="AL20" s="148"/>
      <c r="AM20" s="466">
        <v>47558</v>
      </c>
      <c r="AN20" s="467">
        <v>1.0318059533107697</v>
      </c>
      <c r="AP20" s="468"/>
      <c r="AQ20" s="148"/>
      <c r="AR20" s="482">
        <v>8312</v>
      </c>
      <c r="AS20" s="567">
        <f>AR20/[3]R2年度!AR20*100</f>
        <v>102.06286836935168</v>
      </c>
      <c r="AT20" s="468"/>
      <c r="AU20" s="152"/>
      <c r="AV20" s="482">
        <v>4754</v>
      </c>
      <c r="AW20" s="567">
        <f>AV20/[3]R2年度!AV20*100</f>
        <v>100.86993422448546</v>
      </c>
      <c r="AX20" s="122"/>
      <c r="AY20" s="468"/>
      <c r="AZ20" s="148"/>
      <c r="BA20" s="482">
        <v>27172</v>
      </c>
      <c r="BB20" s="567">
        <f>BA20/[3]R2年度!BA20*100</f>
        <v>105.92546390145019</v>
      </c>
      <c r="BC20" s="468"/>
      <c r="BD20" s="119"/>
      <c r="BE20" s="482">
        <v>8873</v>
      </c>
      <c r="BF20" s="567">
        <f>BE20/[3]R2年度!BE18*100</f>
        <v>106.36538000479501</v>
      </c>
      <c r="BG20" s="122"/>
      <c r="BH20" s="468"/>
      <c r="BI20" s="152"/>
      <c r="BJ20" s="482">
        <v>14737</v>
      </c>
      <c r="BK20" s="567">
        <f>BJ20/[3]R2年度!BJ20*100</f>
        <v>105.67187724078589</v>
      </c>
    </row>
    <row r="21" spans="1:63" s="30" customFormat="1" ht="8.25" customHeight="1" x14ac:dyDescent="0.2">
      <c r="A21" s="468" t="s">
        <v>2</v>
      </c>
      <c r="B21" s="119"/>
      <c r="C21" s="540"/>
      <c r="D21" s="465"/>
      <c r="F21" s="468" t="s">
        <v>769</v>
      </c>
      <c r="G21" s="123"/>
      <c r="H21" s="464"/>
      <c r="I21" s="465"/>
      <c r="J21" s="468" t="s">
        <v>100</v>
      </c>
      <c r="K21" s="148"/>
      <c r="L21" s="464"/>
      <c r="M21" s="465"/>
      <c r="O21" s="468" t="s">
        <v>145</v>
      </c>
      <c r="P21" s="119"/>
      <c r="Q21" s="464"/>
      <c r="R21" s="465"/>
      <c r="S21" s="468" t="s">
        <v>874</v>
      </c>
      <c r="T21" s="119"/>
      <c r="U21" s="464"/>
      <c r="V21" s="465"/>
      <c r="X21" s="468"/>
      <c r="Y21" s="148"/>
      <c r="Z21" s="503">
        <v>132662</v>
      </c>
      <c r="AA21" s="467">
        <v>1.1110161968410297</v>
      </c>
      <c r="AB21" s="468" t="s">
        <v>1141</v>
      </c>
      <c r="AC21" s="148"/>
      <c r="AD21" s="466"/>
      <c r="AE21" s="467"/>
      <c r="AG21" s="468" t="s">
        <v>1018</v>
      </c>
      <c r="AH21" s="39"/>
      <c r="AI21" s="532"/>
      <c r="AJ21" s="467"/>
      <c r="AK21" s="468" t="s">
        <v>1072</v>
      </c>
      <c r="AL21" s="148"/>
      <c r="AM21" s="466"/>
      <c r="AN21" s="467"/>
      <c r="AP21" s="468" t="s">
        <v>367</v>
      </c>
      <c r="AQ21" s="148"/>
      <c r="AR21" s="483"/>
      <c r="AS21" s="567"/>
      <c r="AT21" s="468" t="s">
        <v>390</v>
      </c>
      <c r="AV21" s="483"/>
      <c r="AW21" s="567"/>
      <c r="AX21" s="122"/>
      <c r="AY21" s="468" t="s">
        <v>419</v>
      </c>
      <c r="AZ21" s="148"/>
      <c r="BA21" s="483"/>
      <c r="BB21" s="567"/>
      <c r="BC21" s="468" t="s">
        <v>441</v>
      </c>
      <c r="BD21" s="119"/>
      <c r="BE21" s="483"/>
      <c r="BF21" s="567"/>
      <c r="BG21" s="122"/>
      <c r="BH21" s="468" t="s">
        <v>470</v>
      </c>
      <c r="BI21" s="119"/>
      <c r="BJ21" s="483"/>
      <c r="BK21" s="567"/>
    </row>
    <row r="22" spans="1:63" s="30" customFormat="1" ht="8.25" customHeight="1" x14ac:dyDescent="0.2">
      <c r="A22" s="468"/>
      <c r="B22" s="119"/>
      <c r="C22" s="540">
        <v>2659</v>
      </c>
      <c r="D22" s="465">
        <v>1.0314197051978278</v>
      </c>
      <c r="F22" s="468"/>
      <c r="G22" s="123"/>
      <c r="H22" s="464">
        <v>70764</v>
      </c>
      <c r="I22" s="465">
        <v>1.0898673936145635</v>
      </c>
      <c r="J22" s="468"/>
      <c r="K22" s="148"/>
      <c r="L22" s="464">
        <v>4432</v>
      </c>
      <c r="M22" s="465">
        <v>1.0211981566820276</v>
      </c>
      <c r="O22" s="468"/>
      <c r="P22" s="119"/>
      <c r="Q22" s="464">
        <v>17941</v>
      </c>
      <c r="R22" s="465">
        <v>1.0689346997140134</v>
      </c>
      <c r="S22" s="502"/>
      <c r="T22" s="43"/>
      <c r="U22" s="80"/>
      <c r="V22" s="189"/>
      <c r="X22" s="468" t="s">
        <v>1177</v>
      </c>
      <c r="Y22" s="42"/>
      <c r="Z22" s="503"/>
      <c r="AA22" s="467"/>
      <c r="AB22" s="468"/>
      <c r="AC22" s="148"/>
      <c r="AD22" s="466">
        <v>32922</v>
      </c>
      <c r="AE22" s="467">
        <v>1.0298423423423424</v>
      </c>
      <c r="AG22" s="468"/>
      <c r="AH22" s="119"/>
      <c r="AI22" s="532">
        <v>16931</v>
      </c>
      <c r="AJ22" s="467">
        <v>1.046156697973307</v>
      </c>
      <c r="AK22" s="468"/>
      <c r="AL22" s="148"/>
      <c r="AM22" s="466">
        <v>60008</v>
      </c>
      <c r="AN22" s="467">
        <v>1.0704436397367059</v>
      </c>
      <c r="AP22" s="468"/>
      <c r="AQ22" s="148"/>
      <c r="AR22" s="482">
        <v>6312</v>
      </c>
      <c r="AS22" s="567">
        <f>AR22/[3]R2年度!AR22*100</f>
        <v>102.43427458617332</v>
      </c>
      <c r="AT22" s="468"/>
      <c r="AV22" s="102"/>
      <c r="AW22" s="145"/>
      <c r="AX22" s="122"/>
      <c r="AY22" s="468"/>
      <c r="AZ22" s="148"/>
      <c r="BA22" s="482">
        <v>19423</v>
      </c>
      <c r="BB22" s="567">
        <f>BA22/[3]R2年度!BA22*100</f>
        <v>106.70805405999342</v>
      </c>
      <c r="BC22" s="468"/>
      <c r="BD22" s="119"/>
      <c r="BE22" s="482">
        <v>8036</v>
      </c>
      <c r="BF22" s="567">
        <f>BE22/[3]R2年度!BE20*100</f>
        <v>107.01824477293913</v>
      </c>
      <c r="BG22" s="122"/>
      <c r="BH22" s="468"/>
      <c r="BI22" s="119"/>
      <c r="BJ22" s="482">
        <v>14989</v>
      </c>
      <c r="BK22" s="567">
        <f>BJ22/[3]R2年度!BJ22*100</f>
        <v>105.22288522288522</v>
      </c>
    </row>
    <row r="23" spans="1:63" s="30" customFormat="1" ht="8.25" customHeight="1" x14ac:dyDescent="0.2">
      <c r="A23" s="468" t="s">
        <v>3</v>
      </c>
      <c r="B23" s="119"/>
      <c r="C23" s="540"/>
      <c r="D23" s="465"/>
      <c r="F23" s="468" t="s">
        <v>770</v>
      </c>
      <c r="G23" s="123"/>
      <c r="H23" s="464"/>
      <c r="I23" s="465"/>
      <c r="J23" s="468" t="s">
        <v>930</v>
      </c>
      <c r="K23" s="148"/>
      <c r="L23" s="464"/>
      <c r="M23" s="465"/>
      <c r="O23" s="468" t="s">
        <v>861</v>
      </c>
      <c r="P23" s="119"/>
      <c r="Q23" s="464"/>
      <c r="R23" s="465"/>
      <c r="S23" s="468" t="s">
        <v>27</v>
      </c>
      <c r="T23" s="119"/>
      <c r="U23" s="475">
        <v>8630</v>
      </c>
      <c r="V23" s="465">
        <v>1.0290961125685667</v>
      </c>
      <c r="X23" s="468"/>
      <c r="Y23" s="148"/>
      <c r="Z23" s="466">
        <v>131575</v>
      </c>
      <c r="AA23" s="467">
        <v>1.101912801701757</v>
      </c>
      <c r="AB23" s="468" t="s">
        <v>271</v>
      </c>
      <c r="AC23" s="148"/>
      <c r="AD23" s="466"/>
      <c r="AE23" s="467"/>
      <c r="AG23" s="468" t="s">
        <v>319</v>
      </c>
      <c r="AH23" s="39"/>
      <c r="AI23" s="532"/>
      <c r="AJ23" s="467"/>
      <c r="AK23" s="468" t="s">
        <v>659</v>
      </c>
      <c r="AL23" s="148"/>
      <c r="AM23" s="466"/>
      <c r="AN23" s="467"/>
      <c r="AP23" s="468" t="s">
        <v>368</v>
      </c>
      <c r="AQ23" s="148"/>
      <c r="AR23" s="483"/>
      <c r="AS23" s="567"/>
      <c r="AT23" s="473" t="s">
        <v>27</v>
      </c>
      <c r="AU23" s="125"/>
      <c r="AV23" s="491">
        <v>5833</v>
      </c>
      <c r="AW23" s="564">
        <f>AV23/[3]R2年度!AV23*100</f>
        <v>101.05682605682607</v>
      </c>
      <c r="AX23" s="122"/>
      <c r="AY23" s="468" t="s">
        <v>380</v>
      </c>
      <c r="AZ23" s="148"/>
      <c r="BA23" s="483"/>
      <c r="BB23" s="567"/>
      <c r="BC23" s="468" t="s">
        <v>907</v>
      </c>
      <c r="BD23" s="119"/>
      <c r="BE23" s="483"/>
      <c r="BF23" s="567"/>
      <c r="BG23" s="122"/>
      <c r="BH23" s="468" t="s">
        <v>471</v>
      </c>
      <c r="BI23" s="119"/>
      <c r="BJ23" s="483"/>
      <c r="BK23" s="567"/>
    </row>
    <row r="24" spans="1:63" s="30" customFormat="1" ht="8.25" customHeight="1" x14ac:dyDescent="0.2">
      <c r="A24" s="468"/>
      <c r="B24" s="119"/>
      <c r="C24" s="540">
        <v>3081</v>
      </c>
      <c r="D24" s="465">
        <v>1.0345869711215581</v>
      </c>
      <c r="F24" s="468"/>
      <c r="G24" s="123"/>
      <c r="H24" s="464">
        <v>69201</v>
      </c>
      <c r="I24" s="465">
        <v>1.0881344738662808</v>
      </c>
      <c r="J24" s="468"/>
      <c r="K24" s="148"/>
      <c r="L24" s="464">
        <v>3813</v>
      </c>
      <c r="M24" s="465">
        <v>1.0143655227454109</v>
      </c>
      <c r="O24" s="468"/>
      <c r="P24" s="119"/>
      <c r="Q24" s="464">
        <v>16219</v>
      </c>
      <c r="R24" s="465">
        <v>1.0518840391724495</v>
      </c>
      <c r="S24" s="472"/>
      <c r="T24" s="126"/>
      <c r="U24" s="480"/>
      <c r="V24" s="465"/>
      <c r="X24" s="468" t="s">
        <v>879</v>
      </c>
      <c r="Y24" s="42"/>
      <c r="Z24" s="466"/>
      <c r="AA24" s="467"/>
      <c r="AB24" s="468"/>
      <c r="AC24" s="148"/>
      <c r="AD24" s="466">
        <v>32595</v>
      </c>
      <c r="AE24" s="467">
        <v>1.0355508959207016</v>
      </c>
      <c r="AG24" s="468"/>
      <c r="AH24" s="44"/>
      <c r="AI24" s="532">
        <v>18322</v>
      </c>
      <c r="AJ24" s="467">
        <v>1.0434534996298195</v>
      </c>
      <c r="AK24" s="468"/>
      <c r="AL24" s="148"/>
      <c r="AM24" s="466">
        <v>56360</v>
      </c>
      <c r="AN24" s="467">
        <v>1.0815374872867534</v>
      </c>
      <c r="AP24" s="468"/>
      <c r="AQ24" s="66"/>
      <c r="AR24" s="482">
        <v>4701</v>
      </c>
      <c r="AS24" s="567">
        <f>AR24/[3]R2年度!AR24*100</f>
        <v>103.75193114102848</v>
      </c>
      <c r="AT24" s="472"/>
      <c r="AU24" s="150"/>
      <c r="AV24" s="492"/>
      <c r="AW24" s="566"/>
      <c r="AY24" s="468"/>
      <c r="AZ24" s="148"/>
      <c r="BA24" s="102"/>
      <c r="BB24" s="145"/>
      <c r="BC24" s="468"/>
      <c r="BD24" s="119"/>
      <c r="BE24" s="482">
        <v>7877</v>
      </c>
      <c r="BF24" s="567">
        <f>BE24/[3]R2年度!BE22*100</f>
        <v>106.92276367585177</v>
      </c>
      <c r="BH24" s="468"/>
      <c r="BI24" s="119"/>
      <c r="BJ24" s="482">
        <v>17920</v>
      </c>
      <c r="BK24" s="567">
        <f>BJ24/[3]R2年度!BJ24*100</f>
        <v>105.56079170593779</v>
      </c>
    </row>
    <row r="25" spans="1:63" s="30" customFormat="1" ht="8.25" customHeight="1" x14ac:dyDescent="0.2">
      <c r="A25" s="468" t="s">
        <v>4</v>
      </c>
      <c r="B25" s="119"/>
      <c r="C25" s="540"/>
      <c r="D25" s="465"/>
      <c r="F25" s="468" t="s">
        <v>771</v>
      </c>
      <c r="G25" s="119"/>
      <c r="H25" s="464"/>
      <c r="I25" s="465"/>
      <c r="J25" s="468" t="s">
        <v>101</v>
      </c>
      <c r="K25" s="148"/>
      <c r="L25" s="464"/>
      <c r="M25" s="465"/>
      <c r="O25" s="468" t="s">
        <v>146</v>
      </c>
      <c r="P25" s="119"/>
      <c r="Q25" s="464"/>
      <c r="R25" s="465"/>
      <c r="S25" s="148"/>
      <c r="T25" s="152"/>
      <c r="U25" s="11"/>
      <c r="V25" s="178"/>
      <c r="X25" s="468"/>
      <c r="Y25" s="148"/>
      <c r="Z25" s="466">
        <v>137438</v>
      </c>
      <c r="AA25" s="467">
        <v>1.0919216957447484</v>
      </c>
      <c r="AB25" s="468" t="s">
        <v>272</v>
      </c>
      <c r="AC25" s="148"/>
      <c r="AD25" s="466"/>
      <c r="AE25" s="467"/>
      <c r="AG25" s="468" t="s">
        <v>1069</v>
      </c>
      <c r="AH25" s="39"/>
      <c r="AI25" s="532"/>
      <c r="AJ25" s="467"/>
      <c r="AK25" s="468" t="s">
        <v>660</v>
      </c>
      <c r="AL25" s="148"/>
      <c r="AM25" s="466"/>
      <c r="AN25" s="467"/>
      <c r="AP25" s="468" t="s">
        <v>575</v>
      </c>
      <c r="AQ25" s="118"/>
      <c r="AR25" s="483"/>
      <c r="AS25" s="567"/>
      <c r="AT25" s="148"/>
      <c r="AU25" s="152"/>
      <c r="AV25" s="11"/>
      <c r="AW25" s="147"/>
      <c r="AY25" s="473" t="s">
        <v>27</v>
      </c>
      <c r="AZ25" s="149"/>
      <c r="BA25" s="491">
        <v>28040</v>
      </c>
      <c r="BB25" s="564">
        <f>BA25/[3]R2年度!BA25*100</f>
        <v>104.94011976047904</v>
      </c>
      <c r="BC25" s="468" t="s">
        <v>442</v>
      </c>
      <c r="BD25" s="119"/>
      <c r="BE25" s="483"/>
      <c r="BF25" s="567"/>
      <c r="BH25" s="468" t="s">
        <v>472</v>
      </c>
      <c r="BI25" s="119"/>
      <c r="BJ25" s="483"/>
      <c r="BK25" s="567"/>
    </row>
    <row r="26" spans="1:63" s="30" customFormat="1" ht="8.25" customHeight="1" x14ac:dyDescent="0.2">
      <c r="A26" s="468"/>
      <c r="B26" s="119"/>
      <c r="C26" s="540">
        <v>4249</v>
      </c>
      <c r="D26" s="465">
        <v>1.0353313840155944</v>
      </c>
      <c r="F26" s="468"/>
      <c r="G26" s="119"/>
      <c r="H26" s="464">
        <v>92422</v>
      </c>
      <c r="I26" s="465">
        <v>1.6138788482022806</v>
      </c>
      <c r="J26" s="468"/>
      <c r="K26" s="148"/>
      <c r="L26" s="464">
        <v>3734</v>
      </c>
      <c r="M26" s="465">
        <v>1.0083715906022144</v>
      </c>
      <c r="O26" s="468"/>
      <c r="P26" s="119"/>
      <c r="Q26" s="464">
        <v>12289</v>
      </c>
      <c r="R26" s="465">
        <v>1.0728066346573548</v>
      </c>
      <c r="S26" s="471" t="s">
        <v>511</v>
      </c>
      <c r="T26" s="471"/>
      <c r="U26" s="471"/>
      <c r="V26" s="471"/>
      <c r="X26" s="468" t="s">
        <v>218</v>
      </c>
      <c r="Y26" s="42"/>
      <c r="Z26" s="466"/>
      <c r="AA26" s="467"/>
      <c r="AB26" s="468"/>
      <c r="AC26" s="148"/>
      <c r="AD26" s="466">
        <v>38070</v>
      </c>
      <c r="AE26" s="467">
        <v>1.0296981499513145</v>
      </c>
      <c r="AG26" s="468"/>
      <c r="AH26" s="119"/>
      <c r="AI26" s="551">
        <v>18763</v>
      </c>
      <c r="AJ26" s="467">
        <v>1.0464584495259341</v>
      </c>
      <c r="AK26" s="468"/>
      <c r="AL26" s="148"/>
      <c r="AM26" s="466">
        <v>53327</v>
      </c>
      <c r="AN26" s="467">
        <v>1.0903979061873799</v>
      </c>
      <c r="AP26" s="468"/>
      <c r="AQ26" s="118"/>
      <c r="AR26" s="482">
        <v>4349</v>
      </c>
      <c r="AS26" s="567">
        <f>AR26/[3]R2年度!AR26*100</f>
        <v>102.91055371509701</v>
      </c>
      <c r="AT26" s="471" t="s">
        <v>527</v>
      </c>
      <c r="AU26" s="471"/>
      <c r="AV26" s="471"/>
      <c r="AW26" s="471"/>
      <c r="AY26" s="472"/>
      <c r="AZ26" s="150"/>
      <c r="BA26" s="492"/>
      <c r="BB26" s="566"/>
      <c r="BC26" s="468"/>
      <c r="BD26" s="119"/>
      <c r="BE26" s="482">
        <v>7160</v>
      </c>
      <c r="BF26" s="567">
        <f>BE26/[3]R2年度!BE24*100</f>
        <v>106.42092746730083</v>
      </c>
      <c r="BH26" s="468"/>
      <c r="BI26" s="119"/>
      <c r="BJ26" s="482">
        <v>21799</v>
      </c>
      <c r="BK26" s="567">
        <f>BJ26/[3]R2年度!BJ26*100</f>
        <v>106.24847687283716</v>
      </c>
    </row>
    <row r="27" spans="1:63" s="30" customFormat="1" ht="8.25" customHeight="1" x14ac:dyDescent="0.2">
      <c r="A27" s="468" t="s">
        <v>5</v>
      </c>
      <c r="B27" s="119"/>
      <c r="C27" s="540"/>
      <c r="D27" s="465"/>
      <c r="F27" s="468" t="s">
        <v>609</v>
      </c>
      <c r="G27" s="123"/>
      <c r="H27" s="464"/>
      <c r="I27" s="465"/>
      <c r="J27" s="468" t="s">
        <v>997</v>
      </c>
      <c r="K27" s="148"/>
      <c r="L27" s="464"/>
      <c r="M27" s="465"/>
      <c r="O27" s="468" t="s">
        <v>147</v>
      </c>
      <c r="P27" s="119"/>
      <c r="Q27" s="464"/>
      <c r="R27" s="465"/>
      <c r="S27" s="471"/>
      <c r="T27" s="471"/>
      <c r="U27" s="471"/>
      <c r="V27" s="471"/>
      <c r="X27" s="468"/>
      <c r="Y27" s="148"/>
      <c r="Z27" s="466">
        <v>94769</v>
      </c>
      <c r="AA27" s="467">
        <v>1.1006341168819103</v>
      </c>
      <c r="AB27" s="468" t="s">
        <v>273</v>
      </c>
      <c r="AC27" s="148"/>
      <c r="AD27" s="466"/>
      <c r="AE27" s="467"/>
      <c r="AG27" s="468" t="s">
        <v>320</v>
      </c>
      <c r="AH27" s="39"/>
      <c r="AI27" s="551"/>
      <c r="AJ27" s="467"/>
      <c r="AK27" s="468" t="s">
        <v>661</v>
      </c>
      <c r="AL27" s="148"/>
      <c r="AM27" s="466"/>
      <c r="AN27" s="467"/>
      <c r="AP27" s="468" t="s">
        <v>576</v>
      </c>
      <c r="AQ27" s="118"/>
      <c r="AR27" s="483"/>
      <c r="AS27" s="567"/>
      <c r="AT27" s="471"/>
      <c r="AU27" s="471"/>
      <c r="AV27" s="471"/>
      <c r="AW27" s="471"/>
      <c r="AY27" s="156"/>
      <c r="AZ27" s="152"/>
      <c r="BA27" s="102"/>
      <c r="BB27" s="145"/>
      <c r="BC27" s="468" t="s">
        <v>431</v>
      </c>
      <c r="BE27" s="483"/>
      <c r="BF27" s="567"/>
      <c r="BH27" s="468" t="s">
        <v>1112</v>
      </c>
      <c r="BI27" s="119"/>
      <c r="BJ27" s="483"/>
      <c r="BK27" s="567"/>
    </row>
    <row r="28" spans="1:63" s="30" customFormat="1" ht="8.25" customHeight="1" x14ac:dyDescent="0.2">
      <c r="A28" s="468"/>
      <c r="B28" s="119"/>
      <c r="C28" s="540">
        <v>4700</v>
      </c>
      <c r="D28" s="465">
        <v>1.0398230088495575</v>
      </c>
      <c r="F28" s="468"/>
      <c r="G28" s="123"/>
      <c r="H28" s="464">
        <v>57967</v>
      </c>
      <c r="I28" s="465">
        <v>1.0878262990973409</v>
      </c>
      <c r="J28" s="468"/>
      <c r="K28" s="148"/>
      <c r="L28" s="550"/>
      <c r="M28" s="549"/>
      <c r="O28" s="468"/>
      <c r="P28" s="119"/>
      <c r="Q28" s="464">
        <v>9738</v>
      </c>
      <c r="R28" s="465">
        <v>1.0853767275969683</v>
      </c>
      <c r="S28" s="468" t="s">
        <v>181</v>
      </c>
      <c r="T28" s="119"/>
      <c r="U28" s="10"/>
      <c r="V28" s="178"/>
      <c r="X28" s="468" t="s">
        <v>1138</v>
      </c>
      <c r="Y28" s="42"/>
      <c r="Z28" s="466"/>
      <c r="AA28" s="467"/>
      <c r="AB28" s="468"/>
      <c r="AC28" s="148"/>
      <c r="AD28" s="466">
        <v>38198</v>
      </c>
      <c r="AE28" s="467">
        <v>1.0295401865128564</v>
      </c>
      <c r="AG28" s="468"/>
      <c r="AH28" s="127"/>
      <c r="AI28" s="532">
        <v>21777</v>
      </c>
      <c r="AJ28" s="467">
        <v>1.0468201701677642</v>
      </c>
      <c r="AK28" s="468"/>
      <c r="AL28" s="148"/>
      <c r="AM28" s="466">
        <v>48675</v>
      </c>
      <c r="AN28" s="467">
        <v>1.0931815119256165</v>
      </c>
      <c r="AP28" s="468"/>
      <c r="AQ28" s="118"/>
      <c r="AR28" s="482">
        <v>4904</v>
      </c>
      <c r="AS28" s="567">
        <f>AR28/[3]R2年度!AR28*100</f>
        <v>103.28559393428812</v>
      </c>
      <c r="AT28" s="468" t="s">
        <v>372</v>
      </c>
      <c r="AU28" s="119"/>
      <c r="AV28" s="10"/>
      <c r="AW28" s="147"/>
      <c r="AY28" s="468" t="s">
        <v>960</v>
      </c>
      <c r="AZ28" s="148"/>
      <c r="BA28" s="101"/>
      <c r="BB28" s="145"/>
      <c r="BC28" s="468"/>
      <c r="BE28" s="102"/>
      <c r="BF28" s="145"/>
      <c r="BH28" s="468"/>
      <c r="BI28" s="119"/>
      <c r="BJ28" s="482">
        <v>24156</v>
      </c>
      <c r="BK28" s="567">
        <f>BJ28/[3]R2年度!BJ28*100</f>
        <v>106.9228045325779</v>
      </c>
    </row>
    <row r="29" spans="1:63" s="30" customFormat="1" ht="8.25" customHeight="1" x14ac:dyDescent="0.2">
      <c r="A29" s="468" t="s">
        <v>6</v>
      </c>
      <c r="B29" s="119"/>
      <c r="C29" s="540"/>
      <c r="D29" s="465"/>
      <c r="F29" s="468" t="s">
        <v>962</v>
      </c>
      <c r="G29" s="123"/>
      <c r="H29" s="464"/>
      <c r="I29" s="465"/>
      <c r="J29" s="468" t="s">
        <v>998</v>
      </c>
      <c r="K29" s="148"/>
      <c r="L29" s="550"/>
      <c r="M29" s="549"/>
      <c r="O29" s="468" t="s">
        <v>148</v>
      </c>
      <c r="P29" s="119"/>
      <c r="Q29" s="464"/>
      <c r="R29" s="465"/>
      <c r="S29" s="468"/>
      <c r="T29" s="119"/>
      <c r="U29" s="464">
        <v>97836</v>
      </c>
      <c r="V29" s="465">
        <v>1.0566013283654625</v>
      </c>
      <c r="X29" s="468"/>
      <c r="Y29" s="148"/>
      <c r="Z29" s="466">
        <v>99726</v>
      </c>
      <c r="AA29" s="467">
        <v>1.0912970683825218</v>
      </c>
      <c r="AB29" s="468" t="s">
        <v>1003</v>
      </c>
      <c r="AC29" s="148"/>
      <c r="AD29" s="466"/>
      <c r="AE29" s="467"/>
      <c r="AG29" s="468" t="s">
        <v>321</v>
      </c>
      <c r="AH29" s="39"/>
      <c r="AI29" s="532"/>
      <c r="AJ29" s="467"/>
      <c r="AK29" s="468" t="s">
        <v>1073</v>
      </c>
      <c r="AL29" s="148"/>
      <c r="AM29" s="466"/>
      <c r="AN29" s="467"/>
      <c r="AP29" s="468" t="s">
        <v>961</v>
      </c>
      <c r="AQ29" s="118"/>
      <c r="AR29" s="483"/>
      <c r="AS29" s="567"/>
      <c r="AT29" s="468"/>
      <c r="AU29" s="119"/>
      <c r="AV29" s="482">
        <v>3622</v>
      </c>
      <c r="AW29" s="567">
        <f>AV29/[3]R2年度!AV29*100</f>
        <v>102.08568207440811</v>
      </c>
      <c r="AY29" s="468"/>
      <c r="AZ29" s="148"/>
      <c r="BA29" s="482">
        <v>5677</v>
      </c>
      <c r="BB29" s="567">
        <f>BA29/[3]R2年度!BA29*100</f>
        <v>105.40289639806906</v>
      </c>
      <c r="BC29" s="473" t="s">
        <v>27</v>
      </c>
      <c r="BD29" s="125"/>
      <c r="BE29" s="491">
        <v>8302</v>
      </c>
      <c r="BF29" s="564">
        <f>BE29/[3]R2年度!BE27*100</f>
        <v>106.04164005620129</v>
      </c>
      <c r="BH29" s="468" t="s">
        <v>473</v>
      </c>
      <c r="BI29" s="119"/>
      <c r="BJ29" s="483"/>
      <c r="BK29" s="567"/>
    </row>
    <row r="30" spans="1:63" s="30" customFormat="1" ht="8.25" customHeight="1" x14ac:dyDescent="0.2">
      <c r="A30" s="468"/>
      <c r="B30" s="119"/>
      <c r="C30" s="540">
        <v>7092</v>
      </c>
      <c r="D30" s="465">
        <v>1.0317137038114634</v>
      </c>
      <c r="F30" s="468"/>
      <c r="G30" s="123"/>
      <c r="H30" s="464">
        <v>59037</v>
      </c>
      <c r="I30" s="465">
        <v>1.0886610485164765</v>
      </c>
      <c r="J30" s="468"/>
      <c r="K30" s="148"/>
      <c r="L30" s="102"/>
      <c r="M30" s="169"/>
      <c r="O30" s="468"/>
      <c r="P30" s="119"/>
      <c r="Q30" s="464">
        <v>9325</v>
      </c>
      <c r="R30" s="465">
        <v>1.0809087747768633</v>
      </c>
      <c r="S30" s="468" t="s">
        <v>932</v>
      </c>
      <c r="T30" s="119"/>
      <c r="U30" s="464"/>
      <c r="V30" s="465"/>
      <c r="X30" s="468" t="s">
        <v>219</v>
      </c>
      <c r="Y30" s="42"/>
      <c r="Z30" s="466"/>
      <c r="AA30" s="467"/>
      <c r="AB30" s="468"/>
      <c r="AC30" s="148"/>
      <c r="AD30" s="466">
        <v>39815</v>
      </c>
      <c r="AE30" s="467">
        <v>1.0330289035338074</v>
      </c>
      <c r="AG30" s="468"/>
      <c r="AH30" s="127"/>
      <c r="AI30" s="532">
        <v>24799</v>
      </c>
      <c r="AJ30" s="467">
        <v>1.0450044245923054</v>
      </c>
      <c r="AK30" s="468"/>
      <c r="AL30" s="148"/>
      <c r="AM30" s="466">
        <v>51231</v>
      </c>
      <c r="AN30" s="467">
        <v>1.0941885051579419</v>
      </c>
      <c r="AP30" s="468"/>
      <c r="AQ30" s="118"/>
      <c r="AR30" s="466">
        <v>6079</v>
      </c>
      <c r="AS30" s="467">
        <f>AR30/[4]R2年度!AR30:AR31</f>
        <v>1.039500683994528</v>
      </c>
      <c r="AT30" s="468" t="s">
        <v>391</v>
      </c>
      <c r="AU30" s="119"/>
      <c r="AV30" s="483"/>
      <c r="AW30" s="567"/>
      <c r="AY30" s="468" t="s">
        <v>420</v>
      </c>
      <c r="AZ30" s="148"/>
      <c r="BA30" s="483"/>
      <c r="BB30" s="567"/>
      <c r="BC30" s="472"/>
      <c r="BD30" s="128"/>
      <c r="BE30" s="492"/>
      <c r="BF30" s="566"/>
      <c r="BH30" s="468"/>
      <c r="BI30" s="119"/>
      <c r="BJ30" s="482">
        <v>23138</v>
      </c>
      <c r="BK30" s="567">
        <f>BJ30/[3]R2年度!BJ30*100</f>
        <v>106.41585797728004</v>
      </c>
    </row>
    <row r="31" spans="1:63" s="30" customFormat="1" ht="8.25" customHeight="1" x14ac:dyDescent="0.2">
      <c r="A31" s="468" t="s">
        <v>7</v>
      </c>
      <c r="B31" s="119"/>
      <c r="C31" s="540"/>
      <c r="D31" s="465"/>
      <c r="F31" s="468" t="s">
        <v>911</v>
      </c>
      <c r="G31" s="123"/>
      <c r="H31" s="464"/>
      <c r="I31" s="465"/>
      <c r="J31" s="473" t="s">
        <v>27</v>
      </c>
      <c r="K31" s="45"/>
      <c r="L31" s="474">
        <v>7536</v>
      </c>
      <c r="M31" s="465">
        <v>1.0319046966999863</v>
      </c>
      <c r="O31" s="468" t="s">
        <v>149</v>
      </c>
      <c r="P31" s="119"/>
      <c r="Q31" s="464"/>
      <c r="R31" s="465"/>
      <c r="S31" s="468"/>
      <c r="T31" s="119"/>
      <c r="U31" s="464">
        <v>101473</v>
      </c>
      <c r="V31" s="465">
        <v>1.0603571689812639</v>
      </c>
      <c r="X31" s="468"/>
      <c r="Y31" s="148"/>
      <c r="Z31" s="466">
        <v>91624</v>
      </c>
      <c r="AA31" s="467">
        <v>1.0970306513409962</v>
      </c>
      <c r="AB31" s="468" t="s">
        <v>274</v>
      </c>
      <c r="AC31" s="148"/>
      <c r="AD31" s="466"/>
      <c r="AE31" s="467"/>
      <c r="AG31" s="468" t="s">
        <v>272</v>
      </c>
      <c r="AH31" s="39"/>
      <c r="AI31" s="532"/>
      <c r="AJ31" s="467"/>
      <c r="AK31" s="468" t="s">
        <v>1074</v>
      </c>
      <c r="AL31" s="148"/>
      <c r="AM31" s="466"/>
      <c r="AN31" s="467"/>
      <c r="AP31" s="468" t="s">
        <v>1022</v>
      </c>
      <c r="AQ31" s="118"/>
      <c r="AR31" s="466"/>
      <c r="AS31" s="467"/>
      <c r="AT31" s="468"/>
      <c r="AU31" s="152"/>
      <c r="AV31" s="482">
        <v>2923</v>
      </c>
      <c r="AW31" s="567">
        <f>AV31/[3]R2年度!AV31*100</f>
        <v>103.06770098730607</v>
      </c>
      <c r="AY31" s="468"/>
      <c r="AZ31" s="148"/>
      <c r="BA31" s="482">
        <v>5848</v>
      </c>
      <c r="BB31" s="567">
        <f>BA31/[3]R2年度!BA31*100</f>
        <v>106.17283950617285</v>
      </c>
      <c r="BH31" s="468" t="s">
        <v>590</v>
      </c>
      <c r="BI31" s="119"/>
      <c r="BJ31" s="483"/>
      <c r="BK31" s="567"/>
    </row>
    <row r="32" spans="1:63" s="30" customFormat="1" ht="8.25" customHeight="1" x14ac:dyDescent="0.2">
      <c r="A32" s="468"/>
      <c r="B32" s="119"/>
      <c r="C32" s="540">
        <v>7749</v>
      </c>
      <c r="D32" s="465">
        <v>1.0326492537313432</v>
      </c>
      <c r="F32" s="468"/>
      <c r="G32" s="123"/>
      <c r="H32" s="464">
        <v>67134</v>
      </c>
      <c r="I32" s="465">
        <v>1.0875601419106093</v>
      </c>
      <c r="J32" s="472"/>
      <c r="K32" s="150"/>
      <c r="L32" s="477"/>
      <c r="M32" s="465"/>
      <c r="O32" s="468"/>
      <c r="P32" s="119"/>
      <c r="Q32" s="464">
        <v>9164</v>
      </c>
      <c r="R32" s="465">
        <v>1.0827032136105861</v>
      </c>
      <c r="S32" s="468" t="s">
        <v>182</v>
      </c>
      <c r="T32" s="119"/>
      <c r="U32" s="464"/>
      <c r="V32" s="465"/>
      <c r="X32" s="468" t="s">
        <v>220</v>
      </c>
      <c r="Y32" s="42"/>
      <c r="Z32" s="466"/>
      <c r="AA32" s="467"/>
      <c r="AB32" s="468"/>
      <c r="AC32" s="148"/>
      <c r="AD32" s="482">
        <v>43503</v>
      </c>
      <c r="AE32" s="567">
        <f>AD32/[3]R2年度!AD32*100</f>
        <v>103.42097755800685</v>
      </c>
      <c r="AG32" s="468"/>
      <c r="AH32" s="46"/>
      <c r="AI32" s="104"/>
      <c r="AJ32" s="191"/>
      <c r="AK32" s="468"/>
      <c r="AL32" s="148"/>
      <c r="AM32" s="466">
        <v>50832</v>
      </c>
      <c r="AN32" s="467">
        <v>1.0925269198529886</v>
      </c>
      <c r="AP32" s="468"/>
      <c r="AQ32" s="118"/>
      <c r="AR32" s="466">
        <v>6416</v>
      </c>
      <c r="AS32" s="467">
        <f>AR32/[4]R2年度!AR32:AR33</f>
        <v>1.0400389041984115</v>
      </c>
      <c r="AT32" s="468" t="s">
        <v>392</v>
      </c>
      <c r="AU32" s="152"/>
      <c r="AV32" s="483"/>
      <c r="AW32" s="567"/>
      <c r="AY32" s="468" t="s">
        <v>421</v>
      </c>
      <c r="AZ32" s="148"/>
      <c r="BA32" s="483"/>
      <c r="BB32" s="567"/>
      <c r="BC32" s="577" t="s">
        <v>1192</v>
      </c>
      <c r="BD32" s="577"/>
      <c r="BE32" s="577"/>
      <c r="BF32" s="577"/>
      <c r="BH32" s="468"/>
      <c r="BI32" s="119"/>
      <c r="BJ32" s="482">
        <v>13031</v>
      </c>
      <c r="BK32" s="567">
        <f>BJ32/[3]R2年度!BJ32*100</f>
        <v>105.21598708114655</v>
      </c>
    </row>
    <row r="33" spans="1:63" s="30" customFormat="1" ht="8.25" customHeight="1" x14ac:dyDescent="0.2">
      <c r="A33" s="468" t="s">
        <v>8</v>
      </c>
      <c r="B33" s="119"/>
      <c r="C33" s="540"/>
      <c r="D33" s="465"/>
      <c r="F33" s="468" t="s">
        <v>599</v>
      </c>
      <c r="G33" s="123"/>
      <c r="H33" s="464"/>
      <c r="I33" s="465"/>
      <c r="J33" s="148"/>
      <c r="K33" s="66"/>
      <c r="L33" s="14"/>
      <c r="M33" s="169"/>
      <c r="O33" s="468" t="s">
        <v>150</v>
      </c>
      <c r="P33" s="119"/>
      <c r="Q33" s="464"/>
      <c r="R33" s="465"/>
      <c r="S33" s="468"/>
      <c r="T33" s="119"/>
      <c r="U33" s="464">
        <v>85867</v>
      </c>
      <c r="V33" s="465">
        <v>1.055253099998771</v>
      </c>
      <c r="X33" s="468"/>
      <c r="Y33" s="42"/>
      <c r="Z33" s="466">
        <v>82547</v>
      </c>
      <c r="AA33" s="467">
        <v>1.1019195856471593</v>
      </c>
      <c r="AB33" s="468" t="s">
        <v>1004</v>
      </c>
      <c r="AC33" s="148"/>
      <c r="AD33" s="482"/>
      <c r="AE33" s="567"/>
      <c r="AG33" s="473" t="s">
        <v>27</v>
      </c>
      <c r="AH33" s="152"/>
      <c r="AI33" s="485">
        <v>20155</v>
      </c>
      <c r="AJ33" s="487">
        <v>1.0527552885870985</v>
      </c>
      <c r="AK33" s="468" t="s">
        <v>662</v>
      </c>
      <c r="AL33" s="148"/>
      <c r="AM33" s="466"/>
      <c r="AN33" s="467"/>
      <c r="AP33" s="468" t="s">
        <v>1124</v>
      </c>
      <c r="AQ33" s="118"/>
      <c r="AR33" s="466"/>
      <c r="AS33" s="467"/>
      <c r="AT33" s="468"/>
      <c r="AU33" s="119"/>
      <c r="AV33" s="482">
        <v>2730</v>
      </c>
      <c r="AW33" s="567">
        <f>AV33/[3]R2年度!AV33*100</f>
        <v>101.97982816585731</v>
      </c>
      <c r="AY33" s="468"/>
      <c r="AZ33" s="148"/>
      <c r="BA33" s="482">
        <v>5795</v>
      </c>
      <c r="BB33" s="567">
        <f>BA33/[3]R2年度!BA33*100</f>
        <v>105.72888159095055</v>
      </c>
      <c r="BC33" s="578"/>
      <c r="BD33" s="578"/>
      <c r="BE33" s="578"/>
      <c r="BF33" s="578"/>
      <c r="BH33" s="468" t="s">
        <v>633</v>
      </c>
      <c r="BI33" s="119"/>
      <c r="BJ33" s="483"/>
      <c r="BK33" s="567"/>
    </row>
    <row r="34" spans="1:63" s="30" customFormat="1" ht="8.25" customHeight="1" x14ac:dyDescent="0.2">
      <c r="A34" s="468"/>
      <c r="B34" s="119"/>
      <c r="C34" s="540">
        <v>8581</v>
      </c>
      <c r="D34" s="465">
        <v>1.0319903788334335</v>
      </c>
      <c r="F34" s="468"/>
      <c r="G34" s="123"/>
      <c r="H34" s="464">
        <v>65440</v>
      </c>
      <c r="I34" s="465">
        <v>1.0845210473980775</v>
      </c>
      <c r="J34" s="468" t="s">
        <v>102</v>
      </c>
      <c r="K34" s="148"/>
      <c r="L34" s="102"/>
      <c r="M34" s="169"/>
      <c r="O34" s="468"/>
      <c r="P34" s="119"/>
      <c r="Q34" s="464">
        <v>8741</v>
      </c>
      <c r="R34" s="465">
        <v>1.081004204798417</v>
      </c>
      <c r="S34" s="468" t="s">
        <v>183</v>
      </c>
      <c r="T34" s="119"/>
      <c r="U34" s="464"/>
      <c r="V34" s="465"/>
      <c r="X34" s="468" t="s">
        <v>1139</v>
      </c>
      <c r="Y34" s="42"/>
      <c r="Z34" s="466"/>
      <c r="AA34" s="467"/>
      <c r="AB34" s="468"/>
      <c r="AC34" s="148"/>
      <c r="AD34" s="482">
        <v>44750</v>
      </c>
      <c r="AE34" s="567">
        <f>AD34/[3]R2年度!AD34*100</f>
        <v>103.78496219676236</v>
      </c>
      <c r="AG34" s="472"/>
      <c r="AH34" s="47"/>
      <c r="AI34" s="541"/>
      <c r="AJ34" s="488"/>
      <c r="AK34" s="468"/>
      <c r="AL34" s="148"/>
      <c r="AM34" s="466">
        <v>27794</v>
      </c>
      <c r="AN34" s="467">
        <v>1.0902600713921469</v>
      </c>
      <c r="AP34" s="468"/>
      <c r="AQ34" s="118"/>
      <c r="AR34" s="466">
        <v>6514</v>
      </c>
      <c r="AS34" s="467">
        <f>AR34/[4]R2年度!AR34:AR35</f>
        <v>1.0369309137217446</v>
      </c>
      <c r="AT34" s="468" t="s">
        <v>393</v>
      </c>
      <c r="AU34" s="119"/>
      <c r="AV34" s="483"/>
      <c r="AW34" s="567"/>
      <c r="AY34" s="468" t="s">
        <v>502</v>
      </c>
      <c r="AZ34" s="148"/>
      <c r="BA34" s="483"/>
      <c r="BB34" s="567"/>
      <c r="BC34" s="531" t="s">
        <v>1191</v>
      </c>
      <c r="BH34" s="468"/>
      <c r="BI34" s="119"/>
      <c r="BJ34" s="482">
        <v>11068</v>
      </c>
      <c r="BK34" s="567">
        <f>BJ34/[3]R2年度!BJ34*100</f>
        <v>105.80250454067487</v>
      </c>
    </row>
    <row r="35" spans="1:63" s="30" customFormat="1" ht="8.25" customHeight="1" x14ac:dyDescent="0.2">
      <c r="A35" s="468" t="s">
        <v>9</v>
      </c>
      <c r="B35" s="119"/>
      <c r="C35" s="540"/>
      <c r="D35" s="465"/>
      <c r="F35" s="468" t="s">
        <v>600</v>
      </c>
      <c r="G35" s="148"/>
      <c r="H35" s="464"/>
      <c r="I35" s="465"/>
      <c r="J35" s="468"/>
      <c r="K35" s="148"/>
      <c r="L35" s="464">
        <v>3426</v>
      </c>
      <c r="M35" s="465">
        <v>1.0151111111111111</v>
      </c>
      <c r="O35" s="468" t="s">
        <v>862</v>
      </c>
      <c r="P35" s="119"/>
      <c r="Q35" s="464"/>
      <c r="R35" s="465"/>
      <c r="S35" s="468"/>
      <c r="T35" s="119"/>
      <c r="U35" s="464">
        <v>70259</v>
      </c>
      <c r="V35" s="465">
        <v>1.0661294972762174</v>
      </c>
      <c r="X35" s="468"/>
      <c r="Y35" s="42"/>
      <c r="Z35" s="466">
        <v>80584</v>
      </c>
      <c r="AA35" s="467">
        <v>1.0970526172486557</v>
      </c>
      <c r="AB35" s="468" t="s">
        <v>275</v>
      </c>
      <c r="AC35" s="148"/>
      <c r="AD35" s="482"/>
      <c r="AE35" s="567"/>
      <c r="AG35" s="154"/>
      <c r="AH35" s="152"/>
      <c r="AI35" s="154"/>
      <c r="AJ35" s="113"/>
      <c r="AK35" s="468" t="s">
        <v>789</v>
      </c>
      <c r="AL35" s="148"/>
      <c r="AM35" s="466"/>
      <c r="AN35" s="467"/>
      <c r="AP35" s="468" t="s">
        <v>1021</v>
      </c>
      <c r="AQ35" s="118"/>
      <c r="AR35" s="466"/>
      <c r="AS35" s="467"/>
      <c r="AT35" s="468"/>
      <c r="AU35" s="119"/>
      <c r="AV35" s="482">
        <v>2514</v>
      </c>
      <c r="AW35" s="567">
        <f>AV35/[3]R2年度!AV35*100</f>
        <v>100</v>
      </c>
      <c r="AY35" s="468"/>
      <c r="AZ35" s="148"/>
      <c r="BA35" s="482">
        <v>5534</v>
      </c>
      <c r="BB35" s="567">
        <f>BA35/[3]R2年度!BA35*100</f>
        <v>105.32927293490675</v>
      </c>
      <c r="BC35" s="531"/>
      <c r="BE35" s="482">
        <v>2996</v>
      </c>
      <c r="BF35" s="567"/>
      <c r="BH35" s="468" t="s">
        <v>634</v>
      </c>
      <c r="BI35" s="119"/>
      <c r="BJ35" s="483"/>
      <c r="BK35" s="567"/>
    </row>
    <row r="36" spans="1:63" s="30" customFormat="1" ht="8.25" customHeight="1" x14ac:dyDescent="0.2">
      <c r="A36" s="468"/>
      <c r="B36" s="119"/>
      <c r="C36" s="540">
        <v>9735</v>
      </c>
      <c r="D36" s="465">
        <v>1.041287838271473</v>
      </c>
      <c r="F36" s="468"/>
      <c r="G36" s="148"/>
      <c r="H36" s="464">
        <v>43801</v>
      </c>
      <c r="I36" s="465">
        <v>1.084747021966864</v>
      </c>
      <c r="J36" s="468" t="s">
        <v>103</v>
      </c>
      <c r="K36" s="148"/>
      <c r="L36" s="464"/>
      <c r="M36" s="465"/>
      <c r="O36" s="468"/>
      <c r="P36" s="119"/>
      <c r="Q36" s="464">
        <v>8571</v>
      </c>
      <c r="R36" s="465">
        <v>1.0824703207880777</v>
      </c>
      <c r="S36" s="468" t="s">
        <v>184</v>
      </c>
      <c r="T36" s="119"/>
      <c r="U36" s="464"/>
      <c r="V36" s="465"/>
      <c r="X36" s="468" t="s">
        <v>221</v>
      </c>
      <c r="Y36" s="42"/>
      <c r="Z36" s="466"/>
      <c r="AA36" s="467"/>
      <c r="AB36" s="468"/>
      <c r="AC36" s="148"/>
      <c r="AD36" s="482">
        <v>51862</v>
      </c>
      <c r="AE36" s="567">
        <f>AD36/[3]R2年度!AD36*100</f>
        <v>103.41788306612428</v>
      </c>
      <c r="AG36" s="471" t="s">
        <v>977</v>
      </c>
      <c r="AH36" s="471"/>
      <c r="AI36" s="471"/>
      <c r="AJ36" s="471"/>
      <c r="AK36" s="502"/>
      <c r="AL36" s="151"/>
      <c r="AM36" s="545"/>
      <c r="AN36" s="546"/>
      <c r="AP36" s="468"/>
      <c r="AQ36" s="118"/>
      <c r="AR36" s="466">
        <v>6705</v>
      </c>
      <c r="AS36" s="467">
        <f>AR36/[4]R2年度!AR36:AR37</f>
        <v>1.0355212355212355</v>
      </c>
      <c r="AT36" s="468" t="s">
        <v>902</v>
      </c>
      <c r="AU36" s="119"/>
      <c r="AV36" s="483"/>
      <c r="AW36" s="567"/>
      <c r="AY36" s="468" t="s">
        <v>382</v>
      </c>
      <c r="BA36" s="483"/>
      <c r="BB36" s="567"/>
      <c r="BC36" s="531" t="s">
        <v>1193</v>
      </c>
      <c r="BE36" s="483"/>
      <c r="BF36" s="567"/>
      <c r="BH36" s="468"/>
      <c r="BI36" s="119"/>
      <c r="BJ36" s="102"/>
      <c r="BK36" s="145"/>
    </row>
    <row r="37" spans="1:63" s="30" customFormat="1" ht="8.25" customHeight="1" x14ac:dyDescent="0.2">
      <c r="A37" s="468" t="s">
        <v>1172</v>
      </c>
      <c r="B37" s="119"/>
      <c r="C37" s="540"/>
      <c r="D37" s="465"/>
      <c r="F37" s="468" t="s">
        <v>601</v>
      </c>
      <c r="G37" s="148"/>
      <c r="H37" s="464"/>
      <c r="I37" s="465"/>
      <c r="J37" s="468"/>
      <c r="K37" s="148"/>
      <c r="L37" s="464">
        <v>2971</v>
      </c>
      <c r="M37" s="465">
        <v>1.0119209809264305</v>
      </c>
      <c r="O37" s="468" t="s">
        <v>151</v>
      </c>
      <c r="P37" s="119"/>
      <c r="Q37" s="464"/>
      <c r="R37" s="465"/>
      <c r="S37" s="468"/>
      <c r="T37" s="119"/>
      <c r="U37" s="464">
        <v>56653</v>
      </c>
      <c r="V37" s="465">
        <v>1.0763165894064899</v>
      </c>
      <c r="X37" s="468"/>
      <c r="Y37" s="148"/>
      <c r="Z37" s="466">
        <v>73648</v>
      </c>
      <c r="AA37" s="467">
        <v>1.0971278751042783</v>
      </c>
      <c r="AB37" s="468" t="s">
        <v>1042</v>
      </c>
      <c r="AC37" s="148"/>
      <c r="AD37" s="482"/>
      <c r="AE37" s="567"/>
      <c r="AG37" s="471"/>
      <c r="AH37" s="471"/>
      <c r="AI37" s="471"/>
      <c r="AJ37" s="471"/>
      <c r="AK37" s="468" t="s">
        <v>1075</v>
      </c>
      <c r="AL37" s="148"/>
      <c r="AM37" s="530">
        <v>50718</v>
      </c>
      <c r="AN37" s="487">
        <v>1.0536834669879918</v>
      </c>
      <c r="AP37" s="468" t="s">
        <v>1020</v>
      </c>
      <c r="AQ37" s="118"/>
      <c r="AR37" s="466"/>
      <c r="AS37" s="467"/>
      <c r="AT37" s="468"/>
      <c r="AU37" s="119"/>
      <c r="AV37" s="482">
        <v>2477</v>
      </c>
      <c r="AW37" s="567">
        <f>AV37/[3]R2年度!AV37*100</f>
        <v>99.718196457326897</v>
      </c>
      <c r="AY37" s="468"/>
      <c r="BA37" s="102"/>
      <c r="BB37" s="145"/>
      <c r="BC37" s="531"/>
      <c r="BH37" s="473" t="s">
        <v>27</v>
      </c>
      <c r="BI37" s="129"/>
      <c r="BJ37" s="491">
        <v>21300</v>
      </c>
      <c r="BK37" s="564">
        <f>BJ37/[3]R2年度!BJ37*100</f>
        <v>105.98069459647725</v>
      </c>
    </row>
    <row r="38" spans="1:63" s="30" customFormat="1" ht="8.25" customHeight="1" x14ac:dyDescent="0.2">
      <c r="A38" s="468"/>
      <c r="B38" s="119"/>
      <c r="C38" s="540">
        <v>11644</v>
      </c>
      <c r="D38" s="465">
        <v>1.1775889967637541</v>
      </c>
      <c r="F38" s="468"/>
      <c r="G38" s="148"/>
      <c r="H38" s="464">
        <v>39354</v>
      </c>
      <c r="I38" s="465">
        <v>1.0877580917106608</v>
      </c>
      <c r="J38" s="468" t="s">
        <v>104</v>
      </c>
      <c r="K38" s="148"/>
      <c r="L38" s="464"/>
      <c r="M38" s="465"/>
      <c r="O38" s="468"/>
      <c r="P38" s="119"/>
      <c r="Q38" s="464">
        <v>8529</v>
      </c>
      <c r="R38" s="465">
        <v>1.0876052027543994</v>
      </c>
      <c r="S38" s="468" t="s">
        <v>185</v>
      </c>
      <c r="T38" s="119"/>
      <c r="U38" s="464"/>
      <c r="V38" s="465"/>
      <c r="X38" s="468" t="s">
        <v>222</v>
      </c>
      <c r="Y38" s="42"/>
      <c r="Z38" s="466"/>
      <c r="AA38" s="467"/>
      <c r="AB38" s="468"/>
      <c r="AC38" s="148"/>
      <c r="AD38" s="482">
        <v>58485</v>
      </c>
      <c r="AE38" s="567">
        <f>AD38/[3]R2年度!AD38*100</f>
        <v>103.77776989140463</v>
      </c>
      <c r="AG38" s="468" t="s">
        <v>1017</v>
      </c>
      <c r="AH38" s="152"/>
      <c r="AI38" s="101"/>
      <c r="AJ38" s="145"/>
      <c r="AK38" s="472"/>
      <c r="AL38" s="150"/>
      <c r="AM38" s="542"/>
      <c r="AN38" s="488"/>
      <c r="AP38" s="468"/>
      <c r="AQ38" s="118"/>
      <c r="AR38" s="503">
        <v>5696</v>
      </c>
      <c r="AS38" s="467">
        <f>AR38/[4]R2年度!AR38:AR39</f>
        <v>1.0346957311534968</v>
      </c>
      <c r="AT38" s="468" t="s">
        <v>632</v>
      </c>
      <c r="AU38" s="119"/>
      <c r="AV38" s="483"/>
      <c r="AW38" s="567"/>
      <c r="AY38" s="473" t="s">
        <v>27</v>
      </c>
      <c r="AZ38" s="125"/>
      <c r="BA38" s="491">
        <v>5751</v>
      </c>
      <c r="BB38" s="564">
        <f>BA38/[3]R2年度!BA38*100</f>
        <v>105.79470198675496</v>
      </c>
      <c r="BH38" s="472"/>
      <c r="BI38" s="126"/>
      <c r="BJ38" s="492"/>
      <c r="BK38" s="566"/>
    </row>
    <row r="39" spans="1:63" s="30" customFormat="1" ht="8.25" customHeight="1" x14ac:dyDescent="0.2">
      <c r="A39" s="468" t="s">
        <v>10</v>
      </c>
      <c r="B39" s="119"/>
      <c r="C39" s="540"/>
      <c r="D39" s="465"/>
      <c r="F39" s="468" t="s">
        <v>602</v>
      </c>
      <c r="G39" s="148"/>
      <c r="H39" s="464"/>
      <c r="I39" s="465"/>
      <c r="J39" s="468"/>
      <c r="K39" s="148"/>
      <c r="L39" s="464">
        <v>2020</v>
      </c>
      <c r="M39" s="465">
        <v>1.0279898218829517</v>
      </c>
      <c r="O39" s="468" t="s">
        <v>152</v>
      </c>
      <c r="P39" s="119"/>
      <c r="Q39" s="464"/>
      <c r="R39" s="465"/>
      <c r="S39" s="468"/>
      <c r="T39" s="119"/>
      <c r="U39" s="464">
        <v>53360</v>
      </c>
      <c r="V39" s="465">
        <v>1.0806869734283862</v>
      </c>
      <c r="X39" s="468"/>
      <c r="Y39" s="148"/>
      <c r="Z39" s="466">
        <v>75674</v>
      </c>
      <c r="AA39" s="467">
        <v>1.0649460307631686</v>
      </c>
      <c r="AB39" s="468" t="s">
        <v>276</v>
      </c>
      <c r="AC39" s="148"/>
      <c r="AD39" s="482"/>
      <c r="AE39" s="567"/>
      <c r="AG39" s="468"/>
      <c r="AH39" s="152"/>
      <c r="AI39" s="523">
        <v>9517</v>
      </c>
      <c r="AJ39" s="467">
        <v>1.1343265792610251</v>
      </c>
      <c r="AK39" s="543" t="s">
        <v>1076</v>
      </c>
      <c r="AL39" s="148"/>
      <c r="AM39" s="23"/>
      <c r="AN39" s="145"/>
      <c r="AP39" s="468" t="s">
        <v>1081</v>
      </c>
      <c r="AR39" s="503"/>
      <c r="AS39" s="467"/>
      <c r="AT39" s="468"/>
      <c r="AU39" s="119"/>
      <c r="AV39" s="482">
        <v>3782</v>
      </c>
      <c r="AW39" s="567">
        <f>AV39/[3]R2年度!AV39*100</f>
        <v>102.32683982683983</v>
      </c>
      <c r="AY39" s="472"/>
      <c r="AZ39" s="128"/>
      <c r="BA39" s="492"/>
      <c r="BB39" s="566"/>
      <c r="BC39" s="471" t="s">
        <v>1084</v>
      </c>
      <c r="BD39" s="471"/>
      <c r="BE39" s="471"/>
      <c r="BF39" s="471"/>
      <c r="BH39" s="148"/>
      <c r="BI39" s="152"/>
      <c r="BJ39" s="11"/>
      <c r="BK39" s="147"/>
    </row>
    <row r="40" spans="1:63" s="30" customFormat="1" ht="8.25" customHeight="1" x14ac:dyDescent="0.2">
      <c r="A40" s="468"/>
      <c r="B40" s="119"/>
      <c r="C40" s="540">
        <v>18488</v>
      </c>
      <c r="D40" s="465">
        <v>1.0250041581194211</v>
      </c>
      <c r="F40" s="468"/>
      <c r="G40" s="148"/>
      <c r="H40" s="464">
        <v>36804</v>
      </c>
      <c r="I40" s="465">
        <v>1.0845439811404154</v>
      </c>
      <c r="J40" s="468" t="s">
        <v>1035</v>
      </c>
      <c r="K40" s="148"/>
      <c r="L40" s="464"/>
      <c r="M40" s="465"/>
      <c r="O40" s="472"/>
      <c r="P40" s="126"/>
      <c r="Q40" s="103"/>
      <c r="R40" s="181"/>
      <c r="S40" s="468" t="s">
        <v>804</v>
      </c>
      <c r="T40" s="119"/>
      <c r="U40" s="464"/>
      <c r="V40" s="465"/>
      <c r="X40" s="468" t="s">
        <v>968</v>
      </c>
      <c r="Y40" s="42"/>
      <c r="Z40" s="466"/>
      <c r="AA40" s="467"/>
      <c r="AB40" s="468"/>
      <c r="AC40" s="148"/>
      <c r="AD40" s="482">
        <v>67637</v>
      </c>
      <c r="AE40" s="567">
        <f>AD40/[3]R2年度!AD40*100</f>
        <v>103.63758944578092</v>
      </c>
      <c r="AG40" s="468" t="s">
        <v>1122</v>
      </c>
      <c r="AH40" s="152"/>
      <c r="AI40" s="523"/>
      <c r="AJ40" s="467"/>
      <c r="AK40" s="544"/>
      <c r="AL40" s="148"/>
      <c r="AM40" s="11"/>
      <c r="AN40" s="147"/>
      <c r="AP40" s="468"/>
      <c r="AR40" s="466">
        <v>5681</v>
      </c>
      <c r="AS40" s="467">
        <f>AR40/[4]R2年度!AR40:AR41</f>
        <v>1.0374360847333821</v>
      </c>
      <c r="AT40" s="468" t="s">
        <v>394</v>
      </c>
      <c r="AV40" s="483"/>
      <c r="AW40" s="567"/>
      <c r="AY40" s="148"/>
      <c r="AZ40" s="152"/>
      <c r="BA40" s="11"/>
      <c r="BB40" s="147"/>
      <c r="BC40" s="471"/>
      <c r="BD40" s="471"/>
      <c r="BE40" s="471"/>
      <c r="BF40" s="471"/>
      <c r="BH40" s="471" t="s">
        <v>534</v>
      </c>
      <c r="BI40" s="471"/>
      <c r="BJ40" s="471"/>
      <c r="BK40" s="471"/>
    </row>
    <row r="41" spans="1:63" s="30" customFormat="1" ht="8.25" customHeight="1" x14ac:dyDescent="0.2">
      <c r="A41" s="468" t="s">
        <v>1012</v>
      </c>
      <c r="B41" s="119"/>
      <c r="C41" s="540"/>
      <c r="D41" s="465"/>
      <c r="F41" s="468" t="s">
        <v>851</v>
      </c>
      <c r="G41" s="148"/>
      <c r="H41" s="464"/>
      <c r="I41" s="465"/>
      <c r="J41" s="472"/>
      <c r="K41" s="150"/>
      <c r="L41" s="103"/>
      <c r="M41" s="181"/>
      <c r="O41" s="66"/>
      <c r="P41" s="66"/>
      <c r="Q41" s="14"/>
      <c r="R41" s="183"/>
      <c r="S41" s="468"/>
      <c r="T41" s="119"/>
      <c r="U41" s="464">
        <v>61387</v>
      </c>
      <c r="V41" s="465">
        <v>1.0928203941395331</v>
      </c>
      <c r="X41" s="468"/>
      <c r="Y41" s="148"/>
      <c r="Z41" s="466">
        <v>27184</v>
      </c>
      <c r="AA41" s="467">
        <v>1.0899759422614275</v>
      </c>
      <c r="AB41" s="468" t="s">
        <v>783</v>
      </c>
      <c r="AC41" s="148"/>
      <c r="AD41" s="482"/>
      <c r="AE41" s="567"/>
      <c r="AG41" s="468"/>
      <c r="AH41" s="152"/>
      <c r="AI41" s="523">
        <v>9224</v>
      </c>
      <c r="AJ41" s="467">
        <v>1.0966591368446084</v>
      </c>
      <c r="AK41" s="471" t="s">
        <v>663</v>
      </c>
      <c r="AL41" s="471"/>
      <c r="AM41" s="471"/>
      <c r="AN41" s="471"/>
      <c r="AP41" s="468" t="s">
        <v>1018</v>
      </c>
      <c r="AR41" s="466"/>
      <c r="AS41" s="467"/>
      <c r="AT41" s="468"/>
      <c r="AV41" s="102"/>
      <c r="AW41" s="145"/>
      <c r="AY41" s="471" t="s">
        <v>531</v>
      </c>
      <c r="AZ41" s="471"/>
      <c r="BA41" s="471"/>
      <c r="BB41" s="471"/>
      <c r="BC41" s="468" t="s">
        <v>384</v>
      </c>
      <c r="BD41" s="119"/>
      <c r="BE41" s="10"/>
      <c r="BF41" s="147"/>
      <c r="BH41" s="471"/>
      <c r="BI41" s="471"/>
      <c r="BJ41" s="471"/>
      <c r="BK41" s="471"/>
    </row>
    <row r="42" spans="1:63" s="30" customFormat="1" ht="8.25" customHeight="1" x14ac:dyDescent="0.2">
      <c r="A42" s="468"/>
      <c r="B42" s="119"/>
      <c r="C42" s="540">
        <v>19221</v>
      </c>
      <c r="D42" s="465">
        <v>1.0277510426692333</v>
      </c>
      <c r="F42" s="468"/>
      <c r="G42" s="148"/>
      <c r="H42" s="464">
        <v>36222</v>
      </c>
      <c r="I42" s="465">
        <v>1.0846858717134815</v>
      </c>
      <c r="J42" s="66"/>
      <c r="K42" s="66"/>
      <c r="L42" s="14"/>
      <c r="M42" s="183"/>
      <c r="O42" s="468" t="s">
        <v>912</v>
      </c>
      <c r="P42" s="119"/>
      <c r="Q42" s="102"/>
      <c r="R42" s="169"/>
      <c r="S42" s="468" t="s">
        <v>186</v>
      </c>
      <c r="T42" s="119"/>
      <c r="U42" s="464"/>
      <c r="V42" s="465"/>
      <c r="X42" s="468" t="s">
        <v>1161</v>
      </c>
      <c r="Y42" s="42"/>
      <c r="Z42" s="466"/>
      <c r="AA42" s="467"/>
      <c r="AB42" s="468"/>
      <c r="AC42" s="148"/>
      <c r="AD42" s="482">
        <v>109851</v>
      </c>
      <c r="AE42" s="567">
        <f>AD42/[3]R2年度!AD42*100</f>
        <v>106.38291690877398</v>
      </c>
      <c r="AG42" s="468" t="s">
        <v>1142</v>
      </c>
      <c r="AH42" s="152"/>
      <c r="AI42" s="523"/>
      <c r="AJ42" s="467"/>
      <c r="AK42" s="471"/>
      <c r="AL42" s="471"/>
      <c r="AM42" s="471"/>
      <c r="AN42" s="471"/>
      <c r="AP42" s="468"/>
      <c r="AR42" s="102"/>
      <c r="AS42" s="145"/>
      <c r="AT42" s="473" t="s">
        <v>27</v>
      </c>
      <c r="AU42" s="129"/>
      <c r="AV42" s="491">
        <v>2925</v>
      </c>
      <c r="AW42" s="564">
        <f>AV42/[3]R2年度!AV42*100</f>
        <v>101.70375521557719</v>
      </c>
      <c r="AY42" s="471"/>
      <c r="AZ42" s="471"/>
      <c r="BA42" s="471"/>
      <c r="BB42" s="471"/>
      <c r="BC42" s="468"/>
      <c r="BD42" s="119"/>
      <c r="BE42" s="482">
        <v>33022</v>
      </c>
      <c r="BF42" s="567">
        <f>BE42/[3]R2年度!BE33*100</f>
        <v>107.18644507920021</v>
      </c>
      <c r="BH42" s="468" t="s">
        <v>454</v>
      </c>
      <c r="BI42" s="119"/>
      <c r="BJ42" s="130"/>
      <c r="BK42" s="147"/>
    </row>
    <row r="43" spans="1:63" s="30" customFormat="1" ht="8.25" customHeight="1" x14ac:dyDescent="0.2">
      <c r="A43" s="468" t="s">
        <v>499</v>
      </c>
      <c r="B43" s="119"/>
      <c r="C43" s="540"/>
      <c r="D43" s="465"/>
      <c r="F43" s="468" t="s">
        <v>50</v>
      </c>
      <c r="G43" s="148"/>
      <c r="H43" s="464"/>
      <c r="I43" s="465"/>
      <c r="J43" s="468" t="s">
        <v>1034</v>
      </c>
      <c r="K43" s="118"/>
      <c r="L43" s="102"/>
      <c r="M43" s="169"/>
      <c r="O43" s="468"/>
      <c r="P43" s="119"/>
      <c r="Q43" s="464">
        <v>6674</v>
      </c>
      <c r="R43" s="465">
        <v>1.0880339093576785</v>
      </c>
      <c r="S43" s="468"/>
      <c r="T43" s="119"/>
      <c r="U43" s="464">
        <v>59593</v>
      </c>
      <c r="V43" s="465">
        <v>1.094875893365669</v>
      </c>
      <c r="X43" s="468"/>
      <c r="Y43" s="148"/>
      <c r="Z43" s="503">
        <v>27308</v>
      </c>
      <c r="AA43" s="467">
        <v>1.0777063025375904</v>
      </c>
      <c r="AB43" s="468" t="s">
        <v>277</v>
      </c>
      <c r="AC43" s="148"/>
      <c r="AD43" s="482"/>
      <c r="AE43" s="567"/>
      <c r="AG43" s="502"/>
      <c r="AH43" s="48"/>
      <c r="AI43" s="523">
        <v>4266</v>
      </c>
      <c r="AJ43" s="467">
        <v>1.3620689655172413</v>
      </c>
      <c r="AK43" s="468" t="s">
        <v>790</v>
      </c>
      <c r="AL43" s="119"/>
      <c r="AM43" s="121"/>
      <c r="AN43" s="147"/>
      <c r="AP43" s="473" t="s">
        <v>27</v>
      </c>
      <c r="AQ43" s="131"/>
      <c r="AR43" s="491">
        <v>8857</v>
      </c>
      <c r="AS43" s="564">
        <f>AR43/[3]R2年度!AR43*100</f>
        <v>102.48785003471419</v>
      </c>
      <c r="AT43" s="472"/>
      <c r="AU43" s="126"/>
      <c r="AV43" s="492"/>
      <c r="AW43" s="566"/>
      <c r="AY43" s="468" t="s">
        <v>424</v>
      </c>
      <c r="AZ43" s="118"/>
      <c r="BA43" s="10"/>
      <c r="BB43" s="147"/>
      <c r="BC43" s="468" t="s">
        <v>443</v>
      </c>
      <c r="BD43" s="119"/>
      <c r="BE43" s="483"/>
      <c r="BF43" s="567"/>
      <c r="BH43" s="468"/>
      <c r="BI43" s="119"/>
      <c r="BJ43" s="482">
        <v>26018</v>
      </c>
      <c r="BK43" s="567">
        <f>BJ43/[3]R2年度!BJ43*100</f>
        <v>107.68594015148381</v>
      </c>
    </row>
    <row r="44" spans="1:63" s="30" customFormat="1" ht="8.25" customHeight="1" x14ac:dyDescent="0.2">
      <c r="A44" s="468"/>
      <c r="B44" s="119"/>
      <c r="C44" s="540">
        <v>25364</v>
      </c>
      <c r="D44" s="465">
        <v>1.0403182806283582</v>
      </c>
      <c r="F44" s="468"/>
      <c r="G44" s="148"/>
      <c r="H44" s="464">
        <v>33001</v>
      </c>
      <c r="I44" s="465">
        <v>1.083669917577907</v>
      </c>
      <c r="J44" s="468"/>
      <c r="K44" s="118"/>
      <c r="L44" s="464">
        <v>1160</v>
      </c>
      <c r="M44" s="465">
        <v>1.0790697674418606</v>
      </c>
      <c r="O44" s="468" t="s">
        <v>913</v>
      </c>
      <c r="P44" s="119"/>
      <c r="Q44" s="464"/>
      <c r="R44" s="465"/>
      <c r="S44" s="468" t="s">
        <v>187</v>
      </c>
      <c r="T44" s="119"/>
      <c r="U44" s="464"/>
      <c r="V44" s="465"/>
      <c r="X44" s="468" t="s">
        <v>223</v>
      </c>
      <c r="Y44" s="42"/>
      <c r="Z44" s="503"/>
      <c r="AA44" s="467"/>
      <c r="AB44" s="468"/>
      <c r="AC44" s="148"/>
      <c r="AD44" s="482">
        <v>66871</v>
      </c>
      <c r="AE44" s="567">
        <f>AD44/[3]R2年度!AD44*100</f>
        <v>106.01991311792499</v>
      </c>
      <c r="AG44" s="468" t="s">
        <v>1164</v>
      </c>
      <c r="AH44" s="152"/>
      <c r="AI44" s="523"/>
      <c r="AJ44" s="467"/>
      <c r="AK44" s="468"/>
      <c r="AL44" s="119"/>
      <c r="AM44" s="466">
        <v>6235</v>
      </c>
      <c r="AN44" s="467">
        <f>AM44/[4]R2年度!AM44:AM45</f>
        <v>1.0731497418244407</v>
      </c>
      <c r="AP44" s="472"/>
      <c r="AQ44" s="117"/>
      <c r="AR44" s="492"/>
      <c r="AS44" s="566"/>
      <c r="AT44" s="148"/>
      <c r="AU44" s="152"/>
      <c r="AV44" s="11"/>
      <c r="AW44" s="147"/>
      <c r="AY44" s="468"/>
      <c r="AZ44" s="118"/>
      <c r="BA44" s="482">
        <v>18629</v>
      </c>
      <c r="BB44" s="567">
        <f>BA44/[3]R2年度!BA44*100</f>
        <v>103.20203866821782</v>
      </c>
      <c r="BC44" s="468"/>
      <c r="BD44" s="119"/>
      <c r="BE44" s="482">
        <v>30577</v>
      </c>
      <c r="BF44" s="567">
        <f>BE44/[3]R2年度!BE35*100</f>
        <v>107.25384966151039</v>
      </c>
      <c r="BH44" s="468" t="s">
        <v>474</v>
      </c>
      <c r="BI44" s="119"/>
      <c r="BJ44" s="483"/>
      <c r="BK44" s="567"/>
    </row>
    <row r="45" spans="1:63" s="30" customFormat="1" ht="8.25" customHeight="1" x14ac:dyDescent="0.2">
      <c r="A45" s="468" t="s">
        <v>11</v>
      </c>
      <c r="B45" s="119"/>
      <c r="C45" s="540"/>
      <c r="D45" s="465"/>
      <c r="F45" s="468" t="s">
        <v>1174</v>
      </c>
      <c r="G45" s="148"/>
      <c r="H45" s="464"/>
      <c r="I45" s="465"/>
      <c r="J45" s="468" t="s">
        <v>1035</v>
      </c>
      <c r="K45" s="118"/>
      <c r="L45" s="464"/>
      <c r="M45" s="465"/>
      <c r="O45" s="502"/>
      <c r="P45" s="119"/>
      <c r="Q45" s="102"/>
      <c r="R45" s="169"/>
      <c r="S45" s="468"/>
      <c r="T45" s="119"/>
      <c r="U45" s="464">
        <v>59263</v>
      </c>
      <c r="V45" s="465">
        <v>1.0934334581818852</v>
      </c>
      <c r="X45" s="468"/>
      <c r="Y45" s="148"/>
      <c r="Z45" s="466">
        <v>26185</v>
      </c>
      <c r="AA45" s="467">
        <v>1</v>
      </c>
      <c r="AB45" s="468" t="s">
        <v>278</v>
      </c>
      <c r="AC45" s="148"/>
      <c r="AD45" s="482"/>
      <c r="AE45" s="567"/>
      <c r="AG45" s="502"/>
      <c r="AH45" s="152"/>
      <c r="AI45" s="101"/>
      <c r="AJ45" s="105"/>
      <c r="AK45" s="468" t="s">
        <v>791</v>
      </c>
      <c r="AL45" s="119"/>
      <c r="AM45" s="466"/>
      <c r="AN45" s="467"/>
      <c r="AP45" s="38"/>
      <c r="AQ45" s="152"/>
      <c r="AR45" s="38"/>
      <c r="AS45" s="38"/>
      <c r="AT45" s="471" t="s">
        <v>528</v>
      </c>
      <c r="AU45" s="471"/>
      <c r="AV45" s="471"/>
      <c r="AW45" s="471"/>
      <c r="AY45" s="468" t="s">
        <v>425</v>
      </c>
      <c r="AZ45" s="118"/>
      <c r="BA45" s="483"/>
      <c r="BB45" s="567"/>
      <c r="BC45" s="468" t="s">
        <v>444</v>
      </c>
      <c r="BD45" s="119"/>
      <c r="BE45" s="483"/>
      <c r="BF45" s="567"/>
      <c r="BH45" s="468"/>
      <c r="BI45" s="119"/>
      <c r="BJ45" s="482">
        <v>21886</v>
      </c>
      <c r="BK45" s="567">
        <f>BJ45/[3]R2年度!BJ45*100</f>
        <v>107.47397367904144</v>
      </c>
    </row>
    <row r="46" spans="1:63" s="30" customFormat="1" ht="8.25" customHeight="1" x14ac:dyDescent="0.2">
      <c r="A46" s="468"/>
      <c r="B46" s="119"/>
      <c r="C46" s="540">
        <v>38535</v>
      </c>
      <c r="D46" s="465">
        <v>1.3988819109158892</v>
      </c>
      <c r="F46" s="468"/>
      <c r="G46" s="148"/>
      <c r="H46" s="464">
        <v>33055</v>
      </c>
      <c r="I46" s="465">
        <v>1.0854787862866151</v>
      </c>
      <c r="J46" s="468"/>
      <c r="K46" s="118"/>
      <c r="L46" s="464">
        <v>3180</v>
      </c>
      <c r="M46" s="465">
        <v>1.0457086484708977</v>
      </c>
      <c r="O46" s="473" t="s">
        <v>27</v>
      </c>
      <c r="P46" s="129"/>
      <c r="Q46" s="474">
        <v>20055</v>
      </c>
      <c r="R46" s="465">
        <v>1.0866973719859117</v>
      </c>
      <c r="S46" s="468" t="s">
        <v>188</v>
      </c>
      <c r="T46" s="119"/>
      <c r="U46" s="464"/>
      <c r="V46" s="465"/>
      <c r="X46" s="468" t="s">
        <v>224</v>
      </c>
      <c r="Y46" s="42"/>
      <c r="Z46" s="466"/>
      <c r="AA46" s="467"/>
      <c r="AB46" s="468"/>
      <c r="AC46" s="148"/>
      <c r="AD46" s="482">
        <v>72786</v>
      </c>
      <c r="AE46" s="567">
        <f>AD46/[3]R2年度!AD46*100</f>
        <v>105.94142990218911</v>
      </c>
      <c r="AG46" s="473" t="s">
        <v>27</v>
      </c>
      <c r="AH46" s="152"/>
      <c r="AI46" s="485">
        <v>7826</v>
      </c>
      <c r="AJ46" s="487">
        <v>1.1404838239580297</v>
      </c>
      <c r="AK46" s="518"/>
      <c r="AL46" s="119"/>
      <c r="AM46" s="466">
        <v>34028</v>
      </c>
      <c r="AN46" s="467">
        <v>1.087087087087087</v>
      </c>
      <c r="AP46" s="471" t="s">
        <v>525</v>
      </c>
      <c r="AQ46" s="471"/>
      <c r="AR46" s="471"/>
      <c r="AS46" s="471"/>
      <c r="AT46" s="471"/>
      <c r="AU46" s="471"/>
      <c r="AV46" s="471"/>
      <c r="AW46" s="471"/>
      <c r="AY46" s="468"/>
      <c r="AZ46" s="118"/>
      <c r="BA46" s="482">
        <v>18408</v>
      </c>
      <c r="BB46" s="567">
        <f>BA46/[3]R2年度!BA46*100</f>
        <v>103.08562468499748</v>
      </c>
      <c r="BC46" s="468"/>
      <c r="BD46" s="119"/>
      <c r="BE46" s="102"/>
      <c r="BF46" s="145"/>
      <c r="BH46" s="468" t="s">
        <v>475</v>
      </c>
      <c r="BI46" s="119"/>
      <c r="BJ46" s="483"/>
      <c r="BK46" s="567"/>
    </row>
    <row r="47" spans="1:63" s="30" customFormat="1" ht="8.25" customHeight="1" x14ac:dyDescent="0.2">
      <c r="A47" s="468" t="s">
        <v>12</v>
      </c>
      <c r="B47" s="119"/>
      <c r="C47" s="540"/>
      <c r="D47" s="465"/>
      <c r="F47" s="468" t="s">
        <v>51</v>
      </c>
      <c r="G47" s="148"/>
      <c r="H47" s="464"/>
      <c r="I47" s="465"/>
      <c r="J47" s="468" t="s">
        <v>105</v>
      </c>
      <c r="K47" s="37"/>
      <c r="L47" s="464"/>
      <c r="M47" s="465"/>
      <c r="O47" s="472"/>
      <c r="P47" s="126"/>
      <c r="Q47" s="477"/>
      <c r="R47" s="465"/>
      <c r="S47" s="468"/>
      <c r="T47" s="119"/>
      <c r="U47" s="464">
        <v>56902</v>
      </c>
      <c r="V47" s="465">
        <v>1.0985578315346449</v>
      </c>
      <c r="X47" s="468"/>
      <c r="Y47" s="148"/>
      <c r="Z47" s="466">
        <v>32051</v>
      </c>
      <c r="AA47" s="467">
        <v>1.0753564838114411</v>
      </c>
      <c r="AB47" s="468" t="s">
        <v>279</v>
      </c>
      <c r="AC47" s="148"/>
      <c r="AD47" s="482"/>
      <c r="AE47" s="567"/>
      <c r="AG47" s="472"/>
      <c r="AH47" s="152"/>
      <c r="AI47" s="541"/>
      <c r="AJ47" s="488"/>
      <c r="AK47" s="468" t="s">
        <v>342</v>
      </c>
      <c r="AL47" s="119"/>
      <c r="AM47" s="466"/>
      <c r="AN47" s="467"/>
      <c r="AP47" s="471"/>
      <c r="AQ47" s="471"/>
      <c r="AR47" s="471"/>
      <c r="AS47" s="471"/>
      <c r="AT47" s="468" t="s">
        <v>385</v>
      </c>
      <c r="AU47" s="123"/>
      <c r="AV47" s="10"/>
      <c r="AW47" s="147"/>
      <c r="AY47" s="468" t="s">
        <v>426</v>
      </c>
      <c r="AZ47" s="118"/>
      <c r="BA47" s="483"/>
      <c r="BB47" s="567"/>
      <c r="BC47" s="473" t="s">
        <v>27</v>
      </c>
      <c r="BD47" s="129"/>
      <c r="BE47" s="491">
        <v>31696</v>
      </c>
      <c r="BF47" s="564">
        <f>BE47/[3]R2年度!BE38*100</f>
        <v>107.22235377693583</v>
      </c>
      <c r="BH47" s="468"/>
      <c r="BI47" s="119"/>
      <c r="BJ47" s="482">
        <v>18143</v>
      </c>
      <c r="BK47" s="567">
        <f>BJ47/[3]R2年度!BJ47*100</f>
        <v>107.43131217432496</v>
      </c>
    </row>
    <row r="48" spans="1:63" s="30" customFormat="1" ht="8.25" customHeight="1" x14ac:dyDescent="0.2">
      <c r="A48" s="468"/>
      <c r="B48" s="119"/>
      <c r="C48" s="540">
        <v>31451</v>
      </c>
      <c r="D48" s="465">
        <v>1.0413203986358972</v>
      </c>
      <c r="F48" s="468"/>
      <c r="G48" s="148"/>
      <c r="H48" s="464">
        <v>29759</v>
      </c>
      <c r="I48" s="465">
        <v>1.0860552534579031</v>
      </c>
      <c r="J48" s="468"/>
      <c r="K48" s="118"/>
      <c r="L48" s="464">
        <v>2901</v>
      </c>
      <c r="M48" s="465">
        <v>1.0568306010928963</v>
      </c>
      <c r="O48" s="148"/>
      <c r="P48" s="148"/>
      <c r="Q48" s="11"/>
      <c r="R48" s="178"/>
      <c r="S48" s="468" t="s">
        <v>916</v>
      </c>
      <c r="T48" s="119"/>
      <c r="U48" s="464"/>
      <c r="V48" s="465"/>
      <c r="X48" s="468" t="s">
        <v>1040</v>
      </c>
      <c r="Y48" s="42"/>
      <c r="Z48" s="466"/>
      <c r="AA48" s="467"/>
      <c r="AB48" s="468"/>
      <c r="AC48" s="148"/>
      <c r="AD48" s="482">
        <v>73703</v>
      </c>
      <c r="AE48" s="567">
        <f>AD48/[3]R2年度!AD48*100</f>
        <v>105.82061479705381</v>
      </c>
      <c r="AG48" s="468" t="s">
        <v>968</v>
      </c>
      <c r="AH48" s="119"/>
      <c r="AI48" s="101"/>
      <c r="AJ48" s="145"/>
      <c r="AK48" s="468"/>
      <c r="AL48" s="119"/>
      <c r="AM48" s="466">
        <v>31862</v>
      </c>
      <c r="AN48" s="467">
        <v>1.0877744016933528</v>
      </c>
      <c r="AP48" s="538" t="s">
        <v>283</v>
      </c>
      <c r="AQ48" s="118"/>
      <c r="AR48" s="49"/>
      <c r="AS48" s="147"/>
      <c r="AT48" s="468"/>
      <c r="AU48" s="148"/>
      <c r="AV48" s="482">
        <v>16700</v>
      </c>
      <c r="AW48" s="567">
        <f>AV48/[3]R2年度!AV48*100</f>
        <v>100.55394990366089</v>
      </c>
      <c r="AY48" s="468"/>
      <c r="AZ48" s="118"/>
      <c r="BA48" s="482">
        <v>18059</v>
      </c>
      <c r="BB48" s="567">
        <f>BA48/[3]R2年度!BA48*100</f>
        <v>102.73053074691394</v>
      </c>
      <c r="BC48" s="472"/>
      <c r="BD48" s="126"/>
      <c r="BE48" s="492"/>
      <c r="BF48" s="566"/>
      <c r="BH48" s="468" t="s">
        <v>476</v>
      </c>
      <c r="BI48" s="119"/>
      <c r="BJ48" s="483"/>
      <c r="BK48" s="567"/>
    </row>
    <row r="49" spans="1:63" s="30" customFormat="1" ht="8.25" customHeight="1" x14ac:dyDescent="0.2">
      <c r="A49" s="468" t="s">
        <v>849</v>
      </c>
      <c r="B49" s="119"/>
      <c r="C49" s="540"/>
      <c r="D49" s="465"/>
      <c r="F49" s="468" t="s">
        <v>841</v>
      </c>
      <c r="G49" s="148"/>
      <c r="H49" s="464"/>
      <c r="I49" s="465"/>
      <c r="J49" s="468" t="s">
        <v>610</v>
      </c>
      <c r="K49" s="118"/>
      <c r="L49" s="464"/>
      <c r="M49" s="465"/>
      <c r="O49" s="471" t="s">
        <v>510</v>
      </c>
      <c r="P49" s="471"/>
      <c r="Q49" s="471"/>
      <c r="R49" s="471"/>
      <c r="S49" s="468"/>
      <c r="T49" s="119"/>
      <c r="U49" s="464">
        <v>54881</v>
      </c>
      <c r="V49" s="465">
        <v>1.0935955683086243</v>
      </c>
      <c r="X49" s="468"/>
      <c r="Y49" s="148"/>
      <c r="Z49" s="466">
        <v>32555</v>
      </c>
      <c r="AA49" s="467">
        <v>1.0748481246698363</v>
      </c>
      <c r="AB49" s="468" t="s">
        <v>280</v>
      </c>
      <c r="AC49" s="148"/>
      <c r="AD49" s="482"/>
      <c r="AE49" s="567"/>
      <c r="AG49" s="468"/>
      <c r="AH49" s="119"/>
      <c r="AI49" s="466">
        <v>52919</v>
      </c>
      <c r="AJ49" s="467">
        <v>1.147444654047139</v>
      </c>
      <c r="AK49" s="468" t="s">
        <v>343</v>
      </c>
      <c r="AL49" s="119"/>
      <c r="AM49" s="466"/>
      <c r="AN49" s="467"/>
      <c r="AP49" s="538"/>
      <c r="AQ49" s="118"/>
      <c r="AR49" s="482">
        <v>24721</v>
      </c>
      <c r="AS49" s="567">
        <f>AR49/[3]R2年度!AR49*100</f>
        <v>74.719661478011176</v>
      </c>
      <c r="AT49" s="468" t="s">
        <v>395</v>
      </c>
      <c r="AU49" s="148"/>
      <c r="AV49" s="483"/>
      <c r="AW49" s="567"/>
      <c r="AY49" s="468" t="s">
        <v>427</v>
      </c>
      <c r="AZ49" s="118"/>
      <c r="BA49" s="483"/>
      <c r="BB49" s="567"/>
      <c r="BH49" s="468"/>
      <c r="BI49" s="119"/>
      <c r="BJ49" s="482">
        <v>15866</v>
      </c>
      <c r="BK49" s="567">
        <f>BJ49/[3]R2年度!BJ49*100</f>
        <v>107.96869683565839</v>
      </c>
    </row>
    <row r="50" spans="1:63" s="30" customFormat="1" ht="8.25" customHeight="1" x14ac:dyDescent="0.2">
      <c r="A50" s="468"/>
      <c r="B50" s="119"/>
      <c r="C50" s="540">
        <v>32144</v>
      </c>
      <c r="D50" s="465">
        <v>1.0420462281583298</v>
      </c>
      <c r="F50" s="468"/>
      <c r="G50" s="148"/>
      <c r="H50" s="464">
        <v>27607</v>
      </c>
      <c r="I50" s="465">
        <v>1.085266137274943</v>
      </c>
      <c r="J50" s="468"/>
      <c r="K50" s="118"/>
      <c r="L50" s="464">
        <v>1790</v>
      </c>
      <c r="M50" s="465">
        <v>1.1131840796019901</v>
      </c>
      <c r="O50" s="471"/>
      <c r="P50" s="471"/>
      <c r="Q50" s="471"/>
      <c r="R50" s="471"/>
      <c r="S50" s="468" t="s">
        <v>189</v>
      </c>
      <c r="T50" s="119"/>
      <c r="U50" s="464"/>
      <c r="V50" s="465"/>
      <c r="X50" s="468" t="s">
        <v>225</v>
      </c>
      <c r="Y50" s="42"/>
      <c r="Z50" s="466"/>
      <c r="AA50" s="467"/>
      <c r="AB50" s="468"/>
      <c r="AC50" s="148"/>
      <c r="AD50" s="482">
        <v>70866</v>
      </c>
      <c r="AE50" s="567">
        <f>AD50/[3]R2年度!AD50*100</f>
        <v>104.86548876853415</v>
      </c>
      <c r="AG50" s="468" t="s">
        <v>978</v>
      </c>
      <c r="AH50" s="119"/>
      <c r="AI50" s="466"/>
      <c r="AJ50" s="467"/>
      <c r="AK50" s="468"/>
      <c r="AL50" s="119"/>
      <c r="AM50" s="466">
        <v>29190</v>
      </c>
      <c r="AN50" s="467">
        <v>1.0885698303188514</v>
      </c>
      <c r="AP50" s="538" t="s">
        <v>369</v>
      </c>
      <c r="AQ50" s="118"/>
      <c r="AR50" s="483"/>
      <c r="AS50" s="567"/>
      <c r="AT50" s="468"/>
      <c r="AU50" s="148"/>
      <c r="AV50" s="482">
        <v>16224</v>
      </c>
      <c r="AW50" s="567">
        <f>AV50/[3]R2年度!AV50*100</f>
        <v>101.72424603423411</v>
      </c>
      <c r="AY50" s="468"/>
      <c r="AZ50" s="118"/>
      <c r="BA50" s="482">
        <v>16762</v>
      </c>
      <c r="BB50" s="567">
        <f>BA50/[3]R2年度!BA50*100</f>
        <v>102.36335877862595</v>
      </c>
      <c r="BC50" s="471" t="s">
        <v>533</v>
      </c>
      <c r="BD50" s="471"/>
      <c r="BE50" s="471"/>
      <c r="BF50" s="471"/>
      <c r="BH50" s="468" t="s">
        <v>503</v>
      </c>
      <c r="BI50" s="119"/>
      <c r="BJ50" s="483"/>
      <c r="BK50" s="567"/>
    </row>
    <row r="51" spans="1:63" s="30" customFormat="1" ht="8.25" customHeight="1" x14ac:dyDescent="0.2">
      <c r="A51" s="468" t="s">
        <v>13</v>
      </c>
      <c r="B51" s="119"/>
      <c r="C51" s="540"/>
      <c r="D51" s="465"/>
      <c r="F51" s="468" t="s">
        <v>52</v>
      </c>
      <c r="G51" s="148"/>
      <c r="H51" s="464"/>
      <c r="I51" s="465"/>
      <c r="J51" s="468" t="s">
        <v>1036</v>
      </c>
      <c r="K51" s="152"/>
      <c r="L51" s="464"/>
      <c r="M51" s="465"/>
      <c r="O51" s="468" t="s">
        <v>153</v>
      </c>
      <c r="P51" s="119"/>
      <c r="Q51" s="10"/>
      <c r="R51" s="178"/>
      <c r="S51" s="468"/>
      <c r="T51" s="119"/>
      <c r="U51" s="464">
        <v>52745</v>
      </c>
      <c r="V51" s="465">
        <v>1.0961138819617622</v>
      </c>
      <c r="X51" s="468"/>
      <c r="Y51" s="148"/>
      <c r="Z51" s="466">
        <v>29248</v>
      </c>
      <c r="AA51" s="467">
        <v>1.0627134655911634</v>
      </c>
      <c r="AB51" s="468" t="s">
        <v>281</v>
      </c>
      <c r="AC51" s="148"/>
      <c r="AD51" s="482"/>
      <c r="AE51" s="567"/>
      <c r="AG51" s="468"/>
      <c r="AH51" s="119"/>
      <c r="AI51" s="503">
        <v>55716</v>
      </c>
      <c r="AJ51" s="467">
        <v>1.118750250993936</v>
      </c>
      <c r="AK51" s="468" t="s">
        <v>344</v>
      </c>
      <c r="AL51" s="152"/>
      <c r="AM51" s="466"/>
      <c r="AN51" s="467"/>
      <c r="AP51" s="538"/>
      <c r="AQ51" s="118"/>
      <c r="AR51" s="482">
        <v>30348</v>
      </c>
      <c r="AS51" s="567">
        <f>AR51/[3]R2年度!AR51*100</f>
        <v>74.695414605331166</v>
      </c>
      <c r="AT51" s="468" t="s">
        <v>396</v>
      </c>
      <c r="AV51" s="483"/>
      <c r="AW51" s="567"/>
      <c r="AY51" s="468" t="s">
        <v>428</v>
      </c>
      <c r="AZ51" s="118"/>
      <c r="BA51" s="483"/>
      <c r="BB51" s="567"/>
      <c r="BC51" s="471"/>
      <c r="BD51" s="471"/>
      <c r="BE51" s="471"/>
      <c r="BF51" s="471"/>
      <c r="BH51" s="468"/>
      <c r="BI51" s="119"/>
      <c r="BJ51" s="482">
        <v>14151</v>
      </c>
      <c r="BK51" s="567">
        <f>BJ51/[3]R2年度!BJ51*100</f>
        <v>108.88734995383196</v>
      </c>
    </row>
    <row r="52" spans="1:63" s="30" customFormat="1" ht="8.25" customHeight="1" x14ac:dyDescent="0.2">
      <c r="A52" s="468"/>
      <c r="B52" s="119"/>
      <c r="C52" s="540">
        <v>29652</v>
      </c>
      <c r="D52" s="465">
        <v>1.0366382324150469</v>
      </c>
      <c r="F52" s="468"/>
      <c r="G52" s="148"/>
      <c r="H52" s="464">
        <v>24780</v>
      </c>
      <c r="I52" s="465">
        <v>1.0803034266283025</v>
      </c>
      <c r="J52" s="468"/>
      <c r="K52" s="152"/>
      <c r="L52" s="464">
        <v>1629</v>
      </c>
      <c r="M52" s="465">
        <v>1.167741935483871</v>
      </c>
      <c r="O52" s="468"/>
      <c r="P52" s="119"/>
      <c r="Q52" s="464">
        <v>89520</v>
      </c>
      <c r="R52" s="465">
        <v>1.0753669845998606</v>
      </c>
      <c r="S52" s="468" t="s">
        <v>933</v>
      </c>
      <c r="T52" s="119"/>
      <c r="U52" s="464"/>
      <c r="V52" s="465"/>
      <c r="X52" s="468" t="s">
        <v>880</v>
      </c>
      <c r="Y52" s="42"/>
      <c r="Z52" s="466"/>
      <c r="AA52" s="467"/>
      <c r="AB52" s="468"/>
      <c r="AC52" s="148"/>
      <c r="AD52" s="482">
        <v>76203</v>
      </c>
      <c r="AE52" s="567">
        <f>AD52/[3]R2年度!AD52*100</f>
        <v>104.43631280322343</v>
      </c>
      <c r="AG52" s="468" t="s">
        <v>1070</v>
      </c>
      <c r="AH52" s="119"/>
      <c r="AI52" s="503"/>
      <c r="AJ52" s="467"/>
      <c r="AK52" s="468"/>
      <c r="AL52" s="152"/>
      <c r="AM52" s="466">
        <v>24421</v>
      </c>
      <c r="AN52" s="467">
        <v>1.0901258816177126</v>
      </c>
      <c r="AP52" s="538" t="s">
        <v>664</v>
      </c>
      <c r="AQ52" s="118"/>
      <c r="AR52" s="483"/>
      <c r="AS52" s="567"/>
      <c r="AT52" s="468"/>
      <c r="AV52" s="102"/>
      <c r="AW52" s="145"/>
      <c r="AY52" s="468"/>
      <c r="AZ52" s="118"/>
      <c r="BA52" s="482">
        <v>17957</v>
      </c>
      <c r="BB52" s="567">
        <f>BA52/[3]R2年度!BA52*100</f>
        <v>102.74646678491732</v>
      </c>
      <c r="BC52" s="468" t="s">
        <v>444</v>
      </c>
      <c r="BD52" s="119"/>
      <c r="BE52" s="10"/>
      <c r="BF52" s="147"/>
      <c r="BH52" s="468" t="s">
        <v>477</v>
      </c>
      <c r="BI52" s="119"/>
      <c r="BJ52" s="483"/>
      <c r="BK52" s="567"/>
    </row>
    <row r="53" spans="1:63" s="30" customFormat="1" ht="8.25" customHeight="1" x14ac:dyDescent="0.2">
      <c r="A53" s="468" t="s">
        <v>937</v>
      </c>
      <c r="B53" s="119"/>
      <c r="C53" s="540"/>
      <c r="D53" s="465"/>
      <c r="F53" s="468" t="s">
        <v>852</v>
      </c>
      <c r="G53" s="148"/>
      <c r="H53" s="464"/>
      <c r="I53" s="465"/>
      <c r="J53" s="468" t="s">
        <v>611</v>
      </c>
      <c r="K53" s="152"/>
      <c r="L53" s="464"/>
      <c r="M53" s="465"/>
      <c r="O53" s="468" t="s">
        <v>154</v>
      </c>
      <c r="P53" s="119"/>
      <c r="Q53" s="464"/>
      <c r="R53" s="465"/>
      <c r="S53" s="468"/>
      <c r="T53" s="119"/>
      <c r="U53" s="464">
        <v>51332</v>
      </c>
      <c r="V53" s="465">
        <v>1.0993275367284876</v>
      </c>
      <c r="X53" s="468"/>
      <c r="Y53" s="148"/>
      <c r="Z53" s="466">
        <v>29628</v>
      </c>
      <c r="AA53" s="467">
        <v>1.0598840952994204</v>
      </c>
      <c r="AB53" s="468" t="s">
        <v>845</v>
      </c>
      <c r="AC53" s="148"/>
      <c r="AD53" s="482"/>
      <c r="AE53" s="567"/>
      <c r="AG53" s="468"/>
      <c r="AH53" s="119"/>
      <c r="AI53" s="466">
        <v>54240</v>
      </c>
      <c r="AJ53" s="467">
        <v>1.1157738829918538</v>
      </c>
      <c r="AK53" s="468" t="s">
        <v>345</v>
      </c>
      <c r="AL53" s="119"/>
      <c r="AM53" s="466"/>
      <c r="AN53" s="467"/>
      <c r="AP53" s="538"/>
      <c r="AQ53" s="118"/>
      <c r="AR53" s="482">
        <v>24529</v>
      </c>
      <c r="AS53" s="567">
        <f>AR53/[3]R2年度!AR53*100</f>
        <v>77.638159144141298</v>
      </c>
      <c r="AT53" s="473" t="s">
        <v>27</v>
      </c>
      <c r="AU53" s="149"/>
      <c r="AV53" s="491">
        <v>16568</v>
      </c>
      <c r="AW53" s="564">
        <f>AV53/[3]R2年度!AV53*100</f>
        <v>100.87062404870623</v>
      </c>
      <c r="AY53" s="468" t="s">
        <v>429</v>
      </c>
      <c r="AZ53" s="152"/>
      <c r="BA53" s="483"/>
      <c r="BB53" s="567"/>
      <c r="BC53" s="468"/>
      <c r="BD53" s="119"/>
      <c r="BE53" s="482">
        <v>24673</v>
      </c>
      <c r="BF53" s="567">
        <f>BE53/[3]R2年度!BE44*100</f>
        <v>106.62028434380537</v>
      </c>
      <c r="BH53" s="468"/>
      <c r="BI53" s="119"/>
      <c r="BJ53" s="482">
        <v>12121</v>
      </c>
      <c r="BK53" s="567">
        <f>BJ53/[3]R2年度!BJ53*100</f>
        <v>109.60303824938964</v>
      </c>
    </row>
    <row r="54" spans="1:63" s="30" customFormat="1" ht="8.25" customHeight="1" x14ac:dyDescent="0.2">
      <c r="A54" s="468"/>
      <c r="B54" s="119"/>
      <c r="C54" s="102"/>
      <c r="D54" s="173"/>
      <c r="F54" s="468"/>
      <c r="G54" s="148"/>
      <c r="H54" s="464">
        <v>24429</v>
      </c>
      <c r="I54" s="465">
        <v>1.0792577866136515</v>
      </c>
      <c r="J54" s="468"/>
      <c r="K54" s="152"/>
      <c r="L54" s="86"/>
      <c r="M54" s="169"/>
      <c r="O54" s="468"/>
      <c r="P54" s="119"/>
      <c r="Q54" s="464">
        <v>84290</v>
      </c>
      <c r="R54" s="465">
        <v>1.0867715317173801</v>
      </c>
      <c r="S54" s="468" t="s">
        <v>173</v>
      </c>
      <c r="T54" s="119"/>
      <c r="U54" s="464"/>
      <c r="V54" s="465"/>
      <c r="X54" s="468" t="s">
        <v>970</v>
      </c>
      <c r="Y54" s="42"/>
      <c r="Z54" s="466"/>
      <c r="AA54" s="467"/>
      <c r="AB54" s="468"/>
      <c r="AC54" s="148"/>
      <c r="AD54" s="482">
        <v>106583</v>
      </c>
      <c r="AE54" s="567">
        <f>AD54/[3]R2年度!AD54*100</f>
        <v>105.29627946493845</v>
      </c>
      <c r="AG54" s="468" t="s">
        <v>979</v>
      </c>
      <c r="AH54" s="119"/>
      <c r="AI54" s="466"/>
      <c r="AJ54" s="467"/>
      <c r="AK54" s="468"/>
      <c r="AL54" s="119"/>
      <c r="AM54" s="466">
        <v>23650</v>
      </c>
      <c r="AN54" s="467">
        <v>1.0908671586715868</v>
      </c>
      <c r="AP54" s="538" t="s">
        <v>665</v>
      </c>
      <c r="AQ54" s="118"/>
      <c r="AR54" s="483"/>
      <c r="AS54" s="567"/>
      <c r="AT54" s="472"/>
      <c r="AU54" s="150"/>
      <c r="AV54" s="492"/>
      <c r="AW54" s="566"/>
      <c r="AY54" s="468"/>
      <c r="AZ54" s="152"/>
      <c r="BA54" s="482">
        <v>19312</v>
      </c>
      <c r="BB54" s="567">
        <f>BA54/[3]R2年度!BA54*100</f>
        <v>102.88210537531299</v>
      </c>
      <c r="BC54" s="468" t="s">
        <v>445</v>
      </c>
      <c r="BD54" s="119"/>
      <c r="BE54" s="482"/>
      <c r="BF54" s="567"/>
      <c r="BH54" s="468" t="s">
        <v>478</v>
      </c>
      <c r="BI54" s="119"/>
      <c r="BJ54" s="483"/>
      <c r="BK54" s="567"/>
    </row>
    <row r="55" spans="1:63" s="30" customFormat="1" ht="8.25" customHeight="1" x14ac:dyDescent="0.2">
      <c r="A55" s="468" t="s">
        <v>938</v>
      </c>
      <c r="B55" s="119"/>
      <c r="C55" s="464">
        <v>27294</v>
      </c>
      <c r="D55" s="465">
        <v>1.0364369226874557</v>
      </c>
      <c r="F55" s="468" t="s">
        <v>53</v>
      </c>
      <c r="G55" s="148"/>
      <c r="H55" s="464"/>
      <c r="I55" s="465"/>
      <c r="J55" s="473" t="s">
        <v>991</v>
      </c>
      <c r="K55" s="149"/>
      <c r="L55" s="474">
        <v>3052</v>
      </c>
      <c r="M55" s="465">
        <v>1.0142904619474908</v>
      </c>
      <c r="O55" s="468" t="s">
        <v>863</v>
      </c>
      <c r="P55" s="119"/>
      <c r="Q55" s="464"/>
      <c r="R55" s="465"/>
      <c r="S55" s="468"/>
      <c r="T55" s="119"/>
      <c r="U55" s="464">
        <v>37838</v>
      </c>
      <c r="V55" s="465">
        <v>1.0932362543699981</v>
      </c>
      <c r="X55" s="468"/>
      <c r="Y55" s="148"/>
      <c r="Z55" s="466">
        <v>35971</v>
      </c>
      <c r="AA55" s="467">
        <v>1.0749163279942624</v>
      </c>
      <c r="AB55" s="468" t="s">
        <v>1094</v>
      </c>
      <c r="AC55" s="148"/>
      <c r="AD55" s="482"/>
      <c r="AE55" s="567"/>
      <c r="AG55" s="468"/>
      <c r="AH55" s="119"/>
      <c r="AI55" s="466">
        <v>54331</v>
      </c>
      <c r="AJ55" s="467">
        <v>1.1253547090867666</v>
      </c>
      <c r="AK55" s="468" t="s">
        <v>346</v>
      </c>
      <c r="AL55" s="119"/>
      <c r="AM55" s="466"/>
      <c r="AN55" s="467"/>
      <c r="AP55" s="538"/>
      <c r="AQ55" s="118"/>
      <c r="AR55" s="482">
        <v>58110</v>
      </c>
      <c r="AS55" s="567">
        <f>AR55/[3]R2年度!AR55*100</f>
        <v>98.066018631024704</v>
      </c>
      <c r="AT55" s="148"/>
      <c r="AU55" s="152"/>
      <c r="AV55" s="11"/>
      <c r="AW55" s="147"/>
      <c r="AY55" s="468" t="s">
        <v>430</v>
      </c>
      <c r="AZ55" s="118"/>
      <c r="BA55" s="483"/>
      <c r="BB55" s="567"/>
      <c r="BC55" s="468"/>
      <c r="BD55" s="119"/>
      <c r="BE55" s="482">
        <v>28595</v>
      </c>
      <c r="BF55" s="567">
        <f>BE55/[3]R2年度!BE46*100</f>
        <v>106.55462811149204</v>
      </c>
      <c r="BH55" s="468"/>
      <c r="BI55" s="119"/>
      <c r="BJ55" s="482">
        <v>11994</v>
      </c>
      <c r="BK55" s="567">
        <f>BJ55/[3]R2年度!BJ55*100</f>
        <v>109.72463635531973</v>
      </c>
    </row>
    <row r="56" spans="1:63" s="30" customFormat="1" ht="8.25" customHeight="1" x14ac:dyDescent="0.2">
      <c r="A56" s="468"/>
      <c r="B56" s="119"/>
      <c r="C56" s="464"/>
      <c r="D56" s="465"/>
      <c r="F56" s="468"/>
      <c r="G56" s="148"/>
      <c r="H56" s="464">
        <v>23777</v>
      </c>
      <c r="I56" s="465">
        <v>1.0782730941907397</v>
      </c>
      <c r="J56" s="472"/>
      <c r="K56" s="50"/>
      <c r="L56" s="477"/>
      <c r="M56" s="465"/>
      <c r="O56" s="468"/>
      <c r="P56" s="119"/>
      <c r="Q56" s="464">
        <v>89805</v>
      </c>
      <c r="R56" s="465">
        <v>1.0862281677875079</v>
      </c>
      <c r="S56" s="468" t="s">
        <v>190</v>
      </c>
      <c r="T56" s="148"/>
      <c r="U56" s="464"/>
      <c r="V56" s="465"/>
      <c r="X56" s="468" t="s">
        <v>226</v>
      </c>
      <c r="Y56" s="42"/>
      <c r="Z56" s="466"/>
      <c r="AA56" s="467"/>
      <c r="AB56" s="468"/>
      <c r="AC56" s="148"/>
      <c r="AD56" s="482">
        <v>82712</v>
      </c>
      <c r="AE56" s="567">
        <f>AD56/[3]R2年度!AD56*100</f>
        <v>102.74654973230146</v>
      </c>
      <c r="AG56" s="468" t="s">
        <v>980</v>
      </c>
      <c r="AH56" s="119"/>
      <c r="AI56" s="466"/>
      <c r="AJ56" s="467"/>
      <c r="AK56" s="468"/>
      <c r="AL56" s="119"/>
      <c r="AM56" s="466">
        <v>19141</v>
      </c>
      <c r="AN56" s="467">
        <v>1.098353130200264</v>
      </c>
      <c r="AP56" s="538" t="s">
        <v>666</v>
      </c>
      <c r="AQ56" s="118"/>
      <c r="AR56" s="483"/>
      <c r="AS56" s="567"/>
      <c r="AT56" s="471" t="s">
        <v>529</v>
      </c>
      <c r="AU56" s="471"/>
      <c r="AV56" s="471"/>
      <c r="AW56" s="471"/>
      <c r="AY56" s="468"/>
      <c r="AZ56" s="118"/>
      <c r="BA56" s="482">
        <v>15257</v>
      </c>
      <c r="BB56" s="567">
        <f>BA56/[3]R2年度!BA56*100</f>
        <v>104.02972862402837</v>
      </c>
      <c r="BC56" s="468" t="s">
        <v>446</v>
      </c>
      <c r="BD56" s="119"/>
      <c r="BE56" s="482"/>
      <c r="BF56" s="567"/>
      <c r="BH56" s="468" t="s">
        <v>479</v>
      </c>
      <c r="BI56" s="119"/>
      <c r="BJ56" s="483"/>
      <c r="BK56" s="567"/>
    </row>
    <row r="57" spans="1:63" s="30" customFormat="1" ht="8.25" customHeight="1" x14ac:dyDescent="0.2">
      <c r="A57" s="468" t="s">
        <v>14</v>
      </c>
      <c r="B57" s="119"/>
      <c r="C57" s="102"/>
      <c r="D57" s="173"/>
      <c r="F57" s="468" t="s">
        <v>853</v>
      </c>
      <c r="G57" s="148"/>
      <c r="H57" s="464"/>
      <c r="I57" s="465"/>
      <c r="J57" s="473" t="s">
        <v>992</v>
      </c>
      <c r="K57" s="37"/>
      <c r="L57" s="474">
        <v>2379</v>
      </c>
      <c r="M57" s="465">
        <v>1.077933846850929</v>
      </c>
      <c r="O57" s="468" t="s">
        <v>155</v>
      </c>
      <c r="P57" s="119"/>
      <c r="Q57" s="464"/>
      <c r="R57" s="465"/>
      <c r="S57" s="468"/>
      <c r="T57" s="148"/>
      <c r="U57" s="464">
        <v>33119</v>
      </c>
      <c r="V57" s="465">
        <v>1.0898351377143045</v>
      </c>
      <c r="X57" s="468"/>
      <c r="Y57" s="148"/>
      <c r="Z57" s="466">
        <v>30111</v>
      </c>
      <c r="AA57" s="467">
        <v>1.0700806709549024</v>
      </c>
      <c r="AB57" s="468" t="s">
        <v>282</v>
      </c>
      <c r="AC57" s="148"/>
      <c r="AD57" s="482"/>
      <c r="AE57" s="567"/>
      <c r="AG57" s="468"/>
      <c r="AH57" s="119"/>
      <c r="AI57" s="466">
        <v>55429</v>
      </c>
      <c r="AJ57" s="467">
        <v>1.1215677545982476</v>
      </c>
      <c r="AK57" s="468" t="s">
        <v>347</v>
      </c>
      <c r="AL57" s="119"/>
      <c r="AM57" s="466"/>
      <c r="AN57" s="467"/>
      <c r="AP57" s="538"/>
      <c r="AQ57" s="118"/>
      <c r="AR57" s="482">
        <v>70412</v>
      </c>
      <c r="AS57" s="567">
        <f>AR57/[3]R2年度!AR57*100</f>
        <v>98.828020828947189</v>
      </c>
      <c r="AT57" s="471"/>
      <c r="AU57" s="471"/>
      <c r="AV57" s="471"/>
      <c r="AW57" s="471"/>
      <c r="AY57" s="468" t="s">
        <v>716</v>
      </c>
      <c r="AZ57" s="118"/>
      <c r="BA57" s="483"/>
      <c r="BB57" s="567"/>
      <c r="BC57" s="468"/>
      <c r="BD57" s="119"/>
      <c r="BE57" s="482">
        <v>37819</v>
      </c>
      <c r="BF57" s="567">
        <f>BE57/[3]R2年度!BE48*100</f>
        <v>106.80617921997234</v>
      </c>
      <c r="BH57" s="468"/>
      <c r="BI57" s="119"/>
      <c r="BJ57" s="482">
        <v>11704</v>
      </c>
      <c r="BK57" s="567">
        <f>BJ57/[3]R2年度!BJ57*100</f>
        <v>110.43593130779392</v>
      </c>
    </row>
    <row r="58" spans="1:63" s="30" customFormat="1" ht="8.25" customHeight="1" x14ac:dyDescent="0.2">
      <c r="A58" s="468"/>
      <c r="B58" s="119"/>
      <c r="C58" s="464">
        <v>16217</v>
      </c>
      <c r="D58" s="465">
        <v>1.0375559820857325</v>
      </c>
      <c r="F58" s="468"/>
      <c r="G58" s="148"/>
      <c r="H58" s="464">
        <v>25635</v>
      </c>
      <c r="I58" s="465">
        <v>1.075248521454637</v>
      </c>
      <c r="J58" s="472"/>
      <c r="K58" s="50"/>
      <c r="L58" s="477"/>
      <c r="M58" s="465"/>
      <c r="O58" s="468"/>
      <c r="P58" s="119"/>
      <c r="Q58" s="464">
        <v>86342</v>
      </c>
      <c r="R58" s="465">
        <v>1.0838270737095803</v>
      </c>
      <c r="S58" s="468" t="s">
        <v>817</v>
      </c>
      <c r="T58" s="119"/>
      <c r="U58" s="464"/>
      <c r="V58" s="465"/>
      <c r="X58" s="468" t="s">
        <v>1162</v>
      </c>
      <c r="Y58" s="42"/>
      <c r="Z58" s="466"/>
      <c r="AA58" s="467"/>
      <c r="AB58" s="468"/>
      <c r="AC58" s="148"/>
      <c r="AD58" s="482">
        <v>89821</v>
      </c>
      <c r="AE58" s="567">
        <f>AD58/[3]R2年度!AD58*100</f>
        <v>102.09948393843635</v>
      </c>
      <c r="AG58" s="468" t="s">
        <v>1019</v>
      </c>
      <c r="AH58" s="119"/>
      <c r="AI58" s="466"/>
      <c r="AJ58" s="467"/>
      <c r="AK58" s="468"/>
      <c r="AL58" s="119"/>
      <c r="AM58" s="466">
        <v>13197</v>
      </c>
      <c r="AN58" s="467">
        <v>1.0886817356871803</v>
      </c>
      <c r="AP58" s="538" t="s">
        <v>631</v>
      </c>
      <c r="AQ58" s="118"/>
      <c r="AR58" s="483"/>
      <c r="AS58" s="567"/>
      <c r="AT58" s="468" t="s">
        <v>580</v>
      </c>
      <c r="AU58" s="118"/>
      <c r="AV58" s="10"/>
      <c r="AW58" s="147"/>
      <c r="AY58" s="468"/>
      <c r="AZ58" s="118"/>
      <c r="BA58" s="482">
        <v>8811</v>
      </c>
      <c r="BB58" s="567">
        <f>BA58/[3]R2年度!BA58*100</f>
        <v>101.90839694656488</v>
      </c>
      <c r="BC58" s="468" t="s">
        <v>800</v>
      </c>
      <c r="BD58" s="119"/>
      <c r="BE58" s="482"/>
      <c r="BF58" s="567"/>
      <c r="BH58" s="468" t="s">
        <v>480</v>
      </c>
      <c r="BI58" s="119"/>
      <c r="BJ58" s="483"/>
      <c r="BK58" s="567"/>
    </row>
    <row r="59" spans="1:63" s="30" customFormat="1" ht="8.25" customHeight="1" x14ac:dyDescent="0.2">
      <c r="A59" s="468" t="s">
        <v>15</v>
      </c>
      <c r="B59" s="119"/>
      <c r="C59" s="464"/>
      <c r="D59" s="465"/>
      <c r="F59" s="468" t="s">
        <v>54</v>
      </c>
      <c r="G59" s="148"/>
      <c r="H59" s="464"/>
      <c r="I59" s="465"/>
      <c r="J59" s="539" t="s">
        <v>1054</v>
      </c>
      <c r="K59" s="539"/>
      <c r="L59" s="539"/>
      <c r="M59" s="539"/>
      <c r="O59" s="468" t="s">
        <v>156</v>
      </c>
      <c r="P59" s="119"/>
      <c r="Q59" s="464"/>
      <c r="R59" s="465"/>
      <c r="S59" s="468"/>
      <c r="T59" s="119"/>
      <c r="U59" s="464">
        <v>30448</v>
      </c>
      <c r="V59" s="465">
        <v>1.0899978520799025</v>
      </c>
      <c r="X59" s="468"/>
      <c r="Y59" s="148"/>
      <c r="Z59" s="503">
        <v>29982</v>
      </c>
      <c r="AA59" s="467">
        <v>1.0670130609630235</v>
      </c>
      <c r="AB59" s="468" t="s">
        <v>283</v>
      </c>
      <c r="AC59" s="148"/>
      <c r="AD59" s="482"/>
      <c r="AE59" s="567"/>
      <c r="AG59" s="468"/>
      <c r="AH59" s="119"/>
      <c r="AI59" s="466">
        <v>55694</v>
      </c>
      <c r="AJ59" s="467">
        <v>1.1244044254219494</v>
      </c>
      <c r="AK59" s="468" t="s">
        <v>348</v>
      </c>
      <c r="AL59" s="152"/>
      <c r="AM59" s="466"/>
      <c r="AN59" s="467"/>
      <c r="AP59" s="538"/>
      <c r="AQ59" s="118"/>
      <c r="AR59" s="482">
        <v>59495</v>
      </c>
      <c r="AS59" s="567">
        <f>AR59/[3]R2年度!AR59*100</f>
        <v>98.681373362083264</v>
      </c>
      <c r="AT59" s="468"/>
      <c r="AU59" s="118"/>
      <c r="AV59" s="482">
        <v>7335</v>
      </c>
      <c r="AW59" s="567">
        <f>AV59/[3]R2年度!AV59*100</f>
        <v>100.67252264617075</v>
      </c>
      <c r="AY59" s="468" t="s">
        <v>717</v>
      </c>
      <c r="AZ59" s="118"/>
      <c r="BA59" s="483"/>
      <c r="BB59" s="567"/>
      <c r="BC59" s="468"/>
      <c r="BD59" s="119"/>
      <c r="BE59" s="482">
        <v>35629</v>
      </c>
      <c r="BF59" s="567">
        <f>BE59/[3]R2年度!BE50*100</f>
        <v>106.47918472251277</v>
      </c>
      <c r="BH59" s="468"/>
      <c r="BI59" s="119"/>
      <c r="BJ59" s="482">
        <v>12655</v>
      </c>
      <c r="BK59" s="567">
        <f>BJ59/[3]R2年度!BJ59*100</f>
        <v>112.30919417820375</v>
      </c>
    </row>
    <row r="60" spans="1:63" s="30" customFormat="1" ht="8.25" customHeight="1" x14ac:dyDescent="0.2">
      <c r="A60" s="468"/>
      <c r="B60" s="119"/>
      <c r="C60" s="464">
        <v>13802</v>
      </c>
      <c r="D60" s="465">
        <v>1.0216892442075654</v>
      </c>
      <c r="F60" s="468"/>
      <c r="G60" s="148"/>
      <c r="H60" s="464">
        <v>26372</v>
      </c>
      <c r="I60" s="465">
        <v>1.0743034055727554</v>
      </c>
      <c r="J60" s="539"/>
      <c r="K60" s="539"/>
      <c r="L60" s="539"/>
      <c r="M60" s="539"/>
      <c r="O60" s="468"/>
      <c r="P60" s="119"/>
      <c r="Q60" s="464">
        <v>96679</v>
      </c>
      <c r="R60" s="465">
        <v>1.0854028201904078</v>
      </c>
      <c r="S60" s="468" t="s">
        <v>191</v>
      </c>
      <c r="T60" s="119"/>
      <c r="U60" s="464"/>
      <c r="V60" s="465"/>
      <c r="X60" s="468" t="s">
        <v>227</v>
      </c>
      <c r="Y60" s="42"/>
      <c r="Z60" s="503"/>
      <c r="AA60" s="467"/>
      <c r="AB60" s="468"/>
      <c r="AC60" s="148"/>
      <c r="AD60" s="482">
        <v>77987</v>
      </c>
      <c r="AE60" s="567">
        <f>AD60/[3]R2年度!AD60*100</f>
        <v>108.7411807356591</v>
      </c>
      <c r="AG60" s="468" t="s">
        <v>981</v>
      </c>
      <c r="AH60" s="119"/>
      <c r="AI60" s="466"/>
      <c r="AJ60" s="467"/>
      <c r="AK60" s="468"/>
      <c r="AL60" s="152"/>
      <c r="AM60" s="466">
        <v>10407</v>
      </c>
      <c r="AN60" s="467">
        <v>1.0896241231284682</v>
      </c>
      <c r="AP60" s="538" t="s">
        <v>667</v>
      </c>
      <c r="AQ60" s="118"/>
      <c r="AR60" s="483"/>
      <c r="AS60" s="567"/>
      <c r="AT60" s="468" t="s">
        <v>581</v>
      </c>
      <c r="AU60" s="118"/>
      <c r="AV60" s="483"/>
      <c r="AW60" s="567"/>
      <c r="AY60" s="468"/>
      <c r="AZ60" s="118"/>
      <c r="BA60" s="482">
        <v>10837</v>
      </c>
      <c r="BB60" s="567">
        <f>BA60/[3]R2年度!BA60*100</f>
        <v>100.23122456529782</v>
      </c>
      <c r="BC60" s="468" t="s">
        <v>447</v>
      </c>
      <c r="BD60" s="119"/>
      <c r="BE60" s="482"/>
      <c r="BF60" s="567"/>
      <c r="BH60" s="468" t="s">
        <v>481</v>
      </c>
      <c r="BI60" s="119"/>
      <c r="BJ60" s="483"/>
      <c r="BK60" s="567"/>
    </row>
    <row r="61" spans="1:63" s="30" customFormat="1" ht="8.25" customHeight="1" x14ac:dyDescent="0.2">
      <c r="A61" s="468" t="s">
        <v>16</v>
      </c>
      <c r="B61" s="51"/>
      <c r="C61" s="464"/>
      <c r="D61" s="465"/>
      <c r="F61" s="468" t="s">
        <v>854</v>
      </c>
      <c r="G61" s="148"/>
      <c r="H61" s="464"/>
      <c r="I61" s="465"/>
      <c r="J61" s="539" t="s">
        <v>1055</v>
      </c>
      <c r="K61" s="539"/>
      <c r="L61" s="539"/>
      <c r="M61" s="539"/>
      <c r="O61" s="468" t="s">
        <v>772</v>
      </c>
      <c r="P61" s="118"/>
      <c r="Q61" s="464"/>
      <c r="R61" s="465"/>
      <c r="S61" s="468"/>
      <c r="T61" s="119"/>
      <c r="U61" s="464">
        <v>25857</v>
      </c>
      <c r="V61" s="465">
        <v>1.0788134178905207</v>
      </c>
      <c r="X61" s="468"/>
      <c r="Y61" s="148"/>
      <c r="Z61" s="466">
        <v>35772</v>
      </c>
      <c r="AA61" s="467">
        <v>1.0572796595140983</v>
      </c>
      <c r="AB61" s="468" t="s">
        <v>284</v>
      </c>
      <c r="AC61" s="148"/>
      <c r="AD61" s="482"/>
      <c r="AE61" s="567"/>
      <c r="AG61" s="468"/>
      <c r="AH61" s="119"/>
      <c r="AI61" s="466">
        <v>53852</v>
      </c>
      <c r="AJ61" s="467">
        <v>1.118026864865987</v>
      </c>
      <c r="AK61" s="468" t="s">
        <v>349</v>
      </c>
      <c r="AL61" s="119"/>
      <c r="AM61" s="466"/>
      <c r="AN61" s="467"/>
      <c r="AP61" s="538"/>
      <c r="AQ61" s="118"/>
      <c r="AR61" s="482">
        <v>54988</v>
      </c>
      <c r="AS61" s="567">
        <f>AR61/[3]R2年度!AR61*100</f>
        <v>100.20044462261744</v>
      </c>
      <c r="AT61" s="468"/>
      <c r="AU61" s="118"/>
      <c r="AV61" s="482">
        <v>7291</v>
      </c>
      <c r="AW61" s="567">
        <f>AV61/[3]R2年度!AV61*100</f>
        <v>100.66270882231119</v>
      </c>
      <c r="AY61" s="468" t="s">
        <v>1169</v>
      </c>
      <c r="AZ61" s="118"/>
      <c r="BA61" s="483"/>
      <c r="BB61" s="567"/>
      <c r="BC61" s="468"/>
      <c r="BD61" s="119"/>
      <c r="BE61" s="482">
        <v>39022</v>
      </c>
      <c r="BF61" s="567">
        <f>BE61/[3]R2年度!BE52*100</f>
        <v>106.03516208798673</v>
      </c>
      <c r="BH61" s="468"/>
      <c r="BI61" s="119"/>
      <c r="BJ61" s="482">
        <v>11817</v>
      </c>
      <c r="BK61" s="567">
        <f>BJ61/[3]R2年度!BJ61*100</f>
        <v>109.81321438528018</v>
      </c>
    </row>
    <row r="62" spans="1:63" s="30" customFormat="1" ht="8.25" customHeight="1" x14ac:dyDescent="0.2">
      <c r="A62" s="468"/>
      <c r="B62" s="119"/>
      <c r="C62" s="464">
        <v>13621</v>
      </c>
      <c r="D62" s="465">
        <v>1.019154508043397</v>
      </c>
      <c r="F62" s="468"/>
      <c r="G62" s="148"/>
      <c r="H62" s="464">
        <v>26627</v>
      </c>
      <c r="I62" s="465">
        <v>1.0748829323429678</v>
      </c>
      <c r="J62" s="539"/>
      <c r="K62" s="539"/>
      <c r="L62" s="539"/>
      <c r="M62" s="539"/>
      <c r="O62" s="468"/>
      <c r="P62" s="118"/>
      <c r="Q62" s="464">
        <v>90726</v>
      </c>
      <c r="R62" s="465">
        <v>1.0891345842186768</v>
      </c>
      <c r="S62" s="468" t="s">
        <v>842</v>
      </c>
      <c r="T62" s="119"/>
      <c r="U62" s="464"/>
      <c r="V62" s="465"/>
      <c r="X62" s="468" t="s">
        <v>228</v>
      </c>
      <c r="Y62" s="42"/>
      <c r="Z62" s="466"/>
      <c r="AA62" s="467"/>
      <c r="AB62" s="468"/>
      <c r="AC62" s="148"/>
      <c r="AD62" s="482">
        <v>61039</v>
      </c>
      <c r="AE62" s="567">
        <f>AD62/[3]R2年度!AD62*100</f>
        <v>108.2770120447732</v>
      </c>
      <c r="AG62" s="468" t="s">
        <v>982</v>
      </c>
      <c r="AH62" s="119"/>
      <c r="AI62" s="466"/>
      <c r="AJ62" s="467"/>
      <c r="AK62" s="468"/>
      <c r="AL62" s="119"/>
      <c r="AM62" s="102"/>
      <c r="AN62" s="191"/>
      <c r="AP62" s="538" t="s">
        <v>668</v>
      </c>
      <c r="AQ62" s="118"/>
      <c r="AR62" s="483"/>
      <c r="AS62" s="567"/>
      <c r="AT62" s="468" t="s">
        <v>398</v>
      </c>
      <c r="AU62" s="118"/>
      <c r="AV62" s="483"/>
      <c r="AW62" s="567"/>
      <c r="AY62" s="468"/>
      <c r="AZ62" s="118"/>
      <c r="BA62" s="482">
        <v>10649</v>
      </c>
      <c r="BB62" s="567">
        <f>BA62/[3]R2年度!BA62*100</f>
        <v>100.0845864661654</v>
      </c>
      <c r="BC62" s="468" t="s">
        <v>448</v>
      </c>
      <c r="BD62" s="119"/>
      <c r="BE62" s="482"/>
      <c r="BF62" s="567"/>
      <c r="BH62" s="468" t="s">
        <v>1085</v>
      </c>
      <c r="BI62" s="119"/>
      <c r="BJ62" s="483"/>
      <c r="BK62" s="567"/>
    </row>
    <row r="63" spans="1:63" s="30" customFormat="1" ht="8.25" customHeight="1" x14ac:dyDescent="0.2">
      <c r="A63" s="468" t="s">
        <v>17</v>
      </c>
      <c r="B63" s="119"/>
      <c r="C63" s="464"/>
      <c r="D63" s="465"/>
      <c r="F63" s="468" t="s">
        <v>812</v>
      </c>
      <c r="G63" s="148"/>
      <c r="H63" s="464"/>
      <c r="I63" s="465"/>
      <c r="J63" s="161"/>
      <c r="K63" s="118"/>
      <c r="L63" s="161"/>
      <c r="M63" s="186"/>
      <c r="O63" s="468" t="s">
        <v>999</v>
      </c>
      <c r="P63" s="118"/>
      <c r="Q63" s="464"/>
      <c r="R63" s="465"/>
      <c r="S63" s="468"/>
      <c r="T63" s="119"/>
      <c r="U63" s="464">
        <v>25578</v>
      </c>
      <c r="V63" s="465">
        <v>1.0770591207680646</v>
      </c>
      <c r="X63" s="468"/>
      <c r="Y63" s="148"/>
      <c r="Z63" s="466">
        <v>35259</v>
      </c>
      <c r="AA63" s="467">
        <v>1.058956030754445</v>
      </c>
      <c r="AB63" s="468" t="s">
        <v>285</v>
      </c>
      <c r="AC63" s="148"/>
      <c r="AD63" s="482"/>
      <c r="AE63" s="567"/>
      <c r="AG63" s="468"/>
      <c r="AH63" s="119"/>
      <c r="AI63" s="466">
        <v>54120</v>
      </c>
      <c r="AJ63" s="467">
        <v>1.1164287482465549</v>
      </c>
      <c r="AK63" s="473" t="s">
        <v>27</v>
      </c>
      <c r="AL63" s="129"/>
      <c r="AM63" s="485">
        <v>21622</v>
      </c>
      <c r="AN63" s="487">
        <v>1.0901482303115861</v>
      </c>
      <c r="AP63" s="538"/>
      <c r="AQ63" s="118"/>
      <c r="AR63" s="482">
        <v>42380</v>
      </c>
      <c r="AS63" s="567">
        <f>AR63/[3]R2年度!AR63*100</f>
        <v>103.94643251330602</v>
      </c>
      <c r="AT63" s="468"/>
      <c r="AU63" s="118"/>
      <c r="AV63" s="482">
        <v>8521</v>
      </c>
      <c r="AW63" s="567">
        <f>AV63/[3]R2年度!AV63*100</f>
        <v>100.36513545347468</v>
      </c>
      <c r="AY63" s="468" t="s">
        <v>718</v>
      </c>
      <c r="AZ63" s="118"/>
      <c r="BA63" s="483"/>
      <c r="BB63" s="567"/>
      <c r="BC63" s="468"/>
      <c r="BD63" s="119"/>
      <c r="BE63" s="482">
        <v>53546</v>
      </c>
      <c r="BF63" s="567">
        <f>BE63/[3]R2年度!BE54*100</f>
        <v>107.90560828648006</v>
      </c>
      <c r="BH63" s="468"/>
      <c r="BI63" s="119"/>
      <c r="BJ63" s="482">
        <v>11844</v>
      </c>
      <c r="BK63" s="567">
        <f>BJ63/[3]R2年度!BJ63*100</f>
        <v>109.40328837982634</v>
      </c>
    </row>
    <row r="64" spans="1:63" s="30" customFormat="1" ht="8.25" customHeight="1" x14ac:dyDescent="0.2">
      <c r="A64" s="468"/>
      <c r="B64" s="119"/>
      <c r="C64" s="464">
        <v>11822</v>
      </c>
      <c r="D64" s="465">
        <v>1.0118976290336386</v>
      </c>
      <c r="F64" s="468"/>
      <c r="G64" s="148"/>
      <c r="H64" s="464">
        <v>26863</v>
      </c>
      <c r="I64" s="465">
        <v>1.0707936381392753</v>
      </c>
      <c r="J64" s="471" t="s">
        <v>604</v>
      </c>
      <c r="K64" s="471"/>
      <c r="L64" s="471"/>
      <c r="M64" s="471"/>
      <c r="O64" s="468"/>
      <c r="P64" s="118"/>
      <c r="Q64" s="464">
        <v>86638</v>
      </c>
      <c r="R64" s="465">
        <v>1.0849278701662994</v>
      </c>
      <c r="S64" s="468" t="s">
        <v>818</v>
      </c>
      <c r="T64" s="119"/>
      <c r="U64" s="464"/>
      <c r="V64" s="465"/>
      <c r="X64" s="468" t="s">
        <v>1041</v>
      </c>
      <c r="Y64" s="42"/>
      <c r="Z64" s="466"/>
      <c r="AA64" s="467"/>
      <c r="AB64" s="468"/>
      <c r="AD64" s="482">
        <v>47330</v>
      </c>
      <c r="AE64" s="567">
        <f>AD64/[3]R2年度!AD64*100</f>
        <v>106.81561724215753</v>
      </c>
      <c r="AG64" s="468" t="s">
        <v>983</v>
      </c>
      <c r="AH64" s="119"/>
      <c r="AI64" s="466"/>
      <c r="AJ64" s="467"/>
      <c r="AK64" s="472"/>
      <c r="AL64" s="126"/>
      <c r="AM64" s="486"/>
      <c r="AN64" s="488"/>
      <c r="AP64" s="468" t="s">
        <v>669</v>
      </c>
      <c r="AQ64" s="118"/>
      <c r="AR64" s="483"/>
      <c r="AS64" s="567"/>
      <c r="AT64" s="468" t="s">
        <v>397</v>
      </c>
      <c r="AV64" s="483"/>
      <c r="AW64" s="567"/>
      <c r="AY64" s="468"/>
      <c r="AZ64" s="117"/>
      <c r="BA64" s="482">
        <v>9342</v>
      </c>
      <c r="BB64" s="567">
        <f>BA64/[3]R2年度!BA64*100</f>
        <v>100.09643201542913</v>
      </c>
      <c r="BC64" s="468" t="s">
        <v>925</v>
      </c>
      <c r="BD64" s="132"/>
      <c r="BE64" s="482"/>
      <c r="BF64" s="567"/>
      <c r="BH64" s="468" t="s">
        <v>482</v>
      </c>
      <c r="BI64" s="119"/>
      <c r="BJ64" s="483"/>
      <c r="BK64" s="567"/>
    </row>
    <row r="65" spans="1:63" s="30" customFormat="1" ht="8.25" customHeight="1" x14ac:dyDescent="0.2">
      <c r="A65" s="468" t="s">
        <v>18</v>
      </c>
      <c r="B65" s="119"/>
      <c r="C65" s="464"/>
      <c r="D65" s="465"/>
      <c r="F65" s="468" t="s">
        <v>55</v>
      </c>
      <c r="G65" s="148"/>
      <c r="H65" s="464"/>
      <c r="I65" s="465"/>
      <c r="J65" s="471"/>
      <c r="K65" s="471"/>
      <c r="L65" s="471"/>
      <c r="M65" s="471"/>
      <c r="O65" s="468" t="s">
        <v>773</v>
      </c>
      <c r="P65" s="118"/>
      <c r="Q65" s="464"/>
      <c r="R65" s="465"/>
      <c r="S65" s="468"/>
      <c r="T65" s="119"/>
      <c r="U65" s="464">
        <v>25432</v>
      </c>
      <c r="V65" s="465">
        <v>1.0685714285714285</v>
      </c>
      <c r="X65" s="468"/>
      <c r="Y65" s="148"/>
      <c r="Z65" s="466">
        <v>33126</v>
      </c>
      <c r="AA65" s="467">
        <v>1.0592862624712203</v>
      </c>
      <c r="AB65" s="468" t="s">
        <v>286</v>
      </c>
      <c r="AD65" s="482"/>
      <c r="AE65" s="567"/>
      <c r="AG65" s="468"/>
      <c r="AH65" s="119"/>
      <c r="AI65" s="466">
        <v>54614</v>
      </c>
      <c r="AJ65" s="467">
        <v>1.1144122268247394</v>
      </c>
      <c r="AK65" s="148"/>
      <c r="AL65" s="148"/>
      <c r="AM65" s="11"/>
      <c r="AN65" s="147"/>
      <c r="AP65" s="468"/>
      <c r="AQ65" s="118"/>
      <c r="AR65" s="482">
        <v>41917</v>
      </c>
      <c r="AS65" s="567">
        <f>AR65/[3]R2年度!AR65*100</f>
        <v>104.22706815525773</v>
      </c>
      <c r="AT65" s="468"/>
      <c r="AV65" s="102"/>
      <c r="AW65" s="145"/>
      <c r="AY65" s="468" t="s">
        <v>719</v>
      </c>
      <c r="AZ65" s="66"/>
      <c r="BA65" s="482"/>
      <c r="BB65" s="567"/>
      <c r="BC65" s="468"/>
      <c r="BD65" s="132"/>
      <c r="BE65" s="482">
        <v>55359</v>
      </c>
      <c r="BF65" s="567">
        <f>BE65/[3]R2年度!BE56*100</f>
        <v>108.28166259168704</v>
      </c>
      <c r="BH65" s="468"/>
      <c r="BI65" s="119"/>
      <c r="BJ65" s="482">
        <v>22862</v>
      </c>
      <c r="BK65" s="567">
        <f>BJ65/[3]R2年度!BJ65*100</f>
        <v>108.61323578317258</v>
      </c>
    </row>
    <row r="66" spans="1:63" s="30" customFormat="1" ht="8.25" customHeight="1" x14ac:dyDescent="0.2">
      <c r="A66" s="468"/>
      <c r="B66" s="119"/>
      <c r="C66" s="464">
        <v>11306</v>
      </c>
      <c r="D66" s="465">
        <v>1.0119036964109909</v>
      </c>
      <c r="F66" s="468"/>
      <c r="G66" s="148"/>
      <c r="H66" s="464">
        <v>27116</v>
      </c>
      <c r="I66" s="465">
        <v>1.0668450249832788</v>
      </c>
      <c r="J66" s="468" t="s">
        <v>1155</v>
      </c>
      <c r="K66" s="152"/>
      <c r="L66" s="152"/>
      <c r="M66" s="187"/>
      <c r="O66" s="468"/>
      <c r="P66" s="118"/>
      <c r="Q66" s="464">
        <v>75501</v>
      </c>
      <c r="R66" s="465">
        <v>1.0863453237410072</v>
      </c>
      <c r="S66" s="468" t="s">
        <v>192</v>
      </c>
      <c r="T66" s="119"/>
      <c r="U66" s="464"/>
      <c r="V66" s="465"/>
      <c r="X66" s="468" t="s">
        <v>229</v>
      </c>
      <c r="Y66" s="42"/>
      <c r="Z66" s="466"/>
      <c r="AA66" s="467"/>
      <c r="AB66" s="468"/>
      <c r="AC66" s="148"/>
      <c r="AD66" s="482">
        <v>39927</v>
      </c>
      <c r="AE66" s="567">
        <f>AD66/[3]R2年度!AD66*100</f>
        <v>106.01120463053925</v>
      </c>
      <c r="AG66" s="468" t="s">
        <v>984</v>
      </c>
      <c r="AH66" s="119"/>
      <c r="AI66" s="466"/>
      <c r="AJ66" s="467"/>
      <c r="AK66" s="471" t="s">
        <v>521</v>
      </c>
      <c r="AL66" s="471"/>
      <c r="AM66" s="471"/>
      <c r="AN66" s="471"/>
      <c r="AP66" s="468" t="s">
        <v>670</v>
      </c>
      <c r="AQ66" s="134"/>
      <c r="AR66" s="483"/>
      <c r="AS66" s="567"/>
      <c r="AT66" s="473" t="s">
        <v>27</v>
      </c>
      <c r="AU66" s="131"/>
      <c r="AV66" s="491">
        <v>7894</v>
      </c>
      <c r="AW66" s="564">
        <f>AV66/[3]R2年度!AV66*100</f>
        <v>100.5092946269417</v>
      </c>
      <c r="AY66" s="472"/>
      <c r="AZ66" s="118"/>
      <c r="BA66" s="103"/>
      <c r="BB66" s="144"/>
      <c r="BC66" s="468" t="s">
        <v>1006</v>
      </c>
      <c r="BD66" s="119"/>
      <c r="BE66" s="482"/>
      <c r="BF66" s="567"/>
      <c r="BH66" s="468" t="s">
        <v>908</v>
      </c>
      <c r="BI66" s="119"/>
      <c r="BJ66" s="483"/>
      <c r="BK66" s="567"/>
    </row>
    <row r="67" spans="1:63" s="30" customFormat="1" ht="8.25" customHeight="1" x14ac:dyDescent="0.2">
      <c r="A67" s="468" t="s">
        <v>19</v>
      </c>
      <c r="B67" s="119"/>
      <c r="C67" s="464"/>
      <c r="D67" s="465"/>
      <c r="F67" s="522" t="s">
        <v>1131</v>
      </c>
      <c r="G67" s="148"/>
      <c r="H67" s="464"/>
      <c r="I67" s="465"/>
      <c r="J67" s="468"/>
      <c r="K67" s="152"/>
      <c r="L67" s="464">
        <v>6123</v>
      </c>
      <c r="M67" s="465">
        <v>1.0823758175711509</v>
      </c>
      <c r="O67" s="468" t="s">
        <v>607</v>
      </c>
      <c r="P67" s="118"/>
      <c r="Q67" s="464"/>
      <c r="R67" s="465"/>
      <c r="S67" s="468"/>
      <c r="T67" s="119"/>
      <c r="U67" s="464">
        <v>22545</v>
      </c>
      <c r="V67" s="465">
        <v>1.0689900426742531</v>
      </c>
      <c r="X67" s="468"/>
      <c r="Y67" s="148"/>
      <c r="Z67" s="466">
        <v>31140</v>
      </c>
      <c r="AA67" s="467">
        <v>1.0576367897293075</v>
      </c>
      <c r="AB67" s="468" t="s">
        <v>287</v>
      </c>
      <c r="AD67" s="482"/>
      <c r="AE67" s="567"/>
      <c r="AG67" s="468"/>
      <c r="AH67" s="119"/>
      <c r="AI67" s="466">
        <v>54048</v>
      </c>
      <c r="AJ67" s="467">
        <v>1.1161638064556099</v>
      </c>
      <c r="AK67" s="471"/>
      <c r="AL67" s="471"/>
      <c r="AM67" s="471"/>
      <c r="AN67" s="471"/>
      <c r="AP67" s="468"/>
      <c r="AQ67" s="134"/>
      <c r="AR67" s="482">
        <v>27647</v>
      </c>
      <c r="AS67" s="567">
        <f>AR67/[3]R2年度!AR67*100</f>
        <v>105.16165842525676</v>
      </c>
      <c r="AT67" s="472"/>
      <c r="AU67" s="117"/>
      <c r="AV67" s="492"/>
      <c r="AW67" s="566"/>
      <c r="AY67" s="66"/>
      <c r="AZ67" s="118"/>
      <c r="BA67" s="133"/>
      <c r="BB67" s="16"/>
      <c r="BC67" s="468"/>
      <c r="BD67" s="119"/>
      <c r="BE67" s="482">
        <v>53757</v>
      </c>
      <c r="BF67" s="567">
        <f>BE67/[3]R2年度!BE58*100</f>
        <v>108.42258123071338</v>
      </c>
      <c r="BH67" s="468"/>
      <c r="BI67" s="119"/>
      <c r="BJ67" s="482">
        <v>22890</v>
      </c>
      <c r="BK67" s="567">
        <f>BJ67/[3]R2年度!BJ67*100</f>
        <v>108.65850185132442</v>
      </c>
    </row>
    <row r="68" spans="1:63" s="30" customFormat="1" ht="8.25" customHeight="1" x14ac:dyDescent="0.2">
      <c r="A68" s="468"/>
      <c r="B68" s="119"/>
      <c r="C68" s="464">
        <v>10717</v>
      </c>
      <c r="D68" s="465">
        <v>1.0109423639279314</v>
      </c>
      <c r="F68" s="522"/>
      <c r="G68" s="148"/>
      <c r="H68" s="464">
        <v>27549</v>
      </c>
      <c r="I68" s="465">
        <v>1.0648191094619666</v>
      </c>
      <c r="J68" s="468" t="s">
        <v>1156</v>
      </c>
      <c r="K68" s="152"/>
      <c r="L68" s="464"/>
      <c r="M68" s="465"/>
      <c r="O68" s="468"/>
      <c r="P68" s="118"/>
      <c r="Q68" s="464">
        <v>71330</v>
      </c>
      <c r="R68" s="465">
        <v>1.0973170881791889</v>
      </c>
      <c r="S68" s="468" t="s">
        <v>193</v>
      </c>
      <c r="T68" s="119"/>
      <c r="U68" s="464"/>
      <c r="V68" s="465"/>
      <c r="X68" s="468" t="s">
        <v>563</v>
      </c>
      <c r="Y68" s="42"/>
      <c r="Z68" s="466"/>
      <c r="AA68" s="467"/>
      <c r="AB68" s="472"/>
      <c r="AC68" s="150"/>
      <c r="AD68" s="103"/>
      <c r="AE68" s="181"/>
      <c r="AG68" s="468" t="s">
        <v>985</v>
      </c>
      <c r="AH68" s="119"/>
      <c r="AI68" s="466"/>
      <c r="AJ68" s="467"/>
      <c r="AK68" s="468" t="s">
        <v>253</v>
      </c>
      <c r="AL68" s="119"/>
      <c r="AM68" s="10"/>
      <c r="AN68" s="147"/>
      <c r="AP68" s="468" t="s">
        <v>671</v>
      </c>
      <c r="AQ68" s="118"/>
      <c r="AR68" s="483"/>
      <c r="AS68" s="567"/>
      <c r="AT68" s="148"/>
      <c r="AU68" s="152"/>
      <c r="AV68" s="11"/>
      <c r="AW68" s="147"/>
      <c r="AY68" s="468" t="s">
        <v>792</v>
      </c>
      <c r="BA68" s="102"/>
      <c r="BB68" s="145"/>
      <c r="BC68" s="468" t="s">
        <v>449</v>
      </c>
      <c r="BD68" s="119"/>
      <c r="BE68" s="482"/>
      <c r="BF68" s="567"/>
      <c r="BH68" s="468" t="s">
        <v>483</v>
      </c>
      <c r="BI68" s="152"/>
      <c r="BJ68" s="483"/>
      <c r="BK68" s="567"/>
    </row>
    <row r="69" spans="1:63" s="30" customFormat="1" ht="8.25" customHeight="1" x14ac:dyDescent="0.2">
      <c r="A69" s="468" t="s">
        <v>20</v>
      </c>
      <c r="B69" s="119"/>
      <c r="C69" s="464"/>
      <c r="D69" s="465"/>
      <c r="F69" s="522" t="s">
        <v>56</v>
      </c>
      <c r="G69" s="148"/>
      <c r="H69" s="464"/>
      <c r="I69" s="465"/>
      <c r="J69" s="468"/>
      <c r="K69" s="152"/>
      <c r="L69" s="464">
        <v>5536</v>
      </c>
      <c r="M69" s="465">
        <v>1.085703079035105</v>
      </c>
      <c r="O69" s="468" t="s">
        <v>613</v>
      </c>
      <c r="P69" s="118"/>
      <c r="Q69" s="464"/>
      <c r="R69" s="465"/>
      <c r="S69" s="468"/>
      <c r="T69" s="119"/>
      <c r="U69" s="464">
        <v>18674</v>
      </c>
      <c r="V69" s="465">
        <v>1.0753195900034551</v>
      </c>
      <c r="X69" s="468"/>
      <c r="Y69" s="148"/>
      <c r="Z69" s="466">
        <v>31990</v>
      </c>
      <c r="AA69" s="467">
        <v>1.0579053540130294</v>
      </c>
      <c r="AB69" s="148"/>
      <c r="AD69" s="104"/>
      <c r="AE69" s="169"/>
      <c r="AG69" s="468"/>
      <c r="AH69" s="119"/>
      <c r="AI69" s="466">
        <v>53752</v>
      </c>
      <c r="AJ69" s="467">
        <v>1.1147241808378265</v>
      </c>
      <c r="AK69" s="468"/>
      <c r="AL69" s="119"/>
      <c r="AM69" s="466">
        <v>5685</v>
      </c>
      <c r="AN69" s="467">
        <v>1.2001266624445852</v>
      </c>
      <c r="AP69" s="468"/>
      <c r="AQ69" s="118"/>
      <c r="AR69" s="482">
        <v>24249</v>
      </c>
      <c r="AS69" s="567">
        <f>AR69/[3]R2年度!AR69*100</f>
        <v>105.28852416308455</v>
      </c>
      <c r="AT69" s="471" t="s">
        <v>690</v>
      </c>
      <c r="AU69" s="471"/>
      <c r="AV69" s="471"/>
      <c r="AW69" s="471"/>
      <c r="AY69" s="468"/>
      <c r="BA69" s="482">
        <v>6361</v>
      </c>
      <c r="BB69" s="567">
        <f>BA69/[3]R2年度!BA69*100</f>
        <v>99.050140143257551</v>
      </c>
      <c r="BC69" s="468"/>
      <c r="BD69" s="119"/>
      <c r="BE69" s="482">
        <v>55686</v>
      </c>
      <c r="BF69" s="567">
        <f>BE69/[3]R2年度!BE60*100</f>
        <v>108.5264368264115</v>
      </c>
      <c r="BH69" s="468"/>
      <c r="BI69" s="152"/>
      <c r="BJ69" s="482">
        <v>21650</v>
      </c>
      <c r="BK69" s="567">
        <f>BJ69/[3]R2年度!BJ69*100</f>
        <v>107.46550183659286</v>
      </c>
    </row>
    <row r="70" spans="1:63" s="30" customFormat="1" ht="8.25" customHeight="1" x14ac:dyDescent="0.2">
      <c r="A70" s="468"/>
      <c r="B70" s="119"/>
      <c r="C70" s="464">
        <v>10092</v>
      </c>
      <c r="D70" s="465">
        <v>1.0166213357509821</v>
      </c>
      <c r="F70" s="522"/>
      <c r="G70" s="148"/>
      <c r="H70" s="464">
        <v>33734</v>
      </c>
      <c r="I70" s="465">
        <v>1.0604507874634561</v>
      </c>
      <c r="J70" s="468" t="s">
        <v>605</v>
      </c>
      <c r="K70" s="148"/>
      <c r="L70" s="464"/>
      <c r="M70" s="465"/>
      <c r="O70" s="468"/>
      <c r="P70" s="118"/>
      <c r="Q70" s="464">
        <v>62626</v>
      </c>
      <c r="R70" s="465">
        <v>1.1072685160628724</v>
      </c>
      <c r="S70" s="468" t="s">
        <v>194</v>
      </c>
      <c r="T70" s="119"/>
      <c r="U70" s="464"/>
      <c r="V70" s="465"/>
      <c r="X70" s="468" t="s">
        <v>230</v>
      </c>
      <c r="Y70" s="42"/>
      <c r="Z70" s="466"/>
      <c r="AA70" s="467"/>
      <c r="AB70" s="468" t="s">
        <v>844</v>
      </c>
      <c r="AD70" s="102"/>
      <c r="AE70" s="169"/>
      <c r="AG70" s="468" t="s">
        <v>1005</v>
      </c>
      <c r="AH70" s="148"/>
      <c r="AI70" s="466"/>
      <c r="AJ70" s="467"/>
      <c r="AK70" s="468" t="s">
        <v>341</v>
      </c>
      <c r="AL70" s="119"/>
      <c r="AM70" s="523"/>
      <c r="AN70" s="467"/>
      <c r="AP70" s="468" t="s">
        <v>672</v>
      </c>
      <c r="AQ70" s="118"/>
      <c r="AR70" s="483"/>
      <c r="AS70" s="567"/>
      <c r="AT70" s="471"/>
      <c r="AU70" s="471"/>
      <c r="AV70" s="471"/>
      <c r="AW70" s="471"/>
      <c r="AY70" s="468" t="s">
        <v>793</v>
      </c>
      <c r="AZ70" s="131"/>
      <c r="BA70" s="483"/>
      <c r="BB70" s="567"/>
      <c r="BC70" s="468" t="s">
        <v>450</v>
      </c>
      <c r="BD70" s="119"/>
      <c r="BE70" s="482"/>
      <c r="BF70" s="567"/>
      <c r="BH70" s="468" t="s">
        <v>484</v>
      </c>
      <c r="BI70" s="119"/>
      <c r="BJ70" s="483"/>
      <c r="BK70" s="567"/>
    </row>
    <row r="71" spans="1:63" s="30" customFormat="1" ht="8.25" customHeight="1" x14ac:dyDescent="0.2">
      <c r="A71" s="468" t="s">
        <v>549</v>
      </c>
      <c r="B71" s="119"/>
      <c r="C71" s="464"/>
      <c r="D71" s="465"/>
      <c r="F71" s="522" t="s">
        <v>57</v>
      </c>
      <c r="G71" s="148"/>
      <c r="H71" s="464"/>
      <c r="I71" s="465"/>
      <c r="J71" s="468"/>
      <c r="K71" s="148"/>
      <c r="L71" s="464">
        <v>4755</v>
      </c>
      <c r="M71" s="465">
        <v>1.0695006747638327</v>
      </c>
      <c r="O71" s="468" t="s">
        <v>1159</v>
      </c>
      <c r="P71" s="118"/>
      <c r="Q71" s="464"/>
      <c r="R71" s="465"/>
      <c r="S71" s="468"/>
      <c r="T71" s="119"/>
      <c r="U71" s="464">
        <v>16790</v>
      </c>
      <c r="V71" s="465">
        <v>1.0796039094650205</v>
      </c>
      <c r="X71" s="468"/>
      <c r="Y71" s="148"/>
      <c r="Z71" s="466">
        <v>31353</v>
      </c>
      <c r="AA71" s="467">
        <v>1.0542367182246133</v>
      </c>
      <c r="AB71" s="468"/>
      <c r="AD71" s="482">
        <v>37263</v>
      </c>
      <c r="AE71" s="567">
        <f>AD71/[3]R2年度!AD71*100</f>
        <v>107.79934619724014</v>
      </c>
      <c r="AG71" s="468"/>
      <c r="AH71" s="148"/>
      <c r="AI71" s="575">
        <v>53853</v>
      </c>
      <c r="AJ71" s="576">
        <v>1.1147241808378265</v>
      </c>
      <c r="AK71" s="468"/>
      <c r="AL71" s="119"/>
      <c r="AM71" s="466">
        <v>5262</v>
      </c>
      <c r="AN71" s="467">
        <v>1.2472149798530456</v>
      </c>
      <c r="AP71" s="468"/>
      <c r="AQ71" s="118"/>
      <c r="AR71" s="482">
        <v>21372</v>
      </c>
      <c r="AS71" s="567">
        <f>AR71/[3]R2年度!AR71*100</f>
        <v>104.70311581422693</v>
      </c>
      <c r="AT71" s="468" t="s">
        <v>668</v>
      </c>
      <c r="AU71" s="118"/>
      <c r="AV71" s="121"/>
      <c r="AW71" s="147"/>
      <c r="AY71" s="468"/>
      <c r="AZ71" s="117"/>
      <c r="BA71" s="102"/>
      <c r="BB71" s="145"/>
      <c r="BC71" s="468"/>
      <c r="BD71" s="119"/>
      <c r="BE71" s="482">
        <v>59144</v>
      </c>
      <c r="BF71" s="567">
        <f>BE71/[3]R2年度!BE62*100</f>
        <v>108.76057374034571</v>
      </c>
      <c r="BH71" s="468"/>
      <c r="BI71" s="119"/>
      <c r="BJ71" s="482">
        <v>17102</v>
      </c>
      <c r="BK71" s="567">
        <f>BJ71/[3]R2年度!BJ71*100</f>
        <v>106.98110846991118</v>
      </c>
    </row>
    <row r="72" spans="1:63" s="30" customFormat="1" ht="8.25" customHeight="1" x14ac:dyDescent="0.2">
      <c r="A72" s="468"/>
      <c r="B72" s="119"/>
      <c r="C72" s="464">
        <v>9958</v>
      </c>
      <c r="D72" s="465">
        <v>1.0164336021230989</v>
      </c>
      <c r="F72" s="522"/>
      <c r="G72" s="148"/>
      <c r="H72" s="464">
        <v>34666</v>
      </c>
      <c r="I72" s="465">
        <v>1.0496578453339793</v>
      </c>
      <c r="J72" s="468" t="s">
        <v>606</v>
      </c>
      <c r="L72" s="464"/>
      <c r="M72" s="465"/>
      <c r="O72" s="468"/>
      <c r="P72" s="118"/>
      <c r="Q72" s="464">
        <v>61941</v>
      </c>
      <c r="R72" s="465">
        <v>1.1028594829428104</v>
      </c>
      <c r="S72" s="468" t="s">
        <v>195</v>
      </c>
      <c r="T72" s="119"/>
      <c r="U72" s="464"/>
      <c r="V72" s="465"/>
      <c r="X72" s="468" t="s">
        <v>231</v>
      </c>
      <c r="Y72" s="42"/>
      <c r="Z72" s="466"/>
      <c r="AA72" s="467"/>
      <c r="AB72" s="468" t="s">
        <v>845</v>
      </c>
      <c r="AC72" s="127"/>
      <c r="AD72" s="482"/>
      <c r="AE72" s="567"/>
      <c r="AG72" s="574" t="s">
        <v>1189</v>
      </c>
      <c r="AH72" s="148"/>
      <c r="AI72" s="575"/>
      <c r="AJ72" s="576"/>
      <c r="AK72" s="468" t="s">
        <v>625</v>
      </c>
      <c r="AL72" s="119"/>
      <c r="AM72" s="523"/>
      <c r="AN72" s="467"/>
      <c r="AP72" s="468" t="s">
        <v>673</v>
      </c>
      <c r="AQ72" s="118"/>
      <c r="AR72" s="483"/>
      <c r="AS72" s="567"/>
      <c r="AT72" s="468"/>
      <c r="AU72" s="118"/>
      <c r="AV72" s="482">
        <v>50207</v>
      </c>
      <c r="AW72" s="567">
        <f>AV72/[3]R2年度!AV72*100</f>
        <v>108.09292111608681</v>
      </c>
      <c r="AY72" s="473" t="s">
        <v>612</v>
      </c>
      <c r="AZ72" s="152"/>
      <c r="BA72" s="491">
        <v>15285</v>
      </c>
      <c r="BB72" s="564">
        <f>BA72/[3]R2年度!BA72*100</f>
        <v>102.41206030150754</v>
      </c>
      <c r="BC72" s="468" t="s">
        <v>451</v>
      </c>
      <c r="BD72" s="148"/>
      <c r="BE72" s="482"/>
      <c r="BF72" s="567"/>
      <c r="BH72" s="468" t="s">
        <v>909</v>
      </c>
      <c r="BI72" s="119"/>
      <c r="BJ72" s="483"/>
      <c r="BK72" s="567"/>
    </row>
    <row r="73" spans="1:63" s="30" customFormat="1" ht="8.25" customHeight="1" x14ac:dyDescent="0.2">
      <c r="A73" s="468" t="s">
        <v>21</v>
      </c>
      <c r="B73" s="119"/>
      <c r="C73" s="464"/>
      <c r="D73" s="465"/>
      <c r="F73" s="522" t="s">
        <v>58</v>
      </c>
      <c r="G73" s="148"/>
      <c r="H73" s="464"/>
      <c r="I73" s="465"/>
      <c r="J73" s="468"/>
      <c r="L73" s="464">
        <v>6444</v>
      </c>
      <c r="M73" s="465">
        <v>1.0595198947714568</v>
      </c>
      <c r="O73" s="468" t="s">
        <v>614</v>
      </c>
      <c r="P73" s="118"/>
      <c r="Q73" s="464"/>
      <c r="R73" s="465"/>
      <c r="S73" s="468"/>
      <c r="T73" s="119"/>
      <c r="U73" s="464">
        <v>14431</v>
      </c>
      <c r="V73" s="465">
        <v>1.0862627022958224</v>
      </c>
      <c r="X73" s="468"/>
      <c r="Y73" s="148"/>
      <c r="Z73" s="466">
        <v>30029</v>
      </c>
      <c r="AA73" s="467">
        <v>1.0519143868007146</v>
      </c>
      <c r="AB73" s="468"/>
      <c r="AC73" s="148"/>
      <c r="AD73" s="102"/>
      <c r="AE73" s="169"/>
      <c r="AG73" s="574"/>
      <c r="AH73" s="148"/>
      <c r="AI73" s="575">
        <v>53803</v>
      </c>
      <c r="AJ73" s="576">
        <v>1.1140000000000001</v>
      </c>
      <c r="AK73" s="468"/>
      <c r="AL73" s="119"/>
      <c r="AM73" s="466">
        <v>5151</v>
      </c>
      <c r="AN73" s="467">
        <v>1.2951973849635403</v>
      </c>
      <c r="AP73" s="468"/>
      <c r="AQ73" s="118"/>
      <c r="AR73" s="482">
        <v>17580</v>
      </c>
      <c r="AS73" s="567">
        <f>AR73/[3]R2年度!AR73*100</f>
        <v>105.00537570182773</v>
      </c>
      <c r="AT73" s="468" t="s">
        <v>691</v>
      </c>
      <c r="AU73" s="118"/>
      <c r="AV73" s="483"/>
      <c r="AW73" s="567"/>
      <c r="AY73" s="472"/>
      <c r="BA73" s="492"/>
      <c r="BB73" s="566"/>
      <c r="BC73" s="468"/>
      <c r="BD73" s="148"/>
      <c r="BE73" s="482">
        <v>47935</v>
      </c>
      <c r="BF73" s="567">
        <f>BE73/[3]R2年度!BE64*100</f>
        <v>105.91731665819653</v>
      </c>
      <c r="BH73" s="468"/>
      <c r="BI73" s="119"/>
      <c r="BJ73" s="482">
        <v>13474</v>
      </c>
      <c r="BK73" s="567">
        <f>BJ73/[3]R2年度!BJ73*100</f>
        <v>107.259990447381</v>
      </c>
    </row>
    <row r="74" spans="1:63" s="30" customFormat="1" ht="8.25" customHeight="1" x14ac:dyDescent="0.2">
      <c r="A74" s="468"/>
      <c r="B74" s="119"/>
      <c r="C74" s="464">
        <v>9065</v>
      </c>
      <c r="D74" s="465">
        <v>1.01171875</v>
      </c>
      <c r="F74" s="522"/>
      <c r="G74" s="148"/>
      <c r="H74" s="464">
        <v>35414</v>
      </c>
      <c r="I74" s="465">
        <v>1.0518280911223974</v>
      </c>
      <c r="J74" s="468" t="s">
        <v>551</v>
      </c>
      <c r="K74" s="148"/>
      <c r="L74" s="464"/>
      <c r="M74" s="465"/>
      <c r="O74" s="468"/>
      <c r="P74" s="118"/>
      <c r="Q74" s="464">
        <v>57915</v>
      </c>
      <c r="R74" s="465">
        <v>1.1044260950819047</v>
      </c>
      <c r="S74" s="468" t="s">
        <v>500</v>
      </c>
      <c r="T74" s="119"/>
      <c r="U74" s="464"/>
      <c r="V74" s="465"/>
      <c r="X74" s="468" t="s">
        <v>232</v>
      </c>
      <c r="Y74" s="42"/>
      <c r="Z74" s="466"/>
      <c r="AA74" s="467"/>
      <c r="AB74" s="473" t="s">
        <v>27</v>
      </c>
      <c r="AC74" s="52"/>
      <c r="AD74" s="485">
        <v>55132</v>
      </c>
      <c r="AE74" s="487">
        <v>1.0389999999999999</v>
      </c>
      <c r="AG74" s="468" t="s">
        <v>986</v>
      </c>
      <c r="AH74" s="148"/>
      <c r="AI74" s="575"/>
      <c r="AJ74" s="576"/>
      <c r="AK74" s="468" t="s">
        <v>934</v>
      </c>
      <c r="AL74" s="119"/>
      <c r="AM74" s="523"/>
      <c r="AN74" s="467"/>
      <c r="AP74" s="468" t="s">
        <v>674</v>
      </c>
      <c r="AQ74" s="118"/>
      <c r="AR74" s="483"/>
      <c r="AS74" s="567"/>
      <c r="AT74" s="468"/>
      <c r="AU74" s="118"/>
      <c r="AV74" s="482">
        <v>49905</v>
      </c>
      <c r="AW74" s="567">
        <f>AV74/[3]R2年度!AV74*100</f>
        <v>107.59329926912878</v>
      </c>
      <c r="BC74" s="468" t="s">
        <v>1026</v>
      </c>
      <c r="BD74" s="148"/>
      <c r="BE74" s="482"/>
      <c r="BF74" s="567"/>
      <c r="BH74" s="468" t="s">
        <v>839</v>
      </c>
      <c r="BI74" s="119"/>
      <c r="BJ74" s="483"/>
      <c r="BK74" s="567"/>
    </row>
    <row r="75" spans="1:63" s="30" customFormat="1" ht="8.25" customHeight="1" x14ac:dyDescent="0.2">
      <c r="A75" s="468" t="s">
        <v>22</v>
      </c>
      <c r="B75" s="119"/>
      <c r="C75" s="464"/>
      <c r="D75" s="465"/>
      <c r="F75" s="522" t="s">
        <v>60</v>
      </c>
      <c r="G75" s="148"/>
      <c r="H75" s="464"/>
      <c r="I75" s="465"/>
      <c r="J75" s="468"/>
      <c r="K75" s="148"/>
      <c r="L75" s="464">
        <v>4642</v>
      </c>
      <c r="M75" s="465">
        <v>1.0873740922932771</v>
      </c>
      <c r="O75" s="468" t="s">
        <v>1037</v>
      </c>
      <c r="P75" s="118"/>
      <c r="Q75" s="464"/>
      <c r="R75" s="465"/>
      <c r="S75" s="468"/>
      <c r="T75" s="119"/>
      <c r="U75" s="464">
        <v>12566</v>
      </c>
      <c r="V75" s="465">
        <v>1.0841169873177465</v>
      </c>
      <c r="X75" s="468"/>
      <c r="Y75" s="148"/>
      <c r="Z75" s="466">
        <v>31348</v>
      </c>
      <c r="AA75" s="467">
        <v>1.0548844095972003</v>
      </c>
      <c r="AB75" s="472"/>
      <c r="AC75" s="150"/>
      <c r="AD75" s="530"/>
      <c r="AE75" s="488"/>
      <c r="AG75" s="468"/>
      <c r="AH75" s="148"/>
      <c r="AI75" s="466">
        <v>51373</v>
      </c>
      <c r="AJ75" s="467">
        <v>1.1090410604032641</v>
      </c>
      <c r="AK75" s="468"/>
      <c r="AL75" s="119"/>
      <c r="AM75" s="499">
        <v>5609</v>
      </c>
      <c r="AN75" s="467">
        <v>1.3673817649926865</v>
      </c>
      <c r="AP75" s="468"/>
      <c r="AQ75" s="118"/>
      <c r="AR75" s="482">
        <v>16850</v>
      </c>
      <c r="AS75" s="567">
        <f>AR75/[3]R2年度!AR75*100</f>
        <v>104.91905354919054</v>
      </c>
      <c r="AT75" s="468" t="s">
        <v>692</v>
      </c>
      <c r="AU75" s="118"/>
      <c r="AV75" s="483"/>
      <c r="AW75" s="567"/>
      <c r="AY75" s="471" t="s">
        <v>530</v>
      </c>
      <c r="AZ75" s="471"/>
      <c r="BA75" s="471"/>
      <c r="BB75" s="471"/>
      <c r="BC75" s="468"/>
      <c r="BD75" s="148"/>
      <c r="BE75" s="482">
        <v>48109</v>
      </c>
      <c r="BF75" s="567">
        <f>BE75/[3]R2年度!BE66*100</f>
        <v>105.7666095062217</v>
      </c>
      <c r="BH75" s="468"/>
      <c r="BI75" s="119"/>
      <c r="BJ75" s="482">
        <v>18682</v>
      </c>
      <c r="BK75" s="567">
        <f>BJ75/[3]R2年度!BJ75*100</f>
        <v>105.98513643841834</v>
      </c>
    </row>
    <row r="76" spans="1:63" s="30" customFormat="1" ht="8.25" customHeight="1" x14ac:dyDescent="0.2">
      <c r="A76" s="468"/>
      <c r="B76" s="119"/>
      <c r="C76" s="464">
        <v>8074</v>
      </c>
      <c r="D76" s="465">
        <v>1.007738392411383</v>
      </c>
      <c r="F76" s="522"/>
      <c r="G76" s="148"/>
      <c r="H76" s="464">
        <v>34901</v>
      </c>
      <c r="I76" s="465">
        <v>1.0568054504163513</v>
      </c>
      <c r="J76" s="468" t="s">
        <v>552</v>
      </c>
      <c r="K76" s="148"/>
      <c r="L76" s="464"/>
      <c r="M76" s="465"/>
      <c r="O76" s="468"/>
      <c r="P76" s="118"/>
      <c r="Q76" s="464">
        <v>58475</v>
      </c>
      <c r="R76" s="465">
        <v>1.1056174251734765</v>
      </c>
      <c r="S76" s="468" t="s">
        <v>196</v>
      </c>
      <c r="T76" s="119"/>
      <c r="U76" s="464"/>
      <c r="V76" s="465"/>
      <c r="X76" s="468" t="s">
        <v>233</v>
      </c>
      <c r="Y76" s="42"/>
      <c r="Z76" s="466"/>
      <c r="AA76" s="467"/>
      <c r="AB76" s="38"/>
      <c r="AC76" s="148"/>
      <c r="AD76" s="38"/>
      <c r="AE76" s="193"/>
      <c r="AG76" s="468" t="s">
        <v>987</v>
      </c>
      <c r="AH76" s="148"/>
      <c r="AI76" s="466"/>
      <c r="AJ76" s="467"/>
      <c r="AK76" s="468" t="s">
        <v>1077</v>
      </c>
      <c r="AL76" s="119"/>
      <c r="AM76" s="499"/>
      <c r="AN76" s="467"/>
      <c r="AP76" s="468" t="s">
        <v>675</v>
      </c>
      <c r="AQ76" s="118"/>
      <c r="AR76" s="483"/>
      <c r="AS76" s="567"/>
      <c r="AT76" s="468"/>
      <c r="AU76" s="118"/>
      <c r="AV76" s="482">
        <v>46586</v>
      </c>
      <c r="AW76" s="567">
        <f>AV76/[3]R2年度!AV76*100</f>
        <v>107.29157070474436</v>
      </c>
      <c r="AY76" s="471"/>
      <c r="AZ76" s="471"/>
      <c r="BA76" s="471"/>
      <c r="BB76" s="471"/>
      <c r="BC76" s="468" t="s">
        <v>452</v>
      </c>
      <c r="BD76" s="148"/>
      <c r="BE76" s="482"/>
      <c r="BF76" s="567"/>
      <c r="BH76" s="468" t="s">
        <v>485</v>
      </c>
      <c r="BI76" s="119"/>
      <c r="BJ76" s="483"/>
      <c r="BK76" s="567"/>
    </row>
    <row r="77" spans="1:63" s="30" customFormat="1" ht="8.25" customHeight="1" x14ac:dyDescent="0.2">
      <c r="A77" s="468" t="s">
        <v>23</v>
      </c>
      <c r="B77" s="119"/>
      <c r="C77" s="464"/>
      <c r="D77" s="465"/>
      <c r="F77" s="522" t="s">
        <v>855</v>
      </c>
      <c r="G77" s="148"/>
      <c r="H77" s="464"/>
      <c r="I77" s="465"/>
      <c r="J77" s="468"/>
      <c r="L77" s="464">
        <v>3754</v>
      </c>
      <c r="M77" s="465">
        <v>1.1021726365237816</v>
      </c>
      <c r="O77" s="468" t="s">
        <v>615</v>
      </c>
      <c r="P77" s="118"/>
      <c r="Q77" s="464"/>
      <c r="R77" s="465"/>
      <c r="S77" s="468"/>
      <c r="T77" s="119"/>
      <c r="U77" s="464">
        <v>14373</v>
      </c>
      <c r="V77" s="465">
        <v>1.0525814719882827</v>
      </c>
      <c r="X77" s="468"/>
      <c r="Y77" s="148"/>
      <c r="Z77" s="466">
        <v>31215</v>
      </c>
      <c r="AA77" s="467">
        <v>1.055059825593186</v>
      </c>
      <c r="AB77" s="471" t="s">
        <v>517</v>
      </c>
      <c r="AC77" s="471"/>
      <c r="AD77" s="471"/>
      <c r="AE77" s="471"/>
      <c r="AG77" s="468"/>
      <c r="AH77" s="148"/>
      <c r="AI77" s="466">
        <v>51211</v>
      </c>
      <c r="AJ77" s="467">
        <v>1.1072648648648649</v>
      </c>
      <c r="AK77" s="468"/>
      <c r="AL77" s="119"/>
      <c r="AM77" s="158"/>
      <c r="AN77" s="159"/>
      <c r="AP77" s="468"/>
      <c r="AQ77" s="118"/>
      <c r="AR77" s="482">
        <v>14236</v>
      </c>
      <c r="AS77" s="567">
        <f>AR77/[3]R2年度!AR77*100</f>
        <v>104.30832356389215</v>
      </c>
      <c r="AT77" s="468" t="s">
        <v>693</v>
      </c>
      <c r="AU77" s="118"/>
      <c r="AV77" s="483"/>
      <c r="AW77" s="567"/>
      <c r="AY77" s="468" t="s">
        <v>924</v>
      </c>
      <c r="AZ77" s="148"/>
      <c r="BA77" s="135"/>
      <c r="BB77" s="16"/>
      <c r="BC77" s="468"/>
      <c r="BD77" s="148"/>
      <c r="BE77" s="482">
        <v>89576</v>
      </c>
      <c r="BF77" s="567">
        <f>BE77/[3]R2年度!BE68*100</f>
        <v>107.84622978846363</v>
      </c>
      <c r="BH77" s="472"/>
      <c r="BI77" s="126"/>
      <c r="BJ77" s="103"/>
      <c r="BK77" s="82"/>
    </row>
    <row r="78" spans="1:63" s="30" customFormat="1" ht="8.25" customHeight="1" x14ac:dyDescent="0.2">
      <c r="A78" s="468"/>
      <c r="B78" s="119"/>
      <c r="C78" s="464">
        <v>7479</v>
      </c>
      <c r="D78" s="465">
        <v>1.0059179556153328</v>
      </c>
      <c r="F78" s="522"/>
      <c r="G78" s="148"/>
      <c r="H78" s="464">
        <v>34201</v>
      </c>
      <c r="I78" s="465">
        <v>1.0612529866261209</v>
      </c>
      <c r="J78" s="468" t="s">
        <v>553</v>
      </c>
      <c r="K78" s="148"/>
      <c r="L78" s="464"/>
      <c r="M78" s="465"/>
      <c r="O78" s="468"/>
      <c r="P78" s="118"/>
      <c r="Q78" s="464">
        <v>51228</v>
      </c>
      <c r="R78" s="465">
        <v>1.0909090909090908</v>
      </c>
      <c r="S78" s="468" t="s">
        <v>805</v>
      </c>
      <c r="T78" s="119"/>
      <c r="U78" s="464"/>
      <c r="V78" s="465"/>
      <c r="X78" s="468" t="s">
        <v>881</v>
      </c>
      <c r="Y78" s="42"/>
      <c r="Z78" s="466"/>
      <c r="AA78" s="467"/>
      <c r="AB78" s="471"/>
      <c r="AC78" s="471"/>
      <c r="AD78" s="471"/>
      <c r="AE78" s="471"/>
      <c r="AG78" s="468" t="s">
        <v>989</v>
      </c>
      <c r="AH78" s="148"/>
      <c r="AI78" s="466"/>
      <c r="AJ78" s="467"/>
      <c r="AK78" s="473" t="s">
        <v>626</v>
      </c>
      <c r="AL78" s="119"/>
      <c r="AM78" s="485">
        <v>5476</v>
      </c>
      <c r="AN78" s="487">
        <v>1.2866541353383458</v>
      </c>
      <c r="AP78" s="468" t="s">
        <v>1050</v>
      </c>
      <c r="AQ78" s="118"/>
      <c r="AR78" s="483"/>
      <c r="AS78" s="567"/>
      <c r="AT78" s="468"/>
      <c r="AU78" s="118"/>
      <c r="AV78" s="482">
        <v>43342</v>
      </c>
      <c r="AW78" s="567">
        <f>AV78/[3]R2年度!AV78*100</f>
        <v>107.41777987062878</v>
      </c>
      <c r="AY78" s="468"/>
      <c r="BA78" s="482">
        <v>3507</v>
      </c>
      <c r="BB78" s="567">
        <f>BA78/[3]R2年度!BA78*100</f>
        <v>104.9371633752244</v>
      </c>
      <c r="BC78" s="468" t="s">
        <v>453</v>
      </c>
      <c r="BD78" s="148"/>
      <c r="BE78" s="482"/>
      <c r="BF78" s="567"/>
      <c r="BH78" s="148"/>
      <c r="BI78" s="118"/>
      <c r="BJ78" s="9"/>
      <c r="BK78" s="147"/>
    </row>
    <row r="79" spans="1:63" s="30" customFormat="1" ht="8.25" customHeight="1" x14ac:dyDescent="0.2">
      <c r="A79" s="468" t="s">
        <v>24</v>
      </c>
      <c r="B79" s="119"/>
      <c r="C79" s="464"/>
      <c r="D79" s="465"/>
      <c r="F79" s="522" t="s">
        <v>61</v>
      </c>
      <c r="G79" s="148"/>
      <c r="H79" s="464"/>
      <c r="I79" s="465"/>
      <c r="J79" s="468"/>
      <c r="K79" s="152"/>
      <c r="L79" s="102"/>
      <c r="M79" s="169"/>
      <c r="O79" s="468" t="s">
        <v>1000</v>
      </c>
      <c r="P79" s="118"/>
      <c r="Q79" s="464"/>
      <c r="R79" s="465"/>
      <c r="S79" s="468"/>
      <c r="T79" s="119"/>
      <c r="U79" s="464">
        <v>11725</v>
      </c>
      <c r="V79" s="465">
        <v>1.0245543516253059</v>
      </c>
      <c r="X79" s="468"/>
      <c r="Y79" s="148"/>
      <c r="Z79" s="466">
        <v>31793</v>
      </c>
      <c r="AA79" s="467">
        <v>1.0556145826416097</v>
      </c>
      <c r="AB79" s="468" t="s">
        <v>254</v>
      </c>
      <c r="AC79" s="119"/>
      <c r="AD79" s="10"/>
      <c r="AE79" s="178"/>
      <c r="AG79" s="468"/>
      <c r="AH79" s="148"/>
      <c r="AI79" s="466">
        <v>46231</v>
      </c>
      <c r="AJ79" s="467">
        <v>1.1130344761171032</v>
      </c>
      <c r="AK79" s="472"/>
      <c r="AL79" s="119"/>
      <c r="AM79" s="486"/>
      <c r="AN79" s="488"/>
      <c r="AP79" s="468"/>
      <c r="AQ79" s="118"/>
      <c r="AR79" s="482">
        <v>13654</v>
      </c>
      <c r="AS79" s="567">
        <f>AR79/[3]R2年度!AR79*100</f>
        <v>104.23696465379038</v>
      </c>
      <c r="AT79" s="468" t="s">
        <v>694</v>
      </c>
      <c r="AU79" s="118"/>
      <c r="AV79" s="483"/>
      <c r="AW79" s="567"/>
      <c r="AY79" s="468" t="s">
        <v>825</v>
      </c>
      <c r="AZ79" s="119"/>
      <c r="BA79" s="482"/>
      <c r="BB79" s="567"/>
      <c r="BC79" s="468"/>
      <c r="BD79" s="148"/>
      <c r="BE79" s="482">
        <v>90533</v>
      </c>
      <c r="BF79" s="567">
        <f>BE79/[3]R2年度!BE70*100</f>
        <v>107.71711066427119</v>
      </c>
      <c r="BH79" s="468" t="s">
        <v>482</v>
      </c>
      <c r="BI79" s="119"/>
      <c r="BJ79" s="102"/>
      <c r="BK79" s="108"/>
    </row>
    <row r="80" spans="1:63" s="30" customFormat="1" ht="8.25" customHeight="1" x14ac:dyDescent="0.2">
      <c r="A80" s="468"/>
      <c r="B80" s="119"/>
      <c r="C80" s="464">
        <v>4105</v>
      </c>
      <c r="D80" s="465">
        <v>1.0252247752247752</v>
      </c>
      <c r="F80" s="522"/>
      <c r="G80" s="148"/>
      <c r="H80" s="464">
        <v>29762</v>
      </c>
      <c r="I80" s="465">
        <v>1.0726977833843936</v>
      </c>
      <c r="J80" s="473" t="s">
        <v>27</v>
      </c>
      <c r="K80" s="149"/>
      <c r="L80" s="474">
        <v>5355</v>
      </c>
      <c r="M80" s="465">
        <v>1.0798548094373865</v>
      </c>
      <c r="O80" s="468"/>
      <c r="P80" s="118"/>
      <c r="Q80" s="464">
        <v>51095</v>
      </c>
      <c r="R80" s="465">
        <v>1.0907480146870463</v>
      </c>
      <c r="S80" s="468" t="s">
        <v>197</v>
      </c>
      <c r="T80" s="119"/>
      <c r="U80" s="464"/>
      <c r="V80" s="465"/>
      <c r="X80" s="468" t="s">
        <v>234</v>
      </c>
      <c r="Y80" s="42"/>
      <c r="Z80" s="466"/>
      <c r="AA80" s="467"/>
      <c r="AB80" s="468"/>
      <c r="AC80" s="119"/>
      <c r="AD80" s="466">
        <v>36522</v>
      </c>
      <c r="AE80" s="467">
        <v>1.0546347097892002</v>
      </c>
      <c r="AG80" s="468" t="s">
        <v>1044</v>
      </c>
      <c r="AH80" s="148"/>
      <c r="AI80" s="466"/>
      <c r="AJ80" s="467"/>
      <c r="AK80" s="468"/>
      <c r="AL80" s="119"/>
      <c r="AM80" s="101"/>
      <c r="AN80" s="23"/>
      <c r="AP80" s="468" t="s">
        <v>676</v>
      </c>
      <c r="AQ80" s="118"/>
      <c r="AR80" s="483"/>
      <c r="AS80" s="567"/>
      <c r="AT80" s="468"/>
      <c r="AU80" s="118"/>
      <c r="AV80" s="482">
        <v>38567</v>
      </c>
      <c r="AW80" s="567">
        <f>AV80/[3]R2年度!AV80*100</f>
        <v>107.31537648171852</v>
      </c>
      <c r="AY80" s="468"/>
      <c r="AZ80" s="148"/>
      <c r="BA80" s="482">
        <v>7361</v>
      </c>
      <c r="BB80" s="567">
        <f>BA80/[3]R2年度!BA80*100</f>
        <v>104.47062162929322</v>
      </c>
      <c r="BC80" s="468" t="s">
        <v>454</v>
      </c>
      <c r="BD80" s="148"/>
      <c r="BE80" s="482"/>
      <c r="BF80" s="567"/>
      <c r="BH80" s="468"/>
      <c r="BI80" s="119"/>
      <c r="BJ80" s="482">
        <v>14436</v>
      </c>
      <c r="BK80" s="567">
        <f>BJ80/[3]R2年度!BJ80*100</f>
        <v>108.43536392999324</v>
      </c>
    </row>
    <row r="81" spans="1:63" s="30" customFormat="1" ht="8.25" customHeight="1" x14ac:dyDescent="0.2">
      <c r="A81" s="468" t="s">
        <v>25</v>
      </c>
      <c r="B81" s="119"/>
      <c r="C81" s="464"/>
      <c r="D81" s="465"/>
      <c r="F81" s="522" t="s">
        <v>1058</v>
      </c>
      <c r="G81" s="148"/>
      <c r="H81" s="464"/>
      <c r="I81" s="465"/>
      <c r="J81" s="472"/>
      <c r="K81" s="150"/>
      <c r="L81" s="477"/>
      <c r="M81" s="465"/>
      <c r="O81" s="468" t="s">
        <v>813</v>
      </c>
      <c r="P81" s="148"/>
      <c r="Q81" s="464"/>
      <c r="R81" s="465"/>
      <c r="S81" s="468"/>
      <c r="T81" s="54"/>
      <c r="U81" s="464">
        <v>8399</v>
      </c>
      <c r="V81" s="465">
        <v>1.0380669880113707</v>
      </c>
      <c r="X81" s="468"/>
      <c r="Y81" s="148"/>
      <c r="Z81" s="503">
        <v>29888</v>
      </c>
      <c r="AA81" s="467">
        <v>1.0581695875376174</v>
      </c>
      <c r="AB81" s="468" t="s">
        <v>288</v>
      </c>
      <c r="AC81" s="119"/>
      <c r="AD81" s="466"/>
      <c r="AE81" s="467"/>
      <c r="AG81" s="468"/>
      <c r="AH81" s="66"/>
      <c r="AI81" s="466">
        <v>47632</v>
      </c>
      <c r="AJ81" s="467">
        <v>1.1113133151349712</v>
      </c>
      <c r="AK81" s="468"/>
      <c r="AL81" s="119"/>
      <c r="AM81" s="534"/>
      <c r="AN81" s="535"/>
      <c r="AP81" s="468"/>
      <c r="AQ81" s="118"/>
      <c r="AR81" s="482">
        <v>12055</v>
      </c>
      <c r="AS81" s="567">
        <f>AR81/[3]R2年度!AR81*100</f>
        <v>104.16486649961116</v>
      </c>
      <c r="AT81" s="468" t="s">
        <v>695</v>
      </c>
      <c r="AU81" s="118"/>
      <c r="AV81" s="483"/>
      <c r="AW81" s="567"/>
      <c r="AY81" s="468" t="s">
        <v>582</v>
      </c>
      <c r="AZ81" s="152"/>
      <c r="BA81" s="483"/>
      <c r="BB81" s="567"/>
      <c r="BC81" s="468"/>
      <c r="BD81" s="148"/>
      <c r="BE81" s="482">
        <v>60010</v>
      </c>
      <c r="BF81" s="567">
        <f>BE81/[3]R2年度!BE72*100</f>
        <v>107.17985354527595</v>
      </c>
      <c r="BH81" s="468" t="s">
        <v>486</v>
      </c>
      <c r="BI81" s="119"/>
      <c r="BJ81" s="483"/>
      <c r="BK81" s="567"/>
    </row>
    <row r="82" spans="1:63" s="30" customFormat="1" ht="8.25" customHeight="1" x14ac:dyDescent="0.2">
      <c r="A82" s="468"/>
      <c r="B82" s="119"/>
      <c r="C82" s="464">
        <v>4443</v>
      </c>
      <c r="D82" s="465">
        <v>1.018102658111824</v>
      </c>
      <c r="F82" s="522"/>
      <c r="G82" s="148"/>
      <c r="H82" s="464">
        <v>27177</v>
      </c>
      <c r="I82" s="465">
        <v>1.0837420744108146</v>
      </c>
      <c r="J82" s="148"/>
      <c r="K82" s="148"/>
      <c r="L82" s="18"/>
      <c r="M82" s="177"/>
      <c r="O82" s="468"/>
      <c r="P82" s="148"/>
      <c r="Q82" s="464">
        <v>51286</v>
      </c>
      <c r="R82" s="465">
        <v>1.0860615814662657</v>
      </c>
      <c r="S82" s="468" t="s">
        <v>198</v>
      </c>
      <c r="T82" s="37"/>
      <c r="U82" s="464"/>
      <c r="V82" s="465"/>
      <c r="X82" s="468" t="s">
        <v>1063</v>
      </c>
      <c r="Y82" s="42"/>
      <c r="Z82" s="503"/>
      <c r="AA82" s="467"/>
      <c r="AB82" s="468"/>
      <c r="AC82" s="119"/>
      <c r="AD82" s="466">
        <v>37606</v>
      </c>
      <c r="AE82" s="467">
        <v>1.0521515304124001</v>
      </c>
      <c r="AG82" s="468" t="s">
        <v>1045</v>
      </c>
      <c r="AH82" s="66"/>
      <c r="AI82" s="466"/>
      <c r="AJ82" s="467"/>
      <c r="AK82" s="468" t="s">
        <v>1143</v>
      </c>
      <c r="AL82" s="119"/>
      <c r="AM82" s="534"/>
      <c r="AN82" s="535"/>
      <c r="AP82" s="531" t="s">
        <v>1190</v>
      </c>
      <c r="AQ82" s="118"/>
      <c r="AR82" s="483"/>
      <c r="AS82" s="567"/>
      <c r="AT82" s="468"/>
      <c r="AU82" s="118"/>
      <c r="AV82" s="482">
        <v>37967</v>
      </c>
      <c r="AW82" s="567">
        <f>AV82/[3]R2年度!AV82*100</f>
        <v>107.28171799943486</v>
      </c>
      <c r="AY82" s="468"/>
      <c r="AZ82" s="152"/>
      <c r="BA82" s="482">
        <v>9687</v>
      </c>
      <c r="BB82" s="567">
        <f>BA82/[3]R2年度!BA82*100</f>
        <v>103.84862778730704</v>
      </c>
      <c r="BC82" s="468" t="s">
        <v>455</v>
      </c>
      <c r="BD82" s="148"/>
      <c r="BE82" s="482"/>
      <c r="BF82" s="567"/>
      <c r="BH82" s="468"/>
      <c r="BI82" s="119"/>
      <c r="BJ82" s="102"/>
      <c r="BK82" s="145"/>
    </row>
    <row r="83" spans="1:63" s="30" customFormat="1" ht="8.25" customHeight="1" x14ac:dyDescent="0.2">
      <c r="A83" s="468" t="s">
        <v>594</v>
      </c>
      <c r="B83" s="119"/>
      <c r="C83" s="464"/>
      <c r="D83" s="465"/>
      <c r="F83" s="522" t="s">
        <v>62</v>
      </c>
      <c r="G83" s="148"/>
      <c r="H83" s="464"/>
      <c r="I83" s="465"/>
      <c r="J83" s="471" t="s">
        <v>508</v>
      </c>
      <c r="K83" s="471"/>
      <c r="L83" s="471"/>
      <c r="M83" s="471"/>
      <c r="O83" s="468" t="s">
        <v>158</v>
      </c>
      <c r="P83" s="148"/>
      <c r="Q83" s="464"/>
      <c r="R83" s="465"/>
      <c r="S83" s="468"/>
      <c r="T83" s="118"/>
      <c r="U83" s="464">
        <v>9373</v>
      </c>
      <c r="V83" s="465">
        <v>1.0280794120873094</v>
      </c>
      <c r="X83" s="468"/>
      <c r="Y83" s="148"/>
      <c r="Z83" s="466">
        <v>28221</v>
      </c>
      <c r="AA83" s="467">
        <v>1.0631781193490055</v>
      </c>
      <c r="AB83" s="468" t="s">
        <v>289</v>
      </c>
      <c r="AC83" s="119"/>
      <c r="AD83" s="466"/>
      <c r="AE83" s="467"/>
      <c r="AG83" s="468"/>
      <c r="AH83" s="66"/>
      <c r="AI83" s="466">
        <v>50234</v>
      </c>
      <c r="AJ83" s="467">
        <v>1.106427029646271</v>
      </c>
      <c r="AK83" s="468"/>
      <c r="AL83" s="119"/>
      <c r="AM83" s="499">
        <v>4741</v>
      </c>
      <c r="AN83" s="467">
        <v>1.4203115638106651</v>
      </c>
      <c r="AP83" s="531"/>
      <c r="AQ83" s="118"/>
      <c r="AR83" s="482">
        <v>12052</v>
      </c>
      <c r="AS83" s="567">
        <f>AR83/[3]R2年度!AR81*100</f>
        <v>104.13894409401192</v>
      </c>
      <c r="AT83" s="468" t="s">
        <v>696</v>
      </c>
      <c r="AU83" s="118"/>
      <c r="AV83" s="483"/>
      <c r="AW83" s="567"/>
      <c r="AY83" s="468" t="s">
        <v>422</v>
      </c>
      <c r="AZ83" s="148"/>
      <c r="BA83" s="483"/>
      <c r="BB83" s="567"/>
      <c r="BC83" s="468"/>
      <c r="BD83" s="148"/>
      <c r="BE83" s="482">
        <v>52920</v>
      </c>
      <c r="BF83" s="567">
        <f>BE83/[3]R2年度!BE74*100</f>
        <v>106.40821989423522</v>
      </c>
      <c r="BH83" s="473" t="s">
        <v>27</v>
      </c>
      <c r="BI83" s="129"/>
      <c r="BJ83" s="491">
        <v>15767</v>
      </c>
      <c r="BK83" s="564">
        <f>BJ83/[3]R2年度!BJ83*100</f>
        <v>108.66299104066161</v>
      </c>
    </row>
    <row r="84" spans="1:63" s="30" customFormat="1" ht="8.25" customHeight="1" x14ac:dyDescent="0.2">
      <c r="A84" s="468"/>
      <c r="B84" s="119"/>
      <c r="C84" s="464">
        <v>2471</v>
      </c>
      <c r="D84" s="465">
        <v>1.0338912133891214</v>
      </c>
      <c r="F84" s="522"/>
      <c r="G84" s="148"/>
      <c r="H84" s="464">
        <v>27253</v>
      </c>
      <c r="I84" s="465">
        <v>1.1118681408347273</v>
      </c>
      <c r="J84" s="471"/>
      <c r="K84" s="471"/>
      <c r="L84" s="471"/>
      <c r="M84" s="471"/>
      <c r="O84" s="468"/>
      <c r="P84" s="148"/>
      <c r="Q84" s="464">
        <v>42606</v>
      </c>
      <c r="R84" s="465">
        <v>1.0852819807427785</v>
      </c>
      <c r="S84" s="468" t="s">
        <v>199</v>
      </c>
      <c r="T84" s="118"/>
      <c r="U84" s="464"/>
      <c r="V84" s="465"/>
      <c r="X84" s="468" t="s">
        <v>235</v>
      </c>
      <c r="Y84" s="42"/>
      <c r="Z84" s="466"/>
      <c r="AA84" s="467"/>
      <c r="AB84" s="468"/>
      <c r="AC84" s="119"/>
      <c r="AD84" s="466">
        <v>34014</v>
      </c>
      <c r="AE84" s="467">
        <v>1.0586367880485528</v>
      </c>
      <c r="AG84" s="468" t="s">
        <v>1046</v>
      </c>
      <c r="AH84" s="118"/>
      <c r="AI84" s="466"/>
      <c r="AJ84" s="467"/>
      <c r="AK84" s="468" t="s">
        <v>1144</v>
      </c>
      <c r="AL84" s="119"/>
      <c r="AM84" s="499"/>
      <c r="AN84" s="467"/>
      <c r="AP84" s="468" t="s">
        <v>895</v>
      </c>
      <c r="AQ84" s="118"/>
      <c r="AR84" s="483"/>
      <c r="AS84" s="567"/>
      <c r="AT84" s="468"/>
      <c r="AU84" s="118"/>
      <c r="AV84" s="482">
        <v>35301</v>
      </c>
      <c r="AW84" s="567">
        <f>AV84/[3]R2年度!AV84*100</f>
        <v>106.77212509830017</v>
      </c>
      <c r="AY84" s="468"/>
      <c r="AZ84" s="148"/>
      <c r="BA84" s="482">
        <v>10877</v>
      </c>
      <c r="BB84" s="567">
        <f>BA84/[3]R2年度!BA84*100</f>
        <v>103.85753843215888</v>
      </c>
      <c r="BC84" s="468" t="s">
        <v>456</v>
      </c>
      <c r="BD84" s="148"/>
      <c r="BE84" s="482"/>
      <c r="BF84" s="567"/>
      <c r="BH84" s="472"/>
      <c r="BI84" s="126"/>
      <c r="BJ84" s="492"/>
      <c r="BK84" s="566"/>
    </row>
    <row r="85" spans="1:63" s="30" customFormat="1" ht="8.25" customHeight="1" x14ac:dyDescent="0.2">
      <c r="A85" s="468" t="s">
        <v>26</v>
      </c>
      <c r="B85" s="119"/>
      <c r="C85" s="464"/>
      <c r="D85" s="465"/>
      <c r="F85" s="522" t="s">
        <v>1173</v>
      </c>
      <c r="G85" s="148"/>
      <c r="H85" s="464"/>
      <c r="I85" s="465"/>
      <c r="J85" s="468" t="s">
        <v>554</v>
      </c>
      <c r="K85" s="152"/>
      <c r="L85" s="10"/>
      <c r="M85" s="178"/>
      <c r="O85" s="468" t="s">
        <v>608</v>
      </c>
      <c r="P85" s="148"/>
      <c r="Q85" s="464"/>
      <c r="R85" s="465"/>
      <c r="S85" s="468"/>
      <c r="T85" s="118"/>
      <c r="U85" s="464">
        <v>8810</v>
      </c>
      <c r="V85" s="465">
        <v>1.0283646550717871</v>
      </c>
      <c r="X85" s="468"/>
      <c r="Y85" s="148"/>
      <c r="Z85" s="466">
        <v>27349</v>
      </c>
      <c r="AA85" s="467">
        <v>1.0631705800031099</v>
      </c>
      <c r="AB85" s="468" t="s">
        <v>290</v>
      </c>
      <c r="AC85" s="119"/>
      <c r="AD85" s="466"/>
      <c r="AE85" s="467"/>
      <c r="AG85" s="472"/>
      <c r="AH85" s="126"/>
      <c r="AI85" s="103"/>
      <c r="AJ85" s="87"/>
      <c r="AK85" s="468"/>
      <c r="AL85" s="119"/>
      <c r="AM85" s="11"/>
      <c r="AN85" s="194"/>
      <c r="AP85" s="468"/>
      <c r="AQ85" s="118"/>
      <c r="AR85" s="482">
        <v>9393</v>
      </c>
      <c r="AS85" s="567">
        <f>AR85/[3]R2年度!AR83*100</f>
        <v>103.6640547400949</v>
      </c>
      <c r="AT85" s="468" t="s">
        <v>697</v>
      </c>
      <c r="AU85" s="118"/>
      <c r="AV85" s="483"/>
      <c r="AW85" s="567"/>
      <c r="AY85" s="468" t="s">
        <v>423</v>
      </c>
      <c r="BA85" s="483"/>
      <c r="BB85" s="567"/>
      <c r="BC85" s="468"/>
      <c r="BD85" s="148"/>
      <c r="BE85" s="482">
        <v>47955</v>
      </c>
      <c r="BF85" s="567">
        <f>BE85/[3]R2年度!BE76*100</f>
        <v>106.2126245847176</v>
      </c>
      <c r="BH85" s="148"/>
      <c r="BI85" s="118"/>
      <c r="BJ85" s="9"/>
      <c r="BK85" s="147"/>
    </row>
    <row r="86" spans="1:63" s="30" customFormat="1" ht="8.25" customHeight="1" x14ac:dyDescent="0.2">
      <c r="A86" s="468"/>
      <c r="B86" s="119"/>
      <c r="C86" s="464">
        <v>2229</v>
      </c>
      <c r="D86" s="465">
        <v>1.0474624060150375</v>
      </c>
      <c r="F86" s="522"/>
      <c r="G86" s="148"/>
      <c r="H86" s="464">
        <v>25495</v>
      </c>
      <c r="I86" s="465">
        <v>1.053643013596727</v>
      </c>
      <c r="J86" s="468"/>
      <c r="K86" s="152"/>
      <c r="L86" s="464">
        <v>4451</v>
      </c>
      <c r="M86" s="465">
        <v>1.0515001181195369</v>
      </c>
      <c r="O86" s="468"/>
      <c r="P86" s="148"/>
      <c r="Q86" s="464">
        <v>32323</v>
      </c>
      <c r="R86" s="465">
        <v>1.0851378117970927</v>
      </c>
      <c r="S86" s="468" t="s">
        <v>1135</v>
      </c>
      <c r="T86" s="152"/>
      <c r="U86" s="464"/>
      <c r="V86" s="465"/>
      <c r="X86" s="468" t="s">
        <v>1140</v>
      </c>
      <c r="Y86" s="42"/>
      <c r="Z86" s="466"/>
      <c r="AA86" s="467"/>
      <c r="AB86" s="468"/>
      <c r="AC86" s="119"/>
      <c r="AD86" s="466">
        <v>31100</v>
      </c>
      <c r="AE86" s="467">
        <v>1.0689121842240934</v>
      </c>
      <c r="AG86" s="148"/>
      <c r="AH86" s="155"/>
      <c r="AI86" s="104"/>
      <c r="AJ86" s="88"/>
      <c r="AK86" s="473" t="s">
        <v>626</v>
      </c>
      <c r="AL86" s="129"/>
      <c r="AM86" s="485">
        <v>4741</v>
      </c>
      <c r="AN86" s="487">
        <v>1.4203115638106651</v>
      </c>
      <c r="AP86" s="468" t="s">
        <v>677</v>
      </c>
      <c r="AQ86" s="118"/>
      <c r="AR86" s="483"/>
      <c r="AS86" s="567"/>
      <c r="AT86" s="468"/>
      <c r="AU86" s="118"/>
      <c r="AV86" s="482">
        <v>36172</v>
      </c>
      <c r="AW86" s="567">
        <f>AV86/[3]R2年度!AV86*100</f>
        <v>106.7587509592114</v>
      </c>
      <c r="AY86" s="468"/>
      <c r="BA86" s="102"/>
      <c r="BB86" s="145"/>
      <c r="BC86" s="468" t="s">
        <v>457</v>
      </c>
      <c r="BD86" s="148"/>
      <c r="BE86" s="482"/>
      <c r="BF86" s="567"/>
      <c r="BH86" s="471" t="s">
        <v>535</v>
      </c>
      <c r="BI86" s="471"/>
      <c r="BJ86" s="471"/>
      <c r="BK86" s="471"/>
    </row>
    <row r="87" spans="1:63" s="30" customFormat="1" ht="8.25" customHeight="1" x14ac:dyDescent="0.2">
      <c r="A87" s="468" t="s">
        <v>595</v>
      </c>
      <c r="B87" s="45"/>
      <c r="C87" s="464"/>
      <c r="D87" s="465"/>
      <c r="F87" s="522" t="s">
        <v>63</v>
      </c>
      <c r="G87" s="148"/>
      <c r="H87" s="464"/>
      <c r="I87" s="465"/>
      <c r="J87" s="468" t="s">
        <v>555</v>
      </c>
      <c r="K87" s="119"/>
      <c r="L87" s="504"/>
      <c r="M87" s="465"/>
      <c r="O87" s="468" t="s">
        <v>864</v>
      </c>
      <c r="P87" s="148"/>
      <c r="Q87" s="464"/>
      <c r="R87" s="465"/>
      <c r="S87" s="468"/>
      <c r="T87" s="152"/>
      <c r="U87" s="464">
        <v>8593</v>
      </c>
      <c r="V87" s="465">
        <v>1.0177661968494611</v>
      </c>
      <c r="X87" s="468"/>
      <c r="Y87" s="148"/>
      <c r="Z87" s="466">
        <v>27693</v>
      </c>
      <c r="AA87" s="467">
        <v>1.0643375994465583</v>
      </c>
      <c r="AB87" s="468" t="s">
        <v>291</v>
      </c>
      <c r="AC87" s="119"/>
      <c r="AD87" s="466"/>
      <c r="AE87" s="467"/>
      <c r="AG87" s="468" t="s">
        <v>1019</v>
      </c>
      <c r="AH87" s="148"/>
      <c r="AI87" s="102"/>
      <c r="AJ87" s="88"/>
      <c r="AK87" s="472"/>
      <c r="AL87" s="126"/>
      <c r="AM87" s="486"/>
      <c r="AN87" s="488"/>
      <c r="AP87" s="468"/>
      <c r="AQ87" s="118"/>
      <c r="AR87" s="482">
        <v>8774</v>
      </c>
      <c r="AS87" s="567">
        <f>AR87/[3]R2年度!AR85*100</f>
        <v>103.73610782690943</v>
      </c>
      <c r="AT87" s="468" t="s">
        <v>903</v>
      </c>
      <c r="AU87" s="118"/>
      <c r="AV87" s="483"/>
      <c r="AW87" s="567"/>
      <c r="AY87" s="473" t="s">
        <v>27</v>
      </c>
      <c r="AZ87" s="149"/>
      <c r="BA87" s="491">
        <v>7387</v>
      </c>
      <c r="BB87" s="564">
        <f>BA87/[3]R2年度!BA87*100</f>
        <v>104.14493162272662</v>
      </c>
      <c r="BC87" s="468"/>
      <c r="BD87" s="148"/>
      <c r="BE87" s="482">
        <v>42101</v>
      </c>
      <c r="BF87" s="567">
        <f>BE87/[3]R2年度!BE78*100</f>
        <v>105.76280553671464</v>
      </c>
      <c r="BH87" s="471"/>
      <c r="BI87" s="471"/>
      <c r="BJ87" s="471"/>
      <c r="BK87" s="471"/>
    </row>
    <row r="88" spans="1:63" s="30" customFormat="1" ht="8.25" customHeight="1" x14ac:dyDescent="0.2">
      <c r="A88" s="502"/>
      <c r="B88" s="55"/>
      <c r="C88" s="102"/>
      <c r="D88" s="174"/>
      <c r="F88" s="522"/>
      <c r="G88" s="148"/>
      <c r="H88" s="464">
        <v>25138</v>
      </c>
      <c r="I88" s="465">
        <v>1.0417737256527144</v>
      </c>
      <c r="J88" s="468"/>
      <c r="K88" s="119"/>
      <c r="L88" s="464">
        <v>4076</v>
      </c>
      <c r="M88" s="465">
        <v>1.0783068783068783</v>
      </c>
      <c r="O88" s="468"/>
      <c r="P88" s="148"/>
      <c r="Q88" s="464">
        <v>30112</v>
      </c>
      <c r="R88" s="465">
        <v>1.0742392351325318</v>
      </c>
      <c r="S88" s="468" t="s">
        <v>779</v>
      </c>
      <c r="T88" s="152"/>
      <c r="U88" s="464"/>
      <c r="V88" s="465"/>
      <c r="X88" s="468" t="s">
        <v>236</v>
      </c>
      <c r="Y88" s="42"/>
      <c r="Z88" s="466"/>
      <c r="AA88" s="467"/>
      <c r="AB88" s="468"/>
      <c r="AC88" s="119"/>
      <c r="AD88" s="466">
        <v>29604</v>
      </c>
      <c r="AE88" s="467">
        <v>1.0599355531686359</v>
      </c>
      <c r="AG88" s="468"/>
      <c r="AH88" s="66"/>
      <c r="AI88" s="466">
        <v>10700</v>
      </c>
      <c r="AJ88" s="467">
        <v>1.1012762453684644</v>
      </c>
      <c r="AK88" s="148"/>
      <c r="AL88" s="148"/>
      <c r="AM88" s="11"/>
      <c r="AN88" s="147"/>
      <c r="AP88" s="468" t="s">
        <v>824</v>
      </c>
      <c r="AQ88" s="118"/>
      <c r="AR88" s="483"/>
      <c r="AS88" s="567"/>
      <c r="AT88" s="468"/>
      <c r="AU88" s="118"/>
      <c r="AV88" s="482">
        <v>36844</v>
      </c>
      <c r="AW88" s="567">
        <f>AV88/[3]R2年度!AV88*100</f>
        <v>106.50093944211592</v>
      </c>
      <c r="AY88" s="472"/>
      <c r="AZ88" s="150"/>
      <c r="BA88" s="492"/>
      <c r="BB88" s="566"/>
      <c r="BC88" s="468" t="s">
        <v>838</v>
      </c>
      <c r="BD88" s="148"/>
      <c r="BE88" s="482"/>
      <c r="BF88" s="567"/>
      <c r="BH88" s="468" t="s">
        <v>485</v>
      </c>
      <c r="BI88" s="152"/>
      <c r="BJ88" s="136"/>
      <c r="BK88" s="147"/>
    </row>
    <row r="89" spans="1:63" s="30" customFormat="1" ht="8.25" customHeight="1" x14ac:dyDescent="0.2">
      <c r="A89" s="473" t="s">
        <v>945</v>
      </c>
      <c r="B89" s="56"/>
      <c r="C89" s="474">
        <v>7865</v>
      </c>
      <c r="D89" s="465">
        <v>1.0419978802331744</v>
      </c>
      <c r="F89" s="522" t="s">
        <v>64</v>
      </c>
      <c r="G89" s="148"/>
      <c r="H89" s="464"/>
      <c r="I89" s="465"/>
      <c r="J89" s="468" t="s">
        <v>556</v>
      </c>
      <c r="K89" s="119"/>
      <c r="L89" s="464"/>
      <c r="M89" s="465"/>
      <c r="O89" s="468" t="s">
        <v>159</v>
      </c>
      <c r="P89" s="148"/>
      <c r="Q89" s="464"/>
      <c r="R89" s="465"/>
      <c r="S89" s="468"/>
      <c r="T89" s="152"/>
      <c r="U89" s="464">
        <v>8357</v>
      </c>
      <c r="V89" s="465">
        <v>1.0135839902971497</v>
      </c>
      <c r="X89" s="468"/>
      <c r="Y89" s="148"/>
      <c r="Z89" s="466">
        <v>26509</v>
      </c>
      <c r="AA89" s="467">
        <v>1.0686096666263554</v>
      </c>
      <c r="AB89" s="468" t="s">
        <v>919</v>
      </c>
      <c r="AC89" s="119"/>
      <c r="AD89" s="466"/>
      <c r="AE89" s="467"/>
      <c r="AG89" s="468" t="s">
        <v>990</v>
      </c>
      <c r="AH89" s="118"/>
      <c r="AI89" s="466"/>
      <c r="AJ89" s="467"/>
      <c r="AK89" s="152" t="s">
        <v>795</v>
      </c>
      <c r="AL89" s="152"/>
      <c r="AM89" s="152"/>
      <c r="AN89" s="152"/>
      <c r="AP89" s="468"/>
      <c r="AQ89" s="118"/>
      <c r="AR89" s="482">
        <v>8853</v>
      </c>
      <c r="AS89" s="567">
        <f>AR89/[3]R2年度!AR87*100</f>
        <v>103.45915624634803</v>
      </c>
      <c r="AT89" s="468" t="s">
        <v>904</v>
      </c>
      <c r="AU89" s="118"/>
      <c r="AV89" s="483"/>
      <c r="AW89" s="567"/>
      <c r="AY89" s="148"/>
      <c r="AZ89" s="152"/>
      <c r="BA89" s="11"/>
      <c r="BB89" s="147"/>
      <c r="BC89" s="468"/>
      <c r="BD89" s="148"/>
      <c r="BE89" s="482">
        <v>39242</v>
      </c>
      <c r="BF89" s="567">
        <f>BE89/[3]R2年度!BE80*100</f>
        <v>106.07092658665802</v>
      </c>
      <c r="BH89" s="468"/>
      <c r="BI89" s="152"/>
      <c r="BJ89" s="482">
        <v>13400</v>
      </c>
      <c r="BK89" s="567">
        <f>BJ89/[3]R2年度!BJ89*100</f>
        <v>104.46713962734857</v>
      </c>
    </row>
    <row r="90" spans="1:63" s="30" customFormat="1" ht="8.25" customHeight="1" x14ac:dyDescent="0.2">
      <c r="A90" s="502"/>
      <c r="B90" s="137"/>
      <c r="C90" s="533"/>
      <c r="D90" s="465"/>
      <c r="F90" s="522"/>
      <c r="G90" s="148"/>
      <c r="H90" s="464">
        <v>26104</v>
      </c>
      <c r="I90" s="465">
        <v>1.0446196326383608</v>
      </c>
      <c r="J90" s="468"/>
      <c r="K90" s="119"/>
      <c r="L90" s="102"/>
      <c r="M90" s="169"/>
      <c r="O90" s="468"/>
      <c r="P90" s="148"/>
      <c r="Q90" s="464">
        <v>24367</v>
      </c>
      <c r="R90" s="465">
        <v>1.0819679410328138</v>
      </c>
      <c r="S90" s="468" t="s">
        <v>1136</v>
      </c>
      <c r="T90" s="152"/>
      <c r="U90" s="464"/>
      <c r="V90" s="465"/>
      <c r="X90" s="468" t="s">
        <v>969</v>
      </c>
      <c r="Y90" s="42"/>
      <c r="Z90" s="466"/>
      <c r="AA90" s="467"/>
      <c r="AB90" s="468"/>
      <c r="AC90" s="119"/>
      <c r="AD90" s="466">
        <v>28500</v>
      </c>
      <c r="AE90" s="467">
        <v>1.0612548873580339</v>
      </c>
      <c r="AG90" s="468"/>
      <c r="AH90" s="148"/>
      <c r="AI90" s="466">
        <v>10069</v>
      </c>
      <c r="AJ90" s="467">
        <v>1.1033311417926803</v>
      </c>
      <c r="AK90" s="152"/>
      <c r="AL90" s="152"/>
      <c r="AM90" s="152"/>
      <c r="AN90" s="152"/>
      <c r="AP90" s="468" t="s">
        <v>678</v>
      </c>
      <c r="AQ90" s="118"/>
      <c r="AR90" s="483"/>
      <c r="AS90" s="567"/>
      <c r="AT90" s="468"/>
      <c r="AU90" s="118"/>
      <c r="AV90" s="482">
        <v>36323</v>
      </c>
      <c r="AW90" s="567">
        <f>AV90/[3]R2年度!AV90*100</f>
        <v>106.28218632958801</v>
      </c>
      <c r="AY90" s="471" t="s">
        <v>802</v>
      </c>
      <c r="AZ90" s="471"/>
      <c r="BA90" s="471"/>
      <c r="BB90" s="471"/>
      <c r="BC90" s="468" t="s">
        <v>458</v>
      </c>
      <c r="BD90" s="148"/>
      <c r="BE90" s="482"/>
      <c r="BF90" s="567"/>
      <c r="BH90" s="468" t="s">
        <v>487</v>
      </c>
      <c r="BI90" s="152"/>
      <c r="BJ90" s="483"/>
      <c r="BK90" s="567"/>
    </row>
    <row r="91" spans="1:63" s="30" customFormat="1" ht="8.25" customHeight="1" x14ac:dyDescent="0.2">
      <c r="A91" s="473" t="s">
        <v>946</v>
      </c>
      <c r="B91" s="162"/>
      <c r="C91" s="474">
        <v>8683</v>
      </c>
      <c r="D91" s="465">
        <v>1.0167447306791568</v>
      </c>
      <c r="F91" s="522" t="s">
        <v>65</v>
      </c>
      <c r="G91" s="148"/>
      <c r="H91" s="464"/>
      <c r="I91" s="465"/>
      <c r="J91" s="473" t="s">
        <v>27</v>
      </c>
      <c r="K91" s="129"/>
      <c r="L91" s="474">
        <v>4277</v>
      </c>
      <c r="M91" s="465">
        <v>1.0631369624658216</v>
      </c>
      <c r="O91" s="468" t="s">
        <v>160</v>
      </c>
      <c r="P91" s="148"/>
      <c r="Q91" s="464"/>
      <c r="R91" s="465"/>
      <c r="S91" s="468"/>
      <c r="T91" s="152"/>
      <c r="U91" s="464">
        <v>7888</v>
      </c>
      <c r="V91" s="465">
        <v>1.0254810192407697</v>
      </c>
      <c r="X91" s="468"/>
      <c r="Y91" s="148"/>
      <c r="Z91" s="466">
        <v>30100</v>
      </c>
      <c r="AA91" s="467">
        <v>1.0723192019950125</v>
      </c>
      <c r="AB91" s="468" t="s">
        <v>1061</v>
      </c>
      <c r="AC91" s="119"/>
      <c r="AD91" s="532"/>
      <c r="AE91" s="467"/>
      <c r="AG91" s="468" t="s">
        <v>970</v>
      </c>
      <c r="AH91" s="148"/>
      <c r="AI91" s="466"/>
      <c r="AJ91" s="467"/>
      <c r="AK91" s="468" t="s">
        <v>347</v>
      </c>
      <c r="AL91" s="148"/>
      <c r="AM91" s="10"/>
      <c r="AN91" s="147"/>
      <c r="AP91" s="468"/>
      <c r="AQ91" s="148"/>
      <c r="AR91" s="482">
        <v>8586</v>
      </c>
      <c r="AS91" s="567">
        <f>AR91/[3]R2年度!AR89*100</f>
        <v>103.11036387654617</v>
      </c>
      <c r="AT91" s="468" t="s">
        <v>698</v>
      </c>
      <c r="AU91" s="118"/>
      <c r="AV91" s="483"/>
      <c r="AW91" s="567"/>
      <c r="AY91" s="471"/>
      <c r="AZ91" s="471"/>
      <c r="BA91" s="471"/>
      <c r="BB91" s="471"/>
      <c r="BC91" s="468"/>
      <c r="BD91" s="148"/>
      <c r="BE91" s="482">
        <v>34166</v>
      </c>
      <c r="BF91" s="567">
        <f>BE91/[3]R2年度!BE82*100</f>
        <v>106.13525519555157</v>
      </c>
      <c r="BH91" s="468"/>
      <c r="BI91" s="152"/>
      <c r="BJ91" s="482">
        <v>10883</v>
      </c>
      <c r="BK91" s="567">
        <f>BJ91/[3]R2年度!BJ91*100</f>
        <v>102.96121097445601</v>
      </c>
    </row>
    <row r="92" spans="1:63" s="30" customFormat="1" ht="8.25" customHeight="1" x14ac:dyDescent="0.2">
      <c r="A92" s="472"/>
      <c r="B92" s="161"/>
      <c r="C92" s="475"/>
      <c r="D92" s="465"/>
      <c r="F92" s="522"/>
      <c r="G92" s="148"/>
      <c r="H92" s="464">
        <v>30121</v>
      </c>
      <c r="I92" s="465">
        <v>1.0445261296251345</v>
      </c>
      <c r="J92" s="472"/>
      <c r="K92" s="126"/>
      <c r="L92" s="477"/>
      <c r="M92" s="465"/>
      <c r="O92" s="468"/>
      <c r="P92" s="148"/>
      <c r="Q92" s="464">
        <v>24493</v>
      </c>
      <c r="R92" s="465">
        <v>1.0805099700017646</v>
      </c>
      <c r="S92" s="468" t="s">
        <v>1160</v>
      </c>
      <c r="T92" s="152"/>
      <c r="U92" s="464"/>
      <c r="V92" s="465"/>
      <c r="X92" s="468" t="s">
        <v>237</v>
      </c>
      <c r="Y92" s="42"/>
      <c r="Z92" s="466"/>
      <c r="AA92" s="467"/>
      <c r="AB92" s="468"/>
      <c r="AC92" s="119"/>
      <c r="AD92" s="464">
        <v>23084</v>
      </c>
      <c r="AE92" s="465">
        <v>1.0707361194860614</v>
      </c>
      <c r="AG92" s="472"/>
      <c r="AH92" s="128"/>
      <c r="AI92" s="103"/>
      <c r="AJ92" s="90"/>
      <c r="AK92" s="468"/>
      <c r="AL92" s="148"/>
      <c r="AM92" s="466">
        <v>7671</v>
      </c>
      <c r="AN92" s="467">
        <f>AM92/[4]R2年度!AM92:AM93</f>
        <v>1.0343851132686084</v>
      </c>
      <c r="AP92" s="468" t="s">
        <v>1051</v>
      </c>
      <c r="AQ92" s="148"/>
      <c r="AR92" s="483"/>
      <c r="AS92" s="567"/>
      <c r="AT92" s="468"/>
      <c r="AU92" s="118"/>
      <c r="AV92" s="482">
        <v>35552</v>
      </c>
      <c r="AW92" s="567">
        <f>AV92/[3]R2年度!AV92*100</f>
        <v>106.56754893438448</v>
      </c>
      <c r="AY92" s="468" t="s">
        <v>582</v>
      </c>
      <c r="AZ92" s="119"/>
      <c r="BA92" s="10"/>
      <c r="BB92" s="147"/>
      <c r="BC92" s="468" t="s">
        <v>459</v>
      </c>
      <c r="BD92" s="148"/>
      <c r="BE92" s="482"/>
      <c r="BF92" s="567"/>
      <c r="BH92" s="468" t="s">
        <v>591</v>
      </c>
      <c r="BI92" s="152"/>
      <c r="BJ92" s="483"/>
      <c r="BK92" s="567"/>
    </row>
    <row r="93" spans="1:63" s="30" customFormat="1" ht="8.25" customHeight="1" x14ac:dyDescent="0.2">
      <c r="A93" s="162" t="s">
        <v>1188</v>
      </c>
      <c r="B93" s="161"/>
      <c r="C93" s="162"/>
      <c r="D93" s="175"/>
      <c r="F93" s="522" t="s">
        <v>66</v>
      </c>
      <c r="G93" s="148"/>
      <c r="H93" s="464"/>
      <c r="I93" s="465"/>
      <c r="J93" s="148"/>
      <c r="K93" s="148"/>
      <c r="L93" s="18"/>
      <c r="M93" s="173"/>
      <c r="O93" s="468" t="s">
        <v>161</v>
      </c>
      <c r="P93" s="148"/>
      <c r="Q93" s="464"/>
      <c r="R93" s="465"/>
      <c r="S93" s="468"/>
      <c r="T93" s="152"/>
      <c r="U93" s="464">
        <v>8243</v>
      </c>
      <c r="V93" s="465">
        <v>1.0463315562325464</v>
      </c>
      <c r="X93" s="468"/>
      <c r="Y93" s="148"/>
      <c r="Z93" s="466">
        <v>39644</v>
      </c>
      <c r="AA93" s="467">
        <v>1.0704468745781017</v>
      </c>
      <c r="AB93" s="468" t="s">
        <v>292</v>
      </c>
      <c r="AC93" s="119"/>
      <c r="AD93" s="464"/>
      <c r="AE93" s="465"/>
      <c r="AG93" s="148"/>
      <c r="AH93" s="152"/>
      <c r="AI93" s="104"/>
      <c r="AJ93" s="105"/>
      <c r="AK93" s="468" t="s">
        <v>796</v>
      </c>
      <c r="AL93" s="148"/>
      <c r="AM93" s="466"/>
      <c r="AN93" s="467"/>
      <c r="AP93" s="468"/>
      <c r="AQ93" s="148"/>
      <c r="AR93" s="482">
        <v>8566</v>
      </c>
      <c r="AS93" s="567">
        <f>AR93/[3]R2年度!AR91*100</f>
        <v>102.74679141177883</v>
      </c>
      <c r="AT93" s="468" t="s">
        <v>699</v>
      </c>
      <c r="AU93" s="118"/>
      <c r="AV93" s="483"/>
      <c r="AW93" s="567"/>
      <c r="AY93" s="468"/>
      <c r="AZ93" s="119"/>
      <c r="BA93" s="482">
        <v>3795</v>
      </c>
      <c r="BB93" s="567">
        <f>BA93/[3]R2年度!BA93*100</f>
        <v>100.42339243186026</v>
      </c>
      <c r="BC93" s="468"/>
      <c r="BD93" s="148"/>
      <c r="BE93" s="482">
        <v>34012</v>
      </c>
      <c r="BF93" s="567">
        <f>BE93/[3]R2年度!BE84*100</f>
        <v>106.65412354970209</v>
      </c>
      <c r="BH93" s="468"/>
      <c r="BI93" s="152"/>
      <c r="BJ93" s="482">
        <v>9459</v>
      </c>
      <c r="BK93" s="567">
        <f>BJ93/[3]R2年度!BJ93*100</f>
        <v>103.25291998690101</v>
      </c>
    </row>
    <row r="94" spans="1:63" s="30" customFormat="1" ht="8.25" customHeight="1" x14ac:dyDescent="0.2">
      <c r="A94" s="161"/>
      <c r="B94" s="161"/>
      <c r="C94" s="161"/>
      <c r="D94" s="176"/>
      <c r="F94" s="522"/>
      <c r="G94" s="148"/>
      <c r="H94" s="464">
        <v>36356</v>
      </c>
      <c r="I94" s="465">
        <v>1.0421372470331938</v>
      </c>
      <c r="J94" s="468" t="s">
        <v>78</v>
      </c>
      <c r="K94" s="119"/>
      <c r="L94" s="102"/>
      <c r="M94" s="169"/>
      <c r="O94" s="468"/>
      <c r="P94" s="148"/>
      <c r="Q94" s="464">
        <v>22279</v>
      </c>
      <c r="R94" s="465">
        <v>1.0842945442157006</v>
      </c>
      <c r="S94" s="468" t="s">
        <v>1013</v>
      </c>
      <c r="T94" s="152"/>
      <c r="U94" s="464"/>
      <c r="V94" s="465"/>
      <c r="X94" s="468" t="s">
        <v>238</v>
      </c>
      <c r="Y94" s="42"/>
      <c r="Z94" s="466"/>
      <c r="AA94" s="467"/>
      <c r="AB94" s="468"/>
      <c r="AC94" s="119"/>
      <c r="AD94" s="464">
        <v>23355</v>
      </c>
      <c r="AE94" s="465">
        <v>1.0771607785259663</v>
      </c>
      <c r="AG94" s="468" t="s">
        <v>989</v>
      </c>
      <c r="AH94" s="152"/>
      <c r="AI94" s="102"/>
      <c r="AJ94" s="105"/>
      <c r="AK94" s="468"/>
      <c r="AL94" s="148"/>
      <c r="AM94" s="466">
        <v>7042</v>
      </c>
      <c r="AN94" s="467">
        <f>AM94/[4]R2年度!AM94:AM95</f>
        <v>1.0371134020618558</v>
      </c>
      <c r="AP94" s="468" t="s">
        <v>679</v>
      </c>
      <c r="AQ94" s="148"/>
      <c r="AR94" s="483"/>
      <c r="AS94" s="567"/>
      <c r="AT94" s="468"/>
      <c r="AU94" s="118"/>
      <c r="AV94" s="482">
        <v>32658</v>
      </c>
      <c r="AW94" s="567">
        <f>AV94/[3]R2年度!AV94*100</f>
        <v>106.53400750285435</v>
      </c>
      <c r="AY94" s="468" t="s">
        <v>583</v>
      </c>
      <c r="AZ94" s="138"/>
      <c r="BA94" s="483"/>
      <c r="BB94" s="567"/>
      <c r="BC94" s="468" t="s">
        <v>460</v>
      </c>
      <c r="BD94" s="148"/>
      <c r="BE94" s="482"/>
      <c r="BF94" s="567"/>
      <c r="BH94" s="468" t="s">
        <v>488</v>
      </c>
      <c r="BI94" s="148"/>
      <c r="BJ94" s="483"/>
      <c r="BK94" s="567"/>
    </row>
    <row r="95" spans="1:63" s="30" customFormat="1" ht="8.25" customHeight="1" x14ac:dyDescent="0.2">
      <c r="A95" s="161" t="s">
        <v>948</v>
      </c>
      <c r="B95" s="6"/>
      <c r="C95" s="161"/>
      <c r="D95" s="176"/>
      <c r="F95" s="522" t="s">
        <v>67</v>
      </c>
      <c r="G95" s="148"/>
      <c r="H95" s="464"/>
      <c r="I95" s="465"/>
      <c r="J95" s="468"/>
      <c r="K95" s="119"/>
      <c r="L95" s="464">
        <v>4172</v>
      </c>
      <c r="M95" s="465">
        <v>1.0230505149583129</v>
      </c>
      <c r="O95" s="468" t="s">
        <v>162</v>
      </c>
      <c r="P95" s="148"/>
      <c r="Q95" s="464"/>
      <c r="R95" s="465"/>
      <c r="S95" s="468"/>
      <c r="T95" s="152"/>
      <c r="U95" s="464">
        <v>7886</v>
      </c>
      <c r="V95" s="465">
        <v>1.0240228541747824</v>
      </c>
      <c r="X95" s="468"/>
      <c r="Y95" s="148"/>
      <c r="Z95" s="466">
        <v>52275</v>
      </c>
      <c r="AA95" s="467">
        <v>1.0616153205661949</v>
      </c>
      <c r="AB95" s="468" t="s">
        <v>885</v>
      </c>
      <c r="AC95" s="119"/>
      <c r="AD95" s="464"/>
      <c r="AE95" s="465"/>
      <c r="AG95" s="468"/>
      <c r="AH95" s="152"/>
      <c r="AI95" s="466">
        <v>5658</v>
      </c>
      <c r="AJ95" s="467">
        <v>1.0629344354687207</v>
      </c>
      <c r="AK95" s="468" t="s">
        <v>846</v>
      </c>
      <c r="AL95" s="148"/>
      <c r="AM95" s="466"/>
      <c r="AN95" s="467"/>
      <c r="AP95" s="468"/>
      <c r="AQ95" s="148"/>
      <c r="AR95" s="482">
        <v>8748</v>
      </c>
      <c r="AS95" s="567">
        <f>AR95/[3]R2年度!AR93*100</f>
        <v>102.25599064874342</v>
      </c>
      <c r="AT95" s="468" t="s">
        <v>700</v>
      </c>
      <c r="AU95" s="118"/>
      <c r="AV95" s="483"/>
      <c r="AW95" s="567"/>
      <c r="AY95" s="472"/>
      <c r="AZ95" s="137"/>
      <c r="BA95" s="58"/>
      <c r="BB95" s="146"/>
      <c r="BC95" s="468"/>
      <c r="BD95" s="148"/>
      <c r="BE95" s="482">
        <v>33794</v>
      </c>
      <c r="BF95" s="567">
        <f>BE95/[3]R2年度!BE86*100</f>
        <v>106.82809635202631</v>
      </c>
      <c r="BH95" s="468"/>
      <c r="BI95" s="148"/>
      <c r="BJ95" s="482">
        <v>8257</v>
      </c>
      <c r="BK95" s="567">
        <f>BJ95/[3]R2年度!BJ95*100</f>
        <v>103.87470122027929</v>
      </c>
    </row>
    <row r="96" spans="1:63" s="30" customFormat="1" ht="8.25" customHeight="1" x14ac:dyDescent="0.2">
      <c r="A96" s="161"/>
      <c r="B96" s="163"/>
      <c r="C96" s="161"/>
      <c r="D96" s="176"/>
      <c r="F96" s="522"/>
      <c r="G96" s="148"/>
      <c r="H96" s="464">
        <v>27687</v>
      </c>
      <c r="I96" s="465">
        <v>1.0480354303883717</v>
      </c>
      <c r="J96" s="468" t="s">
        <v>106</v>
      </c>
      <c r="K96" s="119"/>
      <c r="L96" s="464"/>
      <c r="M96" s="465"/>
      <c r="O96" s="468"/>
      <c r="P96" s="148"/>
      <c r="Q96" s="464">
        <v>15644</v>
      </c>
      <c r="R96" s="465">
        <v>1.1110006391591507</v>
      </c>
      <c r="S96" s="468" t="s">
        <v>1015</v>
      </c>
      <c r="T96" s="152"/>
      <c r="U96" s="464"/>
      <c r="V96" s="465"/>
      <c r="X96" s="468" t="s">
        <v>239</v>
      </c>
      <c r="Y96" s="42"/>
      <c r="Z96" s="466"/>
      <c r="AA96" s="467"/>
      <c r="AB96" s="468"/>
      <c r="AC96" s="119"/>
      <c r="AD96" s="464">
        <v>22347</v>
      </c>
      <c r="AE96" s="465">
        <v>1.0784711162588678</v>
      </c>
      <c r="AG96" s="468" t="s">
        <v>988</v>
      </c>
      <c r="AH96" s="119"/>
      <c r="AI96" s="466"/>
      <c r="AJ96" s="467"/>
      <c r="AK96" s="468"/>
      <c r="AL96" s="148"/>
      <c r="AM96" s="503">
        <v>6352</v>
      </c>
      <c r="AN96" s="467">
        <f>AM96/[4]R2年度!AM96:AM97</f>
        <v>1.0435354033185478</v>
      </c>
      <c r="AP96" s="468" t="s">
        <v>680</v>
      </c>
      <c r="AQ96" s="148"/>
      <c r="AR96" s="483"/>
      <c r="AS96" s="567"/>
      <c r="AT96" s="468"/>
      <c r="AU96" s="118"/>
      <c r="AV96" s="482">
        <v>29887</v>
      </c>
      <c r="AW96" s="567">
        <f>AV96/[3]R2年度!AV96*100</f>
        <v>106.35186107750339</v>
      </c>
      <c r="AY96" s="66"/>
      <c r="AZ96" s="152"/>
      <c r="BA96" s="13"/>
      <c r="BB96" s="113"/>
      <c r="BC96" s="468" t="s">
        <v>1151</v>
      </c>
      <c r="BD96" s="148"/>
      <c r="BE96" s="482"/>
      <c r="BF96" s="567"/>
      <c r="BH96" s="468" t="s">
        <v>840</v>
      </c>
      <c r="BI96" s="148"/>
      <c r="BJ96" s="483"/>
      <c r="BK96" s="567"/>
    </row>
    <row r="97" spans="1:63" s="30" customFormat="1" ht="8.25" customHeight="1" x14ac:dyDescent="0.2">
      <c r="B97" s="163"/>
      <c r="C97" s="6"/>
      <c r="D97" s="177"/>
      <c r="F97" s="522" t="s">
        <v>68</v>
      </c>
      <c r="G97" s="148"/>
      <c r="H97" s="464"/>
      <c r="I97" s="465"/>
      <c r="J97" s="468"/>
      <c r="K97" s="119"/>
      <c r="L97" s="464">
        <v>4426</v>
      </c>
      <c r="M97" s="465">
        <v>1.0082004555808657</v>
      </c>
      <c r="O97" s="468" t="s">
        <v>163</v>
      </c>
      <c r="P97" s="148"/>
      <c r="Q97" s="464"/>
      <c r="R97" s="465"/>
      <c r="S97" s="468"/>
      <c r="T97" s="152"/>
      <c r="U97" s="464">
        <v>8621</v>
      </c>
      <c r="V97" s="465">
        <v>1.0419386028523083</v>
      </c>
      <c r="X97" s="468"/>
      <c r="Y97" s="148"/>
      <c r="Z97" s="466">
        <v>63468</v>
      </c>
      <c r="AA97" s="467">
        <v>1.0615685684178835</v>
      </c>
      <c r="AB97" s="468" t="s">
        <v>293</v>
      </c>
      <c r="AC97" s="152"/>
      <c r="AD97" s="464"/>
      <c r="AE97" s="465"/>
      <c r="AG97" s="468"/>
      <c r="AH97" s="119"/>
      <c r="AI97" s="466">
        <v>5651</v>
      </c>
      <c r="AJ97" s="467">
        <v>1.0817381316998469</v>
      </c>
      <c r="AK97" s="468" t="s">
        <v>974</v>
      </c>
      <c r="AL97" s="148"/>
      <c r="AM97" s="503"/>
      <c r="AN97" s="467"/>
      <c r="AP97" s="468"/>
      <c r="AQ97" s="148"/>
      <c r="AR97" s="482">
        <v>9736</v>
      </c>
      <c r="AS97" s="567">
        <f>AR97/[3]R2年度!AR95*100</f>
        <v>102.21522309711287</v>
      </c>
      <c r="AT97" s="468" t="s">
        <v>701</v>
      </c>
      <c r="AU97" s="118"/>
      <c r="AV97" s="483"/>
      <c r="AW97" s="567"/>
      <c r="AY97" s="471" t="s">
        <v>720</v>
      </c>
      <c r="AZ97" s="471"/>
      <c r="BA97" s="471"/>
      <c r="BB97" s="471"/>
      <c r="BC97" s="468"/>
      <c r="BD97" s="148"/>
      <c r="BE97" s="482">
        <v>33740</v>
      </c>
      <c r="BF97" s="567">
        <f>BE97/[3]R2年度!BE88*100</f>
        <v>107.26434589095533</v>
      </c>
      <c r="BH97" s="468"/>
      <c r="BI97" s="148"/>
      <c r="BJ97" s="102"/>
      <c r="BK97" s="145"/>
    </row>
    <row r="98" spans="1:63" s="30" customFormat="1" ht="8.25" customHeight="1" x14ac:dyDescent="0.2">
      <c r="A98" s="524" t="s">
        <v>550</v>
      </c>
      <c r="B98" s="524"/>
      <c r="C98" s="524"/>
      <c r="D98" s="524"/>
      <c r="F98" s="522"/>
      <c r="G98" s="148"/>
      <c r="H98" s="464">
        <v>23454</v>
      </c>
      <c r="I98" s="465">
        <v>1.0448612286719829</v>
      </c>
      <c r="J98" s="468" t="s">
        <v>107</v>
      </c>
      <c r="K98" s="119"/>
      <c r="L98" s="464"/>
      <c r="M98" s="465"/>
      <c r="O98" s="468"/>
      <c r="P98" s="148"/>
      <c r="Q98" s="464">
        <v>14749</v>
      </c>
      <c r="R98" s="465">
        <v>1.0974774908847384</v>
      </c>
      <c r="S98" s="468" t="s">
        <v>1014</v>
      </c>
      <c r="T98" s="152"/>
      <c r="U98" s="464"/>
      <c r="V98" s="465"/>
      <c r="X98" s="468" t="s">
        <v>564</v>
      </c>
      <c r="Y98" s="42"/>
      <c r="Z98" s="466"/>
      <c r="AA98" s="467"/>
      <c r="AB98" s="468"/>
      <c r="AD98" s="464">
        <v>23392</v>
      </c>
      <c r="AE98" s="465">
        <v>1.0451722443143738</v>
      </c>
      <c r="AG98" s="468" t="s">
        <v>969</v>
      </c>
      <c r="AH98" s="119"/>
      <c r="AI98" s="466"/>
      <c r="AJ98" s="467"/>
      <c r="AK98" s="502"/>
      <c r="AL98" s="151"/>
      <c r="AM98" s="86"/>
      <c r="AN98" s="195"/>
      <c r="AP98" s="468" t="s">
        <v>681</v>
      </c>
      <c r="AQ98" s="148"/>
      <c r="AR98" s="483"/>
      <c r="AS98" s="567"/>
      <c r="AT98" s="468"/>
      <c r="AU98" s="118"/>
      <c r="AV98" s="482">
        <v>30463</v>
      </c>
      <c r="AW98" s="567">
        <f>AV98/[3]R2年度!AV98*100</f>
        <v>106.21317248352568</v>
      </c>
      <c r="AY98" s="471"/>
      <c r="AZ98" s="471"/>
      <c r="BA98" s="471"/>
      <c r="BB98" s="471"/>
      <c r="BC98" s="468" t="s">
        <v>461</v>
      </c>
      <c r="BD98" s="148"/>
      <c r="BE98" s="482"/>
      <c r="BF98" s="567"/>
      <c r="BH98" s="473" t="s">
        <v>27</v>
      </c>
      <c r="BI98" s="149"/>
      <c r="BJ98" s="491">
        <v>10174</v>
      </c>
      <c r="BK98" s="564">
        <f>BJ98/[3]R2年度!BJ98*100</f>
        <v>103.55216284987276</v>
      </c>
    </row>
    <row r="99" spans="1:63" s="30" customFormat="1" ht="8.25" customHeight="1" x14ac:dyDescent="0.2">
      <c r="A99" s="524"/>
      <c r="B99" s="524"/>
      <c r="C99" s="524"/>
      <c r="D99" s="524"/>
      <c r="F99" s="522" t="s">
        <v>928</v>
      </c>
      <c r="G99" s="148"/>
      <c r="H99" s="464"/>
      <c r="I99" s="465"/>
      <c r="J99" s="468"/>
      <c r="K99" s="119"/>
      <c r="L99" s="464">
        <v>4121</v>
      </c>
      <c r="M99" s="465">
        <v>1.0312812812812813</v>
      </c>
      <c r="O99" s="468" t="s">
        <v>164</v>
      </c>
      <c r="P99" s="148"/>
      <c r="Q99" s="464"/>
      <c r="R99" s="465"/>
      <c r="S99" s="468"/>
      <c r="T99" s="152"/>
      <c r="U99" s="464">
        <v>8947</v>
      </c>
      <c r="V99" s="465">
        <v>1.0334989026221555</v>
      </c>
      <c r="X99" s="468"/>
      <c r="Y99" s="148"/>
      <c r="Z99" s="466">
        <v>51119</v>
      </c>
      <c r="AA99" s="467">
        <v>1.0460628632233773</v>
      </c>
      <c r="AB99" s="468" t="s">
        <v>143</v>
      </c>
      <c r="AD99" s="464"/>
      <c r="AE99" s="465"/>
      <c r="AG99" s="502"/>
      <c r="AH99" s="37"/>
      <c r="AI99" s="102"/>
      <c r="AJ99" s="105"/>
      <c r="AK99" s="468" t="s">
        <v>626</v>
      </c>
      <c r="AL99" s="148"/>
      <c r="AM99" s="466">
        <v>7081</v>
      </c>
      <c r="AN99" s="487">
        <f>AM99/[4]R2年度!AM99:AM100</f>
        <v>1.0376611957796014</v>
      </c>
      <c r="AP99" s="468"/>
      <c r="AQ99" s="148"/>
      <c r="AR99" s="482">
        <v>9269</v>
      </c>
      <c r="AS99" s="567">
        <f>AR99/[3]R2年度!AR97*100</f>
        <v>101.46688560481665</v>
      </c>
      <c r="AT99" s="468" t="s">
        <v>702</v>
      </c>
      <c r="AU99" s="118"/>
      <c r="AV99" s="483"/>
      <c r="AW99" s="567"/>
      <c r="AY99" s="468" t="s">
        <v>721</v>
      </c>
      <c r="AZ99" s="118"/>
      <c r="BA99" s="121"/>
      <c r="BB99" s="147"/>
      <c r="BC99" s="468"/>
      <c r="BD99" s="148"/>
      <c r="BE99" s="482">
        <v>29403</v>
      </c>
      <c r="BF99" s="567">
        <f>BE99/[3]R2年度!BE90*100</f>
        <v>108.27441449403447</v>
      </c>
      <c r="BH99" s="472"/>
      <c r="BI99" s="150"/>
      <c r="BJ99" s="492"/>
      <c r="BK99" s="566"/>
    </row>
    <row r="100" spans="1:63" s="30" customFormat="1" ht="8.25" customHeight="1" x14ac:dyDescent="0.2">
      <c r="A100" s="468" t="s">
        <v>587</v>
      </c>
      <c r="B100" s="160"/>
      <c r="C100" s="8"/>
      <c r="D100" s="178"/>
      <c r="F100" s="522"/>
      <c r="G100" s="148"/>
      <c r="H100" s="464">
        <v>23300</v>
      </c>
      <c r="I100" s="465">
        <v>1.0420393559928445</v>
      </c>
      <c r="J100" s="468" t="s">
        <v>108</v>
      </c>
      <c r="K100" s="119"/>
      <c r="L100" s="464"/>
      <c r="M100" s="465"/>
      <c r="O100" s="468"/>
      <c r="P100" s="148"/>
      <c r="Q100" s="464">
        <v>13214</v>
      </c>
      <c r="R100" s="465">
        <v>1.0934215970211005</v>
      </c>
      <c r="S100" s="468" t="s">
        <v>993</v>
      </c>
      <c r="T100" s="152"/>
      <c r="U100" s="464"/>
      <c r="V100" s="465"/>
      <c r="X100" s="468" t="s">
        <v>1178</v>
      </c>
      <c r="Y100" s="42"/>
      <c r="Z100" s="466"/>
      <c r="AA100" s="467"/>
      <c r="AB100" s="468"/>
      <c r="AC100" s="152"/>
      <c r="AD100" s="102"/>
      <c r="AE100" s="191"/>
      <c r="AG100" s="473" t="s">
        <v>944</v>
      </c>
      <c r="AH100" s="45"/>
      <c r="AI100" s="485">
        <v>47391</v>
      </c>
      <c r="AJ100" s="487">
        <v>1.0857790913464842</v>
      </c>
      <c r="AK100" s="472"/>
      <c r="AL100" s="128"/>
      <c r="AM100" s="530"/>
      <c r="AN100" s="488"/>
      <c r="AP100" s="468" t="s">
        <v>682</v>
      </c>
      <c r="AQ100" s="148"/>
      <c r="AR100" s="483"/>
      <c r="AS100" s="567"/>
      <c r="AT100" s="468"/>
      <c r="AU100" s="118"/>
      <c r="AV100" s="482">
        <v>33415</v>
      </c>
      <c r="AW100" s="567">
        <f>AV100/[3]R2年度!AV100*100</f>
        <v>105.38682309900022</v>
      </c>
      <c r="AY100" s="468"/>
      <c r="AZ100" s="118"/>
      <c r="BA100" s="482">
        <v>17166</v>
      </c>
      <c r="BB100" s="567">
        <f>BA100/[3]R2年度!BA100*100</f>
        <v>101.40595463137996</v>
      </c>
      <c r="BC100" s="468" t="s">
        <v>462</v>
      </c>
      <c r="BD100" s="118"/>
      <c r="BE100" s="482"/>
      <c r="BF100" s="567"/>
      <c r="BH100" s="148"/>
      <c r="BI100" s="118"/>
      <c r="BJ100" s="9"/>
      <c r="BK100" s="147"/>
    </row>
    <row r="101" spans="1:63" s="30" customFormat="1" ht="8.25" customHeight="1" x14ac:dyDescent="0.2">
      <c r="A101" s="468"/>
      <c r="B101" s="160"/>
      <c r="C101" s="464">
        <v>7313</v>
      </c>
      <c r="D101" s="465">
        <v>1.0580150462962963</v>
      </c>
      <c r="F101" s="522" t="s">
        <v>69</v>
      </c>
      <c r="G101" s="148"/>
      <c r="H101" s="464"/>
      <c r="I101" s="465"/>
      <c r="J101" s="468"/>
      <c r="K101" s="119"/>
      <c r="L101" s="464">
        <v>5054</v>
      </c>
      <c r="M101" s="465">
        <v>1.0341722938408022</v>
      </c>
      <c r="O101" s="468" t="s">
        <v>165</v>
      </c>
      <c r="P101" s="148"/>
      <c r="Q101" s="464"/>
      <c r="R101" s="465"/>
      <c r="S101" s="468"/>
      <c r="U101" s="464">
        <v>8383</v>
      </c>
      <c r="V101" s="465">
        <v>1.0184667719596647</v>
      </c>
      <c r="X101" s="468"/>
      <c r="Y101" s="148"/>
      <c r="Z101" s="466">
        <v>51884</v>
      </c>
      <c r="AA101" s="467">
        <v>1.0616521045200631</v>
      </c>
      <c r="AB101" s="473" t="s">
        <v>27</v>
      </c>
      <c r="AC101" s="52"/>
      <c r="AD101" s="485">
        <v>27454</v>
      </c>
      <c r="AE101" s="487">
        <v>1.0660919540229885</v>
      </c>
      <c r="AG101" s="472"/>
      <c r="AH101" s="57"/>
      <c r="AI101" s="486"/>
      <c r="AJ101" s="488"/>
      <c r="AK101" s="148"/>
      <c r="AL101" s="148"/>
      <c r="AM101" s="22"/>
      <c r="AN101" s="147"/>
      <c r="AP101" s="468"/>
      <c r="AQ101" s="148"/>
      <c r="AR101" s="482">
        <v>10098</v>
      </c>
      <c r="AS101" s="567">
        <f>AR101/[3]R2年度!AR99*100</f>
        <v>101.44665461121159</v>
      </c>
      <c r="AT101" s="468" t="s">
        <v>703</v>
      </c>
      <c r="AU101" s="118"/>
      <c r="AV101" s="483"/>
      <c r="AW101" s="567"/>
      <c r="AY101" s="468" t="s">
        <v>722</v>
      </c>
      <c r="AZ101" s="118"/>
      <c r="BA101" s="483"/>
      <c r="BB101" s="567"/>
      <c r="BC101" s="468"/>
      <c r="BD101" s="118"/>
      <c r="BE101" s="482">
        <v>32512</v>
      </c>
      <c r="BF101" s="567">
        <f>BE101/[3]R2年度!BE92*100</f>
        <v>108.51802403204272</v>
      </c>
      <c r="BH101" s="468" t="s">
        <v>975</v>
      </c>
      <c r="BI101" s="148"/>
      <c r="BJ101" s="102"/>
      <c r="BK101" s="145"/>
    </row>
    <row r="102" spans="1:63" s="30" customFormat="1" ht="8.25" customHeight="1" x14ac:dyDescent="0.2">
      <c r="A102" s="468" t="s">
        <v>28</v>
      </c>
      <c r="B102" s="119"/>
      <c r="C102" s="464"/>
      <c r="D102" s="465"/>
      <c r="F102" s="522"/>
      <c r="G102" s="148"/>
      <c r="H102" s="464">
        <v>27285</v>
      </c>
      <c r="I102" s="465">
        <v>1.0377681424007303</v>
      </c>
      <c r="J102" s="468" t="s">
        <v>1158</v>
      </c>
      <c r="K102" s="119"/>
      <c r="L102" s="464"/>
      <c r="M102" s="465"/>
      <c r="O102" s="468"/>
      <c r="P102" s="148"/>
      <c r="Q102" s="464">
        <v>10160</v>
      </c>
      <c r="R102" s="465">
        <v>1.0788998619517893</v>
      </c>
      <c r="S102" s="468" t="s">
        <v>1016</v>
      </c>
      <c r="U102" s="464"/>
      <c r="V102" s="465"/>
      <c r="X102" s="468" t="s">
        <v>240</v>
      </c>
      <c r="Y102" s="42"/>
      <c r="Z102" s="466"/>
      <c r="AA102" s="467"/>
      <c r="AB102" s="472"/>
      <c r="AC102" s="126"/>
      <c r="AD102" s="530"/>
      <c r="AE102" s="488"/>
      <c r="AG102" s="528" t="s">
        <v>1123</v>
      </c>
      <c r="AH102" s="154"/>
      <c r="AI102" s="154"/>
      <c r="AK102" s="152" t="s">
        <v>832</v>
      </c>
      <c r="AL102" s="152"/>
      <c r="AM102" s="152"/>
      <c r="AN102" s="152"/>
      <c r="AP102" s="468" t="s">
        <v>683</v>
      </c>
      <c r="AQ102" s="148"/>
      <c r="AR102" s="483"/>
      <c r="AS102" s="567"/>
      <c r="AT102" s="468"/>
      <c r="AU102" s="118"/>
      <c r="AV102" s="482">
        <v>40510</v>
      </c>
      <c r="AW102" s="567">
        <f>AV102/[3]R2年度!AV102*100</f>
        <v>104.67159319931787</v>
      </c>
      <c r="AY102" s="468"/>
      <c r="AZ102" s="118"/>
      <c r="BA102" s="482">
        <v>17492</v>
      </c>
      <c r="BB102" s="567">
        <f>BA102/[3]R2年度!BA102*100</f>
        <v>101.27960164437498</v>
      </c>
      <c r="BC102" s="468" t="s">
        <v>1007</v>
      </c>
      <c r="BD102" s="118"/>
      <c r="BE102" s="482"/>
      <c r="BF102" s="567"/>
      <c r="BH102" s="468"/>
      <c r="BI102" s="148"/>
      <c r="BJ102" s="482">
        <v>767</v>
      </c>
      <c r="BK102" s="567">
        <f>BJ102/[3]R2年度!BJ102*100</f>
        <v>112.46334310850439</v>
      </c>
    </row>
    <row r="103" spans="1:63" s="30" customFormat="1" ht="8.25" customHeight="1" x14ac:dyDescent="0.2">
      <c r="A103" s="468"/>
      <c r="B103" s="119"/>
      <c r="C103" s="464">
        <v>9379</v>
      </c>
      <c r="D103" s="465">
        <v>1.0489878089699138</v>
      </c>
      <c r="F103" s="522" t="s">
        <v>856</v>
      </c>
      <c r="G103" s="148"/>
      <c r="H103" s="464"/>
      <c r="I103" s="465"/>
      <c r="J103" s="468"/>
      <c r="K103" s="119"/>
      <c r="L103" s="464">
        <v>5691</v>
      </c>
      <c r="M103" s="465">
        <v>1.0438371239911959</v>
      </c>
      <c r="O103" s="468" t="s">
        <v>589</v>
      </c>
      <c r="P103" s="148"/>
      <c r="Q103" s="464"/>
      <c r="R103" s="465"/>
      <c r="S103" s="468"/>
      <c r="T103" s="123"/>
      <c r="U103" s="464">
        <v>9157</v>
      </c>
      <c r="V103" s="465">
        <v>1.0059321102933099</v>
      </c>
      <c r="X103" s="468"/>
      <c r="Y103" s="148"/>
      <c r="Z103" s="466">
        <v>59430</v>
      </c>
      <c r="AA103" s="467">
        <v>1.0250793431764869</v>
      </c>
      <c r="AC103" s="148"/>
      <c r="AD103" s="160"/>
      <c r="AE103" s="178"/>
      <c r="AG103" s="529"/>
      <c r="AH103" s="152"/>
      <c r="AI103" s="152"/>
      <c r="AK103" s="152"/>
      <c r="AL103" s="152"/>
      <c r="AM103" s="152"/>
      <c r="AN103" s="152"/>
      <c r="AP103" s="468"/>
      <c r="AQ103" s="148"/>
      <c r="AR103" s="482">
        <v>5317</v>
      </c>
      <c r="AS103" s="567">
        <f>AR103/[3]R2年度!AR101*100</f>
        <v>101.85823754789271</v>
      </c>
      <c r="AT103" s="468" t="s">
        <v>905</v>
      </c>
      <c r="AU103" s="118"/>
      <c r="AV103" s="483"/>
      <c r="AW103" s="567"/>
      <c r="AY103" s="468" t="s">
        <v>723</v>
      </c>
      <c r="AZ103" s="118"/>
      <c r="BA103" s="483"/>
      <c r="BB103" s="567"/>
      <c r="BC103" s="468"/>
      <c r="BD103" s="118"/>
      <c r="BE103" s="482">
        <v>31297</v>
      </c>
      <c r="BF103" s="567">
        <f>BE103/[3]R2年度!BE94*100</f>
        <v>108.2828772099782</v>
      </c>
      <c r="BH103" s="468" t="s">
        <v>468</v>
      </c>
      <c r="BI103" s="152"/>
      <c r="BJ103" s="483"/>
      <c r="BK103" s="567"/>
    </row>
    <row r="104" spans="1:63" s="30" customFormat="1" ht="8.25" customHeight="1" x14ac:dyDescent="0.2">
      <c r="A104" s="468" t="s">
        <v>1125</v>
      </c>
      <c r="B104" s="119"/>
      <c r="C104" s="464"/>
      <c r="D104" s="465"/>
      <c r="F104" s="522"/>
      <c r="G104" s="148"/>
      <c r="H104" s="464">
        <v>33644</v>
      </c>
      <c r="I104" s="465">
        <v>1.038138731177487</v>
      </c>
      <c r="J104" s="468" t="s">
        <v>109</v>
      </c>
      <c r="K104" s="119"/>
      <c r="L104" s="464"/>
      <c r="M104" s="465"/>
      <c r="O104" s="468"/>
      <c r="P104" s="148"/>
      <c r="Q104" s="464">
        <v>9637</v>
      </c>
      <c r="R104" s="465">
        <v>1.0755580357142858</v>
      </c>
      <c r="S104" s="468" t="s">
        <v>1092</v>
      </c>
      <c r="T104" s="123"/>
      <c r="U104" s="464"/>
      <c r="V104" s="465"/>
      <c r="X104" s="468" t="s">
        <v>241</v>
      </c>
      <c r="Y104" s="42"/>
      <c r="Z104" s="466"/>
      <c r="AA104" s="467"/>
      <c r="AB104" s="471" t="s">
        <v>518</v>
      </c>
      <c r="AC104" s="471"/>
      <c r="AD104" s="471"/>
      <c r="AE104" s="471"/>
      <c r="AG104" s="152" t="s">
        <v>519</v>
      </c>
      <c r="AH104" s="152"/>
      <c r="AI104" s="152"/>
      <c r="AJ104" s="152"/>
      <c r="AK104" s="468" t="s">
        <v>574</v>
      </c>
      <c r="AL104" s="119"/>
      <c r="AM104" s="152"/>
      <c r="AN104" s="152"/>
      <c r="AP104" s="468" t="s">
        <v>684</v>
      </c>
      <c r="AQ104" s="148"/>
      <c r="AR104" s="483"/>
      <c r="AS104" s="567"/>
      <c r="AT104" s="468"/>
      <c r="AU104" s="118"/>
      <c r="AV104" s="482">
        <v>41469</v>
      </c>
      <c r="AW104" s="567">
        <f>AV104/[3]R2年度!AV104*100</f>
        <v>104.62722341364956</v>
      </c>
      <c r="AY104" s="468"/>
      <c r="AZ104" s="118"/>
      <c r="BA104" s="482">
        <v>19870</v>
      </c>
      <c r="BB104" s="567">
        <f>BA104/[3]R2年度!BA104*100</f>
        <v>101.34135767838018</v>
      </c>
      <c r="BC104" s="468" t="s">
        <v>463</v>
      </c>
      <c r="BD104" s="118"/>
      <c r="BE104" s="482"/>
      <c r="BF104" s="567"/>
      <c r="BH104" s="468"/>
      <c r="BI104" s="152"/>
      <c r="BJ104" s="482">
        <v>5804</v>
      </c>
      <c r="BK104" s="567">
        <f>BJ104/[3]R2年度!BJ104*100</f>
        <v>107.94123116979728</v>
      </c>
    </row>
    <row r="105" spans="1:63" s="30" customFormat="1" ht="8.25" customHeight="1" x14ac:dyDescent="0.2">
      <c r="A105" s="468"/>
      <c r="B105" s="119"/>
      <c r="C105" s="464">
        <v>13967</v>
      </c>
      <c r="D105" s="465">
        <v>1.0556269367394755</v>
      </c>
      <c r="F105" s="522" t="s">
        <v>70</v>
      </c>
      <c r="G105" s="148"/>
      <c r="H105" s="464"/>
      <c r="I105" s="465"/>
      <c r="J105" s="468"/>
      <c r="K105" s="119"/>
      <c r="L105" s="464">
        <v>7531</v>
      </c>
      <c r="M105" s="465">
        <v>1.036899352884483</v>
      </c>
      <c r="O105" s="468" t="s">
        <v>166</v>
      </c>
      <c r="P105" s="148"/>
      <c r="Q105" s="464"/>
      <c r="R105" s="465"/>
      <c r="S105" s="468"/>
      <c r="U105" s="464">
        <v>9356</v>
      </c>
      <c r="V105" s="465">
        <v>1.0066709705186141</v>
      </c>
      <c r="X105" s="468"/>
      <c r="Y105" s="148"/>
      <c r="Z105" s="466">
        <v>63365</v>
      </c>
      <c r="AA105" s="467">
        <v>1.0210280373831775</v>
      </c>
      <c r="AB105" s="471"/>
      <c r="AC105" s="471"/>
      <c r="AD105" s="471"/>
      <c r="AE105" s="471"/>
      <c r="AG105" s="152"/>
      <c r="AH105" s="152"/>
      <c r="AI105" s="152"/>
      <c r="AJ105" s="152"/>
      <c r="AK105" s="468"/>
      <c r="AL105" s="119"/>
      <c r="AM105" s="466">
        <v>45524</v>
      </c>
      <c r="AN105" s="467">
        <v>1.1072896650694428</v>
      </c>
      <c r="AP105" s="468"/>
      <c r="AQ105" s="148"/>
      <c r="AR105" s="482">
        <v>4540</v>
      </c>
      <c r="AS105" s="567">
        <f>AR105/[3]R2年度!AR103*100</f>
        <v>102.11426000899687</v>
      </c>
      <c r="AT105" s="468" t="s">
        <v>704</v>
      </c>
      <c r="AU105" s="118"/>
      <c r="AV105" s="483"/>
      <c r="AW105" s="567"/>
      <c r="AY105" s="468" t="s">
        <v>799</v>
      </c>
      <c r="AZ105" s="118"/>
      <c r="BA105" s="483"/>
      <c r="BB105" s="567"/>
      <c r="BC105" s="468"/>
      <c r="BD105" s="118"/>
      <c r="BE105" s="482">
        <v>31578</v>
      </c>
      <c r="BF105" s="567">
        <f>BE105/[3]R2年度!BE96*100</f>
        <v>107.98112433319656</v>
      </c>
      <c r="BH105" s="468" t="s">
        <v>489</v>
      </c>
      <c r="BI105" s="148"/>
      <c r="BJ105" s="483"/>
      <c r="BK105" s="567"/>
    </row>
    <row r="106" spans="1:63" s="30" customFormat="1" ht="8.25" customHeight="1" x14ac:dyDescent="0.2">
      <c r="A106" s="468" t="s">
        <v>29</v>
      </c>
      <c r="B106" s="119"/>
      <c r="C106" s="464"/>
      <c r="D106" s="465"/>
      <c r="F106" s="522"/>
      <c r="G106" s="148"/>
      <c r="H106" s="464">
        <v>31429</v>
      </c>
      <c r="I106" s="465">
        <v>1.0421447045560051</v>
      </c>
      <c r="J106" s="468" t="s">
        <v>931</v>
      </c>
      <c r="K106" s="119"/>
      <c r="L106" s="464"/>
      <c r="M106" s="465"/>
      <c r="O106" s="468"/>
      <c r="P106" s="148"/>
      <c r="Q106" s="464">
        <v>10452</v>
      </c>
      <c r="R106" s="465">
        <v>1.0753086419753086</v>
      </c>
      <c r="S106" s="468" t="s">
        <v>875</v>
      </c>
      <c r="U106" s="464"/>
      <c r="V106" s="465"/>
      <c r="X106" s="527" t="s">
        <v>882</v>
      </c>
      <c r="Y106" s="42"/>
      <c r="Z106" s="466"/>
      <c r="AA106" s="467"/>
      <c r="AB106" s="468" t="s">
        <v>129</v>
      </c>
      <c r="AC106" s="119"/>
      <c r="AD106" s="10"/>
      <c r="AE106" s="178"/>
      <c r="AG106" s="468" t="s">
        <v>1182</v>
      </c>
      <c r="AH106" s="148"/>
      <c r="AI106" s="10"/>
      <c r="AJ106" s="147"/>
      <c r="AK106" s="468" t="s">
        <v>1078</v>
      </c>
      <c r="AL106" s="119"/>
      <c r="AM106" s="523"/>
      <c r="AN106" s="467"/>
      <c r="AP106" s="468" t="s">
        <v>896</v>
      </c>
      <c r="AQ106" s="148"/>
      <c r="AR106" s="483"/>
      <c r="AS106" s="567"/>
      <c r="AT106" s="468"/>
      <c r="AU106" s="118"/>
      <c r="AV106" s="482">
        <v>41490</v>
      </c>
      <c r="AW106" s="567">
        <f>AV106/[3]R2年度!AV106*100</f>
        <v>104.59839661170776</v>
      </c>
      <c r="AY106" s="468"/>
      <c r="AZ106" s="118"/>
      <c r="BA106" s="482">
        <v>22312</v>
      </c>
      <c r="BB106" s="567">
        <f>BA106/[3]R2年度!BA106*100</f>
        <v>101.91850904439978</v>
      </c>
      <c r="BC106" s="468" t="s">
        <v>1110</v>
      </c>
      <c r="BD106" s="118"/>
      <c r="BE106" s="482"/>
      <c r="BF106" s="567"/>
      <c r="BH106" s="468"/>
      <c r="BI106" s="148"/>
      <c r="BJ106" s="482">
        <v>5814</v>
      </c>
      <c r="BK106" s="567">
        <f>BJ106/[3]R2年度!BJ106*100</f>
        <v>107.82640949554896</v>
      </c>
    </row>
    <row r="107" spans="1:63" s="30" customFormat="1" ht="8.25" customHeight="1" x14ac:dyDescent="0.2">
      <c r="A107" s="468"/>
      <c r="B107" s="119"/>
      <c r="C107" s="464">
        <v>13584</v>
      </c>
      <c r="D107" s="465">
        <v>1.0476631189264229</v>
      </c>
      <c r="F107" s="522" t="s">
        <v>929</v>
      </c>
      <c r="G107" s="148"/>
      <c r="H107" s="464"/>
      <c r="I107" s="465"/>
      <c r="J107" s="468"/>
      <c r="K107" s="119"/>
      <c r="L107" s="464">
        <v>7779</v>
      </c>
      <c r="M107" s="465">
        <v>1.036370903277378</v>
      </c>
      <c r="O107" s="468" t="s">
        <v>865</v>
      </c>
      <c r="P107" s="148"/>
      <c r="Q107" s="464"/>
      <c r="R107" s="465"/>
      <c r="S107" s="468"/>
      <c r="U107" s="464">
        <v>12015</v>
      </c>
      <c r="V107" s="465">
        <v>1.0053552004016399</v>
      </c>
      <c r="X107" s="527"/>
      <c r="Y107" s="148"/>
      <c r="Z107" s="466">
        <v>69609</v>
      </c>
      <c r="AA107" s="467">
        <v>1.0314430927437876</v>
      </c>
      <c r="AB107" s="468"/>
      <c r="AC107" s="119"/>
      <c r="AD107" s="464">
        <v>17096</v>
      </c>
      <c r="AE107" s="465">
        <v>1.0358073311117844</v>
      </c>
      <c r="AG107" s="468"/>
      <c r="AH107" s="148"/>
      <c r="AI107" s="466">
        <v>2215</v>
      </c>
      <c r="AJ107" s="515">
        <v>1.7386185243328101</v>
      </c>
      <c r="AK107" s="468"/>
      <c r="AL107" s="119"/>
      <c r="AM107" s="466">
        <v>40894</v>
      </c>
      <c r="AN107" s="467">
        <v>1.1071283536832985</v>
      </c>
      <c r="AP107" s="468"/>
      <c r="AQ107" s="148"/>
      <c r="AR107" s="482">
        <v>4331</v>
      </c>
      <c r="AS107" s="567">
        <f>AR107/[3]R2年度!AR105*100</f>
        <v>102.26682408500591</v>
      </c>
      <c r="AT107" s="468" t="s">
        <v>705</v>
      </c>
      <c r="AU107" s="118"/>
      <c r="AV107" s="483"/>
      <c r="AW107" s="567"/>
      <c r="AY107" s="468" t="s">
        <v>724</v>
      </c>
      <c r="AZ107" s="118"/>
      <c r="BA107" s="483"/>
      <c r="BB107" s="567"/>
      <c r="BC107" s="468"/>
      <c r="BD107" s="118"/>
      <c r="BE107" s="482">
        <v>30125</v>
      </c>
      <c r="BF107" s="567">
        <f>BE107/[3]R2年度!BE98*100</f>
        <v>107.87051956887599</v>
      </c>
      <c r="BH107" s="468" t="s">
        <v>490</v>
      </c>
      <c r="BI107" s="148"/>
      <c r="BJ107" s="483"/>
      <c r="BK107" s="567"/>
    </row>
    <row r="108" spans="1:63" s="30" customFormat="1" ht="8.25" customHeight="1" x14ac:dyDescent="0.2">
      <c r="A108" s="468" t="s">
        <v>30</v>
      </c>
      <c r="C108" s="464"/>
      <c r="D108" s="465"/>
      <c r="F108" s="522"/>
      <c r="G108" s="148"/>
      <c r="H108" s="464">
        <v>30486</v>
      </c>
      <c r="I108" s="465">
        <v>1.0438623523369286</v>
      </c>
      <c r="J108" s="468" t="s">
        <v>110</v>
      </c>
      <c r="K108" s="119"/>
      <c r="L108" s="464"/>
      <c r="M108" s="465"/>
      <c r="O108" s="468"/>
      <c r="P108" s="148"/>
      <c r="Q108" s="464">
        <v>10838</v>
      </c>
      <c r="R108" s="465">
        <v>1.0751984126984127</v>
      </c>
      <c r="S108" s="468" t="s">
        <v>1039</v>
      </c>
      <c r="U108" s="464"/>
      <c r="V108" s="465"/>
      <c r="X108" s="468" t="s">
        <v>242</v>
      </c>
      <c r="Y108" s="42"/>
      <c r="Z108" s="466"/>
      <c r="AA108" s="467"/>
      <c r="AB108" s="468" t="s">
        <v>565</v>
      </c>
      <c r="AC108" s="119"/>
      <c r="AD108" s="464"/>
      <c r="AE108" s="465"/>
      <c r="AG108" s="468" t="s">
        <v>268</v>
      </c>
      <c r="AH108" s="148"/>
      <c r="AI108" s="466"/>
      <c r="AJ108" s="515"/>
      <c r="AK108" s="468" t="s">
        <v>1145</v>
      </c>
      <c r="AL108" s="119"/>
      <c r="AM108" s="523"/>
      <c r="AN108" s="467"/>
      <c r="AP108" s="468" t="s">
        <v>685</v>
      </c>
      <c r="AQ108" s="148"/>
      <c r="AR108" s="483"/>
      <c r="AS108" s="567"/>
      <c r="AT108" s="468"/>
      <c r="AU108" s="118"/>
      <c r="AV108" s="482">
        <v>40323</v>
      </c>
      <c r="AW108" s="567">
        <f>AV108/[3]R2年度!AV108*100</f>
        <v>104.03519182641452</v>
      </c>
      <c r="AY108" s="468"/>
      <c r="AZ108" s="118"/>
      <c r="BA108" s="482">
        <v>23037</v>
      </c>
      <c r="BB108" s="567">
        <f>BA108/[3]R2年度!BA108*100</f>
        <v>102.73367820192651</v>
      </c>
      <c r="BC108" s="468" t="s">
        <v>464</v>
      </c>
      <c r="BD108" s="118"/>
      <c r="BE108" s="482"/>
      <c r="BF108" s="567"/>
      <c r="BH108" s="468"/>
      <c r="BI108" s="148"/>
      <c r="BJ108" s="482">
        <v>6225</v>
      </c>
      <c r="BK108" s="567">
        <f>BJ108/[3]R2年度!BJ108*100</f>
        <v>107.45727602278612</v>
      </c>
    </row>
    <row r="109" spans="1:63" s="30" customFormat="1" ht="8.25" customHeight="1" x14ac:dyDescent="0.2">
      <c r="A109" s="468"/>
      <c r="C109" s="464">
        <v>16584</v>
      </c>
      <c r="D109" s="465">
        <v>1.0478958675597119</v>
      </c>
      <c r="F109" s="522" t="s">
        <v>857</v>
      </c>
      <c r="G109" s="148"/>
      <c r="H109" s="464"/>
      <c r="I109" s="465"/>
      <c r="J109" s="468"/>
      <c r="K109" s="119"/>
      <c r="L109" s="464">
        <v>8162</v>
      </c>
      <c r="M109" s="465">
        <v>1.0340808311161789</v>
      </c>
      <c r="O109" s="468" t="s">
        <v>167</v>
      </c>
      <c r="P109" s="148"/>
      <c r="Q109" s="464"/>
      <c r="R109" s="465"/>
      <c r="S109" s="468"/>
      <c r="T109" s="123"/>
      <c r="U109" s="464">
        <v>12999</v>
      </c>
      <c r="V109" s="465">
        <v>1.0240270994170475</v>
      </c>
      <c r="X109" s="468"/>
      <c r="Y109" s="148"/>
      <c r="Z109" s="466">
        <v>51637</v>
      </c>
      <c r="AA109" s="467">
        <v>1.0620744976243854</v>
      </c>
      <c r="AB109" s="468"/>
      <c r="AC109" s="119"/>
      <c r="AD109" s="464">
        <v>14636</v>
      </c>
      <c r="AE109" s="465">
        <v>1.038972101937957</v>
      </c>
      <c r="AG109" s="468"/>
      <c r="AH109" s="148"/>
      <c r="AI109" s="466">
        <v>40323</v>
      </c>
      <c r="AJ109" s="467">
        <v>1.0362346773571813</v>
      </c>
      <c r="AK109" s="468"/>
      <c r="AL109" s="119"/>
      <c r="AM109" s="466">
        <v>40042</v>
      </c>
      <c r="AN109" s="467">
        <v>1.1082143252518544</v>
      </c>
      <c r="AP109" s="468"/>
      <c r="AQ109" s="148"/>
      <c r="AR109" s="482">
        <v>3390</v>
      </c>
      <c r="AS109" s="567">
        <f>AR109/[3]R2年度!AR107*100</f>
        <v>101.74069627851141</v>
      </c>
      <c r="AT109" s="468" t="s">
        <v>706</v>
      </c>
      <c r="AU109" s="118"/>
      <c r="AV109" s="483"/>
      <c r="AW109" s="567"/>
      <c r="AY109" s="468" t="s">
        <v>725</v>
      </c>
      <c r="AZ109" s="66"/>
      <c r="BA109" s="483"/>
      <c r="BB109" s="567"/>
      <c r="BC109" s="468"/>
      <c r="BD109" s="118"/>
      <c r="BE109" s="482">
        <v>28115</v>
      </c>
      <c r="BF109" s="567">
        <f>BE109/[3]R2年度!BE100*100</f>
        <v>107.21504023185753</v>
      </c>
      <c r="BH109" s="468" t="s">
        <v>1171</v>
      </c>
      <c r="BI109" s="148"/>
      <c r="BJ109" s="483"/>
      <c r="BK109" s="567"/>
    </row>
    <row r="110" spans="1:63" s="30" customFormat="1" ht="8.25" customHeight="1" x14ac:dyDescent="0.2">
      <c r="A110" s="468" t="s">
        <v>939</v>
      </c>
      <c r="B110" s="119"/>
      <c r="C110" s="464"/>
      <c r="D110" s="465"/>
      <c r="F110" s="522"/>
      <c r="G110" s="148"/>
      <c r="H110" s="464">
        <v>27994</v>
      </c>
      <c r="I110" s="465">
        <v>1.0424129584807298</v>
      </c>
      <c r="J110" s="468" t="s">
        <v>111</v>
      </c>
      <c r="K110" s="119"/>
      <c r="L110" s="464"/>
      <c r="M110" s="465"/>
      <c r="O110" s="468"/>
      <c r="P110" s="148"/>
      <c r="Q110" s="464">
        <v>11105</v>
      </c>
      <c r="R110" s="465">
        <v>1.0677884615384616</v>
      </c>
      <c r="S110" s="468" t="s">
        <v>876</v>
      </c>
      <c r="T110" s="152"/>
      <c r="U110" s="464"/>
      <c r="V110" s="465"/>
      <c r="X110" s="468" t="s">
        <v>1113</v>
      </c>
      <c r="Y110" s="42"/>
      <c r="Z110" s="466"/>
      <c r="AA110" s="467"/>
      <c r="AB110" s="468" t="s">
        <v>566</v>
      </c>
      <c r="AC110" s="119"/>
      <c r="AD110" s="464"/>
      <c r="AE110" s="465"/>
      <c r="AG110" s="468" t="s">
        <v>322</v>
      </c>
      <c r="AH110" s="148"/>
      <c r="AI110" s="466"/>
      <c r="AJ110" s="467"/>
      <c r="AK110" s="468" t="s">
        <v>1146</v>
      </c>
      <c r="AL110" s="119"/>
      <c r="AM110" s="523"/>
      <c r="AN110" s="467"/>
      <c r="AP110" s="468" t="s">
        <v>686</v>
      </c>
      <c r="AQ110" s="148"/>
      <c r="AR110" s="483"/>
      <c r="AS110" s="567"/>
      <c r="AT110" s="468"/>
      <c r="AU110" s="118"/>
      <c r="AV110" s="482">
        <v>39395</v>
      </c>
      <c r="AW110" s="567">
        <f>AV110/[3]R2年度!AV110*100</f>
        <v>103.5021806526194</v>
      </c>
      <c r="AY110" s="468"/>
      <c r="AZ110" s="66"/>
      <c r="BA110" s="482">
        <v>24224</v>
      </c>
      <c r="BB110" s="567">
        <f>BA110/[3]R2年度!BA110*100</f>
        <v>102.94505120904338</v>
      </c>
      <c r="BC110" s="468" t="s">
        <v>1008</v>
      </c>
      <c r="BD110" s="118"/>
      <c r="BE110" s="482"/>
      <c r="BF110" s="567"/>
      <c r="BH110" s="468"/>
      <c r="BI110" s="148"/>
      <c r="BJ110" s="482">
        <v>6210</v>
      </c>
      <c r="BK110" s="567">
        <f>BJ110/[3]R2年度!BJ110*100</f>
        <v>107.03205791106515</v>
      </c>
    </row>
    <row r="111" spans="1:63" s="30" customFormat="1" ht="8.25" customHeight="1" x14ac:dyDescent="0.2">
      <c r="A111" s="468"/>
      <c r="B111" s="119"/>
      <c r="C111" s="70"/>
      <c r="D111" s="179"/>
      <c r="F111" s="522" t="s">
        <v>71</v>
      </c>
      <c r="G111" s="148"/>
      <c r="H111" s="464"/>
      <c r="I111" s="465"/>
      <c r="J111" s="468"/>
      <c r="K111" s="119"/>
      <c r="L111" s="464">
        <v>5745</v>
      </c>
      <c r="M111" s="465">
        <v>0.68109069353882634</v>
      </c>
      <c r="O111" s="468" t="s">
        <v>168</v>
      </c>
      <c r="P111" s="148"/>
      <c r="Q111" s="464"/>
      <c r="R111" s="465"/>
      <c r="S111" s="502"/>
      <c r="T111" s="48"/>
      <c r="U111" s="86"/>
      <c r="V111" s="169"/>
      <c r="X111" s="468"/>
      <c r="Y111" s="148"/>
      <c r="Z111" s="466">
        <v>51064</v>
      </c>
      <c r="AA111" s="467">
        <v>1.0596829086079522</v>
      </c>
      <c r="AB111" s="468"/>
      <c r="AC111" s="119"/>
      <c r="AD111" s="464">
        <v>34123</v>
      </c>
      <c r="AE111" s="465">
        <v>1.0460760269773146</v>
      </c>
      <c r="AG111" s="468"/>
      <c r="AH111" s="148"/>
      <c r="AI111" s="466">
        <v>29474</v>
      </c>
      <c r="AJ111" s="467">
        <v>1.0464389689696798</v>
      </c>
      <c r="AK111" s="468"/>
      <c r="AL111" s="119"/>
      <c r="AM111" s="466">
        <v>39912</v>
      </c>
      <c r="AN111" s="467">
        <v>1.1071904127829562</v>
      </c>
      <c r="AP111" s="468"/>
      <c r="AQ111" s="148"/>
      <c r="AR111" s="482">
        <v>3778</v>
      </c>
      <c r="AS111" s="567">
        <f>AR111/[3]R2年度!AR109*100</f>
        <v>100.55895661431992</v>
      </c>
      <c r="AT111" s="468" t="s">
        <v>707</v>
      </c>
      <c r="AU111" s="118"/>
      <c r="AV111" s="483"/>
      <c r="AW111" s="567"/>
      <c r="AY111" s="468" t="s">
        <v>906</v>
      </c>
      <c r="AZ111" s="118"/>
      <c r="BA111" s="483"/>
      <c r="BB111" s="567"/>
      <c r="BC111" s="468"/>
      <c r="BD111" s="118"/>
      <c r="BE111" s="482">
        <v>26971</v>
      </c>
      <c r="BF111" s="567">
        <f>BE111/[3]R2年度!BE102*100</f>
        <v>106.78623747871879</v>
      </c>
      <c r="BH111" s="468" t="s">
        <v>491</v>
      </c>
      <c r="BJ111" s="483"/>
      <c r="BK111" s="567"/>
    </row>
    <row r="112" spans="1:63" s="30" customFormat="1" ht="8.25" customHeight="1" x14ac:dyDescent="0.2">
      <c r="A112" s="468" t="s">
        <v>940</v>
      </c>
      <c r="B112" s="129"/>
      <c r="C112" s="464">
        <v>27623</v>
      </c>
      <c r="D112" s="465">
        <v>1.0323714766173893</v>
      </c>
      <c r="F112" s="522"/>
      <c r="G112" s="148"/>
      <c r="H112" s="506">
        <v>23219</v>
      </c>
      <c r="I112" s="465">
        <v>1.0386955354746354</v>
      </c>
      <c r="J112" s="468" t="s">
        <v>112</v>
      </c>
      <c r="L112" s="464"/>
      <c r="M112" s="465"/>
      <c r="O112" s="468"/>
      <c r="P112" s="148"/>
      <c r="Q112" s="464">
        <v>11619</v>
      </c>
      <c r="R112" s="465">
        <v>1.0661589282437145</v>
      </c>
      <c r="S112" s="473" t="s">
        <v>27</v>
      </c>
      <c r="T112" s="123"/>
      <c r="U112" s="464">
        <v>26758</v>
      </c>
      <c r="V112" s="465">
        <v>1.0713913913913915</v>
      </c>
      <c r="X112" s="468" t="s">
        <v>243</v>
      </c>
      <c r="Y112" s="148"/>
      <c r="Z112" s="466"/>
      <c r="AA112" s="467"/>
      <c r="AB112" s="468" t="s">
        <v>886</v>
      </c>
      <c r="AC112" s="119"/>
      <c r="AD112" s="464"/>
      <c r="AE112" s="465"/>
      <c r="AG112" s="468" t="s">
        <v>323</v>
      </c>
      <c r="AH112" s="148"/>
      <c r="AI112" s="466"/>
      <c r="AJ112" s="467"/>
      <c r="AK112" s="468" t="s">
        <v>1147</v>
      </c>
      <c r="AL112" s="119"/>
      <c r="AM112" s="523"/>
      <c r="AN112" s="467"/>
      <c r="AP112" s="468" t="s">
        <v>687</v>
      </c>
      <c r="AQ112" s="148"/>
      <c r="AR112" s="483"/>
      <c r="AS112" s="567"/>
      <c r="AT112" s="468"/>
      <c r="AU112" s="118"/>
      <c r="AV112" s="482">
        <v>41359</v>
      </c>
      <c r="AW112" s="567">
        <f>AV112/[3]R2年度!AV112*100</f>
        <v>103.51136249874861</v>
      </c>
      <c r="AY112" s="468"/>
      <c r="AZ112" s="118"/>
      <c r="BA112" s="482">
        <v>23989</v>
      </c>
      <c r="BB112" s="567">
        <f>BA112/[3]R2年度!BA112*100</f>
        <v>103.15631047086649</v>
      </c>
      <c r="BC112" s="468" t="s">
        <v>465</v>
      </c>
      <c r="BD112" s="118"/>
      <c r="BE112" s="482"/>
      <c r="BF112" s="567"/>
      <c r="BH112" s="468"/>
      <c r="BJ112" s="482">
        <v>7584</v>
      </c>
      <c r="BK112" s="567">
        <f>BJ112/[3]R2年度!BJ112*100</f>
        <v>107.68138577310805</v>
      </c>
    </row>
    <row r="113" spans="1:63" s="30" customFormat="1" ht="8.25" customHeight="1" x14ac:dyDescent="0.2">
      <c r="A113" s="468"/>
      <c r="B113" s="153"/>
      <c r="C113" s="464"/>
      <c r="D113" s="465"/>
      <c r="F113" s="522" t="s">
        <v>858</v>
      </c>
      <c r="G113" s="148"/>
      <c r="H113" s="506"/>
      <c r="I113" s="465"/>
      <c r="J113" s="468"/>
      <c r="L113" s="464">
        <v>6225</v>
      </c>
      <c r="M113" s="465">
        <v>1.0455156197514277</v>
      </c>
      <c r="O113" s="468" t="s">
        <v>169</v>
      </c>
      <c r="P113" s="148"/>
      <c r="Q113" s="464"/>
      <c r="R113" s="465"/>
      <c r="S113" s="472"/>
      <c r="T113" s="153"/>
      <c r="U113" s="477"/>
      <c r="V113" s="465"/>
      <c r="X113" s="468"/>
      <c r="Y113" s="148"/>
      <c r="Z113" s="466">
        <v>50557</v>
      </c>
      <c r="AA113" s="467">
        <v>1.0469238574475574</v>
      </c>
      <c r="AB113" s="468"/>
      <c r="AC113" s="119"/>
      <c r="AD113" s="464">
        <v>34696</v>
      </c>
      <c r="AE113" s="465">
        <v>1.0476478048191316</v>
      </c>
      <c r="AG113" s="468"/>
      <c r="AH113" s="148"/>
      <c r="AI113" s="466">
        <v>31446</v>
      </c>
      <c r="AJ113" s="467">
        <v>1.009146047944546</v>
      </c>
      <c r="AK113" s="468"/>
      <c r="AL113" s="119"/>
      <c r="AM113" s="10"/>
      <c r="AN113" s="147"/>
      <c r="AP113" s="468"/>
      <c r="AQ113" s="148"/>
      <c r="AR113" s="482">
        <v>4756</v>
      </c>
      <c r="AS113" s="567">
        <f>AR113/[3]R2年度!AR111*100</f>
        <v>99.811122770199361</v>
      </c>
      <c r="AT113" s="468" t="s">
        <v>708</v>
      </c>
      <c r="AU113" s="118"/>
      <c r="AV113" s="483"/>
      <c r="AW113" s="567"/>
      <c r="AY113" s="468" t="s">
        <v>826</v>
      </c>
      <c r="AZ113" s="118"/>
      <c r="BA113" s="483"/>
      <c r="BB113" s="567"/>
      <c r="BC113" s="468"/>
      <c r="BD113" s="118"/>
      <c r="BE113" s="482">
        <v>19788</v>
      </c>
      <c r="BF113" s="567">
        <f>BE113/[3]R2年度!BE104*100</f>
        <v>100.131565631009</v>
      </c>
      <c r="BH113" s="468" t="s">
        <v>926</v>
      </c>
      <c r="BJ113" s="483"/>
      <c r="BK113" s="567"/>
    </row>
    <row r="114" spans="1:63" s="30" customFormat="1" ht="8.25" customHeight="1" x14ac:dyDescent="0.2">
      <c r="A114" s="468" t="s">
        <v>31</v>
      </c>
      <c r="C114" s="102"/>
      <c r="D114" s="169"/>
      <c r="F114" s="522"/>
      <c r="G114" s="148"/>
      <c r="H114" s="506">
        <v>22650</v>
      </c>
      <c r="I114" s="465">
        <v>1.0394676457090408</v>
      </c>
      <c r="J114" s="468" t="s">
        <v>113</v>
      </c>
      <c r="K114" s="148"/>
      <c r="L114" s="464"/>
      <c r="M114" s="465"/>
      <c r="O114" s="468"/>
      <c r="P114" s="148"/>
      <c r="Q114" s="464">
        <v>12927</v>
      </c>
      <c r="R114" s="465">
        <v>1.060459392945037</v>
      </c>
      <c r="V114" s="179"/>
      <c r="X114" s="468" t="s">
        <v>244</v>
      </c>
      <c r="Y114" s="148"/>
      <c r="Z114" s="466"/>
      <c r="AA114" s="467"/>
      <c r="AB114" s="468" t="s">
        <v>296</v>
      </c>
      <c r="AC114" s="119"/>
      <c r="AD114" s="464"/>
      <c r="AE114" s="465"/>
      <c r="AG114" s="468" t="s">
        <v>1165</v>
      </c>
      <c r="AH114" s="148"/>
      <c r="AI114" s="466"/>
      <c r="AJ114" s="467"/>
      <c r="AK114" s="473" t="s">
        <v>626</v>
      </c>
      <c r="AL114" s="125"/>
      <c r="AM114" s="525">
        <v>41150</v>
      </c>
      <c r="AN114" s="487">
        <v>1.1074927333405102</v>
      </c>
      <c r="AP114" s="468" t="s">
        <v>1148</v>
      </c>
      <c r="AQ114" s="148"/>
      <c r="AR114" s="483"/>
      <c r="AS114" s="567"/>
      <c r="AT114" s="468"/>
      <c r="AU114" s="118"/>
      <c r="AV114" s="482">
        <v>41096</v>
      </c>
      <c r="AW114" s="567">
        <f>AV114/[3]R2年度!AV114*100</f>
        <v>103.81447986661951</v>
      </c>
      <c r="AY114" s="468"/>
      <c r="AZ114" s="118"/>
      <c r="BA114" s="482">
        <v>15181</v>
      </c>
      <c r="BB114" s="567">
        <f>BA114/[3]R2年度!BA114*100</f>
        <v>103.90117035110534</v>
      </c>
      <c r="BC114" s="468" t="s">
        <v>466</v>
      </c>
      <c r="BD114" s="118"/>
      <c r="BE114" s="482"/>
      <c r="BF114" s="567"/>
      <c r="BH114" s="468"/>
      <c r="BJ114" s="482">
        <v>7214</v>
      </c>
      <c r="BK114" s="567">
        <f>BJ114/[3]R2年度!BJ114*100</f>
        <v>107.30328722296593</v>
      </c>
    </row>
    <row r="115" spans="1:63" s="30" customFormat="1" ht="8.25" customHeight="1" x14ac:dyDescent="0.2">
      <c r="A115" s="502"/>
      <c r="C115" s="102"/>
      <c r="D115" s="173"/>
      <c r="F115" s="522" t="s">
        <v>72</v>
      </c>
      <c r="G115" s="148"/>
      <c r="H115" s="506"/>
      <c r="I115" s="465"/>
      <c r="J115" s="468"/>
      <c r="K115" s="148"/>
      <c r="L115" s="464">
        <v>4608</v>
      </c>
      <c r="M115" s="465">
        <v>1.0534979423868314</v>
      </c>
      <c r="O115" s="468" t="s">
        <v>170</v>
      </c>
      <c r="P115" s="148"/>
      <c r="Q115" s="464"/>
      <c r="R115" s="465"/>
      <c r="S115" s="471" t="s">
        <v>774</v>
      </c>
      <c r="T115" s="471"/>
      <c r="U115" s="471"/>
      <c r="V115" s="471"/>
      <c r="X115" s="468"/>
      <c r="Y115" s="42"/>
      <c r="Z115" s="466">
        <v>62749</v>
      </c>
      <c r="AA115" s="467">
        <v>1.0353595353595353</v>
      </c>
      <c r="AB115" s="468"/>
      <c r="AC115" s="119"/>
      <c r="AD115" s="464">
        <v>34006</v>
      </c>
      <c r="AE115" s="465">
        <v>1.047724681886804</v>
      </c>
      <c r="AG115" s="468"/>
      <c r="AH115" s="148"/>
      <c r="AI115" s="503">
        <v>28637</v>
      </c>
      <c r="AJ115" s="467">
        <v>1.0065729349736379</v>
      </c>
      <c r="AK115" s="468"/>
      <c r="AL115" s="152"/>
      <c r="AM115" s="526"/>
      <c r="AN115" s="488"/>
      <c r="AP115" s="468"/>
      <c r="AQ115" s="148"/>
      <c r="AR115" s="482">
        <v>8046</v>
      </c>
      <c r="AS115" s="567">
        <f>AR115/[3]R2年度!AR113*100</f>
        <v>100.07462686567163</v>
      </c>
      <c r="AT115" s="468" t="s">
        <v>709</v>
      </c>
      <c r="AU115" s="148"/>
      <c r="AV115" s="483"/>
      <c r="AW115" s="567"/>
      <c r="AY115" s="468" t="s">
        <v>726</v>
      </c>
      <c r="AZ115" s="118"/>
      <c r="BA115" s="483"/>
      <c r="BB115" s="567"/>
      <c r="BC115" s="468"/>
      <c r="BD115" s="118"/>
      <c r="BE115" s="482">
        <v>14512</v>
      </c>
      <c r="BF115" s="567">
        <f>BE115/[3]R2年度!BE106*100</f>
        <v>98.226614322458374</v>
      </c>
      <c r="BH115" s="468" t="s">
        <v>976</v>
      </c>
      <c r="BJ115" s="483"/>
      <c r="BK115" s="567"/>
    </row>
    <row r="116" spans="1:63" s="30" customFormat="1" ht="8.25" customHeight="1" x14ac:dyDescent="0.2">
      <c r="A116" s="473" t="s">
        <v>944</v>
      </c>
      <c r="B116" s="162"/>
      <c r="C116" s="474">
        <v>13143</v>
      </c>
      <c r="D116" s="465">
        <v>1.0520291363163372</v>
      </c>
      <c r="F116" s="522"/>
      <c r="G116" s="148"/>
      <c r="H116" s="506">
        <v>19702</v>
      </c>
      <c r="I116" s="465">
        <v>1.0362928676625289</v>
      </c>
      <c r="J116" s="468" t="s">
        <v>114</v>
      </c>
      <c r="K116" s="152"/>
      <c r="L116" s="464"/>
      <c r="M116" s="465"/>
      <c r="O116" s="468"/>
      <c r="P116" s="148"/>
      <c r="Q116" s="464">
        <v>13473</v>
      </c>
      <c r="R116" s="465">
        <v>1.0572863532920034</v>
      </c>
      <c r="S116" s="471"/>
      <c r="T116" s="471"/>
      <c r="U116" s="471"/>
      <c r="V116" s="471"/>
      <c r="X116" s="468" t="s">
        <v>245</v>
      </c>
      <c r="Y116" s="148"/>
      <c r="Z116" s="466"/>
      <c r="AA116" s="467"/>
      <c r="AB116" s="468" t="s">
        <v>297</v>
      </c>
      <c r="AC116" s="119"/>
      <c r="AD116" s="464"/>
      <c r="AE116" s="465"/>
      <c r="AG116" s="468" t="s">
        <v>324</v>
      </c>
      <c r="AH116" s="148"/>
      <c r="AI116" s="503"/>
      <c r="AJ116" s="467"/>
      <c r="AK116" s="155"/>
      <c r="AL116" s="155"/>
      <c r="AM116" s="18"/>
      <c r="AN116" s="147"/>
      <c r="AP116" s="468" t="s">
        <v>688</v>
      </c>
      <c r="AQ116" s="148"/>
      <c r="AR116" s="483"/>
      <c r="AS116" s="567"/>
      <c r="AT116" s="468"/>
      <c r="AU116" s="148"/>
      <c r="AV116" s="482">
        <v>39243</v>
      </c>
      <c r="AW116" s="567">
        <f>AV116/[3]R2年度!AV116*100</f>
        <v>103.96598315053251</v>
      </c>
      <c r="AY116" s="468"/>
      <c r="AZ116" s="118"/>
      <c r="BA116" s="482">
        <v>18891</v>
      </c>
      <c r="BB116" s="567">
        <f>BA116/[3]R2年度!BA116*100</f>
        <v>104.06544372830938</v>
      </c>
      <c r="BC116" s="468" t="s">
        <v>467</v>
      </c>
      <c r="BD116" s="118"/>
      <c r="BE116" s="482"/>
      <c r="BF116" s="567"/>
      <c r="BH116" s="468"/>
      <c r="BJ116" s="482">
        <v>7085</v>
      </c>
      <c r="BK116" s="567">
        <f>BJ116/[3]R2年度!BJ116*100</f>
        <v>107.88792447083904</v>
      </c>
    </row>
    <row r="117" spans="1:63" s="30" customFormat="1" ht="8.25" customHeight="1" x14ac:dyDescent="0.2">
      <c r="A117" s="472"/>
      <c r="B117" s="161"/>
      <c r="C117" s="475"/>
      <c r="D117" s="465"/>
      <c r="F117" s="522" t="s">
        <v>73</v>
      </c>
      <c r="G117" s="148"/>
      <c r="H117" s="506"/>
      <c r="I117" s="465"/>
      <c r="J117" s="468"/>
      <c r="K117" s="152"/>
      <c r="L117" s="102"/>
      <c r="M117" s="169"/>
      <c r="O117" s="468" t="s">
        <v>866</v>
      </c>
      <c r="P117" s="148"/>
      <c r="Q117" s="464"/>
      <c r="R117" s="465"/>
      <c r="S117" s="468" t="s">
        <v>941</v>
      </c>
      <c r="T117" s="152"/>
      <c r="U117" s="8"/>
      <c r="V117" s="178"/>
      <c r="X117" s="472"/>
      <c r="Y117" s="148"/>
      <c r="Z117" s="92"/>
      <c r="AA117" s="181"/>
      <c r="AB117" s="468"/>
      <c r="AC117" s="119"/>
      <c r="AD117" s="464">
        <v>31989</v>
      </c>
      <c r="AE117" s="465">
        <v>1.04348251565762</v>
      </c>
      <c r="AG117" s="468"/>
      <c r="AH117" s="148"/>
      <c r="AI117" s="466">
        <v>22137</v>
      </c>
      <c r="AJ117" s="467">
        <v>0.98825892857142861</v>
      </c>
      <c r="AK117" s="468" t="s">
        <v>833</v>
      </c>
      <c r="AL117" s="119"/>
      <c r="AM117" s="10"/>
      <c r="AN117" s="147"/>
      <c r="AP117" s="468"/>
      <c r="AQ117" s="148"/>
      <c r="AR117" s="482">
        <v>9318</v>
      </c>
      <c r="AS117" s="567">
        <f>AR117/[3]R2年度!AR115*100</f>
        <v>100</v>
      </c>
      <c r="AT117" s="468" t="s">
        <v>710</v>
      </c>
      <c r="AU117" s="148"/>
      <c r="AV117" s="483"/>
      <c r="AW117" s="567"/>
      <c r="AY117" s="468" t="s">
        <v>727</v>
      </c>
      <c r="AZ117" s="118"/>
      <c r="BA117" s="483"/>
      <c r="BB117" s="567"/>
      <c r="BC117" s="468"/>
      <c r="BE117" s="482">
        <v>13390</v>
      </c>
      <c r="BF117" s="567">
        <f>BE117/[3]R2年度!BE108*100</f>
        <v>107.06860706860707</v>
      </c>
      <c r="BH117" s="468" t="s">
        <v>927</v>
      </c>
      <c r="BJ117" s="483"/>
      <c r="BK117" s="567"/>
    </row>
    <row r="118" spans="1:63" s="30" customFormat="1" ht="8.25" customHeight="1" x14ac:dyDescent="0.2">
      <c r="A118" s="162" t="s">
        <v>949</v>
      </c>
      <c r="C118" s="162"/>
      <c r="D118" s="178"/>
      <c r="F118" s="522"/>
      <c r="G118" s="148"/>
      <c r="H118" s="464">
        <v>19102</v>
      </c>
      <c r="I118" s="465">
        <v>1.0377573749117184</v>
      </c>
      <c r="J118" s="473" t="s">
        <v>27</v>
      </c>
      <c r="K118" s="129"/>
      <c r="L118" s="474">
        <v>5632</v>
      </c>
      <c r="M118" s="465">
        <v>1.033394495412844</v>
      </c>
      <c r="O118" s="468"/>
      <c r="P118" s="148"/>
      <c r="Q118" s="464">
        <v>13584</v>
      </c>
      <c r="R118" s="465">
        <v>1.0567916601836005</v>
      </c>
      <c r="S118" s="468"/>
      <c r="T118" s="152"/>
      <c r="U118" s="8"/>
      <c r="V118" s="178"/>
      <c r="X118" s="148"/>
      <c r="Y118" s="42"/>
      <c r="Z118" s="104"/>
      <c r="AA118" s="169"/>
      <c r="AB118" s="468" t="s">
        <v>972</v>
      </c>
      <c r="AC118" s="37"/>
      <c r="AD118" s="464"/>
      <c r="AE118" s="465"/>
      <c r="AG118" s="468" t="s">
        <v>325</v>
      </c>
      <c r="AH118" s="148"/>
      <c r="AI118" s="466"/>
      <c r="AJ118" s="467"/>
      <c r="AK118" s="468"/>
      <c r="AL118" s="119"/>
      <c r="AM118" s="466">
        <v>8307</v>
      </c>
      <c r="AN118" s="467">
        <v>1.1053892215568861</v>
      </c>
      <c r="AP118" s="468" t="s">
        <v>689</v>
      </c>
      <c r="AQ118" s="148"/>
      <c r="AR118" s="483"/>
      <c r="AS118" s="567"/>
      <c r="AT118" s="468"/>
      <c r="AU118" s="148"/>
      <c r="AV118" s="482">
        <v>37419</v>
      </c>
      <c r="AW118" s="567">
        <f>AV118/[3]R2年度!AV118*100</f>
        <v>103.75433245528907</v>
      </c>
      <c r="AY118" s="468"/>
      <c r="AZ118" s="118"/>
      <c r="BA118" s="482">
        <v>16355</v>
      </c>
      <c r="BB118" s="567">
        <f>BA118/[3]R2年度!BA118*100</f>
        <v>105.35978870063775</v>
      </c>
      <c r="BC118" s="468" t="s">
        <v>1170</v>
      </c>
      <c r="BE118" s="482"/>
      <c r="BF118" s="567"/>
      <c r="BH118" s="468"/>
      <c r="BJ118" s="482">
        <v>5442</v>
      </c>
      <c r="BK118" s="567">
        <f>BJ118/[3]R2年度!BJ118*100</f>
        <v>108.16935002981513</v>
      </c>
    </row>
    <row r="119" spans="1:63" s="30" customFormat="1" ht="8.25" customHeight="1" x14ac:dyDescent="0.2">
      <c r="A119" s="161"/>
      <c r="B119" s="163"/>
      <c r="C119" s="161"/>
      <c r="D119" s="179"/>
      <c r="F119" s="522" t="s">
        <v>74</v>
      </c>
      <c r="G119" s="148"/>
      <c r="H119" s="464"/>
      <c r="I119" s="465"/>
      <c r="J119" s="472"/>
      <c r="K119" s="126"/>
      <c r="L119" s="477"/>
      <c r="M119" s="465"/>
      <c r="O119" s="468" t="s">
        <v>171</v>
      </c>
      <c r="P119" s="148"/>
      <c r="Q119" s="464"/>
      <c r="R119" s="465"/>
      <c r="S119" s="468" t="s">
        <v>940</v>
      </c>
      <c r="T119" s="152"/>
      <c r="U119" s="464">
        <v>201909</v>
      </c>
      <c r="V119" s="465">
        <v>1.0701361063410291</v>
      </c>
      <c r="X119" s="468" t="s">
        <v>1017</v>
      </c>
      <c r="Y119" s="148"/>
      <c r="Z119" s="101"/>
      <c r="AA119" s="173"/>
      <c r="AB119" s="468"/>
      <c r="AC119" s="118"/>
      <c r="AD119" s="464">
        <v>31782</v>
      </c>
      <c r="AE119" s="465">
        <v>1.0450823715103088</v>
      </c>
      <c r="AG119" s="468"/>
      <c r="AH119" s="148"/>
      <c r="AI119" s="466">
        <v>18214</v>
      </c>
      <c r="AJ119" s="467">
        <v>1.0052431149621943</v>
      </c>
      <c r="AK119" s="468" t="s">
        <v>1147</v>
      </c>
      <c r="AL119" s="119"/>
      <c r="AM119" s="523"/>
      <c r="AN119" s="467"/>
      <c r="AP119" s="468"/>
      <c r="AQ119" s="148"/>
      <c r="AR119" s="482">
        <v>10054</v>
      </c>
      <c r="AS119" s="567">
        <f>AR119/[3]R2年度!AR117*100</f>
        <v>100.22928920346925</v>
      </c>
      <c r="AT119" s="468" t="s">
        <v>1103</v>
      </c>
      <c r="AU119" s="148"/>
      <c r="AV119" s="483"/>
      <c r="AW119" s="567"/>
      <c r="AY119" s="468" t="s">
        <v>728</v>
      </c>
      <c r="AZ119" s="118"/>
      <c r="BA119" s="483"/>
      <c r="BB119" s="567"/>
      <c r="BC119" s="468"/>
      <c r="BE119" s="482">
        <v>13634</v>
      </c>
      <c r="BF119" s="567">
        <f>BE119/[3]R2年度!BE110*100</f>
        <v>109.02838864454219</v>
      </c>
      <c r="BH119" s="468" t="s">
        <v>1087</v>
      </c>
      <c r="BJ119" s="483"/>
      <c r="BK119" s="567"/>
    </row>
    <row r="120" spans="1:63" s="30" customFormat="1" ht="8.25" customHeight="1" x14ac:dyDescent="0.2">
      <c r="B120" s="163"/>
      <c r="D120" s="179"/>
      <c r="F120" s="522"/>
      <c r="G120" s="148"/>
      <c r="H120" s="506">
        <v>19622</v>
      </c>
      <c r="I120" s="465">
        <v>1.0373229012476211</v>
      </c>
      <c r="J120" s="148"/>
      <c r="K120" s="148"/>
      <c r="L120" s="18"/>
      <c r="M120" s="177"/>
      <c r="O120" s="468"/>
      <c r="P120" s="148"/>
      <c r="Q120" s="464">
        <v>18990</v>
      </c>
      <c r="R120" s="465">
        <v>1.0405479452054796</v>
      </c>
      <c r="S120" s="468"/>
      <c r="T120" s="152"/>
      <c r="U120" s="464"/>
      <c r="V120" s="465"/>
      <c r="X120" s="468"/>
      <c r="Y120" s="152"/>
      <c r="Z120" s="523">
        <v>30919</v>
      </c>
      <c r="AA120" s="467">
        <v>1.0845347083377179</v>
      </c>
      <c r="AB120" s="468" t="s">
        <v>298</v>
      </c>
      <c r="AC120" s="118"/>
      <c r="AD120" s="464"/>
      <c r="AE120" s="465"/>
      <c r="AG120" s="468" t="s">
        <v>794</v>
      </c>
      <c r="AH120" s="148"/>
      <c r="AI120" s="466"/>
      <c r="AJ120" s="467"/>
      <c r="AK120" s="468"/>
      <c r="AL120" s="119"/>
      <c r="AM120" s="466">
        <v>46618</v>
      </c>
      <c r="AN120" s="467">
        <v>1.1063173382694955</v>
      </c>
      <c r="AP120" s="468" t="s">
        <v>371</v>
      </c>
      <c r="AQ120" s="148"/>
      <c r="AR120" s="483"/>
      <c r="AS120" s="567"/>
      <c r="AT120" s="468"/>
      <c r="AU120" s="148"/>
      <c r="AV120" s="482">
        <v>38828</v>
      </c>
      <c r="AW120" s="567">
        <f>AV120/[3]R2年度!AV120*100</f>
        <v>103.95159563075605</v>
      </c>
      <c r="AY120" s="472"/>
      <c r="AZ120" s="117"/>
      <c r="BA120" s="103"/>
      <c r="BB120" s="144"/>
      <c r="BC120" s="468" t="s">
        <v>1086</v>
      </c>
      <c r="BD120" s="148"/>
      <c r="BE120" s="482"/>
      <c r="BF120" s="567"/>
      <c r="BH120" s="468"/>
      <c r="BJ120" s="482">
        <v>5087</v>
      </c>
      <c r="BK120" s="567">
        <f>BJ120/[3]R2年度!BJ120*100</f>
        <v>108.25707597361141</v>
      </c>
    </row>
    <row r="121" spans="1:63" s="30" customFormat="1" ht="8.25" customHeight="1" x14ac:dyDescent="0.2">
      <c r="A121" s="524" t="s">
        <v>1126</v>
      </c>
      <c r="B121" s="524"/>
      <c r="C121" s="524"/>
      <c r="D121" s="524"/>
      <c r="F121" s="522" t="s">
        <v>1187</v>
      </c>
      <c r="G121" s="148"/>
      <c r="H121" s="506"/>
      <c r="I121" s="465"/>
      <c r="J121" s="471" t="s">
        <v>509</v>
      </c>
      <c r="K121" s="471"/>
      <c r="L121" s="471"/>
      <c r="M121" s="471"/>
      <c r="O121" s="468" t="s">
        <v>299</v>
      </c>
      <c r="P121" s="148"/>
      <c r="Q121" s="464"/>
      <c r="R121" s="465"/>
      <c r="S121" s="468" t="s">
        <v>1137</v>
      </c>
      <c r="T121" s="37"/>
      <c r="U121" s="101"/>
      <c r="V121" s="169"/>
      <c r="X121" s="468" t="s">
        <v>879</v>
      </c>
      <c r="Y121" s="152"/>
      <c r="Z121" s="523"/>
      <c r="AA121" s="467"/>
      <c r="AB121" s="468"/>
      <c r="AC121" s="118"/>
      <c r="AD121" s="464">
        <v>28044</v>
      </c>
      <c r="AE121" s="465">
        <v>1.0476297209458703</v>
      </c>
      <c r="AG121" s="468"/>
      <c r="AH121" s="148"/>
      <c r="AI121" s="466">
        <v>19038</v>
      </c>
      <c r="AJ121" s="467">
        <v>1.0481748609811155</v>
      </c>
      <c r="AK121" s="468" t="s">
        <v>834</v>
      </c>
      <c r="AL121" s="119"/>
      <c r="AM121" s="523"/>
      <c r="AN121" s="467"/>
      <c r="AP121" s="468"/>
      <c r="AQ121" s="148"/>
      <c r="AR121" s="482">
        <v>12244</v>
      </c>
      <c r="AS121" s="567">
        <f>AR121/[3]R2年度!AR119*100</f>
        <v>100.35243012867798</v>
      </c>
      <c r="AT121" s="468" t="s">
        <v>711</v>
      </c>
      <c r="AU121" s="148"/>
      <c r="AV121" s="483"/>
      <c r="AW121" s="567"/>
      <c r="AY121" s="66"/>
      <c r="AZ121" s="66"/>
      <c r="BA121" s="133"/>
      <c r="BB121" s="16"/>
      <c r="BC121" s="472"/>
      <c r="BD121" s="117"/>
      <c r="BE121" s="103"/>
      <c r="BF121" s="82"/>
      <c r="BH121" s="468" t="s">
        <v>1011</v>
      </c>
      <c r="BI121" s="148"/>
      <c r="BJ121" s="483"/>
      <c r="BK121" s="567"/>
    </row>
    <row r="122" spans="1:63" s="30" customFormat="1" ht="8.25" customHeight="1" x14ac:dyDescent="0.2">
      <c r="A122" s="524"/>
      <c r="B122" s="524"/>
      <c r="C122" s="524"/>
      <c r="D122" s="524"/>
      <c r="F122" s="522"/>
      <c r="G122" s="148"/>
      <c r="H122" s="506">
        <v>19692</v>
      </c>
      <c r="I122" s="465">
        <v>1.0410234721928526</v>
      </c>
      <c r="J122" s="471"/>
      <c r="K122" s="471"/>
      <c r="L122" s="471"/>
      <c r="M122" s="471"/>
      <c r="O122" s="468"/>
      <c r="P122" s="148"/>
      <c r="Q122" s="80"/>
      <c r="R122" s="177"/>
      <c r="S122" s="472"/>
      <c r="T122" s="50"/>
      <c r="U122" s="95"/>
      <c r="V122" s="190"/>
      <c r="X122" s="468"/>
      <c r="Y122" s="148"/>
      <c r="Z122" s="523">
        <v>77611</v>
      </c>
      <c r="AA122" s="467">
        <v>1.0698177707937033</v>
      </c>
      <c r="AB122" s="468" t="s">
        <v>1062</v>
      </c>
      <c r="AC122" s="118"/>
      <c r="AD122" s="464"/>
      <c r="AE122" s="465"/>
      <c r="AG122" s="468" t="s">
        <v>326</v>
      </c>
      <c r="AH122" s="148"/>
      <c r="AI122" s="466"/>
      <c r="AJ122" s="467"/>
      <c r="AK122" s="468"/>
      <c r="AL122" s="119"/>
      <c r="AM122" s="482">
        <v>43824</v>
      </c>
      <c r="AN122" s="567">
        <f>AM122/[3]R2年度!AM122*100</f>
        <v>110.28512469486876</v>
      </c>
      <c r="AP122" s="468" t="s">
        <v>372</v>
      </c>
      <c r="AQ122" s="148"/>
      <c r="AR122" s="483"/>
      <c r="AS122" s="567"/>
      <c r="AT122" s="468"/>
      <c r="AU122" s="148"/>
      <c r="AV122" s="482">
        <v>38690</v>
      </c>
      <c r="AW122" s="567">
        <f>AV122/[3]R2年度!AV122*100</f>
        <v>102.2003856618327</v>
      </c>
      <c r="AX122" s="66"/>
      <c r="AY122" s="468" t="s">
        <v>725</v>
      </c>
      <c r="AZ122" s="118"/>
      <c r="BA122" s="102"/>
      <c r="BB122" s="145"/>
      <c r="BC122" s="148"/>
      <c r="BD122" s="118"/>
      <c r="BE122" s="79"/>
      <c r="BF122" s="147"/>
      <c r="BH122" s="502"/>
      <c r="BI122" s="148"/>
      <c r="BJ122" s="102"/>
      <c r="BK122" s="145"/>
    </row>
    <row r="123" spans="1:63" s="30" customFormat="1" ht="8.25" customHeight="1" x14ac:dyDescent="0.2">
      <c r="A123" s="468" t="s">
        <v>1127</v>
      </c>
      <c r="D123" s="179"/>
      <c r="F123" s="522" t="s">
        <v>75</v>
      </c>
      <c r="G123" s="148"/>
      <c r="H123" s="506"/>
      <c r="I123" s="465"/>
      <c r="J123" s="468" t="s">
        <v>805</v>
      </c>
      <c r="K123" s="119"/>
      <c r="L123" s="10"/>
      <c r="M123" s="178"/>
      <c r="O123" s="473" t="s">
        <v>27</v>
      </c>
      <c r="P123" s="149"/>
      <c r="Q123" s="474">
        <v>37072</v>
      </c>
      <c r="R123" s="465">
        <v>1.0870916661779368</v>
      </c>
      <c r="V123" s="179"/>
      <c r="X123" s="468" t="s">
        <v>883</v>
      </c>
      <c r="Y123" s="148"/>
      <c r="Z123" s="523"/>
      <c r="AA123" s="467"/>
      <c r="AB123" s="468"/>
      <c r="AC123" s="118"/>
      <c r="AD123" s="464">
        <v>26790</v>
      </c>
      <c r="AE123" s="465">
        <v>1.0441187933587965</v>
      </c>
      <c r="AG123" s="468"/>
      <c r="AH123" s="148"/>
      <c r="AI123" s="466">
        <v>16765</v>
      </c>
      <c r="AJ123" s="467">
        <v>1.0620842572062084</v>
      </c>
      <c r="AK123" s="514" t="s">
        <v>837</v>
      </c>
      <c r="AL123" s="119"/>
      <c r="AM123" s="483"/>
      <c r="AN123" s="567"/>
      <c r="AP123" s="468"/>
      <c r="AQ123" s="148"/>
      <c r="AR123" s="482">
        <v>14406</v>
      </c>
      <c r="AS123" s="567">
        <f>AR123/[3]R2年度!AR121*100</f>
        <v>100.54438860971524</v>
      </c>
      <c r="AT123" s="468" t="s">
        <v>1088</v>
      </c>
      <c r="AU123" s="148"/>
      <c r="AV123" s="483"/>
      <c r="AW123" s="567"/>
      <c r="AX123" s="66"/>
      <c r="AY123" s="468"/>
      <c r="AZ123" s="118"/>
      <c r="BA123" s="482">
        <v>17499</v>
      </c>
      <c r="BB123" s="567">
        <f>BA123/[3]R2年度!BA123*100</f>
        <v>103.66706161137441</v>
      </c>
      <c r="BC123" s="468" t="s">
        <v>454</v>
      </c>
      <c r="BD123" s="118"/>
      <c r="BE123" s="102"/>
      <c r="BF123" s="108"/>
      <c r="BH123" s="473" t="s">
        <v>27</v>
      </c>
      <c r="BI123" s="149"/>
      <c r="BJ123" s="491">
        <v>6509</v>
      </c>
      <c r="BK123" s="564">
        <f>BJ123/[3]R2年度!BJ123*100</f>
        <v>107.65795567317235</v>
      </c>
    </row>
    <row r="124" spans="1:63" s="30" customFormat="1" ht="8.25" customHeight="1" x14ac:dyDescent="0.2">
      <c r="A124" s="468"/>
      <c r="C124" s="464">
        <v>4489</v>
      </c>
      <c r="D124" s="465">
        <v>1.0629883968742599</v>
      </c>
      <c r="F124" s="522"/>
      <c r="G124" s="148"/>
      <c r="H124" s="506">
        <v>20418</v>
      </c>
      <c r="I124" s="465">
        <v>1.0385026193988098</v>
      </c>
      <c r="J124" s="468"/>
      <c r="K124" s="119"/>
      <c r="L124" s="464">
        <v>8551</v>
      </c>
      <c r="M124" s="465">
        <v>0.98821218074656192</v>
      </c>
      <c r="O124" s="472"/>
      <c r="P124" s="150"/>
      <c r="Q124" s="477"/>
      <c r="R124" s="465"/>
      <c r="S124" s="471" t="s">
        <v>616</v>
      </c>
      <c r="T124" s="471"/>
      <c r="U124" s="471"/>
      <c r="V124" s="471"/>
      <c r="X124" s="502"/>
      <c r="Y124" s="152"/>
      <c r="Z124" s="93"/>
      <c r="AA124" s="85"/>
      <c r="AB124" s="468" t="s">
        <v>299</v>
      </c>
      <c r="AC124" s="118"/>
      <c r="AD124" s="464"/>
      <c r="AE124" s="465"/>
      <c r="AG124" s="468" t="s">
        <v>327</v>
      </c>
      <c r="AH124" s="148"/>
      <c r="AI124" s="466"/>
      <c r="AJ124" s="467"/>
      <c r="AK124" s="514"/>
      <c r="AL124" s="119"/>
      <c r="AM124" s="482">
        <v>46651</v>
      </c>
      <c r="AN124" s="567">
        <f>AM124/[3]R2年度!AM124*100</f>
        <v>109.86529131929726</v>
      </c>
      <c r="AP124" s="468" t="s">
        <v>373</v>
      </c>
      <c r="AQ124" s="148"/>
      <c r="AR124" s="483"/>
      <c r="AS124" s="567"/>
      <c r="AT124" s="468"/>
      <c r="AU124" s="148"/>
      <c r="AV124" s="482">
        <v>35384</v>
      </c>
      <c r="AW124" s="567">
        <f>AV124/[3]R2年度!AV124*100</f>
        <v>102.08886324293134</v>
      </c>
      <c r="AX124" s="66"/>
      <c r="AY124" s="468" t="s">
        <v>729</v>
      </c>
      <c r="AZ124" s="118"/>
      <c r="BA124" s="483"/>
      <c r="BB124" s="567"/>
      <c r="BC124" s="468"/>
      <c r="BE124" s="482">
        <v>44401</v>
      </c>
      <c r="BF124" s="567">
        <f>BE124/[3]R2年度!BE115*100</f>
        <v>106.51808847519433</v>
      </c>
      <c r="BH124" s="472"/>
      <c r="BI124" s="150"/>
      <c r="BJ124" s="492"/>
      <c r="BK124" s="566"/>
    </row>
    <row r="125" spans="1:63" s="30" customFormat="1" ht="8.25" customHeight="1" x14ac:dyDescent="0.2">
      <c r="A125" s="468" t="s">
        <v>1128</v>
      </c>
      <c r="C125" s="464"/>
      <c r="D125" s="465"/>
      <c r="F125" s="522" t="s">
        <v>1132</v>
      </c>
      <c r="G125" s="148"/>
      <c r="H125" s="506"/>
      <c r="I125" s="465"/>
      <c r="J125" s="468" t="s">
        <v>115</v>
      </c>
      <c r="K125" s="119"/>
      <c r="L125" s="464"/>
      <c r="M125" s="465"/>
      <c r="O125" s="148"/>
      <c r="P125" s="148"/>
      <c r="Q125" s="11"/>
      <c r="R125" s="177"/>
      <c r="S125" s="471"/>
      <c r="T125" s="471"/>
      <c r="U125" s="471"/>
      <c r="V125" s="471"/>
      <c r="X125" s="473" t="s">
        <v>27</v>
      </c>
      <c r="Y125" s="152"/>
      <c r="Z125" s="485">
        <v>53329</v>
      </c>
      <c r="AA125" s="487">
        <v>1.0731476637018553</v>
      </c>
      <c r="AB125" s="468"/>
      <c r="AC125" s="118"/>
      <c r="AD125" s="464">
        <v>16553</v>
      </c>
      <c r="AE125" s="465">
        <v>1.0372203772166175</v>
      </c>
      <c r="AG125" s="468"/>
      <c r="AH125" s="148"/>
      <c r="AI125" s="466">
        <v>15823</v>
      </c>
      <c r="AJ125" s="467">
        <v>1.063516601693776</v>
      </c>
      <c r="AK125" s="468" t="s">
        <v>835</v>
      </c>
      <c r="AL125" s="119"/>
      <c r="AM125" s="483"/>
      <c r="AN125" s="567"/>
      <c r="AP125" s="468"/>
      <c r="AQ125" s="148"/>
      <c r="AR125" s="482">
        <v>5366</v>
      </c>
      <c r="AS125" s="567">
        <f>AR125/[3]R2年度!AR123*100</f>
        <v>100.54337642870526</v>
      </c>
      <c r="AT125" s="468" t="s">
        <v>712</v>
      </c>
      <c r="AU125" s="148"/>
      <c r="AV125" s="483"/>
      <c r="AW125" s="567"/>
      <c r="AX125" s="66"/>
      <c r="AY125" s="468"/>
      <c r="AZ125" s="118"/>
      <c r="BA125" s="482">
        <v>9489</v>
      </c>
      <c r="BB125" s="567">
        <f>BA125/[3]R2年度!BA125*100</f>
        <v>105.64462257849033</v>
      </c>
      <c r="BC125" s="468" t="s">
        <v>739</v>
      </c>
      <c r="BD125" s="148"/>
      <c r="BE125" s="483"/>
      <c r="BF125" s="567"/>
      <c r="BH125" s="148"/>
      <c r="BI125" s="118"/>
      <c r="BJ125" s="9"/>
      <c r="BK125" s="147"/>
    </row>
    <row r="126" spans="1:63" s="30" customFormat="1" ht="8.25" customHeight="1" x14ac:dyDescent="0.2">
      <c r="A126" s="468"/>
      <c r="B126" s="127"/>
      <c r="C126" s="464">
        <v>4772</v>
      </c>
      <c r="D126" s="465">
        <v>1.0656543099598035</v>
      </c>
      <c r="F126" s="522"/>
      <c r="G126" s="148"/>
      <c r="H126" s="506">
        <v>20342</v>
      </c>
      <c r="I126" s="465">
        <v>1.0382809309922418</v>
      </c>
      <c r="J126" s="468"/>
      <c r="K126" s="119"/>
      <c r="L126" s="464">
        <v>8996</v>
      </c>
      <c r="M126" s="465">
        <v>0.98933245353568677</v>
      </c>
      <c r="O126" s="471" t="s">
        <v>538</v>
      </c>
      <c r="P126" s="471"/>
      <c r="Q126" s="471"/>
      <c r="R126" s="471"/>
      <c r="S126" s="468" t="s">
        <v>617</v>
      </c>
      <c r="T126" s="37"/>
      <c r="U126" s="59"/>
      <c r="V126" s="178"/>
      <c r="X126" s="472"/>
      <c r="Y126" s="160"/>
      <c r="Z126" s="486"/>
      <c r="AA126" s="488"/>
      <c r="AB126" s="468" t="s">
        <v>300</v>
      </c>
      <c r="AC126" s="118"/>
      <c r="AD126" s="464"/>
      <c r="AE126" s="465"/>
      <c r="AG126" s="468" t="s">
        <v>328</v>
      </c>
      <c r="AH126" s="148"/>
      <c r="AI126" s="466"/>
      <c r="AJ126" s="467"/>
      <c r="AK126" s="468"/>
      <c r="AL126" s="119"/>
      <c r="AM126" s="482">
        <v>48875</v>
      </c>
      <c r="AN126" s="567">
        <f>AM126/[3]R2年度!AM126*100</f>
        <v>109.62452897900592</v>
      </c>
      <c r="AP126" s="468" t="s">
        <v>897</v>
      </c>
      <c r="AQ126" s="148"/>
      <c r="AR126" s="483"/>
      <c r="AS126" s="567"/>
      <c r="AT126" s="468"/>
      <c r="AU126" s="148"/>
      <c r="AV126" s="482">
        <v>35798</v>
      </c>
      <c r="AW126" s="567">
        <f>AV126/[3]R2年度!AV126*100</f>
        <v>102.63188073394495</v>
      </c>
      <c r="AX126" s="66"/>
      <c r="AY126" s="468" t="s">
        <v>730</v>
      </c>
      <c r="BA126" s="483"/>
      <c r="BB126" s="567"/>
      <c r="BC126" s="472"/>
      <c r="BD126" s="117"/>
      <c r="BE126" s="103"/>
      <c r="BF126" s="82"/>
      <c r="BH126" s="468" t="s">
        <v>492</v>
      </c>
      <c r="BI126" s="118"/>
      <c r="BJ126" s="102"/>
      <c r="BK126" s="145"/>
    </row>
    <row r="127" spans="1:63" s="30" customFormat="1" ht="8.25" customHeight="1" x14ac:dyDescent="0.2">
      <c r="A127" s="468" t="s">
        <v>1125</v>
      </c>
      <c r="B127" s="127"/>
      <c r="C127" s="464"/>
      <c r="D127" s="465"/>
      <c r="F127" s="522" t="s">
        <v>76</v>
      </c>
      <c r="G127" s="148"/>
      <c r="H127" s="506"/>
      <c r="I127" s="465"/>
      <c r="J127" s="468" t="s">
        <v>116</v>
      </c>
      <c r="K127" s="119"/>
      <c r="L127" s="464"/>
      <c r="M127" s="465"/>
      <c r="O127" s="471"/>
      <c r="P127" s="471"/>
      <c r="Q127" s="471"/>
      <c r="R127" s="471"/>
      <c r="S127" s="468"/>
      <c r="T127" s="37"/>
      <c r="U127" s="464">
        <v>99705</v>
      </c>
      <c r="V127" s="465">
        <v>1.0725580895008606</v>
      </c>
      <c r="X127" s="148"/>
      <c r="Y127" s="160"/>
      <c r="Z127" s="11"/>
      <c r="AA127" s="178"/>
      <c r="AB127" s="468"/>
      <c r="AC127" s="118"/>
      <c r="AD127" s="464">
        <v>16358</v>
      </c>
      <c r="AE127" s="465">
        <v>1.0390649812615131</v>
      </c>
      <c r="AG127" s="468"/>
      <c r="AH127" s="148"/>
      <c r="AI127" s="466">
        <v>13101</v>
      </c>
      <c r="AJ127" s="467">
        <v>1.0742046572646768</v>
      </c>
      <c r="AK127" s="468" t="s">
        <v>836</v>
      </c>
      <c r="AL127" s="119"/>
      <c r="AM127" s="483"/>
      <c r="AN127" s="567"/>
      <c r="AP127" s="468"/>
      <c r="AQ127" s="148"/>
      <c r="AR127" s="482">
        <v>4662</v>
      </c>
      <c r="AS127" s="567">
        <f>AR127/[3]R2年度!AR125*100</f>
        <v>100.58252427184466</v>
      </c>
      <c r="AT127" s="468" t="s">
        <v>713</v>
      </c>
      <c r="AU127" s="148"/>
      <c r="AV127" s="483"/>
      <c r="AW127" s="567"/>
      <c r="AX127" s="66"/>
      <c r="AY127" s="468"/>
      <c r="BA127" s="102"/>
      <c r="BB127" s="145"/>
      <c r="BC127" s="148"/>
      <c r="BD127" s="118"/>
      <c r="BE127" s="79"/>
      <c r="BF127" s="147"/>
      <c r="BH127" s="468"/>
      <c r="BI127" s="118"/>
      <c r="BJ127" s="482">
        <v>7562</v>
      </c>
      <c r="BK127" s="567">
        <f>BJ127/[3]R2年度!BJ127*100</f>
        <v>106.43209007741028</v>
      </c>
    </row>
    <row r="128" spans="1:63" s="30" customFormat="1" ht="8.25" customHeight="1" x14ac:dyDescent="0.2">
      <c r="A128" s="468"/>
      <c r="B128" s="57"/>
      <c r="D128" s="180"/>
      <c r="F128" s="522"/>
      <c r="G128" s="148"/>
      <c r="H128" s="506">
        <v>22286</v>
      </c>
      <c r="I128" s="465">
        <v>1.036606353783897</v>
      </c>
      <c r="J128" s="468"/>
      <c r="K128" s="119"/>
      <c r="L128" s="464">
        <v>8261</v>
      </c>
      <c r="M128" s="465">
        <v>0.99698286265990832</v>
      </c>
      <c r="O128" s="468" t="s">
        <v>867</v>
      </c>
      <c r="P128" s="152"/>
      <c r="Q128" s="79"/>
      <c r="R128" s="177"/>
      <c r="S128" s="468" t="s">
        <v>1001</v>
      </c>
      <c r="T128" s="37"/>
      <c r="U128" s="464"/>
      <c r="V128" s="465"/>
      <c r="X128" s="152" t="s">
        <v>515</v>
      </c>
      <c r="Y128" s="160"/>
      <c r="Z128" s="152"/>
      <c r="AA128" s="187"/>
      <c r="AB128" s="468" t="s">
        <v>301</v>
      </c>
      <c r="AC128" s="118"/>
      <c r="AD128" s="464"/>
      <c r="AE128" s="465"/>
      <c r="AG128" s="468" t="s">
        <v>329</v>
      </c>
      <c r="AH128" s="148"/>
      <c r="AI128" s="466"/>
      <c r="AJ128" s="467"/>
      <c r="AK128" s="468"/>
      <c r="AL128" s="148"/>
      <c r="AM128" s="482">
        <v>52287</v>
      </c>
      <c r="AN128" s="567">
        <f>AM128/[3]R2年度!AM128*100</f>
        <v>109.86972052952302</v>
      </c>
      <c r="AP128" s="468" t="s">
        <v>374</v>
      </c>
      <c r="AQ128" s="148"/>
      <c r="AR128" s="483"/>
      <c r="AS128" s="567"/>
      <c r="AT128" s="468"/>
      <c r="AU128" s="148"/>
      <c r="AV128" s="482">
        <v>36499</v>
      </c>
      <c r="AW128" s="567">
        <f>AV128/[3]R2年度!AV128*100</f>
        <v>102.84595226689962</v>
      </c>
      <c r="AX128" s="66"/>
      <c r="AY128" s="473" t="s">
        <v>612</v>
      </c>
      <c r="AZ128" s="131"/>
      <c r="BA128" s="491">
        <v>20027</v>
      </c>
      <c r="BB128" s="564">
        <f>BA128/[3]R2年度!BA128*100</f>
        <v>102.52905339681564</v>
      </c>
      <c r="BC128" s="468" t="s">
        <v>1009</v>
      </c>
      <c r="BD128" s="118"/>
      <c r="BE128" s="102"/>
      <c r="BF128" s="108"/>
      <c r="BH128" s="468" t="s">
        <v>493</v>
      </c>
      <c r="BJ128" s="483"/>
      <c r="BK128" s="567"/>
    </row>
    <row r="129" spans="1:63" s="30" customFormat="1" ht="8.25" customHeight="1" x14ac:dyDescent="0.2">
      <c r="A129" s="473" t="s">
        <v>944</v>
      </c>
      <c r="C129" s="520">
        <v>4663</v>
      </c>
      <c r="D129" s="465">
        <v>1.0648549897236812</v>
      </c>
      <c r="F129" s="522" t="s">
        <v>77</v>
      </c>
      <c r="G129" s="148"/>
      <c r="H129" s="506"/>
      <c r="I129" s="465"/>
      <c r="J129" s="468" t="s">
        <v>1133</v>
      </c>
      <c r="K129" s="119"/>
      <c r="L129" s="464"/>
      <c r="M129" s="465"/>
      <c r="O129" s="519"/>
      <c r="P129" s="152"/>
      <c r="Q129" s="464">
        <v>24441</v>
      </c>
      <c r="R129" s="465">
        <v>1.0814123268881908</v>
      </c>
      <c r="S129" s="468"/>
      <c r="T129" s="37"/>
      <c r="U129" s="464">
        <v>82616</v>
      </c>
      <c r="V129" s="465">
        <v>1.0698228529990677</v>
      </c>
      <c r="X129" s="152"/>
      <c r="Y129" s="160"/>
      <c r="Z129" s="152"/>
      <c r="AA129" s="187"/>
      <c r="AB129" s="468"/>
      <c r="AC129" s="118"/>
      <c r="AD129" s="464">
        <v>14648</v>
      </c>
      <c r="AE129" s="465">
        <v>1.0463604543181655</v>
      </c>
      <c r="AG129" s="468"/>
      <c r="AH129" s="148"/>
      <c r="AI129" s="466">
        <v>12250</v>
      </c>
      <c r="AJ129" s="467">
        <v>1.0760716795502459</v>
      </c>
      <c r="AK129" s="468" t="s">
        <v>783</v>
      </c>
      <c r="AL129" s="152"/>
      <c r="AM129" s="483"/>
      <c r="AN129" s="567"/>
      <c r="AP129" s="468"/>
      <c r="AQ129" s="148"/>
      <c r="AR129" s="482">
        <v>3024</v>
      </c>
      <c r="AS129" s="567">
        <f>AR129/[3]R2年度!AR127*100</f>
        <v>103.49075975359344</v>
      </c>
      <c r="AT129" s="468" t="s">
        <v>714</v>
      </c>
      <c r="AU129" s="148"/>
      <c r="AV129" s="483"/>
      <c r="AW129" s="567"/>
      <c r="AX129" s="66"/>
      <c r="AY129" s="472"/>
      <c r="AZ129" s="117"/>
      <c r="BA129" s="513"/>
      <c r="BB129" s="566"/>
      <c r="BC129" s="468"/>
      <c r="BE129" s="482">
        <v>2493</v>
      </c>
      <c r="BF129" s="567">
        <f>BE129/[3]R2年度!BE120*100</f>
        <v>108.43845150065246</v>
      </c>
      <c r="BH129" s="468"/>
      <c r="BJ129" s="482">
        <v>9891</v>
      </c>
      <c r="BK129" s="567">
        <f>BJ129/[3]R2年度!BJ129*100</f>
        <v>105.71825566481404</v>
      </c>
    </row>
    <row r="130" spans="1:63" s="30" customFormat="1" ht="8.25" customHeight="1" x14ac:dyDescent="0.2">
      <c r="A130" s="472"/>
      <c r="B130" s="152"/>
      <c r="C130" s="521"/>
      <c r="D130" s="465"/>
      <c r="F130" s="522"/>
      <c r="G130" s="148"/>
      <c r="H130" s="464">
        <v>22974</v>
      </c>
      <c r="I130" s="465">
        <v>1.0349114824992116</v>
      </c>
      <c r="J130" s="468"/>
      <c r="K130" s="119"/>
      <c r="L130" s="464">
        <v>8276</v>
      </c>
      <c r="M130" s="465">
        <v>0.99471153846153848</v>
      </c>
      <c r="O130" s="468" t="s">
        <v>868</v>
      </c>
      <c r="P130" s="119"/>
      <c r="Q130" s="464"/>
      <c r="R130" s="465"/>
      <c r="S130" s="468" t="s">
        <v>1057</v>
      </c>
      <c r="T130" s="119"/>
      <c r="U130" s="464"/>
      <c r="V130" s="465"/>
      <c r="X130" s="468" t="s">
        <v>942</v>
      </c>
      <c r="Y130" s="152"/>
      <c r="Z130" s="10"/>
      <c r="AA130" s="178"/>
      <c r="AB130" s="468" t="s">
        <v>302</v>
      </c>
      <c r="AC130" s="118"/>
      <c r="AD130" s="464"/>
      <c r="AE130" s="465"/>
      <c r="AG130" s="468" t="s">
        <v>330</v>
      </c>
      <c r="AH130" s="148"/>
      <c r="AI130" s="466"/>
      <c r="AJ130" s="467"/>
      <c r="AK130" s="468"/>
      <c r="AL130" s="152"/>
      <c r="AM130" s="101"/>
      <c r="AN130" s="105"/>
      <c r="AP130" s="468" t="s">
        <v>375</v>
      </c>
      <c r="AQ130" s="148"/>
      <c r="AR130" s="483"/>
      <c r="AS130" s="567"/>
      <c r="AT130" s="468"/>
      <c r="AU130" s="148"/>
      <c r="AV130" s="482">
        <v>37859</v>
      </c>
      <c r="AW130" s="567">
        <f>AV130/[3]R2年度!AV130*100</f>
        <v>103.38904363974002</v>
      </c>
      <c r="AX130" s="66"/>
      <c r="AY130" s="148"/>
      <c r="AZ130" s="118"/>
      <c r="BA130" s="23"/>
      <c r="BB130" s="145"/>
      <c r="BC130" s="468" t="s">
        <v>1010</v>
      </c>
      <c r="BE130" s="483"/>
      <c r="BF130" s="567"/>
      <c r="BH130" s="468" t="s">
        <v>494</v>
      </c>
      <c r="BI130" s="118"/>
      <c r="BJ130" s="483"/>
      <c r="BK130" s="567"/>
    </row>
    <row r="131" spans="1:63" s="30" customFormat="1" ht="8.25" customHeight="1" x14ac:dyDescent="0.2">
      <c r="B131" s="152"/>
      <c r="D131" s="179"/>
      <c r="F131" s="522" t="s">
        <v>78</v>
      </c>
      <c r="G131" s="148"/>
      <c r="H131" s="464"/>
      <c r="I131" s="465"/>
      <c r="J131" s="468" t="s">
        <v>117</v>
      </c>
      <c r="K131" s="119"/>
      <c r="L131" s="464"/>
      <c r="M131" s="465"/>
      <c r="O131" s="468"/>
      <c r="P131" s="119"/>
      <c r="Q131" s="464">
        <v>23978</v>
      </c>
      <c r="R131" s="465">
        <v>1.0795551753635586</v>
      </c>
      <c r="S131" s="468"/>
      <c r="T131" s="119"/>
      <c r="U131" s="464">
        <v>62382</v>
      </c>
      <c r="V131" s="465">
        <v>1.0703843514070006</v>
      </c>
      <c r="X131" s="468"/>
      <c r="Y131" s="152"/>
      <c r="Z131" s="466">
        <v>79495</v>
      </c>
      <c r="AA131" s="467">
        <v>1.0197419056903894</v>
      </c>
      <c r="AB131" s="468"/>
      <c r="AC131" s="118"/>
      <c r="AD131" s="464">
        <v>15099</v>
      </c>
      <c r="AE131" s="465">
        <v>1.0454923140839218</v>
      </c>
      <c r="AG131" s="468"/>
      <c r="AH131" s="148"/>
      <c r="AI131" s="466">
        <v>11058</v>
      </c>
      <c r="AJ131" s="467">
        <v>1.0805159273011531</v>
      </c>
      <c r="AK131" s="473" t="s">
        <v>626</v>
      </c>
      <c r="AL131" s="125"/>
      <c r="AM131" s="491">
        <v>43204</v>
      </c>
      <c r="AN131" s="572">
        <f>AM131/[3]R2年度!AM131*100</f>
        <v>110.11316138240392</v>
      </c>
      <c r="AP131" s="468"/>
      <c r="AQ131" s="148"/>
      <c r="AR131" s="482">
        <v>2843</v>
      </c>
      <c r="AS131" s="567">
        <f>AR131/[3]R2年度!AR129*100</f>
        <v>104.02488108305892</v>
      </c>
      <c r="AT131" s="468" t="s">
        <v>715</v>
      </c>
      <c r="AU131" s="148"/>
      <c r="AV131" s="483"/>
      <c r="AW131" s="567"/>
      <c r="AX131" s="66"/>
      <c r="AY131" s="468" t="s">
        <v>731</v>
      </c>
      <c r="AZ131" s="152"/>
      <c r="BA131" s="102"/>
      <c r="BB131" s="145"/>
      <c r="BC131" s="468"/>
      <c r="BD131" s="118"/>
      <c r="BE131" s="102"/>
      <c r="BF131" s="145"/>
      <c r="BH131" s="468"/>
      <c r="BI131" s="118"/>
      <c r="BJ131" s="102"/>
      <c r="BK131" s="145"/>
    </row>
    <row r="132" spans="1:63" s="30" customFormat="1" ht="8.25" customHeight="1" x14ac:dyDescent="0.2">
      <c r="A132" s="471" t="s">
        <v>778</v>
      </c>
      <c r="B132" s="471"/>
      <c r="C132" s="471"/>
      <c r="D132" s="471"/>
      <c r="F132" s="522"/>
      <c r="G132" s="481"/>
      <c r="H132" s="464">
        <v>21549</v>
      </c>
      <c r="I132" s="465">
        <v>1.0327821710999281</v>
      </c>
      <c r="J132" s="468"/>
      <c r="K132" s="119"/>
      <c r="L132" s="464">
        <v>8932</v>
      </c>
      <c r="M132" s="465">
        <v>0.99709756642107616</v>
      </c>
      <c r="O132" s="468" t="s">
        <v>177</v>
      </c>
      <c r="P132" s="119"/>
      <c r="Q132" s="464"/>
      <c r="R132" s="465"/>
      <c r="S132" s="468" t="s">
        <v>618</v>
      </c>
      <c r="T132" s="119"/>
      <c r="U132" s="464"/>
      <c r="V132" s="465"/>
      <c r="X132" s="468" t="s">
        <v>1114</v>
      </c>
      <c r="Y132" s="42"/>
      <c r="Z132" s="466"/>
      <c r="AA132" s="467"/>
      <c r="AB132" s="468" t="s">
        <v>303</v>
      </c>
      <c r="AC132" s="118"/>
      <c r="AD132" s="464"/>
      <c r="AE132" s="465"/>
      <c r="AG132" s="468" t="s">
        <v>331</v>
      </c>
      <c r="AH132" s="148"/>
      <c r="AI132" s="466"/>
      <c r="AJ132" s="467"/>
      <c r="AK132" s="468"/>
      <c r="AL132" s="152"/>
      <c r="AM132" s="513"/>
      <c r="AN132" s="573"/>
      <c r="AP132" s="468" t="s">
        <v>376</v>
      </c>
      <c r="AQ132" s="148"/>
      <c r="AR132" s="483"/>
      <c r="AS132" s="567"/>
      <c r="AT132" s="518"/>
      <c r="AU132" s="148"/>
      <c r="AV132" s="482">
        <v>41881</v>
      </c>
      <c r="AW132" s="567">
        <f>AV132/[3]R2年度!AV132*100</f>
        <v>103.97725862111771</v>
      </c>
      <c r="AX132" s="66"/>
      <c r="AY132" s="468"/>
      <c r="AZ132" s="152"/>
      <c r="BA132" s="482">
        <v>12540</v>
      </c>
      <c r="BB132" s="567">
        <f>BA132/[3]R2年度!BA132*100</f>
        <v>109.52921652546075</v>
      </c>
      <c r="BC132" s="473" t="s">
        <v>612</v>
      </c>
      <c r="BD132" s="131"/>
      <c r="BE132" s="491">
        <v>37712</v>
      </c>
      <c r="BF132" s="564">
        <f>BE132/[3]R2年度!BE123*100</f>
        <v>106.7391242817922</v>
      </c>
      <c r="BH132" s="473" t="s">
        <v>27</v>
      </c>
      <c r="BI132" s="131"/>
      <c r="BJ132" s="491">
        <v>7972</v>
      </c>
      <c r="BK132" s="564">
        <f>BJ132/[3]R2年度!BJ132*100</f>
        <v>106.27916277829624</v>
      </c>
    </row>
    <row r="133" spans="1:63" s="30" customFormat="1" ht="8.25" customHeight="1" x14ac:dyDescent="0.2">
      <c r="A133" s="471"/>
      <c r="B133" s="471"/>
      <c r="C133" s="471"/>
      <c r="D133" s="471"/>
      <c r="F133" s="522" t="s">
        <v>79</v>
      </c>
      <c r="G133" s="481"/>
      <c r="H133" s="464"/>
      <c r="I133" s="465"/>
      <c r="J133" s="468" t="s">
        <v>118</v>
      </c>
      <c r="K133" s="119"/>
      <c r="L133" s="464"/>
      <c r="M133" s="465"/>
      <c r="O133" s="468"/>
      <c r="P133" s="119"/>
      <c r="Q133" s="464">
        <v>21387</v>
      </c>
      <c r="R133" s="465">
        <v>1.0827216119070522</v>
      </c>
      <c r="S133" s="468"/>
      <c r="T133" s="119"/>
      <c r="U133" s="464">
        <v>72873</v>
      </c>
      <c r="V133" s="465">
        <v>1.0720559029054799</v>
      </c>
      <c r="X133" s="468"/>
      <c r="Y133" s="148"/>
      <c r="Z133" s="466">
        <v>79347</v>
      </c>
      <c r="AA133" s="467">
        <v>1.0286503234504842</v>
      </c>
      <c r="AB133" s="468"/>
      <c r="AC133" s="118"/>
      <c r="AD133" s="464">
        <v>14300</v>
      </c>
      <c r="AE133" s="465">
        <v>1.0476958018902485</v>
      </c>
      <c r="AG133" s="468"/>
      <c r="AH133" s="152"/>
      <c r="AI133" s="466">
        <v>9794</v>
      </c>
      <c r="AJ133" s="467">
        <v>1.0706165282028859</v>
      </c>
      <c r="AK133" s="148"/>
      <c r="AL133" s="152"/>
      <c r="AM133" s="23"/>
      <c r="AN133" s="145"/>
      <c r="AP133" s="468"/>
      <c r="AQ133" s="148"/>
      <c r="AR133" s="482">
        <v>2703</v>
      </c>
      <c r="AS133" s="567">
        <f>AR133/[3]R2年度!AR131*100</f>
        <v>103.1285768790538</v>
      </c>
      <c r="AT133" s="468" t="s">
        <v>1052</v>
      </c>
      <c r="AU133" s="148"/>
      <c r="AV133" s="483"/>
      <c r="AW133" s="567"/>
      <c r="AX133" s="66"/>
      <c r="AY133" s="468" t="s">
        <v>732</v>
      </c>
      <c r="AZ133" s="118"/>
      <c r="BA133" s="482"/>
      <c r="BB133" s="567"/>
      <c r="BC133" s="472"/>
      <c r="BD133" s="117"/>
      <c r="BE133" s="492"/>
      <c r="BF133" s="566"/>
      <c r="BH133" s="472"/>
      <c r="BI133" s="117"/>
      <c r="BJ133" s="492"/>
      <c r="BK133" s="566"/>
    </row>
    <row r="134" spans="1:63" s="30" customFormat="1" ht="8.25" customHeight="1" x14ac:dyDescent="0.2">
      <c r="A134" s="468" t="s">
        <v>11</v>
      </c>
      <c r="B134" s="160"/>
      <c r="C134" s="10"/>
      <c r="D134" s="178"/>
      <c r="F134" s="522"/>
      <c r="G134" s="148"/>
      <c r="H134" s="464">
        <v>21515</v>
      </c>
      <c r="I134" s="465">
        <v>1.0293765848523995</v>
      </c>
      <c r="J134" s="468"/>
      <c r="K134" s="119"/>
      <c r="L134" s="464">
        <v>8263</v>
      </c>
      <c r="M134" s="465">
        <v>1.0031564890129903</v>
      </c>
      <c r="O134" s="468" t="s">
        <v>869</v>
      </c>
      <c r="P134" s="119"/>
      <c r="Q134" s="464"/>
      <c r="R134" s="465"/>
      <c r="S134" s="468" t="s">
        <v>619</v>
      </c>
      <c r="T134" s="119"/>
      <c r="U134" s="464"/>
      <c r="V134" s="465"/>
      <c r="X134" s="468" t="s">
        <v>1115</v>
      </c>
      <c r="Y134" s="42"/>
      <c r="Z134" s="466"/>
      <c r="AA134" s="467"/>
      <c r="AB134" s="468" t="s">
        <v>887</v>
      </c>
      <c r="AC134" s="118"/>
      <c r="AD134" s="464"/>
      <c r="AE134" s="465"/>
      <c r="AG134" s="468" t="s">
        <v>893</v>
      </c>
      <c r="AH134" s="152"/>
      <c r="AI134" s="466"/>
      <c r="AJ134" s="467"/>
      <c r="AK134" s="468" t="s">
        <v>1149</v>
      </c>
      <c r="AL134" s="138"/>
      <c r="AM134" s="23"/>
      <c r="AN134" s="145"/>
      <c r="AP134" s="468" t="s">
        <v>377</v>
      </c>
      <c r="AQ134" s="148"/>
      <c r="AR134" s="483"/>
      <c r="AS134" s="567"/>
      <c r="AT134" s="518"/>
      <c r="AU134" s="148"/>
      <c r="AV134" s="482">
        <v>38995</v>
      </c>
      <c r="AW134" s="567">
        <f>AV134/[3]R2年度!AV134*100</f>
        <v>104.11994019011001</v>
      </c>
      <c r="AX134" s="66"/>
      <c r="AY134" s="468"/>
      <c r="AZ134" s="118"/>
      <c r="BA134" s="482">
        <v>14594</v>
      </c>
      <c r="BB134" s="567">
        <f>BA134/[3]R2年度!BA134*100</f>
        <v>109.06509229504522</v>
      </c>
      <c r="BC134" s="148"/>
      <c r="BD134" s="118"/>
      <c r="BE134" s="79"/>
      <c r="BF134" s="147"/>
      <c r="BH134" s="148"/>
      <c r="BI134" s="118"/>
      <c r="BJ134" s="9"/>
      <c r="BK134" s="147"/>
    </row>
    <row r="135" spans="1:63" s="30" customFormat="1" ht="8.25" customHeight="1" x14ac:dyDescent="0.2">
      <c r="A135" s="468"/>
      <c r="B135" s="160"/>
      <c r="C135" s="464">
        <v>4344</v>
      </c>
      <c r="D135" s="465">
        <v>1.0201972757162987</v>
      </c>
      <c r="F135" s="522" t="s">
        <v>80</v>
      </c>
      <c r="H135" s="464"/>
      <c r="I135" s="465"/>
      <c r="J135" s="468" t="s">
        <v>57</v>
      </c>
      <c r="K135" s="119"/>
      <c r="L135" s="464"/>
      <c r="M135" s="465"/>
      <c r="O135" s="468"/>
      <c r="P135" s="119"/>
      <c r="Q135" s="464">
        <v>14955</v>
      </c>
      <c r="R135" s="465">
        <v>1.0834601173657901</v>
      </c>
      <c r="S135" s="468"/>
      <c r="T135" s="119"/>
      <c r="U135" s="464">
        <v>63399</v>
      </c>
      <c r="V135" s="465">
        <v>1.0756714569300463</v>
      </c>
      <c r="X135" s="468"/>
      <c r="Y135" s="148"/>
      <c r="Z135" s="466">
        <v>68504</v>
      </c>
      <c r="AA135" s="467">
        <v>1.0277398544745331</v>
      </c>
      <c r="AB135" s="468"/>
      <c r="AC135" s="118"/>
      <c r="AD135" s="464">
        <v>13984</v>
      </c>
      <c r="AE135" s="465">
        <v>1.0486689163854519</v>
      </c>
      <c r="AG135" s="468"/>
      <c r="AH135" s="148"/>
      <c r="AI135" s="466">
        <v>9227</v>
      </c>
      <c r="AJ135" s="467">
        <v>1.0652274301546987</v>
      </c>
      <c r="AK135" s="468"/>
      <c r="AL135" s="66"/>
      <c r="AM135" s="482">
        <v>9721</v>
      </c>
      <c r="AN135" s="567">
        <f>AM135/[3]R2年度!AM135*100</f>
        <v>115.35540524504569</v>
      </c>
      <c r="AP135" s="468"/>
      <c r="AQ135" s="152"/>
      <c r="AR135" s="482">
        <v>2790</v>
      </c>
      <c r="AS135" s="567">
        <f>AR135/[3]R2年度!AR133*100</f>
        <v>103.10421286031041</v>
      </c>
      <c r="AT135" s="468" t="s">
        <v>402</v>
      </c>
      <c r="AU135" s="148"/>
      <c r="AV135" s="483"/>
      <c r="AW135" s="567"/>
      <c r="AX135" s="66"/>
      <c r="AY135" s="468" t="s">
        <v>1024</v>
      </c>
      <c r="AZ135" s="118"/>
      <c r="BA135" s="482"/>
      <c r="BB135" s="567"/>
      <c r="BC135" s="468" t="s">
        <v>740</v>
      </c>
      <c r="BD135" s="118"/>
      <c r="BE135" s="102"/>
      <c r="BF135" s="145"/>
      <c r="BH135" s="468" t="s">
        <v>800</v>
      </c>
      <c r="BI135" s="118"/>
      <c r="BJ135" s="99"/>
      <c r="BK135" s="147"/>
    </row>
    <row r="136" spans="1:63" s="30" customFormat="1" ht="8.25" customHeight="1" x14ac:dyDescent="0.2">
      <c r="A136" s="468" t="s">
        <v>36</v>
      </c>
      <c r="B136" s="148"/>
      <c r="C136" s="464"/>
      <c r="D136" s="465"/>
      <c r="F136" s="522"/>
      <c r="H136" s="464">
        <v>21814</v>
      </c>
      <c r="I136" s="465">
        <v>1.0341819560991798</v>
      </c>
      <c r="J136" s="468"/>
      <c r="K136" s="119"/>
      <c r="L136" s="464">
        <v>11656</v>
      </c>
      <c r="M136" s="465">
        <v>1.0406213730916882</v>
      </c>
      <c r="O136" s="468" t="s">
        <v>870</v>
      </c>
      <c r="P136" s="119"/>
      <c r="Q136" s="464"/>
      <c r="R136" s="465"/>
      <c r="S136" s="468" t="s">
        <v>829</v>
      </c>
      <c r="T136" s="119"/>
      <c r="U136" s="464"/>
      <c r="V136" s="465"/>
      <c r="X136" s="468" t="s">
        <v>1116</v>
      </c>
      <c r="Y136" s="42"/>
      <c r="Z136" s="466"/>
      <c r="AA136" s="467"/>
      <c r="AB136" s="468" t="s">
        <v>304</v>
      </c>
      <c r="AC136" s="118"/>
      <c r="AD136" s="464"/>
      <c r="AE136" s="465"/>
      <c r="AG136" s="468" t="s">
        <v>821</v>
      </c>
      <c r="AH136" s="148"/>
      <c r="AI136" s="466"/>
      <c r="AJ136" s="467"/>
      <c r="AK136" s="468" t="s">
        <v>1095</v>
      </c>
      <c r="AL136" s="148"/>
      <c r="AM136" s="482"/>
      <c r="AN136" s="567"/>
      <c r="AP136" s="468" t="s">
        <v>378</v>
      </c>
      <c r="AQ136" s="152"/>
      <c r="AR136" s="483"/>
      <c r="AS136" s="567"/>
      <c r="AT136" s="468"/>
      <c r="AU136" s="148"/>
      <c r="AV136" s="482">
        <v>42996</v>
      </c>
      <c r="AW136" s="567">
        <f>AV136/[3]R2年度!AV136*100</f>
        <v>104.54445984389818</v>
      </c>
      <c r="AX136" s="66"/>
      <c r="AY136" s="468"/>
      <c r="AZ136" s="118"/>
      <c r="BA136" s="482">
        <v>11678</v>
      </c>
      <c r="BB136" s="567">
        <f>BA136/[3]R2年度!BA136*100</f>
        <v>107.79028982831827</v>
      </c>
      <c r="BC136" s="468"/>
      <c r="BD136" s="118"/>
      <c r="BE136" s="482">
        <v>9727</v>
      </c>
      <c r="BF136" s="567">
        <f>BE136/[3]R2年度!BE127*100</f>
        <v>109.26758031902943</v>
      </c>
      <c r="BH136" s="468"/>
      <c r="BI136" s="118"/>
      <c r="BJ136" s="482">
        <v>17609</v>
      </c>
      <c r="BK136" s="567">
        <f>BJ136/[3]R2年度!BJ136*100</f>
        <v>106.89613306622958</v>
      </c>
    </row>
    <row r="137" spans="1:63" s="30" customFormat="1" ht="8.25" customHeight="1" x14ac:dyDescent="0.2">
      <c r="A137" s="468"/>
      <c r="B137" s="148"/>
      <c r="C137" s="464">
        <v>5023</v>
      </c>
      <c r="D137" s="465">
        <v>1.0236396983900551</v>
      </c>
      <c r="F137" s="522" t="s">
        <v>542</v>
      </c>
      <c r="H137" s="464"/>
      <c r="I137" s="465"/>
      <c r="J137" s="468" t="s">
        <v>119</v>
      </c>
      <c r="K137" s="119"/>
      <c r="L137" s="464"/>
      <c r="M137" s="465"/>
      <c r="O137" s="468"/>
      <c r="P137" s="119"/>
      <c r="Q137" s="464">
        <v>12581</v>
      </c>
      <c r="R137" s="465">
        <v>1.0876631797354543</v>
      </c>
      <c r="S137" s="468"/>
      <c r="T137" s="119"/>
      <c r="U137" s="464">
        <v>90033</v>
      </c>
      <c r="V137" s="465">
        <v>1.0757530498369039</v>
      </c>
      <c r="X137" s="468"/>
      <c r="Y137" s="148"/>
      <c r="Z137" s="466">
        <v>75725</v>
      </c>
      <c r="AA137" s="467">
        <v>1.0360939701998988</v>
      </c>
      <c r="AB137" s="468"/>
      <c r="AC137" s="118"/>
      <c r="AD137" s="464">
        <v>11449</v>
      </c>
      <c r="AE137" s="465">
        <v>1.0562782544515177</v>
      </c>
      <c r="AG137" s="468"/>
      <c r="AH137" s="148"/>
      <c r="AI137" s="466">
        <v>8996</v>
      </c>
      <c r="AJ137" s="467">
        <v>1.0728682170542636</v>
      </c>
      <c r="AK137" s="468"/>
      <c r="AL137" s="148"/>
      <c r="AM137" s="482">
        <v>14317</v>
      </c>
      <c r="AN137" s="567">
        <f>AM137/[3]R2年度!AM137*100</f>
        <v>112.77668373375344</v>
      </c>
      <c r="AP137" s="468"/>
      <c r="AQ137" s="148"/>
      <c r="AR137" s="482">
        <v>2712</v>
      </c>
      <c r="AS137" s="567">
        <f>AR137/[3]R2年度!AR135*100</f>
        <v>104.42818636888718</v>
      </c>
      <c r="AT137" s="468" t="s">
        <v>403</v>
      </c>
      <c r="AU137" s="148"/>
      <c r="AV137" s="483"/>
      <c r="AW137" s="567"/>
      <c r="AX137" s="66"/>
      <c r="AY137" s="468" t="s">
        <v>733</v>
      </c>
      <c r="AZ137" s="118"/>
      <c r="BA137" s="482"/>
      <c r="BB137" s="567"/>
      <c r="BC137" s="468" t="s">
        <v>741</v>
      </c>
      <c r="BD137" s="118"/>
      <c r="BE137" s="483"/>
      <c r="BF137" s="567"/>
      <c r="BH137" s="468" t="s">
        <v>801</v>
      </c>
      <c r="BI137" s="118"/>
      <c r="BJ137" s="483"/>
      <c r="BK137" s="567"/>
    </row>
    <row r="138" spans="1:63" s="30" customFormat="1" ht="8.25" customHeight="1" x14ac:dyDescent="0.2">
      <c r="A138" s="468" t="s">
        <v>37</v>
      </c>
      <c r="B138" s="119"/>
      <c r="C138" s="464"/>
      <c r="D138" s="465"/>
      <c r="F138" s="522"/>
      <c r="H138" s="464">
        <v>23638</v>
      </c>
      <c r="I138" s="465">
        <v>1.0266678248783878</v>
      </c>
      <c r="J138" s="468"/>
      <c r="K138" s="119"/>
      <c r="L138" s="464">
        <v>11891</v>
      </c>
      <c r="M138" s="465">
        <v>1.04352786309785</v>
      </c>
      <c r="O138" s="468" t="s">
        <v>871</v>
      </c>
      <c r="P138" s="148"/>
      <c r="Q138" s="464"/>
      <c r="R138" s="465"/>
      <c r="S138" s="468" t="s">
        <v>830</v>
      </c>
      <c r="T138" s="119"/>
      <c r="U138" s="464"/>
      <c r="V138" s="465"/>
      <c r="X138" s="468" t="s">
        <v>1117</v>
      </c>
      <c r="Y138" s="42"/>
      <c r="Z138" s="466"/>
      <c r="AA138" s="467"/>
      <c r="AB138" s="468" t="s">
        <v>152</v>
      </c>
      <c r="AC138" s="118"/>
      <c r="AD138" s="464"/>
      <c r="AE138" s="465"/>
      <c r="AG138" s="468" t="s">
        <v>332</v>
      </c>
      <c r="AH138" s="148"/>
      <c r="AI138" s="466"/>
      <c r="AJ138" s="467"/>
      <c r="AK138" s="468" t="s">
        <v>1096</v>
      </c>
      <c r="AL138" s="148"/>
      <c r="AM138" s="482"/>
      <c r="AN138" s="567"/>
      <c r="AP138" s="468" t="s">
        <v>379</v>
      </c>
      <c r="AQ138" s="148"/>
      <c r="AR138" s="483"/>
      <c r="AS138" s="567"/>
      <c r="AT138" s="468"/>
      <c r="AU138" s="148"/>
      <c r="AV138" s="482">
        <v>56607</v>
      </c>
      <c r="AW138" s="567">
        <f>AV138/[3]R2年度!AV138*100</f>
        <v>103.50710380515278</v>
      </c>
      <c r="AX138" s="66"/>
      <c r="AY138" s="468"/>
      <c r="AZ138" s="118"/>
      <c r="BA138" s="482">
        <v>13330</v>
      </c>
      <c r="BB138" s="567">
        <f>BA138/[3]R2年度!BA138*100</f>
        <v>106.50367529562162</v>
      </c>
      <c r="BC138" s="468"/>
      <c r="BD138" s="118"/>
      <c r="BE138" s="482">
        <v>10637</v>
      </c>
      <c r="BF138" s="567">
        <f>BE138/[3]R2年度!BE129*100</f>
        <v>108.79615423954179</v>
      </c>
      <c r="BH138" s="468"/>
      <c r="BI138" s="118"/>
      <c r="BJ138" s="482">
        <v>12873</v>
      </c>
      <c r="BK138" s="567">
        <f>BJ138/[3]R2年度!BJ138*100</f>
        <v>108.31299957930165</v>
      </c>
    </row>
    <row r="139" spans="1:63" s="30" customFormat="1" ht="8.25" customHeight="1" x14ac:dyDescent="0.2">
      <c r="A139" s="468"/>
      <c r="B139" s="148"/>
      <c r="C139" s="464">
        <v>5279</v>
      </c>
      <c r="D139" s="465">
        <v>1.0332746134272852</v>
      </c>
      <c r="F139" s="522" t="s">
        <v>81</v>
      </c>
      <c r="H139" s="464"/>
      <c r="I139" s="465"/>
      <c r="J139" s="468" t="s">
        <v>120</v>
      </c>
      <c r="K139" s="119"/>
      <c r="L139" s="464"/>
      <c r="M139" s="465"/>
      <c r="O139" s="468"/>
      <c r="P139" s="148"/>
      <c r="Q139" s="464">
        <v>16500</v>
      </c>
      <c r="R139" s="465">
        <v>1.0751286896461849</v>
      </c>
      <c r="S139" s="468"/>
      <c r="T139" s="119"/>
      <c r="U139" s="464">
        <v>67879</v>
      </c>
      <c r="V139" s="465">
        <v>1.0863768765404436</v>
      </c>
      <c r="X139" s="468"/>
      <c r="Y139" s="148"/>
      <c r="Z139" s="466">
        <v>63715</v>
      </c>
      <c r="AA139" s="467">
        <v>1.0516282370805619</v>
      </c>
      <c r="AB139" s="468"/>
      <c r="AC139" s="118"/>
      <c r="AD139" s="464">
        <v>11854</v>
      </c>
      <c r="AE139" s="465">
        <v>1.0724690129376639</v>
      </c>
      <c r="AG139" s="468"/>
      <c r="AH139" s="148"/>
      <c r="AI139" s="503">
        <v>5892</v>
      </c>
      <c r="AJ139" s="467">
        <v>1.0465364120781528</v>
      </c>
      <c r="AK139" s="468"/>
      <c r="AL139" s="148"/>
      <c r="AM139" s="102"/>
      <c r="AN139" s="147"/>
      <c r="AP139" s="468"/>
      <c r="AQ139" s="148"/>
      <c r="AR139" s="482">
        <v>3716</v>
      </c>
      <c r="AS139" s="567">
        <f>AR139/[3]R2年度!AR137*100</f>
        <v>105.12022630834512</v>
      </c>
      <c r="AT139" s="468" t="s">
        <v>404</v>
      </c>
      <c r="AU139" s="148"/>
      <c r="AV139" s="483"/>
      <c r="AW139" s="567"/>
      <c r="AX139" s="66"/>
      <c r="AY139" s="468" t="s">
        <v>734</v>
      </c>
      <c r="AZ139" s="148"/>
      <c r="BA139" s="482"/>
      <c r="BB139" s="567"/>
      <c r="BC139" s="468" t="s">
        <v>742</v>
      </c>
      <c r="BD139" s="118"/>
      <c r="BE139" s="483"/>
      <c r="BF139" s="567"/>
      <c r="BH139" s="468" t="s">
        <v>1027</v>
      </c>
      <c r="BI139" s="118"/>
      <c r="BJ139" s="483"/>
      <c r="BK139" s="567"/>
    </row>
    <row r="140" spans="1:63" s="30" customFormat="1" ht="8.25" customHeight="1" x14ac:dyDescent="0.2">
      <c r="A140" s="468" t="s">
        <v>38</v>
      </c>
      <c r="B140" s="119"/>
      <c r="C140" s="464"/>
      <c r="D140" s="465"/>
      <c r="F140" s="522"/>
      <c r="H140" s="464">
        <v>24365</v>
      </c>
      <c r="I140" s="465">
        <v>1.026499831479609</v>
      </c>
      <c r="J140" s="468"/>
      <c r="K140" s="119"/>
      <c r="L140" s="464">
        <v>10759</v>
      </c>
      <c r="M140" s="465">
        <v>1.0300622307324079</v>
      </c>
      <c r="O140" s="468" t="s">
        <v>814</v>
      </c>
      <c r="P140" s="119"/>
      <c r="Q140" s="464"/>
      <c r="R140" s="465"/>
      <c r="S140" s="468" t="s">
        <v>200</v>
      </c>
      <c r="T140" s="119"/>
      <c r="U140" s="464"/>
      <c r="V140" s="465"/>
      <c r="X140" s="468" t="s">
        <v>246</v>
      </c>
      <c r="Y140" s="42"/>
      <c r="Z140" s="466"/>
      <c r="AA140" s="467"/>
      <c r="AB140" s="468" t="s">
        <v>777</v>
      </c>
      <c r="AC140" s="118"/>
      <c r="AD140" s="464"/>
      <c r="AE140" s="465"/>
      <c r="AG140" s="468" t="s">
        <v>571</v>
      </c>
      <c r="AH140" s="148"/>
      <c r="AI140" s="503"/>
      <c r="AJ140" s="467"/>
      <c r="AK140" s="473" t="s">
        <v>27</v>
      </c>
      <c r="AL140" s="131"/>
      <c r="AM140" s="485">
        <v>14317</v>
      </c>
      <c r="AN140" s="487">
        <f>AM140/[4]R2年度!AM140:AM141</f>
        <v>1.1277668373375345</v>
      </c>
      <c r="AP140" s="468" t="s">
        <v>1168</v>
      </c>
      <c r="AQ140" s="148"/>
      <c r="AR140" s="483"/>
      <c r="AS140" s="567"/>
      <c r="AT140" s="468"/>
      <c r="AU140" s="148"/>
      <c r="AV140" s="482">
        <v>46561</v>
      </c>
      <c r="AW140" s="567">
        <f>AV140/[3]R2年度!AV140*100</f>
        <v>103.55173027310738</v>
      </c>
      <c r="AX140" s="66"/>
      <c r="AY140" s="468"/>
      <c r="AZ140" s="148"/>
      <c r="BA140" s="482">
        <v>13296</v>
      </c>
      <c r="BB140" s="567">
        <f>BA140/[3]R2年度!BA140*100</f>
        <v>106.47021140294683</v>
      </c>
      <c r="BC140" s="468"/>
      <c r="BD140" s="118"/>
      <c r="BE140" s="482">
        <v>11028</v>
      </c>
      <c r="BF140" s="567">
        <f>BE140/[3]R2年度!BE131*100</f>
        <v>108.61814242095933</v>
      </c>
      <c r="BH140" s="468"/>
      <c r="BI140" s="118"/>
      <c r="BJ140" s="482">
        <v>11236</v>
      </c>
      <c r="BK140" s="567">
        <f>BJ140/[3]R2年度!BJ140*100</f>
        <v>108.62335653518949</v>
      </c>
    </row>
    <row r="141" spans="1:63" s="30" customFormat="1" ht="8.25" customHeight="1" x14ac:dyDescent="0.2">
      <c r="A141" s="468"/>
      <c r="B141" s="148"/>
      <c r="C141" s="464">
        <v>6203</v>
      </c>
      <c r="D141" s="465">
        <v>1.0383327753598928</v>
      </c>
      <c r="F141" s="522" t="s">
        <v>82</v>
      </c>
      <c r="H141" s="464"/>
      <c r="I141" s="465"/>
      <c r="J141" s="468" t="s">
        <v>121</v>
      </c>
      <c r="K141" s="119"/>
      <c r="L141" s="464"/>
      <c r="M141" s="465"/>
      <c r="O141" s="468"/>
      <c r="P141" s="119"/>
      <c r="Q141" s="464">
        <v>16872</v>
      </c>
      <c r="R141" s="465">
        <v>1.0753346080305928</v>
      </c>
      <c r="S141" s="468"/>
      <c r="T141" s="119"/>
      <c r="U141" s="464">
        <v>61929</v>
      </c>
      <c r="V141" s="465">
        <v>1.086492745486763</v>
      </c>
      <c r="X141" s="468"/>
      <c r="Y141" s="118"/>
      <c r="Z141" s="466">
        <v>43152</v>
      </c>
      <c r="AA141" s="467">
        <v>1.1154711128344319</v>
      </c>
      <c r="AB141" s="468"/>
      <c r="AC141" s="118"/>
      <c r="AD141" s="464">
        <v>11622</v>
      </c>
      <c r="AE141" s="465">
        <v>1.0713495575221239</v>
      </c>
      <c r="AG141" s="468"/>
      <c r="AH141" s="148"/>
      <c r="AI141" s="466">
        <v>5299</v>
      </c>
      <c r="AJ141" s="467">
        <v>1.0384087791495198</v>
      </c>
      <c r="AK141" s="472"/>
      <c r="AL141" s="60"/>
      <c r="AM141" s="486"/>
      <c r="AN141" s="488"/>
      <c r="AO141" s="107"/>
      <c r="AP141" s="468"/>
      <c r="AQ141" s="61"/>
      <c r="AR141" s="482">
        <v>4643</v>
      </c>
      <c r="AS141" s="567">
        <f>AR141/[3]R2年度!AR139*100</f>
        <v>111.02343376374941</v>
      </c>
      <c r="AT141" s="468" t="s">
        <v>405</v>
      </c>
      <c r="AU141" s="148"/>
      <c r="AV141" s="483"/>
      <c r="AW141" s="567"/>
      <c r="AX141" s="66"/>
      <c r="AY141" s="468" t="s">
        <v>735</v>
      </c>
      <c r="AZ141" s="148"/>
      <c r="BA141" s="482"/>
      <c r="BB141" s="567"/>
      <c r="BC141" s="468" t="s">
        <v>743</v>
      </c>
      <c r="BD141" s="118"/>
      <c r="BE141" s="483"/>
      <c r="BF141" s="567"/>
      <c r="BH141" s="468" t="s">
        <v>1028</v>
      </c>
      <c r="BI141" s="118"/>
      <c r="BJ141" s="483"/>
      <c r="BK141" s="567"/>
    </row>
    <row r="142" spans="1:63" s="30" customFormat="1" ht="8.25" customHeight="1" x14ac:dyDescent="0.2">
      <c r="A142" s="468" t="s">
        <v>959</v>
      </c>
      <c r="B142" s="148"/>
      <c r="C142" s="464"/>
      <c r="D142" s="465"/>
      <c r="F142" s="522"/>
      <c r="H142" s="464">
        <v>23814</v>
      </c>
      <c r="I142" s="465">
        <v>1.0286380717895556</v>
      </c>
      <c r="J142" s="468"/>
      <c r="K142" s="119"/>
      <c r="L142" s="464">
        <v>8903</v>
      </c>
      <c r="M142" s="465">
        <v>1.0290106333795654</v>
      </c>
      <c r="O142" s="468" t="s">
        <v>172</v>
      </c>
      <c r="P142" s="119"/>
      <c r="Q142" s="464"/>
      <c r="R142" s="465"/>
      <c r="S142" s="468" t="s">
        <v>201</v>
      </c>
      <c r="T142" s="119"/>
      <c r="U142" s="464"/>
      <c r="V142" s="465"/>
      <c r="X142" s="468" t="s">
        <v>820</v>
      </c>
      <c r="Y142" s="42"/>
      <c r="Z142" s="466"/>
      <c r="AA142" s="467"/>
      <c r="AB142" s="468" t="s">
        <v>806</v>
      </c>
      <c r="AC142" s="118"/>
      <c r="AD142" s="464"/>
      <c r="AE142" s="465"/>
      <c r="AG142" s="468" t="s">
        <v>333</v>
      </c>
      <c r="AH142" s="148"/>
      <c r="AI142" s="466"/>
      <c r="AJ142" s="467"/>
      <c r="AK142" s="66"/>
      <c r="AL142" s="66"/>
      <c r="AM142" s="14"/>
      <c r="AN142" s="100"/>
      <c r="AP142" s="468" t="s">
        <v>380</v>
      </c>
      <c r="AQ142" s="61"/>
      <c r="AR142" s="483"/>
      <c r="AS142" s="567"/>
      <c r="AT142" s="468"/>
      <c r="AU142" s="148"/>
      <c r="AV142" s="482">
        <v>40639</v>
      </c>
      <c r="AW142" s="567">
        <f>AV142/[3]R2年度!AV142*100</f>
        <v>103.81127544894883</v>
      </c>
      <c r="AX142" s="66"/>
      <c r="AY142" s="468"/>
      <c r="AZ142" s="148"/>
      <c r="BA142" s="482">
        <v>14236</v>
      </c>
      <c r="BB142" s="567">
        <f>BA142/[3]R2年度!BA142*100</f>
        <v>106.14375186400238</v>
      </c>
      <c r="BC142" s="468"/>
      <c r="BD142" s="118"/>
      <c r="BE142" s="482">
        <v>13713</v>
      </c>
      <c r="BF142" s="567">
        <f>BE142/[3]R2年度!BE133*100</f>
        <v>110.36619718309859</v>
      </c>
      <c r="BH142" s="468"/>
      <c r="BI142" s="118"/>
      <c r="BJ142" s="482">
        <v>10567</v>
      </c>
      <c r="BK142" s="567">
        <f>BJ142/[3]R2年度!BJ142*100</f>
        <v>108.97184696297823</v>
      </c>
    </row>
    <row r="143" spans="1:63" s="30" customFormat="1" ht="8.25" customHeight="1" x14ac:dyDescent="0.2">
      <c r="A143" s="468"/>
      <c r="B143" s="148"/>
      <c r="C143" s="464">
        <v>6242</v>
      </c>
      <c r="D143" s="465">
        <v>1.0438127090301004</v>
      </c>
      <c r="F143" s="522" t="s">
        <v>1091</v>
      </c>
      <c r="H143" s="464"/>
      <c r="I143" s="465"/>
      <c r="J143" s="468" t="s">
        <v>122</v>
      </c>
      <c r="K143" s="119"/>
      <c r="L143" s="464"/>
      <c r="M143" s="465"/>
      <c r="O143" s="468"/>
      <c r="P143" s="119"/>
      <c r="Q143" s="464">
        <v>18023</v>
      </c>
      <c r="R143" s="465">
        <v>1.083308288753982</v>
      </c>
      <c r="S143" s="468"/>
      <c r="T143" s="119"/>
      <c r="U143" s="464">
        <v>54527</v>
      </c>
      <c r="V143" s="465">
        <v>1.0926597599342724</v>
      </c>
      <c r="X143" s="468"/>
      <c r="Y143" s="118"/>
      <c r="Z143" s="466">
        <v>50734</v>
      </c>
      <c r="AA143" s="467">
        <v>1.127271919299649</v>
      </c>
      <c r="AB143" s="468"/>
      <c r="AC143" s="118"/>
      <c r="AD143" s="464">
        <v>11206</v>
      </c>
      <c r="AE143" s="465">
        <v>1.0726524361060592</v>
      </c>
      <c r="AG143" s="468"/>
      <c r="AH143" s="160"/>
      <c r="AI143" s="503">
        <v>5817</v>
      </c>
      <c r="AJ143" s="467">
        <v>1.0409806728704367</v>
      </c>
      <c r="AK143" s="468" t="s">
        <v>1094</v>
      </c>
      <c r="AL143" s="148"/>
      <c r="AM143" s="102"/>
      <c r="AN143" s="147"/>
      <c r="AP143" s="468"/>
      <c r="AQ143" s="148"/>
      <c r="AR143" s="482">
        <v>22506</v>
      </c>
      <c r="AS143" s="567">
        <f>AR143/[3]R2年度!AR141*100</f>
        <v>106.16538515967736</v>
      </c>
      <c r="AT143" s="468" t="s">
        <v>1104</v>
      </c>
      <c r="AU143" s="148"/>
      <c r="AV143" s="483"/>
      <c r="AW143" s="567"/>
      <c r="AX143" s="66"/>
      <c r="AY143" s="468" t="s">
        <v>736</v>
      </c>
      <c r="BA143" s="482"/>
      <c r="BB143" s="567"/>
      <c r="BC143" s="468" t="s">
        <v>744</v>
      </c>
      <c r="BD143" s="118"/>
      <c r="BE143" s="483"/>
      <c r="BF143" s="567"/>
      <c r="BH143" s="468" t="s">
        <v>1029</v>
      </c>
      <c r="BI143" s="118"/>
      <c r="BJ143" s="483"/>
      <c r="BK143" s="567"/>
    </row>
    <row r="144" spans="1:63" s="30" customFormat="1" ht="8.25" customHeight="1" x14ac:dyDescent="0.2">
      <c r="A144" s="468" t="s">
        <v>850</v>
      </c>
      <c r="B144" s="148"/>
      <c r="C144" s="464"/>
      <c r="D144" s="465"/>
      <c r="F144" s="522"/>
      <c r="H144" s="464">
        <v>22539</v>
      </c>
      <c r="I144" s="465">
        <v>1.0245</v>
      </c>
      <c r="J144" s="468"/>
      <c r="K144" s="119"/>
      <c r="L144" s="464">
        <v>5354</v>
      </c>
      <c r="M144" s="465">
        <v>1.0052572286894479</v>
      </c>
      <c r="O144" s="468" t="s">
        <v>173</v>
      </c>
      <c r="P144" s="119"/>
      <c r="Q144" s="464"/>
      <c r="R144" s="465"/>
      <c r="S144" s="468" t="s">
        <v>1002</v>
      </c>
      <c r="T144" s="119"/>
      <c r="U144" s="464"/>
      <c r="V144" s="465"/>
      <c r="X144" s="468" t="s">
        <v>819</v>
      </c>
      <c r="Y144" s="118"/>
      <c r="Z144" s="466"/>
      <c r="AA144" s="467"/>
      <c r="AB144" s="468" t="s">
        <v>644</v>
      </c>
      <c r="AC144" s="118"/>
      <c r="AD144" s="464"/>
      <c r="AE144" s="465"/>
      <c r="AG144" s="468" t="s">
        <v>334</v>
      </c>
      <c r="AH144" s="160"/>
      <c r="AI144" s="503"/>
      <c r="AJ144" s="467"/>
      <c r="AK144" s="468"/>
      <c r="AL144" s="148"/>
      <c r="AM144" s="482">
        <v>38700</v>
      </c>
      <c r="AN144" s="567">
        <f>AM144/[3]R2年度!AM144*100</f>
        <v>116.8055052517204</v>
      </c>
      <c r="AP144" s="468" t="s">
        <v>577</v>
      </c>
      <c r="AQ144" s="148"/>
      <c r="AR144" s="483"/>
      <c r="AS144" s="567"/>
      <c r="AT144" s="468"/>
      <c r="AU144" s="148"/>
      <c r="AV144" s="482">
        <v>39856</v>
      </c>
      <c r="AW144" s="567">
        <f>AV144/[3]R2年度!AV144*100</f>
        <v>103.65669700910274</v>
      </c>
      <c r="AX144" s="66"/>
      <c r="AY144" s="468"/>
      <c r="BA144" s="102"/>
      <c r="BB144" s="145"/>
      <c r="BC144" s="468"/>
      <c r="BD144" s="118"/>
      <c r="BE144" s="482">
        <v>24900</v>
      </c>
      <c r="BF144" s="567">
        <f>BE144/[3]R2年度!BE135*100</f>
        <v>108.83342803444206</v>
      </c>
      <c r="BH144" s="468"/>
      <c r="BI144" s="118"/>
      <c r="BJ144" s="102"/>
      <c r="BK144" s="4"/>
    </row>
    <row r="145" spans="1:63" s="30" customFormat="1" ht="8.25" customHeight="1" x14ac:dyDescent="0.2">
      <c r="A145" s="468"/>
      <c r="B145" s="148"/>
      <c r="C145" s="464">
        <v>5974</v>
      </c>
      <c r="D145" s="465">
        <v>1.0384147401355814</v>
      </c>
      <c r="F145" s="522" t="s">
        <v>83</v>
      </c>
      <c r="H145" s="464"/>
      <c r="I145" s="465"/>
      <c r="J145" s="468" t="s">
        <v>859</v>
      </c>
      <c r="K145" s="119"/>
      <c r="L145" s="464"/>
      <c r="M145" s="465"/>
      <c r="O145" s="468"/>
      <c r="P145" s="119"/>
      <c r="Q145" s="464">
        <v>25916</v>
      </c>
      <c r="R145" s="465">
        <v>1.0792487402656894</v>
      </c>
      <c r="S145" s="468"/>
      <c r="T145" s="119"/>
      <c r="U145" s="464">
        <v>47416</v>
      </c>
      <c r="V145" s="465">
        <v>1.0959689349112427</v>
      </c>
      <c r="X145" s="468"/>
      <c r="Y145" s="42"/>
      <c r="Z145" s="466">
        <v>50061</v>
      </c>
      <c r="AA145" s="467">
        <v>1.1273222690116422</v>
      </c>
      <c r="AB145" s="468"/>
      <c r="AC145" s="118"/>
      <c r="AD145" s="464">
        <v>10822</v>
      </c>
      <c r="AE145" s="465">
        <v>1.0698961937716263</v>
      </c>
      <c r="AG145" s="468"/>
      <c r="AH145" s="148"/>
      <c r="AI145" s="466">
        <v>6008</v>
      </c>
      <c r="AJ145" s="467">
        <v>1.0315934065934067</v>
      </c>
      <c r="AK145" s="468" t="s">
        <v>1097</v>
      </c>
      <c r="AL145" s="148"/>
      <c r="AM145" s="483"/>
      <c r="AN145" s="567"/>
      <c r="AP145" s="468"/>
      <c r="AQ145" s="148"/>
      <c r="AR145" s="482">
        <v>23116</v>
      </c>
      <c r="AS145" s="567">
        <f>AR145/[3]R2年度!AR143*100</f>
        <v>105.98807886290693</v>
      </c>
      <c r="AT145" s="468" t="s">
        <v>396</v>
      </c>
      <c r="AU145" s="148"/>
      <c r="AV145" s="483"/>
      <c r="AW145" s="567"/>
      <c r="AX145" s="66"/>
      <c r="AY145" s="473" t="s">
        <v>612</v>
      </c>
      <c r="AZ145" s="129"/>
      <c r="BA145" s="491">
        <v>13168</v>
      </c>
      <c r="BB145" s="564">
        <f>BA145/[3]R2年度!BA145*100</f>
        <v>106.82242232497769</v>
      </c>
      <c r="BC145" s="468" t="s">
        <v>1152</v>
      </c>
      <c r="BD145" s="118"/>
      <c r="BE145" s="483"/>
      <c r="BF145" s="567"/>
      <c r="BH145" s="473" t="s">
        <v>27</v>
      </c>
      <c r="BI145" s="131"/>
      <c r="BJ145" s="491">
        <v>13836</v>
      </c>
      <c r="BK145" s="564">
        <f>BJ145/[3]R2年度!BJ145*100</f>
        <v>107.82418952618454</v>
      </c>
    </row>
    <row r="146" spans="1:63" s="30" customFormat="1" ht="8.25" customHeight="1" x14ac:dyDescent="0.2">
      <c r="A146" s="468" t="s">
        <v>828</v>
      </c>
      <c r="B146" s="148"/>
      <c r="C146" s="464"/>
      <c r="D146" s="465"/>
      <c r="F146" s="522"/>
      <c r="H146" s="464">
        <v>17625</v>
      </c>
      <c r="I146" s="465">
        <v>1.025961930263694</v>
      </c>
      <c r="J146" s="468"/>
      <c r="K146" s="119"/>
      <c r="L146" s="464">
        <v>5110</v>
      </c>
      <c r="M146" s="465">
        <v>1.0025505199136746</v>
      </c>
      <c r="O146" s="468" t="s">
        <v>174</v>
      </c>
      <c r="P146" s="119"/>
      <c r="Q146" s="464"/>
      <c r="R146" s="465"/>
      <c r="S146" s="468" t="s">
        <v>202</v>
      </c>
      <c r="T146" s="119"/>
      <c r="U146" s="464"/>
      <c r="V146" s="465"/>
      <c r="X146" s="468" t="s">
        <v>247</v>
      </c>
      <c r="Y146" s="118"/>
      <c r="Z146" s="466"/>
      <c r="AA146" s="467"/>
      <c r="AB146" s="468" t="s">
        <v>645</v>
      </c>
      <c r="AC146" s="118"/>
      <c r="AD146" s="464"/>
      <c r="AE146" s="465"/>
      <c r="AG146" s="468" t="s">
        <v>1047</v>
      </c>
      <c r="AI146" s="466"/>
      <c r="AJ146" s="467"/>
      <c r="AK146" s="468"/>
      <c r="AL146" s="148"/>
      <c r="AM146" s="482">
        <v>31438</v>
      </c>
      <c r="AN146" s="567">
        <f>AM146/[3]R2年度!AM146*100</f>
        <v>119.49977193249201</v>
      </c>
      <c r="AP146" s="468" t="s">
        <v>898</v>
      </c>
      <c r="AQ146" s="148"/>
      <c r="AR146" s="483"/>
      <c r="AS146" s="567"/>
      <c r="AT146" s="468"/>
      <c r="AU146" s="148"/>
      <c r="AV146" s="482">
        <v>39350</v>
      </c>
      <c r="AW146" s="567">
        <f>AV146/[3]R2年度!AV146*100</f>
        <v>103.42471154098878</v>
      </c>
      <c r="AX146" s="66"/>
      <c r="AY146" s="472"/>
      <c r="AZ146" s="150"/>
      <c r="BA146" s="513"/>
      <c r="BB146" s="566"/>
      <c r="BC146" s="468"/>
      <c r="BD146" s="118"/>
      <c r="BE146" s="482">
        <v>25798</v>
      </c>
      <c r="BF146" s="567">
        <f>BE146/[3]R2年度!BE137*100</f>
        <v>107.17906107187369</v>
      </c>
      <c r="BH146" s="472"/>
      <c r="BI146" s="117"/>
      <c r="BJ146" s="492"/>
      <c r="BK146" s="566"/>
    </row>
    <row r="147" spans="1:63" s="30" customFormat="1" ht="8.25" customHeight="1" x14ac:dyDescent="0.2">
      <c r="A147" s="468"/>
      <c r="B147" s="148"/>
      <c r="C147" s="464">
        <v>6344</v>
      </c>
      <c r="D147" s="465">
        <v>1.0423923759447913</v>
      </c>
      <c r="F147" s="522" t="s">
        <v>547</v>
      </c>
      <c r="H147" s="464"/>
      <c r="I147" s="465"/>
      <c r="J147" s="468" t="s">
        <v>123</v>
      </c>
      <c r="K147" s="119"/>
      <c r="L147" s="464"/>
      <c r="M147" s="465"/>
      <c r="O147" s="468"/>
      <c r="P147" s="119"/>
      <c r="Q147" s="464">
        <v>24249</v>
      </c>
      <c r="R147" s="465">
        <v>1.0834152443928156</v>
      </c>
      <c r="S147" s="468"/>
      <c r="T147" s="119"/>
      <c r="U147" s="464">
        <v>40715</v>
      </c>
      <c r="V147" s="465">
        <v>1.1066264405305501</v>
      </c>
      <c r="X147" s="468"/>
      <c r="Y147" s="118"/>
      <c r="Z147" s="466">
        <v>49132</v>
      </c>
      <c r="AA147" s="467">
        <v>1.12853730246233</v>
      </c>
      <c r="AB147" s="468"/>
      <c r="AC147" s="118"/>
      <c r="AD147" s="464">
        <v>11079</v>
      </c>
      <c r="AE147" s="465">
        <v>1.0645719227443067</v>
      </c>
      <c r="AG147" s="468"/>
      <c r="AI147" s="466">
        <v>6526</v>
      </c>
      <c r="AJ147" s="467">
        <v>1.0308008213552362</v>
      </c>
      <c r="AK147" s="468" t="s">
        <v>1098</v>
      </c>
      <c r="AL147" s="148"/>
      <c r="AM147" s="483"/>
      <c r="AN147" s="567"/>
      <c r="AP147" s="468"/>
      <c r="AQ147" s="148"/>
      <c r="AR147" s="482">
        <v>22576</v>
      </c>
      <c r="AS147" s="567">
        <f>AR147/[3]R2年度!AR145*100</f>
        <v>106.12513514783998</v>
      </c>
      <c r="AT147" s="468" t="s">
        <v>406</v>
      </c>
      <c r="AU147" s="148"/>
      <c r="AV147" s="483"/>
      <c r="AW147" s="567"/>
      <c r="AX147" s="66"/>
      <c r="AY147" s="148"/>
      <c r="AZ147" s="118"/>
      <c r="BA147" s="23"/>
      <c r="BB147" s="145"/>
      <c r="BC147" s="468" t="s">
        <v>745</v>
      </c>
      <c r="BD147" s="118"/>
      <c r="BE147" s="483"/>
      <c r="BF147" s="567"/>
      <c r="BH147" s="148"/>
      <c r="BI147" s="118"/>
      <c r="BJ147" s="9"/>
      <c r="BK147" s="147"/>
    </row>
    <row r="148" spans="1:63" s="30" customFormat="1" ht="8.25" customHeight="1" x14ac:dyDescent="0.2">
      <c r="A148" s="468" t="s">
        <v>32</v>
      </c>
      <c r="B148" s="148"/>
      <c r="C148" s="464"/>
      <c r="D148" s="465"/>
      <c r="F148" s="522"/>
      <c r="H148" s="464">
        <v>17296</v>
      </c>
      <c r="I148" s="465">
        <v>1.0338932392850739</v>
      </c>
      <c r="J148" s="468"/>
      <c r="K148" s="119"/>
      <c r="L148" s="464">
        <v>4844</v>
      </c>
      <c r="M148" s="465">
        <v>1.0060228452751818</v>
      </c>
      <c r="O148" s="468" t="s">
        <v>917</v>
      </c>
      <c r="P148" s="119"/>
      <c r="Q148" s="464"/>
      <c r="R148" s="465"/>
      <c r="S148" s="468" t="s">
        <v>203</v>
      </c>
      <c r="T148" s="148"/>
      <c r="U148" s="464"/>
      <c r="V148" s="465"/>
      <c r="X148" s="468" t="s">
        <v>248</v>
      </c>
      <c r="Y148" s="118"/>
      <c r="Z148" s="466"/>
      <c r="AA148" s="467"/>
      <c r="AB148" s="468" t="s">
        <v>646</v>
      </c>
      <c r="AC148" s="118"/>
      <c r="AD148" s="464"/>
      <c r="AE148" s="465"/>
      <c r="AG148" s="468" t="s">
        <v>305</v>
      </c>
      <c r="AI148" s="466"/>
      <c r="AJ148" s="467"/>
      <c r="AK148" s="468"/>
      <c r="AL148" s="148"/>
      <c r="AM148" s="482">
        <v>32515</v>
      </c>
      <c r="AN148" s="567">
        <f>AM148/[3]R2年度!AM148*100</f>
        <v>120.45269319107949</v>
      </c>
      <c r="AP148" s="468" t="s">
        <v>381</v>
      </c>
      <c r="AQ148" s="148"/>
      <c r="AR148" s="483"/>
      <c r="AS148" s="567"/>
      <c r="AT148" s="468"/>
      <c r="AU148" s="148"/>
      <c r="AV148" s="482">
        <v>29679</v>
      </c>
      <c r="AW148" s="567">
        <f>AV148/[3]R2年度!AV148*100</f>
        <v>104.23559161310716</v>
      </c>
      <c r="AX148" s="66"/>
      <c r="AY148" s="468" t="s">
        <v>1105</v>
      </c>
      <c r="AZ148" s="152"/>
      <c r="BA148" s="102"/>
      <c r="BB148" s="145"/>
      <c r="BC148" s="468"/>
      <c r="BE148" s="482">
        <v>26995</v>
      </c>
      <c r="BF148" s="567">
        <f>BE148/[3]R2年度!BE139*100</f>
        <v>107.34878911997454</v>
      </c>
      <c r="BH148" s="468" t="s">
        <v>1089</v>
      </c>
      <c r="BI148" s="118"/>
      <c r="BJ148" s="99"/>
      <c r="BK148" s="147"/>
    </row>
    <row r="149" spans="1:63" s="30" customFormat="1" ht="8.25" customHeight="1" x14ac:dyDescent="0.2">
      <c r="A149" s="468"/>
      <c r="B149" s="148"/>
      <c r="C149" s="464">
        <v>5115</v>
      </c>
      <c r="D149" s="465">
        <v>1.0341690254751315</v>
      </c>
      <c r="F149" s="522" t="s">
        <v>1153</v>
      </c>
      <c r="H149" s="464"/>
      <c r="I149" s="465"/>
      <c r="J149" s="468" t="s">
        <v>124</v>
      </c>
      <c r="K149" s="119"/>
      <c r="L149" s="464"/>
      <c r="M149" s="465"/>
      <c r="O149" s="468"/>
      <c r="P149" s="119"/>
      <c r="Q149" s="464">
        <v>22057</v>
      </c>
      <c r="R149" s="465">
        <v>1.0851084764106853</v>
      </c>
      <c r="S149" s="468"/>
      <c r="T149" s="148"/>
      <c r="U149" s="464">
        <v>29236</v>
      </c>
      <c r="V149" s="465">
        <v>1.0993457170790404</v>
      </c>
      <c r="X149" s="468"/>
      <c r="Z149" s="466">
        <v>46008</v>
      </c>
      <c r="AA149" s="467">
        <v>1.1354673116315803</v>
      </c>
      <c r="AB149" s="468"/>
      <c r="AC149" s="118"/>
      <c r="AD149" s="466">
        <v>11679</v>
      </c>
      <c r="AE149" s="467">
        <v>1.0639518994260726</v>
      </c>
      <c r="AG149" s="468"/>
      <c r="AH149" s="43"/>
      <c r="AI149" s="102"/>
      <c r="AJ149" s="105"/>
      <c r="AK149" s="468" t="s">
        <v>1099</v>
      </c>
      <c r="AL149" s="148"/>
      <c r="AM149" s="483"/>
      <c r="AN149" s="567"/>
      <c r="AP149" s="468"/>
      <c r="AQ149" s="148"/>
      <c r="AR149" s="482">
        <v>21508</v>
      </c>
      <c r="AS149" s="567">
        <f>AR149/[3]R2年度!AR147*100</f>
        <v>106.46997673382505</v>
      </c>
      <c r="AT149" s="468" t="s">
        <v>1023</v>
      </c>
      <c r="AU149" s="148"/>
      <c r="AV149" s="483"/>
      <c r="AW149" s="567"/>
      <c r="AX149" s="66"/>
      <c r="AY149" s="468"/>
      <c r="AZ149" s="152"/>
      <c r="BA149" s="482">
        <v>14969</v>
      </c>
      <c r="BB149" s="567">
        <f>BA149/[3]R2年度!BA149*100</f>
        <v>105.74314778185929</v>
      </c>
      <c r="BC149" s="468" t="s">
        <v>746</v>
      </c>
      <c r="BE149" s="483"/>
      <c r="BF149" s="567"/>
      <c r="BH149" s="468"/>
      <c r="BI149" s="118"/>
      <c r="BJ149" s="482">
        <v>8695</v>
      </c>
      <c r="BK149" s="567">
        <f>BJ149/[3]R2年度!BJ149*100</f>
        <v>109.88247188171363</v>
      </c>
    </row>
    <row r="150" spans="1:63" s="30" customFormat="1" ht="8.25" customHeight="1" x14ac:dyDescent="0.2">
      <c r="A150" s="468" t="s">
        <v>33</v>
      </c>
      <c r="B150" s="148"/>
      <c r="C150" s="464"/>
      <c r="D150" s="465"/>
      <c r="F150" s="522"/>
      <c r="H150" s="506">
        <v>16184</v>
      </c>
      <c r="I150" s="465">
        <v>1.0300407331975561</v>
      </c>
      <c r="J150" s="468"/>
      <c r="K150" s="119"/>
      <c r="L150" s="464">
        <v>4542</v>
      </c>
      <c r="M150" s="465">
        <v>1.0050896215976985</v>
      </c>
      <c r="O150" s="468" t="s">
        <v>175</v>
      </c>
      <c r="P150" s="148"/>
      <c r="Q150" s="464"/>
      <c r="R150" s="465"/>
      <c r="S150" s="468" t="s">
        <v>1060</v>
      </c>
      <c r="T150" s="148"/>
      <c r="U150" s="464"/>
      <c r="V150" s="465"/>
      <c r="X150" s="468" t="s">
        <v>1179</v>
      </c>
      <c r="Y150" s="42"/>
      <c r="Z150" s="466"/>
      <c r="AA150" s="467"/>
      <c r="AB150" s="468" t="s">
        <v>888</v>
      </c>
      <c r="AC150" s="148"/>
      <c r="AD150" s="466"/>
      <c r="AE150" s="467"/>
      <c r="AG150" s="473" t="s">
        <v>27</v>
      </c>
      <c r="AH150" s="148"/>
      <c r="AI150" s="485">
        <v>12138</v>
      </c>
      <c r="AJ150" s="487">
        <v>1.0412627605730462</v>
      </c>
      <c r="AK150" s="468"/>
      <c r="AL150" s="148"/>
      <c r="AM150" s="482">
        <v>35361</v>
      </c>
      <c r="AN150" s="567">
        <f>AM150/[3]R2年度!AM150*100</f>
        <v>121.46537510305029</v>
      </c>
      <c r="AP150" s="468" t="s">
        <v>899</v>
      </c>
      <c r="AQ150" s="148"/>
      <c r="AR150" s="483"/>
      <c r="AS150" s="567"/>
      <c r="AT150" s="468"/>
      <c r="AU150" s="148"/>
      <c r="AV150" s="482">
        <v>26342</v>
      </c>
      <c r="AW150" s="567">
        <f>AV150/[3]R2年度!AV150*100</f>
        <v>104.25456128547117</v>
      </c>
      <c r="AX150" s="66"/>
      <c r="AY150" s="468" t="s">
        <v>1106</v>
      </c>
      <c r="AZ150" s="118"/>
      <c r="BA150" s="483"/>
      <c r="BB150" s="567"/>
      <c r="BC150" s="468"/>
      <c r="BE150" s="482">
        <v>28202</v>
      </c>
      <c r="BF150" s="567">
        <f>BE150/[3]R2年度!BE141*100</f>
        <v>106.83385104932192</v>
      </c>
      <c r="BH150" s="468" t="s">
        <v>1030</v>
      </c>
      <c r="BI150" s="118"/>
      <c r="BJ150" s="483"/>
      <c r="BK150" s="567"/>
    </row>
    <row r="151" spans="1:63" s="30" customFormat="1" ht="8.25" customHeight="1" x14ac:dyDescent="0.2">
      <c r="A151" s="468"/>
      <c r="B151" s="148"/>
      <c r="C151" s="464">
        <v>4969</v>
      </c>
      <c r="D151" s="465">
        <v>1.0328414051132822</v>
      </c>
      <c r="F151" s="522" t="s">
        <v>84</v>
      </c>
      <c r="H151" s="506"/>
      <c r="I151" s="465"/>
      <c r="J151" s="468" t="s">
        <v>125</v>
      </c>
      <c r="K151" s="119"/>
      <c r="L151" s="464"/>
      <c r="M151" s="465"/>
      <c r="O151" s="468"/>
      <c r="P151" s="148"/>
      <c r="Q151" s="464">
        <v>16336</v>
      </c>
      <c r="R151" s="465">
        <v>1.0883411059293804</v>
      </c>
      <c r="S151" s="468"/>
      <c r="T151" s="148"/>
      <c r="U151" s="464">
        <v>22493</v>
      </c>
      <c r="V151" s="465">
        <v>1.0716055264411624</v>
      </c>
      <c r="X151" s="468"/>
      <c r="Y151" s="118"/>
      <c r="Z151" s="466">
        <v>45912</v>
      </c>
      <c r="AA151" s="467">
        <v>1.1359014324946188</v>
      </c>
      <c r="AB151" s="468"/>
      <c r="AC151" s="148"/>
      <c r="AD151" s="466">
        <v>12499</v>
      </c>
      <c r="AE151" s="467">
        <v>1.0633826782371958</v>
      </c>
      <c r="AG151" s="472"/>
      <c r="AH151" s="60"/>
      <c r="AI151" s="486"/>
      <c r="AJ151" s="488"/>
      <c r="AK151" s="514" t="s">
        <v>1100</v>
      </c>
      <c r="AL151" s="148"/>
      <c r="AM151" s="483"/>
      <c r="AN151" s="567"/>
      <c r="AP151" s="468"/>
      <c r="AQ151" s="148"/>
      <c r="AR151" s="482">
        <v>21695</v>
      </c>
      <c r="AS151" s="567">
        <f>AR151/[3]R2年度!AR149*100</f>
        <v>106.50989248367617</v>
      </c>
      <c r="AT151" s="468" t="s">
        <v>407</v>
      </c>
      <c r="AU151" s="148"/>
      <c r="AV151" s="483"/>
      <c r="AW151" s="567"/>
      <c r="AX151" s="66"/>
      <c r="AY151" s="468"/>
      <c r="AZ151" s="118"/>
      <c r="BA151" s="482">
        <v>15351</v>
      </c>
      <c r="BB151" s="567">
        <f>BA151/[3]R2年度!BA151*100</f>
        <v>105.60676940011007</v>
      </c>
      <c r="BC151" s="468" t="s">
        <v>747</v>
      </c>
      <c r="BE151" s="483"/>
      <c r="BF151" s="567"/>
      <c r="BH151" s="468"/>
      <c r="BI151" s="118"/>
      <c r="BJ151" s="482">
        <v>7992</v>
      </c>
      <c r="BK151" s="567">
        <f>BJ151/[3]R2年度!BJ151*100</f>
        <v>110.83067535709333</v>
      </c>
    </row>
    <row r="152" spans="1:63" s="30" customFormat="1" ht="8.25" customHeight="1" x14ac:dyDescent="0.2">
      <c r="A152" s="468" t="s">
        <v>545</v>
      </c>
      <c r="B152" s="148"/>
      <c r="C152" s="464"/>
      <c r="D152" s="465"/>
      <c r="F152" s="522"/>
      <c r="H152" s="464">
        <v>14210</v>
      </c>
      <c r="I152" s="465">
        <v>1.0328536124436691</v>
      </c>
      <c r="J152" s="468"/>
      <c r="K152" s="119"/>
      <c r="L152" s="464">
        <v>4988</v>
      </c>
      <c r="M152" s="465">
        <v>1.0175438596491229</v>
      </c>
      <c r="O152" s="468" t="s">
        <v>176</v>
      </c>
      <c r="P152" s="148"/>
      <c r="Q152" s="464"/>
      <c r="R152" s="465"/>
      <c r="S152" s="468" t="s">
        <v>204</v>
      </c>
      <c r="T152" s="152"/>
      <c r="U152" s="464"/>
      <c r="V152" s="465"/>
      <c r="X152" s="468" t="s">
        <v>249</v>
      </c>
      <c r="Y152" s="42"/>
      <c r="Z152" s="466"/>
      <c r="AA152" s="467"/>
      <c r="AB152" s="468" t="s">
        <v>647</v>
      </c>
      <c r="AC152" s="148"/>
      <c r="AD152" s="466"/>
      <c r="AE152" s="467"/>
      <c r="AG152" s="148"/>
      <c r="AH152" s="152"/>
      <c r="AI152" s="11"/>
      <c r="AJ152" s="147"/>
      <c r="AK152" s="514"/>
      <c r="AL152" s="148"/>
      <c r="AM152" s="482">
        <v>34885</v>
      </c>
      <c r="AN152" s="567">
        <f>AM152/[3]R2年度!AM152*100</f>
        <v>120.78457170556057</v>
      </c>
      <c r="AP152" s="468" t="s">
        <v>382</v>
      </c>
      <c r="AQ152" s="119"/>
      <c r="AR152" s="483"/>
      <c r="AS152" s="567"/>
      <c r="AT152" s="472"/>
      <c r="AU152" s="150"/>
      <c r="AV152" s="103"/>
      <c r="AW152" s="144"/>
      <c r="AX152" s="66"/>
      <c r="AY152" s="468" t="s">
        <v>1107</v>
      </c>
      <c r="AZ152" s="118"/>
      <c r="BA152" s="483"/>
      <c r="BB152" s="567"/>
      <c r="BC152" s="472"/>
      <c r="BD152" s="117"/>
      <c r="BE152" s="103"/>
      <c r="BF152" s="144"/>
      <c r="BH152" s="468" t="s">
        <v>1031</v>
      </c>
      <c r="BI152" s="118"/>
      <c r="BJ152" s="483"/>
      <c r="BK152" s="567"/>
    </row>
    <row r="153" spans="1:63" s="30" customFormat="1" ht="8.25" customHeight="1" x14ac:dyDescent="0.2">
      <c r="A153" s="468"/>
      <c r="B153" s="148"/>
      <c r="C153" s="464">
        <v>3294</v>
      </c>
      <c r="D153" s="465">
        <v>1.0239353434877214</v>
      </c>
      <c r="F153" s="522" t="s">
        <v>85</v>
      </c>
      <c r="H153" s="464"/>
      <c r="I153" s="465"/>
      <c r="J153" s="468" t="s">
        <v>126</v>
      </c>
      <c r="K153" s="119"/>
      <c r="L153" s="464"/>
      <c r="M153" s="465"/>
      <c r="O153" s="468"/>
      <c r="P153" s="148"/>
      <c r="Q153" s="102"/>
      <c r="R153" s="169"/>
      <c r="S153" s="468"/>
      <c r="T153" s="152"/>
      <c r="U153" s="464">
        <v>16595</v>
      </c>
      <c r="V153" s="465">
        <v>1.0809666492965087</v>
      </c>
      <c r="X153" s="468"/>
      <c r="Y153" s="118"/>
      <c r="Z153" s="466">
        <v>46418</v>
      </c>
      <c r="AA153" s="467">
        <v>1.1353585754818512</v>
      </c>
      <c r="AB153" s="468"/>
      <c r="AC153" s="148"/>
      <c r="AD153" s="466">
        <v>14365</v>
      </c>
      <c r="AE153" s="467">
        <v>1.0583511382892508</v>
      </c>
      <c r="AG153" s="152" t="s">
        <v>520</v>
      </c>
      <c r="AH153" s="152"/>
      <c r="AI153" s="152"/>
      <c r="AJ153" s="152"/>
      <c r="AK153" s="468" t="s">
        <v>1101</v>
      </c>
      <c r="AL153" s="148"/>
      <c r="AM153" s="483"/>
      <c r="AN153" s="567"/>
      <c r="AP153" s="468"/>
      <c r="AQ153" s="119"/>
      <c r="AR153" s="482">
        <v>26950</v>
      </c>
      <c r="AS153" s="567">
        <f>AR153/[3]R2年度!AR151*100</f>
        <v>106.26552580734199</v>
      </c>
      <c r="AT153" s="66"/>
      <c r="AU153" s="66"/>
      <c r="AV153" s="14"/>
      <c r="AW153" s="16"/>
      <c r="AX153" s="66"/>
      <c r="AY153" s="468"/>
      <c r="AZ153" s="118"/>
      <c r="BA153" s="482">
        <v>15594</v>
      </c>
      <c r="BB153" s="567">
        <f>BA153/[3]R2年度!BA153*100</f>
        <v>105.5217214778725</v>
      </c>
      <c r="BC153" s="148"/>
      <c r="BD153" s="118"/>
      <c r="BE153" s="79"/>
      <c r="BF153" s="145"/>
      <c r="BH153" s="468"/>
      <c r="BI153" s="118"/>
      <c r="BJ153" s="482">
        <v>7156</v>
      </c>
      <c r="BK153" s="567">
        <f>BJ153/[3]R2年度!BJ153*100</f>
        <v>111.29082426127528</v>
      </c>
    </row>
    <row r="154" spans="1:63" s="30" customFormat="1" ht="8.25" customHeight="1" x14ac:dyDescent="0.2">
      <c r="A154" s="468" t="s">
        <v>34</v>
      </c>
      <c r="B154" s="148"/>
      <c r="C154" s="464"/>
      <c r="D154" s="465"/>
      <c r="F154" s="522"/>
      <c r="H154" s="464">
        <v>12441</v>
      </c>
      <c r="I154" s="465">
        <v>1.0250473757930296</v>
      </c>
      <c r="J154" s="468"/>
      <c r="K154" s="119"/>
      <c r="L154" s="464">
        <v>5059</v>
      </c>
      <c r="M154" s="465">
        <v>1.0168844221105529</v>
      </c>
      <c r="O154" s="473" t="s">
        <v>27</v>
      </c>
      <c r="P154" s="129"/>
      <c r="Q154" s="474">
        <v>18283</v>
      </c>
      <c r="R154" s="465">
        <v>1.0817063069459236</v>
      </c>
      <c r="S154" s="468" t="s">
        <v>205</v>
      </c>
      <c r="T154" s="119"/>
      <c r="U154" s="464"/>
      <c r="V154" s="465"/>
      <c r="X154" s="468" t="s">
        <v>250</v>
      </c>
      <c r="Y154" s="42"/>
      <c r="Z154" s="466"/>
      <c r="AA154" s="467"/>
      <c r="AB154" s="468" t="s">
        <v>648</v>
      </c>
      <c r="AC154" s="148"/>
      <c r="AD154" s="466"/>
      <c r="AE154" s="467"/>
      <c r="AG154" s="152"/>
      <c r="AH154" s="152"/>
      <c r="AI154" s="152"/>
      <c r="AJ154" s="152"/>
      <c r="AK154" s="468"/>
      <c r="AL154" s="148"/>
      <c r="AM154" s="482">
        <v>35551</v>
      </c>
      <c r="AN154" s="567">
        <f>AM154/[3]R2年度!AM154*100</f>
        <v>120.43429655476135</v>
      </c>
      <c r="AP154" s="468" t="s">
        <v>383</v>
      </c>
      <c r="AQ154" s="119"/>
      <c r="AR154" s="495"/>
      <c r="AS154" s="567"/>
      <c r="AT154" s="468" t="s">
        <v>399</v>
      </c>
      <c r="AU154" s="148"/>
      <c r="AV154" s="102"/>
      <c r="AW154" s="145"/>
      <c r="AX154" s="66"/>
      <c r="AY154" s="468" t="s">
        <v>1108</v>
      </c>
      <c r="AZ154" s="118"/>
      <c r="BA154" s="483"/>
      <c r="BB154" s="567"/>
      <c r="BC154" s="468" t="s">
        <v>748</v>
      </c>
      <c r="BD154" s="118"/>
      <c r="BE154" s="102"/>
      <c r="BF154" s="145"/>
      <c r="BH154" s="468" t="s">
        <v>1032</v>
      </c>
      <c r="BI154" s="118"/>
      <c r="BJ154" s="483"/>
      <c r="BK154" s="567"/>
    </row>
    <row r="155" spans="1:63" s="30" customFormat="1" ht="8.25" customHeight="1" x14ac:dyDescent="0.2">
      <c r="A155" s="468"/>
      <c r="B155" s="119"/>
      <c r="C155" s="464">
        <v>3490</v>
      </c>
      <c r="D155" s="465">
        <v>1.009253903990746</v>
      </c>
      <c r="F155" s="522" t="s">
        <v>86</v>
      </c>
      <c r="H155" s="464"/>
      <c r="I155" s="465"/>
      <c r="J155" s="468" t="s">
        <v>127</v>
      </c>
      <c r="L155" s="464"/>
      <c r="M155" s="465"/>
      <c r="O155" s="472"/>
      <c r="P155" s="126"/>
      <c r="Q155" s="477"/>
      <c r="R155" s="465"/>
      <c r="S155" s="468"/>
      <c r="T155" s="148"/>
      <c r="U155" s="464">
        <v>12406</v>
      </c>
      <c r="V155" s="465">
        <v>1.0806620209059234</v>
      </c>
      <c r="X155" s="468"/>
      <c r="Y155" s="118"/>
      <c r="Z155" s="466">
        <v>16802</v>
      </c>
      <c r="AA155" s="467">
        <v>1.180744905130007</v>
      </c>
      <c r="AB155" s="468"/>
      <c r="AC155" s="148"/>
      <c r="AD155" s="466">
        <v>16728</v>
      </c>
      <c r="AE155" s="467">
        <v>1.0595388902964276</v>
      </c>
      <c r="AG155" s="468" t="s">
        <v>784</v>
      </c>
      <c r="AH155" s="119"/>
      <c r="AI155" s="101"/>
      <c r="AJ155" s="147"/>
      <c r="AK155" s="468" t="s">
        <v>1102</v>
      </c>
      <c r="AL155" s="148"/>
      <c r="AM155" s="483"/>
      <c r="AN155" s="567"/>
      <c r="AP155" s="468"/>
      <c r="AQ155" s="119"/>
      <c r="AR155" s="494">
        <v>28599</v>
      </c>
      <c r="AS155" s="567">
        <f>AR155/[3]R2年度!AR153*100</f>
        <v>106.63708564823446</v>
      </c>
      <c r="AT155" s="468"/>
      <c r="AU155" s="148"/>
      <c r="AV155" s="482">
        <v>16582</v>
      </c>
      <c r="AW155" s="567">
        <f>AV155/[3]R2年度!AV155*100</f>
        <v>111.52811407048695</v>
      </c>
      <c r="AX155" s="66"/>
      <c r="AY155" s="468"/>
      <c r="AZ155" s="148"/>
      <c r="BA155" s="482">
        <v>14138</v>
      </c>
      <c r="BB155" s="567">
        <f>BA155/[3]R2年度!BA155*100</f>
        <v>105.57048984468341</v>
      </c>
      <c r="BC155" s="468"/>
      <c r="BD155" s="118"/>
      <c r="BE155" s="482">
        <v>15832</v>
      </c>
      <c r="BF155" s="567">
        <f>BE155/[3]R2年度!BE146*100</f>
        <v>107.04530087897228</v>
      </c>
      <c r="BH155" s="468"/>
      <c r="BI155" s="118"/>
      <c r="BJ155" s="482">
        <v>7691</v>
      </c>
      <c r="BK155" s="567">
        <f>BJ155/[3]R2年度!BJ155*100</f>
        <v>109.93424814179531</v>
      </c>
    </row>
    <row r="156" spans="1:63" s="30" customFormat="1" ht="8.25" customHeight="1" x14ac:dyDescent="0.2">
      <c r="A156" s="468" t="s">
        <v>35</v>
      </c>
      <c r="B156" s="148"/>
      <c r="C156" s="464"/>
      <c r="D156" s="465"/>
      <c r="F156" s="522"/>
      <c r="H156" s="464">
        <v>11792</v>
      </c>
      <c r="I156" s="465">
        <v>1.0128843841264388</v>
      </c>
      <c r="J156" s="468"/>
      <c r="L156" s="464">
        <v>5319</v>
      </c>
      <c r="M156" s="465">
        <v>1.0191607587660472</v>
      </c>
      <c r="O156" s="148"/>
      <c r="P156" s="148"/>
      <c r="Q156" s="11"/>
      <c r="R156" s="177"/>
      <c r="S156" s="468" t="s">
        <v>206</v>
      </c>
      <c r="T156" s="152"/>
      <c r="U156" s="464"/>
      <c r="V156" s="465"/>
      <c r="X156" s="468" t="s">
        <v>251</v>
      </c>
      <c r="Y156" s="42"/>
      <c r="Z156" s="466"/>
      <c r="AA156" s="467"/>
      <c r="AB156" s="468" t="s">
        <v>649</v>
      </c>
      <c r="AC156" s="148"/>
      <c r="AD156" s="466"/>
      <c r="AE156" s="467"/>
      <c r="AG156" s="468"/>
      <c r="AH156" s="119"/>
      <c r="AI156" s="466">
        <v>54925</v>
      </c>
      <c r="AJ156" s="467">
        <v>1.1062882694166936</v>
      </c>
      <c r="AK156" s="468"/>
      <c r="AL156" s="148"/>
      <c r="AM156" s="102"/>
      <c r="AN156" s="94"/>
      <c r="AP156" s="468" t="s">
        <v>384</v>
      </c>
      <c r="AR156" s="495"/>
      <c r="AS156" s="567"/>
      <c r="AT156" s="468" t="s">
        <v>408</v>
      </c>
      <c r="AU156" s="148"/>
      <c r="AV156" s="483"/>
      <c r="AW156" s="567"/>
      <c r="AX156" s="66"/>
      <c r="AY156" s="468" t="s">
        <v>1109</v>
      </c>
      <c r="BA156" s="483"/>
      <c r="BB156" s="567"/>
      <c r="BC156" s="468" t="s">
        <v>744</v>
      </c>
      <c r="BD156" s="118"/>
      <c r="BE156" s="483"/>
      <c r="BF156" s="567"/>
      <c r="BH156" s="468" t="s">
        <v>1033</v>
      </c>
      <c r="BI156" s="118"/>
      <c r="BJ156" s="483"/>
      <c r="BK156" s="567"/>
    </row>
    <row r="157" spans="1:63" s="30" customFormat="1" ht="8.25" customHeight="1" x14ac:dyDescent="0.2">
      <c r="A157" s="468"/>
      <c r="C157" s="464">
        <v>3428</v>
      </c>
      <c r="D157" s="465">
        <v>0.9524868018894137</v>
      </c>
      <c r="F157" s="522" t="s">
        <v>39</v>
      </c>
      <c r="H157" s="464"/>
      <c r="I157" s="465"/>
      <c r="J157" s="468" t="s">
        <v>128</v>
      </c>
      <c r="K157" s="148"/>
      <c r="L157" s="464"/>
      <c r="M157" s="465"/>
      <c r="O157" s="468" t="s">
        <v>157</v>
      </c>
      <c r="P157" s="119"/>
      <c r="Q157" s="102"/>
      <c r="R157" s="169"/>
      <c r="S157" s="468"/>
      <c r="T157" s="152"/>
      <c r="U157" s="102"/>
      <c r="V157" s="169"/>
      <c r="X157" s="468"/>
      <c r="Y157" s="118"/>
      <c r="Z157" s="503">
        <v>14691</v>
      </c>
      <c r="AA157" s="467">
        <v>1.1940019505851756</v>
      </c>
      <c r="AB157" s="468"/>
      <c r="AC157" s="148"/>
      <c r="AD157" s="466">
        <v>17300</v>
      </c>
      <c r="AE157" s="467">
        <v>1.0627841258139821</v>
      </c>
      <c r="AG157" s="468" t="s">
        <v>785</v>
      </c>
      <c r="AH157" s="119"/>
      <c r="AI157" s="466"/>
      <c r="AJ157" s="467"/>
      <c r="AK157" s="473" t="s">
        <v>27</v>
      </c>
      <c r="AL157" s="131"/>
      <c r="AM157" s="491">
        <v>33832</v>
      </c>
      <c r="AN157" s="564">
        <f>AM157/[3]R2年度!AM157*100</f>
        <v>120.32150224055765</v>
      </c>
      <c r="AP157" s="472"/>
      <c r="AR157" s="83"/>
      <c r="AS157" s="144"/>
      <c r="AT157" s="468"/>
      <c r="AU157" s="148"/>
      <c r="AV157" s="482">
        <v>13166</v>
      </c>
      <c r="AW157" s="567">
        <f>AV157/[3]R2年度!AV157*100</f>
        <v>112.51068193471201</v>
      </c>
      <c r="AX157" s="66"/>
      <c r="AY157" s="468"/>
      <c r="AZ157" s="152"/>
      <c r="BA157" s="102"/>
      <c r="BB157" s="165"/>
      <c r="BC157" s="468"/>
      <c r="BD157" s="118"/>
      <c r="BE157" s="102"/>
      <c r="BF157" s="145"/>
      <c r="BH157" s="468"/>
      <c r="BI157" s="118"/>
      <c r="BJ157" s="102"/>
      <c r="BK157" s="4"/>
    </row>
    <row r="158" spans="1:63" s="30" customFormat="1" ht="8.25" customHeight="1" x14ac:dyDescent="0.2">
      <c r="A158" s="468" t="s">
        <v>596</v>
      </c>
      <c r="C158" s="464"/>
      <c r="D158" s="465"/>
      <c r="F158" s="522"/>
      <c r="H158" s="464">
        <v>6665</v>
      </c>
      <c r="I158" s="465">
        <v>1.0301391035548686</v>
      </c>
      <c r="J158" s="468"/>
      <c r="K158" s="148"/>
      <c r="L158" s="464">
        <v>5553</v>
      </c>
      <c r="M158" s="465">
        <v>1.019273127753304</v>
      </c>
      <c r="O158" s="468"/>
      <c r="P158" s="119"/>
      <c r="Q158" s="464">
        <v>34933</v>
      </c>
      <c r="R158" s="465">
        <v>1.079778684470821</v>
      </c>
      <c r="S158" s="473" t="s">
        <v>27</v>
      </c>
      <c r="T158" s="129"/>
      <c r="U158" s="474">
        <v>47629</v>
      </c>
      <c r="V158" s="465">
        <v>1.0819854611540209</v>
      </c>
      <c r="X158" s="468" t="s">
        <v>1163</v>
      </c>
      <c r="Y158" s="42"/>
      <c r="Z158" s="503"/>
      <c r="AA158" s="467"/>
      <c r="AB158" s="468" t="s">
        <v>1181</v>
      </c>
      <c r="AC158" s="148"/>
      <c r="AD158" s="466"/>
      <c r="AE158" s="467"/>
      <c r="AG158" s="468"/>
      <c r="AH158" s="119"/>
      <c r="AI158" s="466">
        <v>62961</v>
      </c>
      <c r="AJ158" s="467">
        <v>1.0691651949463388</v>
      </c>
      <c r="AK158" s="472"/>
      <c r="AL158" s="128"/>
      <c r="AM158" s="492"/>
      <c r="AN158" s="566"/>
      <c r="AT158" s="468" t="s">
        <v>409</v>
      </c>
      <c r="AU158" s="148"/>
      <c r="AV158" s="483"/>
      <c r="AW158" s="567"/>
      <c r="AX158" s="66"/>
      <c r="AY158" s="473" t="s">
        <v>612</v>
      </c>
      <c r="AZ158" s="152"/>
      <c r="BA158" s="491">
        <v>15118</v>
      </c>
      <c r="BB158" s="569">
        <f>BA158/[3]R2年度!BA158*100</f>
        <v>105.61687858041078</v>
      </c>
      <c r="BC158" s="473" t="s">
        <v>612</v>
      </c>
      <c r="BD158" s="131"/>
      <c r="BE158" s="491">
        <v>16775</v>
      </c>
      <c r="BF158" s="564">
        <f>BE158/[3]R2年度!BE149*100</f>
        <v>108.23977287391922</v>
      </c>
      <c r="BH158" s="473" t="s">
        <v>27</v>
      </c>
      <c r="BI158" s="131"/>
      <c r="BJ158" s="491">
        <v>7869</v>
      </c>
      <c r="BK158" s="564">
        <f>BJ158/[3]R2年度!BJ158*100</f>
        <v>110.38013746668538</v>
      </c>
    </row>
    <row r="159" spans="1:63" s="30" customFormat="1" ht="8.25" customHeight="1" x14ac:dyDescent="0.2">
      <c r="A159" s="468"/>
      <c r="B159" s="139"/>
      <c r="C159" s="464">
        <v>2625</v>
      </c>
      <c r="D159" s="465">
        <v>1.0277995301487861</v>
      </c>
      <c r="F159" s="522" t="s">
        <v>548</v>
      </c>
      <c r="H159" s="464"/>
      <c r="I159" s="465"/>
      <c r="J159" s="468" t="s">
        <v>958</v>
      </c>
      <c r="K159" s="152"/>
      <c r="L159" s="464"/>
      <c r="M159" s="465"/>
      <c r="O159" s="468" t="s">
        <v>178</v>
      </c>
      <c r="P159" s="119"/>
      <c r="Q159" s="464"/>
      <c r="R159" s="465"/>
      <c r="S159" s="472"/>
      <c r="T159" s="126"/>
      <c r="U159" s="477"/>
      <c r="V159" s="465"/>
      <c r="X159" s="468"/>
      <c r="Y159" s="118"/>
      <c r="Z159" s="466">
        <v>12764</v>
      </c>
      <c r="AA159" s="467">
        <v>1.1955788684900712</v>
      </c>
      <c r="AB159" s="468"/>
      <c r="AC159" s="148"/>
      <c r="AD159" s="466">
        <v>17400</v>
      </c>
      <c r="AE159" s="467">
        <v>1.0667647599779291</v>
      </c>
      <c r="AG159" s="468" t="s">
        <v>786</v>
      </c>
      <c r="AH159" s="119"/>
      <c r="AI159" s="466"/>
      <c r="AJ159" s="467"/>
      <c r="AK159" s="148"/>
      <c r="AL159" s="148"/>
      <c r="AM159" s="11"/>
      <c r="AN159" s="147"/>
      <c r="AP159" s="468" t="s">
        <v>283</v>
      </c>
      <c r="AQ159" s="148"/>
      <c r="AR159" s="102"/>
      <c r="AS159" s="145"/>
      <c r="AT159" s="472"/>
      <c r="AU159" s="150"/>
      <c r="AV159" s="103"/>
      <c r="AW159" s="144"/>
      <c r="AX159" s="66"/>
      <c r="AY159" s="472"/>
      <c r="AZ159" s="150"/>
      <c r="BA159" s="492"/>
      <c r="BB159" s="570"/>
      <c r="BC159" s="472"/>
      <c r="BD159" s="117"/>
      <c r="BE159" s="492"/>
      <c r="BF159" s="566"/>
      <c r="BG159" s="66"/>
      <c r="BH159" s="472"/>
      <c r="BI159" s="117"/>
      <c r="BJ159" s="492"/>
      <c r="BK159" s="566"/>
    </row>
    <row r="160" spans="1:63" s="30" customFormat="1" ht="8.25" customHeight="1" x14ac:dyDescent="0.2">
      <c r="A160" s="468" t="s">
        <v>597</v>
      </c>
      <c r="B160" s="148"/>
      <c r="C160" s="464"/>
      <c r="D160" s="465"/>
      <c r="F160" s="522"/>
      <c r="H160" s="464">
        <v>6437</v>
      </c>
      <c r="I160" s="465">
        <v>1.0446283674131775</v>
      </c>
      <c r="J160" s="468"/>
      <c r="K160" s="152"/>
      <c r="L160" s="464">
        <v>6473</v>
      </c>
      <c r="M160" s="465">
        <v>1.0160100455187568</v>
      </c>
      <c r="O160" s="468"/>
      <c r="P160" s="148"/>
      <c r="Q160" s="464">
        <v>33848</v>
      </c>
      <c r="R160" s="465">
        <v>1.0758375182760156</v>
      </c>
      <c r="S160" s="148"/>
      <c r="T160" s="155"/>
      <c r="U160" s="64"/>
      <c r="V160" s="173"/>
      <c r="X160" s="468" t="s">
        <v>252</v>
      </c>
      <c r="Y160" s="42"/>
      <c r="Z160" s="466"/>
      <c r="AA160" s="467"/>
      <c r="AB160" s="468" t="s">
        <v>650</v>
      </c>
      <c r="AC160" s="148"/>
      <c r="AD160" s="466"/>
      <c r="AE160" s="467"/>
      <c r="AG160" s="468"/>
      <c r="AH160" s="119"/>
      <c r="AI160" s="466">
        <v>80849</v>
      </c>
      <c r="AJ160" s="467">
        <v>1.0934554159509866</v>
      </c>
      <c r="AK160" s="471" t="s">
        <v>522</v>
      </c>
      <c r="AL160" s="471"/>
      <c r="AM160" s="471"/>
      <c r="AN160" s="471"/>
      <c r="AO160" s="66"/>
      <c r="AP160" s="468"/>
      <c r="AQ160" s="148"/>
      <c r="AR160" s="482">
        <v>11927</v>
      </c>
      <c r="AS160" s="567">
        <f>AR160/[3]R2年度!AR158*100</f>
        <v>70.67014279789062</v>
      </c>
      <c r="AT160" s="66"/>
      <c r="AU160" s="66"/>
      <c r="AV160" s="14"/>
      <c r="AW160" s="16"/>
      <c r="AX160" s="66"/>
      <c r="AY160" s="148"/>
      <c r="AZ160" s="152"/>
      <c r="BA160" s="11"/>
      <c r="BB160" s="147"/>
      <c r="BG160" s="66"/>
      <c r="BH160" s="66"/>
    </row>
    <row r="161" spans="1:63" s="30" customFormat="1" ht="8.25" customHeight="1" x14ac:dyDescent="0.2">
      <c r="A161" s="472"/>
      <c r="C161" s="103"/>
      <c r="D161" s="181"/>
      <c r="F161" s="522" t="s">
        <v>87</v>
      </c>
      <c r="H161" s="464"/>
      <c r="I161" s="465"/>
      <c r="J161" s="468" t="s">
        <v>129</v>
      </c>
      <c r="K161" s="119"/>
      <c r="L161" s="464"/>
      <c r="M161" s="465"/>
      <c r="O161" s="468" t="s">
        <v>179</v>
      </c>
      <c r="P161" s="152"/>
      <c r="Q161" s="464"/>
      <c r="R161" s="465"/>
      <c r="S161" s="468" t="s">
        <v>917</v>
      </c>
      <c r="T161" s="119"/>
      <c r="U161" s="11"/>
      <c r="V161" s="177"/>
      <c r="X161" s="468"/>
      <c r="Y161" s="118"/>
      <c r="Z161" s="102"/>
      <c r="AA161" s="105"/>
      <c r="AB161" s="468"/>
      <c r="AC161" s="148"/>
      <c r="AD161" s="466">
        <v>18138</v>
      </c>
      <c r="AE161" s="467">
        <v>1.0566235581964347</v>
      </c>
      <c r="AG161" s="468" t="s">
        <v>787</v>
      </c>
      <c r="AH161" s="119"/>
      <c r="AI161" s="466"/>
      <c r="AJ161" s="467"/>
      <c r="AK161" s="471"/>
      <c r="AL161" s="471"/>
      <c r="AM161" s="471"/>
      <c r="AN161" s="471"/>
      <c r="AO161" s="66"/>
      <c r="AP161" s="468" t="s">
        <v>798</v>
      </c>
      <c r="AQ161" s="148"/>
      <c r="AR161" s="483"/>
      <c r="AS161" s="567"/>
      <c r="AT161" s="468" t="s">
        <v>397</v>
      </c>
      <c r="AU161" s="148"/>
      <c r="AV161" s="102"/>
      <c r="AW161" s="145"/>
      <c r="AX161" s="66"/>
      <c r="AY161" s="471" t="s">
        <v>737</v>
      </c>
      <c r="AZ161" s="471"/>
      <c r="BA161" s="471"/>
      <c r="BB161" s="471"/>
      <c r="BC161" s="471" t="s">
        <v>749</v>
      </c>
      <c r="BD161" s="471"/>
      <c r="BE161" s="471"/>
      <c r="BF161" s="471"/>
      <c r="BG161" s="66"/>
      <c r="BH161" s="471" t="s">
        <v>536</v>
      </c>
      <c r="BI161" s="471"/>
      <c r="BJ161" s="471"/>
      <c r="BK161" s="471"/>
    </row>
    <row r="162" spans="1:63" s="30" customFormat="1" ht="8.25" customHeight="1" x14ac:dyDescent="0.2">
      <c r="A162" s="148"/>
      <c r="B162" s="148"/>
      <c r="C162" s="11"/>
      <c r="D162" s="178"/>
      <c r="F162" s="522"/>
      <c r="H162" s="464">
        <v>6050</v>
      </c>
      <c r="I162" s="465">
        <v>1.0420254908715123</v>
      </c>
      <c r="J162" s="468"/>
      <c r="L162" s="464">
        <v>5116</v>
      </c>
      <c r="M162" s="465">
        <v>1.0260730044123545</v>
      </c>
      <c r="O162" s="468"/>
      <c r="P162" s="152"/>
      <c r="Q162" s="464">
        <v>33537</v>
      </c>
      <c r="R162" s="465">
        <v>1.0747660556338932</v>
      </c>
      <c r="S162" s="468"/>
      <c r="T162" s="119"/>
      <c r="U162" s="476">
        <v>3608</v>
      </c>
      <c r="V162" s="465">
        <v>1.0522018081073199</v>
      </c>
      <c r="X162" s="473" t="s">
        <v>944</v>
      </c>
      <c r="Y162" s="42"/>
      <c r="Z162" s="485">
        <v>36101</v>
      </c>
      <c r="AA162" s="487">
        <v>1.1366455716129844</v>
      </c>
      <c r="AB162" s="468" t="s">
        <v>889</v>
      </c>
      <c r="AC162" s="148"/>
      <c r="AD162" s="466"/>
      <c r="AE162" s="467"/>
      <c r="AG162" s="468"/>
      <c r="AH162" s="119"/>
      <c r="AI162" s="466">
        <v>69538</v>
      </c>
      <c r="AJ162" s="467">
        <v>1.0979741998642099</v>
      </c>
      <c r="AK162" s="468" t="s">
        <v>950</v>
      </c>
      <c r="AL162" s="148"/>
      <c r="AM162" s="62"/>
      <c r="AN162" s="113"/>
      <c r="AO162" s="66"/>
      <c r="AP162" s="472"/>
      <c r="AQ162" s="150"/>
      <c r="AR162" s="103"/>
      <c r="AS162" s="144"/>
      <c r="AT162" s="468"/>
      <c r="AU162" s="148"/>
      <c r="AV162" s="482">
        <v>11062</v>
      </c>
      <c r="AW162" s="567">
        <f>AV162/[3]R2年度!AV162*100</f>
        <v>100.95829150314867</v>
      </c>
      <c r="AX162" s="66"/>
      <c r="AY162" s="471"/>
      <c r="AZ162" s="471"/>
      <c r="BA162" s="471"/>
      <c r="BB162" s="471"/>
      <c r="BC162" s="471"/>
      <c r="BD162" s="471"/>
      <c r="BE162" s="471"/>
      <c r="BF162" s="471"/>
      <c r="BG162" s="66"/>
      <c r="BH162" s="471"/>
      <c r="BI162" s="471"/>
      <c r="BJ162" s="471"/>
      <c r="BK162" s="471"/>
    </row>
    <row r="163" spans="1:63" s="30" customFormat="1" ht="8.25" customHeight="1" x14ac:dyDescent="0.2">
      <c r="A163" s="468" t="s">
        <v>596</v>
      </c>
      <c r="B163" s="119"/>
      <c r="C163" s="102"/>
      <c r="D163" s="169"/>
      <c r="F163" s="522" t="s">
        <v>88</v>
      </c>
      <c r="H163" s="464"/>
      <c r="I163" s="465"/>
      <c r="J163" s="468" t="s">
        <v>130</v>
      </c>
      <c r="L163" s="464"/>
      <c r="M163" s="465"/>
      <c r="O163" s="468" t="s">
        <v>872</v>
      </c>
      <c r="P163" s="119"/>
      <c r="Q163" s="464"/>
      <c r="R163" s="465"/>
      <c r="S163" s="468" t="s">
        <v>918</v>
      </c>
      <c r="T163" s="119"/>
      <c r="U163" s="476"/>
      <c r="V163" s="465"/>
      <c r="X163" s="472"/>
      <c r="Y163" s="118"/>
      <c r="Z163" s="486"/>
      <c r="AA163" s="488"/>
      <c r="AB163" s="468"/>
      <c r="AC163" s="148"/>
      <c r="AD163" s="466">
        <v>19218</v>
      </c>
      <c r="AE163" s="467">
        <v>1.0581433762801453</v>
      </c>
      <c r="AG163" s="468" t="s">
        <v>788</v>
      </c>
      <c r="AH163" s="119"/>
      <c r="AI163" s="466"/>
      <c r="AJ163" s="467"/>
      <c r="AK163" s="468"/>
      <c r="AL163" s="148"/>
      <c r="AM163" s="62"/>
      <c r="AN163" s="147"/>
      <c r="AQ163" s="66"/>
      <c r="AT163" s="468" t="s">
        <v>400</v>
      </c>
      <c r="AU163" s="148"/>
      <c r="AV163" s="483"/>
      <c r="AW163" s="567"/>
      <c r="AY163" s="468" t="s">
        <v>721</v>
      </c>
      <c r="AZ163" s="119"/>
      <c r="BA163" s="121"/>
      <c r="BB163" s="147"/>
      <c r="BC163" s="468" t="s">
        <v>750</v>
      </c>
      <c r="BD163" s="152"/>
      <c r="BE163" s="121"/>
      <c r="BF163" s="147"/>
      <c r="BH163" s="468" t="s">
        <v>495</v>
      </c>
      <c r="BI163" s="152"/>
      <c r="BJ163" s="121"/>
      <c r="BK163" s="147"/>
    </row>
    <row r="164" spans="1:63" s="30" customFormat="1" ht="8.25" customHeight="1" x14ac:dyDescent="0.2">
      <c r="A164" s="468"/>
      <c r="B164" s="151"/>
      <c r="C164" s="464">
        <v>1013</v>
      </c>
      <c r="D164" s="465">
        <v>0.96937799043062201</v>
      </c>
      <c r="F164" s="522"/>
      <c r="H164" s="464">
        <v>5450</v>
      </c>
      <c r="I164" s="465">
        <v>1.0281079041690246</v>
      </c>
      <c r="J164" s="468"/>
      <c r="K164" s="119"/>
      <c r="L164" s="102"/>
      <c r="M164" s="169"/>
      <c r="O164" s="468"/>
      <c r="P164" s="119"/>
      <c r="Q164" s="464">
        <v>32517</v>
      </c>
      <c r="R164" s="465">
        <v>1.0748000264427844</v>
      </c>
      <c r="S164" s="468"/>
      <c r="T164" s="119"/>
      <c r="U164" s="476">
        <v>2448</v>
      </c>
      <c r="V164" s="465">
        <v>1.0855875831485589</v>
      </c>
      <c r="X164" s="511" t="s">
        <v>943</v>
      </c>
      <c r="Y164" s="42"/>
      <c r="Z164" s="96"/>
      <c r="AA164" s="169"/>
      <c r="AB164" s="468" t="s">
        <v>1068</v>
      </c>
      <c r="AC164" s="148"/>
      <c r="AD164" s="466"/>
      <c r="AE164" s="467"/>
      <c r="AG164" s="468"/>
      <c r="AH164" s="119"/>
      <c r="AI164" s="466">
        <v>82486</v>
      </c>
      <c r="AJ164" s="467">
        <v>1.095911887015558</v>
      </c>
      <c r="AK164" s="468" t="s">
        <v>940</v>
      </c>
      <c r="AL164" s="148"/>
      <c r="AM164" s="482">
        <v>57782</v>
      </c>
      <c r="AN164" s="567">
        <f>AM164/[3]R2年度!AM164*100</f>
        <v>107.32568074594153</v>
      </c>
      <c r="AP164" s="468" t="s">
        <v>373</v>
      </c>
      <c r="AQ164" s="148"/>
      <c r="AR164" s="102"/>
      <c r="AS164" s="145"/>
      <c r="AT164" s="472"/>
      <c r="AU164" s="150"/>
      <c r="AV164" s="103"/>
      <c r="AW164" s="144"/>
      <c r="AY164" s="468"/>
      <c r="AZ164" s="119"/>
      <c r="BA164" s="482">
        <v>12746</v>
      </c>
      <c r="BB164" s="567">
        <f>BA164/[3]R2年度!BA164*100</f>
        <v>102.88989344526962</v>
      </c>
      <c r="BC164" s="468"/>
      <c r="BD164" s="152"/>
      <c r="BE164" s="482">
        <v>13355</v>
      </c>
      <c r="BF164" s="567">
        <f>BE164/[3]R2年度!BE155*100</f>
        <v>109.65596518597587</v>
      </c>
      <c r="BH164" s="468"/>
      <c r="BI164" s="152"/>
      <c r="BJ164" s="482">
        <v>16850</v>
      </c>
      <c r="BK164" s="567">
        <f>BJ164/[3]R2年度!BJ164*100</f>
        <v>104.48316487877472</v>
      </c>
    </row>
    <row r="165" spans="1:63" s="30" customFormat="1" ht="8.25" customHeight="1" x14ac:dyDescent="0.2">
      <c r="A165" s="468" t="s">
        <v>598</v>
      </c>
      <c r="B165" s="152"/>
      <c r="C165" s="464"/>
      <c r="D165" s="465"/>
      <c r="F165" s="522" t="s">
        <v>89</v>
      </c>
      <c r="H165" s="464"/>
      <c r="I165" s="465"/>
      <c r="J165" s="473" t="s">
        <v>27</v>
      </c>
      <c r="K165" s="129"/>
      <c r="L165" s="474">
        <v>7596</v>
      </c>
      <c r="M165" s="465">
        <v>1.0123950419832066</v>
      </c>
      <c r="O165" s="468" t="s">
        <v>180</v>
      </c>
      <c r="P165" s="119"/>
      <c r="Q165" s="464"/>
      <c r="R165" s="465"/>
      <c r="S165" s="468" t="s">
        <v>1093</v>
      </c>
      <c r="T165" s="127"/>
      <c r="U165" s="476"/>
      <c r="V165" s="465"/>
      <c r="X165" s="512"/>
      <c r="Y165" s="118"/>
      <c r="Z165" s="104"/>
      <c r="AA165" s="169"/>
      <c r="AB165" s="468"/>
      <c r="AC165" s="148"/>
      <c r="AD165" s="466">
        <v>23998</v>
      </c>
      <c r="AE165" s="467">
        <v>1.0591870062232422</v>
      </c>
      <c r="AG165" s="468" t="s">
        <v>622</v>
      </c>
      <c r="AH165" s="119"/>
      <c r="AI165" s="466"/>
      <c r="AJ165" s="467"/>
      <c r="AK165" s="468"/>
      <c r="AL165" s="148"/>
      <c r="AM165" s="483"/>
      <c r="AN165" s="567"/>
      <c r="AP165" s="468"/>
      <c r="AQ165" s="148"/>
      <c r="AR165" s="482">
        <v>16556</v>
      </c>
      <c r="AS165" s="567">
        <f>AR165/[3]R2年度!AR163*100</f>
        <v>100.13911570797798</v>
      </c>
      <c r="AT165" s="66"/>
      <c r="AU165" s="66"/>
      <c r="AV165" s="14"/>
      <c r="AW165" s="16"/>
      <c r="AY165" s="468" t="s">
        <v>738</v>
      </c>
      <c r="AZ165" s="119"/>
      <c r="BA165" s="483"/>
      <c r="BB165" s="567"/>
      <c r="BC165" s="468" t="s">
        <v>740</v>
      </c>
      <c r="BD165" s="152"/>
      <c r="BE165" s="483"/>
      <c r="BF165" s="567"/>
      <c r="BH165" s="468" t="s">
        <v>496</v>
      </c>
      <c r="BI165" s="118"/>
      <c r="BJ165" s="483"/>
      <c r="BK165" s="567"/>
    </row>
    <row r="166" spans="1:63" ht="8.25" customHeight="1" x14ac:dyDescent="0.2">
      <c r="A166" s="502"/>
      <c r="B166" s="128"/>
      <c r="C166" s="93"/>
      <c r="D166" s="169"/>
      <c r="F166" s="522"/>
      <c r="G166" s="30"/>
      <c r="H166" s="464">
        <v>5671</v>
      </c>
      <c r="I166" s="465">
        <v>1.0314659876318661</v>
      </c>
      <c r="J166" s="472"/>
      <c r="K166" s="126"/>
      <c r="L166" s="477"/>
      <c r="M166" s="465"/>
      <c r="O166" s="468"/>
      <c r="P166" s="119"/>
      <c r="Q166" s="464">
        <v>31805</v>
      </c>
      <c r="R166" s="465">
        <v>1.0788304331603407</v>
      </c>
      <c r="S166" s="468"/>
      <c r="T166" s="65"/>
      <c r="U166" s="30"/>
      <c r="V166" s="179"/>
      <c r="X166" s="468" t="s">
        <v>250</v>
      </c>
      <c r="Y166" s="42"/>
      <c r="Z166" s="102"/>
      <c r="AA166" s="169"/>
      <c r="AB166" s="468" t="s">
        <v>651</v>
      </c>
      <c r="AC166" s="148"/>
      <c r="AD166" s="466"/>
      <c r="AE166" s="467"/>
      <c r="AG166" s="468"/>
      <c r="AH166" s="119"/>
      <c r="AI166" s="466">
        <v>92549</v>
      </c>
      <c r="AJ166" s="467">
        <v>1.0911481053549954</v>
      </c>
      <c r="AK166" s="468" t="s">
        <v>951</v>
      </c>
      <c r="AL166" s="152"/>
      <c r="AM166" s="102"/>
      <c r="AN166" s="145"/>
      <c r="AP166" s="468" t="s">
        <v>385</v>
      </c>
      <c r="AQ166" s="148"/>
      <c r="AR166" s="483"/>
      <c r="AS166" s="567"/>
      <c r="AT166" s="468" t="s">
        <v>401</v>
      </c>
      <c r="AU166" s="148"/>
      <c r="AV166" s="102"/>
      <c r="AW166" s="145"/>
      <c r="AY166" s="468"/>
      <c r="AZ166" s="119"/>
      <c r="BA166" s="482">
        <v>10817</v>
      </c>
      <c r="BB166" s="567">
        <f>BA166/[3]R2年度!BA166*100</f>
        <v>102.88187178999428</v>
      </c>
      <c r="BC166" s="468"/>
      <c r="BD166" s="152"/>
      <c r="BE166" s="482">
        <v>7620</v>
      </c>
      <c r="BF166" s="567">
        <f>BE166/[3]R2年度!BE157*100</f>
        <v>108.95052902487848</v>
      </c>
      <c r="BH166" s="468"/>
      <c r="BI166" s="118"/>
      <c r="BJ166" s="482">
        <v>20359</v>
      </c>
      <c r="BK166" s="567">
        <f>BJ166/[3]R2年度!BJ166*100</f>
        <v>105.39966866846137</v>
      </c>
    </row>
    <row r="167" spans="1:63" ht="8.25" customHeight="1" x14ac:dyDescent="0.2">
      <c r="A167" s="473" t="s">
        <v>27</v>
      </c>
      <c r="B167" s="148"/>
      <c r="C167" s="474">
        <v>4858</v>
      </c>
      <c r="D167" s="465">
        <v>1.0316415374814185</v>
      </c>
      <c r="F167" s="522" t="s">
        <v>995</v>
      </c>
      <c r="G167" s="30"/>
      <c r="H167" s="464"/>
      <c r="I167" s="465"/>
      <c r="J167" s="30"/>
      <c r="K167" s="30"/>
      <c r="L167" s="30"/>
      <c r="M167" s="179"/>
      <c r="O167" s="468" t="s">
        <v>815</v>
      </c>
      <c r="P167" s="119"/>
      <c r="Q167" s="464"/>
      <c r="R167" s="465"/>
      <c r="S167" s="473" t="s">
        <v>27</v>
      </c>
      <c r="T167" s="129"/>
      <c r="U167" s="474">
        <v>3028</v>
      </c>
      <c r="V167" s="465">
        <v>1.0654468684025333</v>
      </c>
      <c r="X167" s="468"/>
      <c r="Y167" s="118"/>
      <c r="Z167" s="466">
        <v>35887</v>
      </c>
      <c r="AA167" s="467">
        <v>1.1165836963285625</v>
      </c>
      <c r="AB167" s="468"/>
      <c r="AC167" s="148"/>
      <c r="AD167" s="466">
        <v>25758</v>
      </c>
      <c r="AE167" s="467">
        <v>1.0588235294117647</v>
      </c>
      <c r="AG167" s="468" t="s">
        <v>572</v>
      </c>
      <c r="AH167" s="119"/>
      <c r="AI167" s="466"/>
      <c r="AJ167" s="467"/>
      <c r="AK167" s="468"/>
      <c r="AL167" s="152"/>
      <c r="AM167" s="102"/>
      <c r="AN167" s="145"/>
      <c r="AP167" s="472"/>
      <c r="AQ167" s="150"/>
      <c r="AR167" s="103"/>
      <c r="AS167" s="144"/>
      <c r="AT167" s="468"/>
      <c r="AU167" s="148"/>
      <c r="AV167" s="482">
        <v>23002</v>
      </c>
      <c r="AW167" s="567">
        <f>AV167/[3]R2年度!AV167*100</f>
        <v>103.11561393284619</v>
      </c>
      <c r="AY167" s="468" t="s">
        <v>432</v>
      </c>
      <c r="AZ167" s="119"/>
      <c r="BA167" s="483"/>
      <c r="BB167" s="567"/>
      <c r="BC167" s="468" t="s">
        <v>751</v>
      </c>
      <c r="BD167" s="118"/>
      <c r="BE167" s="483"/>
      <c r="BF167" s="567"/>
      <c r="BH167" s="468" t="s">
        <v>497</v>
      </c>
      <c r="BI167" s="118"/>
      <c r="BJ167" s="483"/>
      <c r="BK167" s="567"/>
    </row>
    <row r="168" spans="1:63" ht="8.25" customHeight="1" x14ac:dyDescent="0.2">
      <c r="A168" s="472"/>
      <c r="B168" s="152"/>
      <c r="C168" s="475"/>
      <c r="D168" s="465"/>
      <c r="F168" s="522"/>
      <c r="H168" s="464">
        <v>5986</v>
      </c>
      <c r="I168" s="465">
        <v>1.0336729407701606</v>
      </c>
      <c r="J168" s="471" t="s">
        <v>537</v>
      </c>
      <c r="K168" s="471"/>
      <c r="L168" s="471"/>
      <c r="M168" s="471"/>
      <c r="O168" s="468"/>
      <c r="P168" s="30"/>
      <c r="Q168" s="464">
        <v>29018</v>
      </c>
      <c r="R168" s="465">
        <v>1.0838126540673787</v>
      </c>
      <c r="S168" s="472"/>
      <c r="T168" s="126"/>
      <c r="U168" s="477"/>
      <c r="V168" s="465"/>
      <c r="X168" s="468" t="s">
        <v>775</v>
      </c>
      <c r="Y168" s="42"/>
      <c r="Z168" s="466"/>
      <c r="AA168" s="467"/>
      <c r="AB168" s="468" t="s">
        <v>652</v>
      </c>
      <c r="AC168" s="148"/>
      <c r="AD168" s="466"/>
      <c r="AE168" s="467"/>
      <c r="AG168" s="468"/>
      <c r="AH168" s="119"/>
      <c r="AI168" s="466">
        <v>95160</v>
      </c>
      <c r="AJ168" s="467">
        <v>1.0895102012777358</v>
      </c>
      <c r="AK168" s="468" t="s">
        <v>940</v>
      </c>
      <c r="AL168" s="152"/>
      <c r="AM168" s="482">
        <v>76862</v>
      </c>
      <c r="AN168" s="567">
        <f>AM168/[3]R2年度!AM168*100</f>
        <v>105.98731384445669</v>
      </c>
      <c r="AP168" s="30"/>
      <c r="AQ168" s="30"/>
      <c r="AR168" s="30"/>
      <c r="AS168" s="30"/>
      <c r="AT168" s="468" t="s">
        <v>410</v>
      </c>
      <c r="AU168" s="30"/>
      <c r="AV168" s="483"/>
      <c r="AW168" s="567"/>
      <c r="AY168" s="468"/>
      <c r="AZ168" s="119"/>
      <c r="BA168" s="482">
        <v>10617</v>
      </c>
      <c r="BB168" s="567">
        <f>BA168/[3]R2年度!BA168*100</f>
        <v>103.10770127221519</v>
      </c>
      <c r="BC168" s="468"/>
      <c r="BD168" s="118"/>
      <c r="BE168" s="482">
        <v>7308</v>
      </c>
      <c r="BF168" s="567">
        <f>BE168/[3]R2年度!BE159*100</f>
        <v>108.91207153502236</v>
      </c>
      <c r="BH168" s="468"/>
      <c r="BI168" s="118"/>
      <c r="BJ168" s="482">
        <v>25109</v>
      </c>
      <c r="BK168" s="567">
        <f>BJ168/[3]R2年度!BJ168*100</f>
        <v>106.36702533254257</v>
      </c>
    </row>
    <row r="169" spans="1:63" ht="8.25" customHeight="1" x14ac:dyDescent="0.2">
      <c r="A169" s="148"/>
      <c r="B169" s="152"/>
      <c r="C169" s="11"/>
      <c r="D169" s="177"/>
      <c r="F169" s="522" t="s">
        <v>90</v>
      </c>
      <c r="H169" s="464"/>
      <c r="I169" s="465"/>
      <c r="J169" s="471"/>
      <c r="K169" s="471"/>
      <c r="L169" s="471"/>
      <c r="M169" s="471"/>
      <c r="O169" s="468" t="s">
        <v>1134</v>
      </c>
      <c r="Q169" s="464"/>
      <c r="R169" s="465"/>
      <c r="S169" s="30"/>
      <c r="T169" s="30"/>
      <c r="U169" s="30"/>
      <c r="V169" s="179"/>
      <c r="X169" s="468"/>
      <c r="Y169" s="118"/>
      <c r="Z169" s="466">
        <v>30331</v>
      </c>
      <c r="AA169" s="467">
        <v>1.1248701973001038</v>
      </c>
      <c r="AB169" s="468"/>
      <c r="AC169" s="148"/>
      <c r="AD169" s="466">
        <v>24912</v>
      </c>
      <c r="AE169" s="467">
        <v>1.0547440619839958</v>
      </c>
      <c r="AG169" s="468" t="s">
        <v>623</v>
      </c>
      <c r="AH169" s="119"/>
      <c r="AI169" s="466"/>
      <c r="AJ169" s="467"/>
      <c r="AK169" s="468"/>
      <c r="AL169" s="152"/>
      <c r="AM169" s="483"/>
      <c r="AN169" s="567"/>
      <c r="AP169" s="468" t="s">
        <v>900</v>
      </c>
      <c r="AQ169" s="148"/>
      <c r="AR169" s="102"/>
      <c r="AS169" s="145"/>
      <c r="AT169" s="468"/>
      <c r="AU169" s="30"/>
      <c r="AV169" s="482">
        <v>12412</v>
      </c>
      <c r="AW169" s="567">
        <f>AV169/[3]R2年度!AV169*100</f>
        <v>105.40081521739131</v>
      </c>
      <c r="AY169" s="468" t="s">
        <v>433</v>
      </c>
      <c r="AZ169" s="152"/>
      <c r="BA169" s="483"/>
      <c r="BB169" s="567"/>
      <c r="BC169" s="468" t="s">
        <v>752</v>
      </c>
      <c r="BD169" s="118"/>
      <c r="BE169" s="483"/>
      <c r="BF169" s="567"/>
      <c r="BH169" s="468" t="s">
        <v>498</v>
      </c>
      <c r="BI169" s="118"/>
      <c r="BJ169" s="483"/>
      <c r="BK169" s="567"/>
    </row>
    <row r="170" spans="1:63" ht="8.25" customHeight="1" x14ac:dyDescent="0.2">
      <c r="A170" s="471" t="s">
        <v>505</v>
      </c>
      <c r="B170" s="471"/>
      <c r="C170" s="471"/>
      <c r="D170" s="471"/>
      <c r="F170" s="522"/>
      <c r="H170" s="464">
        <v>6347</v>
      </c>
      <c r="I170" s="465">
        <v>1.0425427069645203</v>
      </c>
      <c r="J170" s="468" t="s">
        <v>131</v>
      </c>
      <c r="K170" s="119"/>
      <c r="L170" s="10"/>
      <c r="M170" s="169"/>
      <c r="O170" s="468"/>
      <c r="Q170" s="464">
        <v>28717</v>
      </c>
      <c r="R170" s="465">
        <v>1.0845198081498546</v>
      </c>
      <c r="S170" s="471" t="s">
        <v>513</v>
      </c>
      <c r="T170" s="471"/>
      <c r="U170" s="471"/>
      <c r="V170" s="471"/>
      <c r="X170" s="468" t="s">
        <v>776</v>
      </c>
      <c r="Y170" s="42"/>
      <c r="Z170" s="466"/>
      <c r="AA170" s="467"/>
      <c r="AB170" s="468" t="s">
        <v>1043</v>
      </c>
      <c r="AC170" s="148"/>
      <c r="AD170" s="466"/>
      <c r="AE170" s="467"/>
      <c r="AG170" s="468"/>
      <c r="AH170" s="119"/>
      <c r="AI170" s="466">
        <v>78827</v>
      </c>
      <c r="AJ170" s="467">
        <v>1.1017974952476797</v>
      </c>
      <c r="AK170" s="468" t="s">
        <v>350</v>
      </c>
      <c r="AL170" s="152"/>
      <c r="AM170" s="101"/>
      <c r="AN170" s="145"/>
      <c r="AP170" s="468"/>
      <c r="AQ170" s="148"/>
      <c r="AR170" s="482">
        <v>3354</v>
      </c>
      <c r="AS170" s="567">
        <f>AR170/[3]R2年度!AR168*100</f>
        <v>104.16149068322981</v>
      </c>
      <c r="AT170" s="468" t="s">
        <v>411</v>
      </c>
      <c r="AU170" s="30"/>
      <c r="AV170" s="483"/>
      <c r="AW170" s="567"/>
      <c r="AY170" s="468"/>
      <c r="AZ170" s="152"/>
      <c r="BA170" s="482">
        <v>12095</v>
      </c>
      <c r="BB170" s="567">
        <f>BA170/[3]R2年度!BA170*100</f>
        <v>103.37606837606839</v>
      </c>
      <c r="BC170" s="468"/>
      <c r="BD170" s="118"/>
      <c r="BE170" s="482">
        <v>7040</v>
      </c>
      <c r="BF170" s="567">
        <f>BE170/[3]R2年度!BE161*100</f>
        <v>108.59170137282122</v>
      </c>
      <c r="BH170" s="468"/>
      <c r="BI170" s="118"/>
      <c r="BJ170" s="482">
        <v>28130</v>
      </c>
      <c r="BK170" s="567">
        <f>BJ170/[3]R2年度!BJ170*100</f>
        <v>106.303378429446</v>
      </c>
    </row>
    <row r="171" spans="1:63" ht="8.25" customHeight="1" x14ac:dyDescent="0.2">
      <c r="A171" s="471"/>
      <c r="B171" s="471"/>
      <c r="C171" s="471"/>
      <c r="D171" s="471"/>
      <c r="F171" s="522" t="s">
        <v>91</v>
      </c>
      <c r="H171" s="464"/>
      <c r="I171" s="465"/>
      <c r="J171" s="468"/>
      <c r="K171" s="119"/>
      <c r="L171" s="464">
        <v>38026</v>
      </c>
      <c r="M171" s="465">
        <v>1.0908517169167216</v>
      </c>
      <c r="O171" s="468" t="s">
        <v>816</v>
      </c>
      <c r="P171" s="30"/>
      <c r="Q171" s="464"/>
      <c r="R171" s="465"/>
      <c r="S171" s="471"/>
      <c r="T171" s="471"/>
      <c r="U171" s="471"/>
      <c r="V171" s="471"/>
      <c r="X171" s="468"/>
      <c r="Y171" s="118"/>
      <c r="Z171" s="503">
        <v>30438</v>
      </c>
      <c r="AA171" s="467">
        <v>1.1180165289256199</v>
      </c>
      <c r="AB171" s="468"/>
      <c r="AC171" s="148"/>
      <c r="AD171" s="466">
        <v>24894</v>
      </c>
      <c r="AE171" s="467">
        <v>1.0510449651678277</v>
      </c>
      <c r="AG171" s="468" t="s">
        <v>624</v>
      </c>
      <c r="AH171" s="119"/>
      <c r="AI171" s="466"/>
      <c r="AJ171" s="467"/>
      <c r="AK171" s="472"/>
      <c r="AL171" s="128"/>
      <c r="AM171" s="63"/>
      <c r="AN171" s="146"/>
      <c r="AP171" s="468" t="s">
        <v>901</v>
      </c>
      <c r="AQ171" s="30"/>
      <c r="AR171" s="483"/>
      <c r="AS171" s="567"/>
      <c r="AT171" s="472"/>
      <c r="AU171" s="139"/>
      <c r="AV171" s="103"/>
      <c r="AW171" s="144"/>
      <c r="AY171" s="468" t="s">
        <v>434</v>
      </c>
      <c r="AZ171" s="119"/>
      <c r="BA171" s="483"/>
      <c r="BB171" s="567"/>
      <c r="BC171" s="468" t="s">
        <v>753</v>
      </c>
      <c r="BD171" s="118"/>
      <c r="BE171" s="483"/>
      <c r="BF171" s="567"/>
      <c r="BH171" s="468" t="s">
        <v>59</v>
      </c>
      <c r="BI171" s="118"/>
      <c r="BJ171" s="483"/>
      <c r="BK171" s="567"/>
    </row>
    <row r="172" spans="1:63" ht="8.25" customHeight="1" x14ac:dyDescent="0.2">
      <c r="A172" s="468" t="s">
        <v>39</v>
      </c>
      <c r="B172" s="148"/>
      <c r="C172" s="10"/>
      <c r="D172" s="178"/>
      <c r="F172" s="522"/>
      <c r="H172" s="464">
        <v>4833</v>
      </c>
      <c r="I172" s="465">
        <v>1.0389079965606192</v>
      </c>
      <c r="J172" s="468" t="s">
        <v>132</v>
      </c>
      <c r="K172" s="119"/>
      <c r="L172" s="464"/>
      <c r="M172" s="465"/>
      <c r="O172" s="468"/>
      <c r="P172" s="148"/>
      <c r="Q172" s="464">
        <v>23070</v>
      </c>
      <c r="R172" s="465">
        <v>1.0965871280539976</v>
      </c>
      <c r="S172" s="468" t="s">
        <v>203</v>
      </c>
      <c r="T172" s="41"/>
      <c r="U172" s="12"/>
      <c r="V172" s="178"/>
      <c r="X172" s="468" t="s">
        <v>1064</v>
      </c>
      <c r="Y172" s="42"/>
      <c r="Z172" s="503"/>
      <c r="AA172" s="467"/>
      <c r="AB172" s="468" t="s">
        <v>653</v>
      </c>
      <c r="AC172" s="148"/>
      <c r="AD172" s="466"/>
      <c r="AE172" s="467"/>
      <c r="AG172" s="468"/>
      <c r="AH172" s="119"/>
      <c r="AI172" s="503">
        <v>87583</v>
      </c>
      <c r="AJ172" s="467">
        <v>1.1069780962853424</v>
      </c>
      <c r="AK172" s="148"/>
      <c r="AL172" s="148"/>
      <c r="AM172" s="12"/>
      <c r="AN172" s="113"/>
      <c r="AP172" s="502"/>
      <c r="AQ172" s="30"/>
      <c r="AR172" s="102"/>
      <c r="AS172" s="145"/>
      <c r="AY172" s="468"/>
      <c r="AZ172" s="119"/>
      <c r="BA172" s="482">
        <v>9492</v>
      </c>
      <c r="BB172" s="567">
        <f>BA172/[3]R2年度!BA172*100</f>
        <v>100.70019096117122</v>
      </c>
      <c r="BC172" s="468"/>
      <c r="BD172" s="118"/>
      <c r="BE172" s="482">
        <v>11586</v>
      </c>
      <c r="BF172" s="567">
        <f>BE172/[3]R2年度!BE163*100</f>
        <v>107.69659788064696</v>
      </c>
      <c r="BH172" s="468"/>
      <c r="BI172" s="118"/>
      <c r="BJ172" s="482">
        <v>29870</v>
      </c>
      <c r="BK172" s="567">
        <f>BJ172/[3]R2年度!BJ172*100</f>
        <v>106.26111704019922</v>
      </c>
    </row>
    <row r="173" spans="1:63" ht="8.25" customHeight="1" x14ac:dyDescent="0.2">
      <c r="A173" s="468"/>
      <c r="B173" s="148"/>
      <c r="C173" s="464">
        <v>6597</v>
      </c>
      <c r="D173" s="465">
        <v>0.99667623508082792</v>
      </c>
      <c r="F173" s="522" t="s">
        <v>92</v>
      </c>
      <c r="H173" s="464"/>
      <c r="I173" s="465"/>
      <c r="J173" s="468"/>
      <c r="K173" s="119"/>
      <c r="L173" s="464">
        <v>30212</v>
      </c>
      <c r="M173" s="465">
        <v>1.096186640542796</v>
      </c>
      <c r="O173" s="468" t="s">
        <v>914</v>
      </c>
      <c r="P173" s="148"/>
      <c r="Q173" s="464"/>
      <c r="R173" s="465"/>
      <c r="S173" s="468"/>
      <c r="T173" s="41"/>
      <c r="U173" s="478">
        <v>5618</v>
      </c>
      <c r="V173" s="465">
        <v>1.257667338258339</v>
      </c>
      <c r="X173" s="468"/>
      <c r="Y173" s="118"/>
      <c r="Z173" s="466">
        <v>30479</v>
      </c>
      <c r="AA173" s="467">
        <v>1.1170197170710254</v>
      </c>
      <c r="AB173" s="468"/>
      <c r="AC173" s="148"/>
      <c r="AD173" s="466">
        <v>24801</v>
      </c>
      <c r="AE173" s="467">
        <v>1.0533446591633042</v>
      </c>
      <c r="AG173" s="468" t="s">
        <v>335</v>
      </c>
      <c r="AH173" s="119"/>
      <c r="AI173" s="503"/>
      <c r="AJ173" s="467"/>
      <c r="AK173" s="471" t="s">
        <v>523</v>
      </c>
      <c r="AL173" s="471"/>
      <c r="AM173" s="471"/>
      <c r="AN173" s="471"/>
      <c r="AP173" s="509" t="s">
        <v>27</v>
      </c>
      <c r="AQ173" s="149"/>
      <c r="AR173" s="491">
        <v>12950</v>
      </c>
      <c r="AS173" s="564">
        <f>AR173/[3]R2年度!AR171*100</f>
        <v>101.25097732603597</v>
      </c>
      <c r="AT173" s="468" t="s">
        <v>1088</v>
      </c>
      <c r="AU173" s="30"/>
      <c r="AV173" s="102"/>
      <c r="AW173" s="145"/>
      <c r="AY173" s="468" t="s">
        <v>435</v>
      </c>
      <c r="AZ173" s="119"/>
      <c r="BA173" s="483"/>
      <c r="BB173" s="567"/>
      <c r="BC173" s="468" t="s">
        <v>1090</v>
      </c>
      <c r="BD173" s="118"/>
      <c r="BE173" s="483"/>
      <c r="BF173" s="567"/>
      <c r="BH173" s="468" t="s">
        <v>762</v>
      </c>
      <c r="BI173" s="118"/>
      <c r="BJ173" s="483"/>
      <c r="BK173" s="567"/>
    </row>
    <row r="174" spans="1:63" ht="8.25" customHeight="1" x14ac:dyDescent="0.2">
      <c r="A174" s="468" t="s">
        <v>40</v>
      </c>
      <c r="B174" s="148"/>
      <c r="C174" s="464"/>
      <c r="D174" s="465"/>
      <c r="F174" s="522"/>
      <c r="H174" s="464">
        <v>6174</v>
      </c>
      <c r="I174" s="465">
        <v>1.0422012153950033</v>
      </c>
      <c r="J174" s="468" t="s">
        <v>133</v>
      </c>
      <c r="K174" s="119"/>
      <c r="L174" s="464"/>
      <c r="M174" s="465"/>
      <c r="O174" s="468"/>
      <c r="P174" s="148"/>
      <c r="Q174" s="464">
        <v>24683</v>
      </c>
      <c r="R174" s="465">
        <v>1.0955128489636501</v>
      </c>
      <c r="S174" s="468" t="s">
        <v>877</v>
      </c>
      <c r="T174" s="119"/>
      <c r="U174" s="476"/>
      <c r="V174" s="465"/>
      <c r="X174" s="468" t="s">
        <v>635</v>
      </c>
      <c r="Y174" s="42"/>
      <c r="Z174" s="466"/>
      <c r="AA174" s="467"/>
      <c r="AB174" s="468" t="s">
        <v>1066</v>
      </c>
      <c r="AC174" s="148"/>
      <c r="AD174" s="466"/>
      <c r="AE174" s="467"/>
      <c r="AG174" s="468"/>
      <c r="AH174" s="119"/>
      <c r="AI174" s="532">
        <v>76847</v>
      </c>
      <c r="AJ174" s="467">
        <v>1.1170433897812342</v>
      </c>
      <c r="AK174" s="471"/>
      <c r="AL174" s="471"/>
      <c r="AM174" s="471"/>
      <c r="AN174" s="471"/>
      <c r="AP174" s="510"/>
      <c r="AQ174" s="150"/>
      <c r="AR174" s="492"/>
      <c r="AS174" s="571"/>
      <c r="AT174" s="468"/>
      <c r="AU174" s="30"/>
      <c r="AV174" s="482">
        <v>5864</v>
      </c>
      <c r="AW174" s="567">
        <f>AV174/[3]R2年度!AV174*100</f>
        <v>102.35643218711816</v>
      </c>
      <c r="AY174" s="468"/>
      <c r="AZ174" s="119"/>
      <c r="BA174" s="482">
        <v>11047</v>
      </c>
      <c r="BB174" s="567">
        <f>BA174/[3]R2年度!BA174*100</f>
        <v>106.04780647019297</v>
      </c>
      <c r="BC174" s="468"/>
      <c r="BD174" s="118"/>
      <c r="BE174" s="482">
        <v>13261</v>
      </c>
      <c r="BF174" s="567">
        <f>BE174/[3]R2年度!BE165*100</f>
        <v>107.28964401294499</v>
      </c>
      <c r="BH174" s="468"/>
      <c r="BI174" s="118"/>
      <c r="BJ174" s="482">
        <v>37802</v>
      </c>
      <c r="BK174" s="567">
        <f>BJ174/[3]R2年度!BJ174*100</f>
        <v>105.2306321855079</v>
      </c>
    </row>
    <row r="175" spans="1:63" ht="8.25" customHeight="1" x14ac:dyDescent="0.2">
      <c r="A175" s="468"/>
      <c r="B175" s="123"/>
      <c r="C175" s="464">
        <v>6157</v>
      </c>
      <c r="D175" s="465">
        <v>0.99274427603998705</v>
      </c>
      <c r="F175" s="522" t="s">
        <v>93</v>
      </c>
      <c r="H175" s="464"/>
      <c r="I175" s="465"/>
      <c r="J175" s="468"/>
      <c r="K175" s="119"/>
      <c r="L175" s="464">
        <v>29058</v>
      </c>
      <c r="M175" s="465">
        <v>1.0951645121169864</v>
      </c>
      <c r="O175" s="468" t="s">
        <v>915</v>
      </c>
      <c r="P175" s="148"/>
      <c r="Q175" s="464"/>
      <c r="R175" s="465"/>
      <c r="S175" s="468"/>
      <c r="T175" s="119"/>
      <c r="U175" s="478">
        <v>5740</v>
      </c>
      <c r="V175" s="465">
        <v>1.2538226299694191</v>
      </c>
      <c r="X175" s="468"/>
      <c r="Y175" s="118"/>
      <c r="Z175" s="466">
        <v>27169</v>
      </c>
      <c r="AA175" s="467">
        <v>1.1139401394013939</v>
      </c>
      <c r="AB175" s="468"/>
      <c r="AC175" s="148"/>
      <c r="AD175" s="466">
        <v>25348</v>
      </c>
      <c r="AE175" s="467">
        <v>1.0453214565549094</v>
      </c>
      <c r="AG175" s="468" t="s">
        <v>1071</v>
      </c>
      <c r="AH175" s="119"/>
      <c r="AI175" s="561"/>
      <c r="AJ175" s="467"/>
      <c r="AK175" s="468" t="s">
        <v>952</v>
      </c>
      <c r="AL175" s="152"/>
      <c r="AM175" s="62"/>
      <c r="AN175" s="113"/>
      <c r="AP175" s="148"/>
      <c r="AQ175" s="152"/>
      <c r="AR175" s="11"/>
      <c r="AS175" s="7"/>
      <c r="AT175" s="468" t="s">
        <v>923</v>
      </c>
      <c r="AV175" s="483"/>
      <c r="AW175" s="567"/>
      <c r="AY175" s="468" t="s">
        <v>436</v>
      </c>
      <c r="AZ175" s="119"/>
      <c r="BA175" s="483"/>
      <c r="BB175" s="567"/>
      <c r="BC175" s="468" t="s">
        <v>754</v>
      </c>
      <c r="BD175" s="118"/>
      <c r="BE175" s="483"/>
      <c r="BF175" s="567"/>
      <c r="BH175" s="468" t="s">
        <v>763</v>
      </c>
      <c r="BI175" s="118"/>
      <c r="BJ175" s="483"/>
      <c r="BK175" s="567"/>
    </row>
    <row r="176" spans="1:63" ht="8.25" customHeight="1" x14ac:dyDescent="0.2">
      <c r="A176" s="468" t="s">
        <v>41</v>
      </c>
      <c r="B176" s="123"/>
      <c r="C176" s="464"/>
      <c r="D176" s="465"/>
      <c r="F176" s="522"/>
      <c r="G176" s="137"/>
      <c r="H176" s="464">
        <v>8258</v>
      </c>
      <c r="I176" s="465">
        <v>1.0388728141904642</v>
      </c>
      <c r="J176" s="468" t="s">
        <v>134</v>
      </c>
      <c r="K176" s="119"/>
      <c r="L176" s="464"/>
      <c r="M176" s="465"/>
      <c r="O176" s="468"/>
      <c r="P176" s="148"/>
      <c r="Q176" s="464">
        <v>27295</v>
      </c>
      <c r="R176" s="465">
        <v>1.0979485116653258</v>
      </c>
      <c r="S176" s="468" t="s">
        <v>207</v>
      </c>
      <c r="T176" s="119"/>
      <c r="U176" s="476"/>
      <c r="V176" s="465"/>
      <c r="X176" s="468" t="s">
        <v>636</v>
      </c>
      <c r="Y176" s="42"/>
      <c r="Z176" s="466"/>
      <c r="AA176" s="467"/>
      <c r="AB176" s="468" t="s">
        <v>306</v>
      </c>
      <c r="AC176" s="148"/>
      <c r="AD176" s="466"/>
      <c r="AE176" s="467"/>
      <c r="AG176" s="468"/>
      <c r="AH176" s="43"/>
      <c r="AI176" s="102"/>
      <c r="AJ176" s="145"/>
      <c r="AK176" s="468"/>
      <c r="AL176" s="152"/>
      <c r="AM176" s="10"/>
      <c r="AN176" s="147"/>
      <c r="AP176" s="471" t="s">
        <v>586</v>
      </c>
      <c r="AQ176" s="471"/>
      <c r="AR176" s="471"/>
      <c r="AS176" s="471"/>
      <c r="AT176" s="502"/>
      <c r="AV176" s="102"/>
      <c r="AW176" s="145"/>
      <c r="AY176" s="468"/>
      <c r="AZ176" s="119"/>
      <c r="BA176" s="482">
        <v>8636</v>
      </c>
      <c r="BB176" s="567">
        <f>BA176/[3]R2年度!BA176*100</f>
        <v>102.7117031398668</v>
      </c>
      <c r="BC176" s="468"/>
      <c r="BD176" s="118"/>
      <c r="BE176" s="482">
        <v>14014</v>
      </c>
      <c r="BF176" s="567">
        <f>BE176/[3]R2年度!BE167*100</f>
        <v>108.71150415018229</v>
      </c>
      <c r="BH176" s="468"/>
      <c r="BI176" s="118"/>
      <c r="BJ176" s="482">
        <v>46854</v>
      </c>
      <c r="BK176" s="567">
        <f>BJ176/[3]R2年度!BJ176*100</f>
        <v>103.76259550437383</v>
      </c>
    </row>
    <row r="177" spans="1:63" ht="8.25" customHeight="1" x14ac:dyDescent="0.2">
      <c r="A177" s="468"/>
      <c r="B177" s="148"/>
      <c r="C177" s="464">
        <v>6157</v>
      </c>
      <c r="D177" s="465">
        <v>0.99290437026286082</v>
      </c>
      <c r="F177" s="522" t="s">
        <v>603</v>
      </c>
      <c r="H177" s="464"/>
      <c r="I177" s="465"/>
      <c r="J177" s="468"/>
      <c r="K177" s="148"/>
      <c r="L177" s="464">
        <v>25386</v>
      </c>
      <c r="M177" s="465">
        <v>1.0885468033103212</v>
      </c>
      <c r="O177" s="468" t="s">
        <v>911</v>
      </c>
      <c r="P177" s="148"/>
      <c r="Q177" s="464"/>
      <c r="R177" s="465"/>
      <c r="S177" s="502"/>
      <c r="T177" s="43"/>
      <c r="U177" s="97"/>
      <c r="V177" s="189"/>
      <c r="X177" s="468"/>
      <c r="Y177" s="118"/>
      <c r="Z177" s="466">
        <v>25799</v>
      </c>
      <c r="AA177" s="467">
        <v>1.1132254584681769</v>
      </c>
      <c r="AB177" s="468"/>
      <c r="AC177" s="148"/>
      <c r="AD177" s="466">
        <v>25856</v>
      </c>
      <c r="AE177" s="467">
        <v>1.0449401875202069</v>
      </c>
      <c r="AG177" s="473" t="s">
        <v>27</v>
      </c>
      <c r="AH177" s="68"/>
      <c r="AI177" s="485">
        <v>81039</v>
      </c>
      <c r="AJ177" s="487">
        <v>1.0947665621960445</v>
      </c>
      <c r="AK177" s="468" t="s">
        <v>940</v>
      </c>
      <c r="AL177" s="152"/>
      <c r="AM177" s="482">
        <v>161468</v>
      </c>
      <c r="AN177" s="567">
        <f>AM177/[3]R2年度!AM177*100</f>
        <v>104.5499575889822</v>
      </c>
      <c r="AP177" s="471"/>
      <c r="AQ177" s="471"/>
      <c r="AR177" s="471"/>
      <c r="AS177" s="471"/>
      <c r="AT177" s="473" t="s">
        <v>27</v>
      </c>
      <c r="AU177" s="149"/>
      <c r="AV177" s="491">
        <v>37468</v>
      </c>
      <c r="AW177" s="564">
        <f>AV177/[3]R2年度!AV177*100</f>
        <v>105.04948551882694</v>
      </c>
      <c r="AY177" s="468" t="s">
        <v>584</v>
      </c>
      <c r="AZ177" s="127"/>
      <c r="BA177" s="483"/>
      <c r="BB177" s="567"/>
      <c r="BC177" s="468" t="s">
        <v>755</v>
      </c>
      <c r="BD177" s="118"/>
      <c r="BE177" s="483"/>
      <c r="BF177" s="567"/>
      <c r="BH177" s="468" t="s">
        <v>1053</v>
      </c>
      <c r="BI177" s="118"/>
      <c r="BJ177" s="483"/>
      <c r="BK177" s="567"/>
    </row>
    <row r="178" spans="1:63" ht="8.25" customHeight="1" x14ac:dyDescent="0.2">
      <c r="A178" s="468" t="s">
        <v>42</v>
      </c>
      <c r="B178" s="148"/>
      <c r="C178" s="464"/>
      <c r="D178" s="465"/>
      <c r="F178" s="522"/>
      <c r="H178" s="464">
        <v>2887</v>
      </c>
      <c r="I178" s="465">
        <v>1.0310714285714286</v>
      </c>
      <c r="J178" s="468" t="s">
        <v>135</v>
      </c>
      <c r="L178" s="464"/>
      <c r="M178" s="465"/>
      <c r="O178" s="502"/>
      <c r="P178" s="148"/>
      <c r="Q178" s="101"/>
      <c r="R178" s="173"/>
      <c r="S178" s="468" t="s">
        <v>27</v>
      </c>
      <c r="T178" s="119"/>
      <c r="U178" s="478">
        <v>5699</v>
      </c>
      <c r="V178" s="465">
        <v>1.2550099097115173</v>
      </c>
      <c r="X178" s="468" t="s">
        <v>1065</v>
      </c>
      <c r="Y178" s="42"/>
      <c r="Z178" s="466"/>
      <c r="AA178" s="467"/>
      <c r="AB178" s="468" t="s">
        <v>1067</v>
      </c>
      <c r="AC178" s="148"/>
      <c r="AD178" s="466"/>
      <c r="AE178" s="467"/>
      <c r="AG178" s="472"/>
      <c r="AH178" s="137"/>
      <c r="AI178" s="486"/>
      <c r="AJ178" s="488"/>
      <c r="AK178" s="468"/>
      <c r="AL178" s="152"/>
      <c r="AM178" s="483"/>
      <c r="AN178" s="567"/>
      <c r="AP178" s="468" t="s">
        <v>578</v>
      </c>
      <c r="AT178" s="472"/>
      <c r="AU178" s="150"/>
      <c r="AV178" s="492"/>
      <c r="AW178" s="566"/>
      <c r="AY178" s="468"/>
      <c r="AZ178" s="127"/>
      <c r="BA178" s="482">
        <v>9646</v>
      </c>
      <c r="BB178" s="567">
        <f>BA178/[3]R2年度!BA178*100</f>
        <v>101.61171389444854</v>
      </c>
      <c r="BC178" s="468"/>
      <c r="BD178" s="118"/>
      <c r="BE178" s="482">
        <v>9742</v>
      </c>
      <c r="BF178" s="567">
        <f>BE178/[3]R2年度!BE169*100</f>
        <v>109.49758345509721</v>
      </c>
      <c r="BH178" s="468"/>
      <c r="BI178" s="118"/>
      <c r="BJ178" s="482">
        <v>49306</v>
      </c>
      <c r="BK178" s="567">
        <f>BJ178/[3]R2年度!BJ178*100</f>
        <v>103.9443448930115</v>
      </c>
    </row>
    <row r="179" spans="1:63" ht="8.25" customHeight="1" x14ac:dyDescent="0.2">
      <c r="A179" s="468"/>
      <c r="B179" s="148"/>
      <c r="C179" s="464">
        <v>5301</v>
      </c>
      <c r="D179" s="465">
        <v>1.0091376356367789</v>
      </c>
      <c r="F179" s="468" t="s">
        <v>94</v>
      </c>
      <c r="H179" s="464"/>
      <c r="I179" s="465"/>
      <c r="J179" s="468"/>
      <c r="L179" s="464">
        <v>23674</v>
      </c>
      <c r="M179" s="465">
        <v>1.105796627586529</v>
      </c>
      <c r="O179" s="473" t="s">
        <v>27</v>
      </c>
      <c r="P179" s="129"/>
      <c r="Q179" s="474">
        <v>28572</v>
      </c>
      <c r="R179" s="465">
        <v>1.0856448058363097</v>
      </c>
      <c r="S179" s="472"/>
      <c r="T179" s="126"/>
      <c r="U179" s="507"/>
      <c r="V179" s="465"/>
      <c r="X179" s="468"/>
      <c r="Y179" s="148"/>
      <c r="Z179" s="466">
        <v>27195</v>
      </c>
      <c r="AA179" s="467">
        <v>1.1081003993154592</v>
      </c>
      <c r="AB179" s="468"/>
      <c r="AC179" s="148"/>
      <c r="AD179" s="466">
        <v>23604</v>
      </c>
      <c r="AE179" s="467">
        <v>1.0440552016985138</v>
      </c>
      <c r="AG179" s="148"/>
      <c r="AI179" s="64"/>
      <c r="AJ179" s="145"/>
      <c r="AK179" s="468" t="s">
        <v>283</v>
      </c>
      <c r="AL179" s="152"/>
      <c r="AM179" s="101"/>
      <c r="AN179" s="78"/>
      <c r="AP179" s="468"/>
      <c r="AR179" s="482">
        <v>1183</v>
      </c>
      <c r="AS179" s="567">
        <f>AR179/[3]R2年度!AR177*100</f>
        <v>103.59019264448337</v>
      </c>
      <c r="AY179" s="468" t="s">
        <v>936</v>
      </c>
      <c r="AZ179" s="119"/>
      <c r="BA179" s="483"/>
      <c r="BB179" s="567"/>
      <c r="BC179" s="468" t="s">
        <v>756</v>
      </c>
      <c r="BD179" s="148"/>
      <c r="BE179" s="483"/>
      <c r="BF179" s="567"/>
      <c r="BH179" s="468" t="s">
        <v>827</v>
      </c>
      <c r="BI179" s="118"/>
      <c r="BJ179" s="483"/>
      <c r="BK179" s="567"/>
    </row>
    <row r="180" spans="1:63" ht="8.25" customHeight="1" x14ac:dyDescent="0.2">
      <c r="A180" s="468" t="s">
        <v>43</v>
      </c>
      <c r="B180" s="148"/>
      <c r="C180" s="464"/>
      <c r="D180" s="465"/>
      <c r="F180" s="472"/>
      <c r="G180" s="137"/>
      <c r="H180" s="103"/>
      <c r="I180" s="181"/>
      <c r="J180" s="468" t="s">
        <v>136</v>
      </c>
      <c r="L180" s="464"/>
      <c r="M180" s="465"/>
      <c r="O180" s="472"/>
      <c r="P180" s="126"/>
      <c r="Q180" s="477"/>
      <c r="R180" s="465"/>
      <c r="S180" s="508" t="s">
        <v>512</v>
      </c>
      <c r="T180" s="508"/>
      <c r="U180" s="508"/>
      <c r="V180" s="508"/>
      <c r="X180" s="468" t="s">
        <v>637</v>
      </c>
      <c r="Y180" s="42"/>
      <c r="Z180" s="466"/>
      <c r="AA180" s="467"/>
      <c r="AB180" s="468" t="s">
        <v>567</v>
      </c>
      <c r="AC180" s="148"/>
      <c r="AD180" s="466"/>
      <c r="AE180" s="467"/>
      <c r="AG180" s="468" t="s">
        <v>336</v>
      </c>
      <c r="AH180" s="38"/>
      <c r="AI180" s="101"/>
      <c r="AJ180" s="78"/>
      <c r="AK180" s="472"/>
      <c r="AL180" s="128"/>
      <c r="AM180" s="63"/>
      <c r="AN180" s="146"/>
      <c r="AP180" s="468" t="s">
        <v>579</v>
      </c>
      <c r="AQ180" s="119"/>
      <c r="AR180" s="483"/>
      <c r="AS180" s="567"/>
      <c r="AY180" s="468"/>
      <c r="AZ180" s="119"/>
      <c r="BA180" s="482">
        <v>9473</v>
      </c>
      <c r="BB180" s="567">
        <f>BA180/[3]R2年度!BA180*100</f>
        <v>101.56534791465637</v>
      </c>
      <c r="BC180" s="468"/>
      <c r="BD180" s="148"/>
      <c r="BE180" s="102"/>
      <c r="BF180" s="145"/>
      <c r="BH180" s="468"/>
      <c r="BI180" s="118"/>
      <c r="BJ180" s="482">
        <v>53162</v>
      </c>
      <c r="BK180" s="567">
        <f>BJ180/[3]R2年度!BJ180*100</f>
        <v>103.18711180124222</v>
      </c>
    </row>
    <row r="181" spans="1:63" ht="8.25" customHeight="1" x14ac:dyDescent="0.2">
      <c r="A181" s="468"/>
      <c r="B181" s="119"/>
      <c r="C181" s="464">
        <v>5374</v>
      </c>
      <c r="D181" s="465">
        <v>1.0126248351234219</v>
      </c>
      <c r="F181" s="468" t="s">
        <v>996</v>
      </c>
      <c r="H181" s="102"/>
      <c r="I181" s="169"/>
      <c r="J181" s="468"/>
      <c r="L181" s="464">
        <v>24073</v>
      </c>
      <c r="M181" s="465">
        <v>1.1035067614027045</v>
      </c>
      <c r="S181" s="471"/>
      <c r="T181" s="471"/>
      <c r="U181" s="471"/>
      <c r="V181" s="471"/>
      <c r="X181" s="468"/>
      <c r="Y181" s="148"/>
      <c r="Z181" s="466">
        <v>29829</v>
      </c>
      <c r="AA181" s="467">
        <v>1.1097923952675051</v>
      </c>
      <c r="AB181" s="468"/>
      <c r="AC181" s="148"/>
      <c r="AD181" s="466">
        <v>16612</v>
      </c>
      <c r="AE181" s="467">
        <v>1.0394843877104061</v>
      </c>
      <c r="AG181" s="468"/>
      <c r="AH181" s="38"/>
      <c r="AI181" s="466">
        <v>79354</v>
      </c>
      <c r="AJ181" s="467">
        <v>1.1344064501372371</v>
      </c>
      <c r="AK181" s="148"/>
      <c r="AL181" s="148"/>
      <c r="AM181" s="67"/>
      <c r="AN181" s="113"/>
      <c r="AP181" s="502"/>
      <c r="AQ181" s="30"/>
      <c r="AR181" s="482">
        <v>1461</v>
      </c>
      <c r="AS181" s="567"/>
      <c r="AY181" s="468" t="s">
        <v>585</v>
      </c>
      <c r="AZ181" s="127"/>
      <c r="BA181" s="483"/>
      <c r="BB181" s="567"/>
      <c r="BC181" s="473" t="s">
        <v>612</v>
      </c>
      <c r="BD181" s="129"/>
      <c r="BE181" s="491">
        <v>9564</v>
      </c>
      <c r="BF181" s="564">
        <f>BE181/[3]R2年度!BE172*100</f>
        <v>108.36165873555403</v>
      </c>
      <c r="BH181" s="468" t="s">
        <v>764</v>
      </c>
      <c r="BI181" s="118"/>
      <c r="BJ181" s="483"/>
      <c r="BK181" s="567"/>
    </row>
    <row r="182" spans="1:63" ht="8.25" customHeight="1" x14ac:dyDescent="0.2">
      <c r="A182" s="468" t="s">
        <v>44</v>
      </c>
      <c r="B182" s="148"/>
      <c r="C182" s="464"/>
      <c r="D182" s="465"/>
      <c r="F182" s="468"/>
      <c r="H182" s="464">
        <v>1314</v>
      </c>
      <c r="I182" s="465">
        <v>1.0445151033386328</v>
      </c>
      <c r="J182" s="468" t="s">
        <v>137</v>
      </c>
      <c r="L182" s="464"/>
      <c r="M182" s="465"/>
      <c r="O182" s="471" t="s">
        <v>557</v>
      </c>
      <c r="P182" s="471"/>
      <c r="Q182" s="471"/>
      <c r="R182" s="471"/>
      <c r="S182" s="468" t="s">
        <v>208</v>
      </c>
      <c r="T182" s="148"/>
      <c r="U182" s="70"/>
      <c r="V182" s="178"/>
      <c r="X182" s="468" t="s">
        <v>638</v>
      </c>
      <c r="Y182" s="42"/>
      <c r="Z182" s="466"/>
      <c r="AA182" s="467"/>
      <c r="AB182" s="468" t="s">
        <v>568</v>
      </c>
      <c r="AC182" s="148"/>
      <c r="AD182" s="466"/>
      <c r="AE182" s="467"/>
      <c r="AG182" s="468" t="s">
        <v>337</v>
      </c>
      <c r="AH182" s="118"/>
      <c r="AI182" s="466"/>
      <c r="AJ182" s="467"/>
      <c r="AK182" s="471" t="s">
        <v>524</v>
      </c>
      <c r="AL182" s="471"/>
      <c r="AM182" s="471"/>
      <c r="AN182" s="471"/>
      <c r="AP182" s="531" t="s">
        <v>1190</v>
      </c>
      <c r="AQ182" s="152"/>
      <c r="AR182" s="483"/>
      <c r="AS182" s="567"/>
      <c r="AY182" s="502"/>
      <c r="AZ182" s="127"/>
      <c r="BA182" s="166"/>
      <c r="BB182" s="145"/>
      <c r="BC182" s="472"/>
      <c r="BD182" s="126"/>
      <c r="BE182" s="492"/>
      <c r="BF182" s="566"/>
      <c r="BH182" s="468"/>
      <c r="BI182" s="118"/>
      <c r="BJ182" s="482">
        <v>46141</v>
      </c>
      <c r="BK182" s="567">
        <f>BJ182/[3]R2年度!BJ182*100</f>
        <v>103.84632697155203</v>
      </c>
    </row>
    <row r="183" spans="1:63" ht="8.25" customHeight="1" x14ac:dyDescent="0.2">
      <c r="A183" s="468"/>
      <c r="B183" s="148"/>
      <c r="C183" s="464">
        <v>5607</v>
      </c>
      <c r="D183" s="465">
        <v>1.0172351233671988</v>
      </c>
      <c r="F183" s="468" t="s">
        <v>995</v>
      </c>
      <c r="H183" s="464"/>
      <c r="I183" s="465"/>
      <c r="J183" s="468"/>
      <c r="L183" s="464">
        <v>19413</v>
      </c>
      <c r="M183" s="465">
        <v>1.1003854438272305</v>
      </c>
      <c r="O183" s="471"/>
      <c r="P183" s="471"/>
      <c r="Q183" s="471"/>
      <c r="R183" s="471"/>
      <c r="S183" s="468"/>
      <c r="T183" s="148"/>
      <c r="U183" s="464">
        <v>43284</v>
      </c>
      <c r="V183" s="465">
        <v>1.0557073170731708</v>
      </c>
      <c r="X183" s="468"/>
      <c r="Y183" s="148"/>
      <c r="Z183" s="466">
        <v>28220</v>
      </c>
      <c r="AA183" s="467">
        <v>1.1101058180244681</v>
      </c>
      <c r="AB183" s="468"/>
      <c r="AC183" s="148"/>
      <c r="AD183" s="466">
        <v>20900</v>
      </c>
      <c r="AE183" s="467">
        <v>1.0426020153646613</v>
      </c>
      <c r="AG183" s="468"/>
      <c r="AH183" s="118"/>
      <c r="AI183" s="466">
        <v>74800</v>
      </c>
      <c r="AJ183" s="467">
        <v>1.1330243266987792</v>
      </c>
      <c r="AK183" s="471"/>
      <c r="AL183" s="471"/>
      <c r="AM183" s="471"/>
      <c r="AN183" s="471"/>
      <c r="AP183" s="531"/>
      <c r="AQ183" s="128"/>
      <c r="AR183" s="102"/>
      <c r="AS183" s="145"/>
      <c r="AY183" s="468" t="s">
        <v>27</v>
      </c>
      <c r="AZ183" s="119"/>
      <c r="BA183" s="491">
        <v>10609</v>
      </c>
      <c r="BB183" s="569">
        <f>BA183/[3]R2年度!BA183*100</f>
        <v>103.04001554001555</v>
      </c>
      <c r="BH183" s="468" t="s">
        <v>910</v>
      </c>
      <c r="BI183" s="30"/>
      <c r="BJ183" s="483"/>
      <c r="BK183" s="567"/>
    </row>
    <row r="184" spans="1:63" ht="8.25" customHeight="1" x14ac:dyDescent="0.2">
      <c r="A184" s="468" t="s">
        <v>546</v>
      </c>
      <c r="B184" s="148"/>
      <c r="C184" s="464"/>
      <c r="D184" s="465"/>
      <c r="F184" s="472"/>
      <c r="H184" s="92"/>
      <c r="I184" s="181"/>
      <c r="J184" s="468" t="s">
        <v>860</v>
      </c>
      <c r="L184" s="464"/>
      <c r="M184" s="465"/>
      <c r="O184" s="468" t="s">
        <v>558</v>
      </c>
      <c r="P184" s="152"/>
      <c r="Q184" s="10"/>
      <c r="R184" s="169"/>
      <c r="S184" s="468" t="s">
        <v>209</v>
      </c>
      <c r="T184" s="148"/>
      <c r="U184" s="464"/>
      <c r="V184" s="465"/>
      <c r="X184" s="468" t="s">
        <v>639</v>
      </c>
      <c r="Y184" s="42"/>
      <c r="Z184" s="466"/>
      <c r="AA184" s="467"/>
      <c r="AB184" s="468" t="s">
        <v>569</v>
      </c>
      <c r="AC184" s="148"/>
      <c r="AD184" s="466"/>
      <c r="AE184" s="467"/>
      <c r="AG184" s="468" t="s">
        <v>592</v>
      </c>
      <c r="AH184" s="118"/>
      <c r="AI184" s="466"/>
      <c r="AJ184" s="467"/>
      <c r="AK184" s="468" t="s">
        <v>353</v>
      </c>
      <c r="AL184" s="119"/>
      <c r="AM184" s="10"/>
      <c r="AN184" s="147"/>
      <c r="AP184" s="473" t="s">
        <v>27</v>
      </c>
      <c r="AQ184" s="149"/>
      <c r="AR184" s="491">
        <v>1198</v>
      </c>
      <c r="AS184" s="564">
        <f>AR184/[3]R2年度!AR177*100</f>
        <v>104.90367775831875</v>
      </c>
      <c r="AY184" s="472"/>
      <c r="AZ184" s="126"/>
      <c r="BA184" s="492"/>
      <c r="BB184" s="570"/>
      <c r="BH184" s="468"/>
      <c r="BI184" s="127"/>
      <c r="BJ184" s="482">
        <v>10887</v>
      </c>
      <c r="BK184" s="567">
        <f>BJ184/[3]R2年度!BJ184*100</f>
        <v>102.35990974050395</v>
      </c>
    </row>
    <row r="185" spans="1:63" ht="8.25" customHeight="1" x14ac:dyDescent="0.2">
      <c r="A185" s="468"/>
      <c r="B185" s="69"/>
      <c r="C185" s="464">
        <v>2902</v>
      </c>
      <c r="D185" s="465">
        <v>0.99554030874785593</v>
      </c>
      <c r="J185" s="468"/>
      <c r="L185" s="464">
        <v>19193</v>
      </c>
      <c r="M185" s="465">
        <v>1.1000114626318203</v>
      </c>
      <c r="O185" s="468"/>
      <c r="P185" s="152"/>
      <c r="Q185" s="464">
        <v>1923</v>
      </c>
      <c r="R185" s="465">
        <v>1.0895184135977336</v>
      </c>
      <c r="S185" s="468"/>
      <c r="T185" s="148"/>
      <c r="U185" s="464">
        <v>35718</v>
      </c>
      <c r="V185" s="465">
        <v>1.0517358146108773</v>
      </c>
      <c r="X185" s="468"/>
      <c r="Y185" s="148"/>
      <c r="Z185" s="466">
        <v>24503</v>
      </c>
      <c r="AA185" s="467">
        <v>1.108883558854143</v>
      </c>
      <c r="AB185" s="468"/>
      <c r="AC185" s="148"/>
      <c r="AD185" s="466">
        <v>16430</v>
      </c>
      <c r="AE185" s="467">
        <v>1.0481658692185007</v>
      </c>
      <c r="AG185" s="468"/>
      <c r="AH185" s="118"/>
      <c r="AI185" s="466">
        <v>76867</v>
      </c>
      <c r="AJ185" s="467">
        <v>1.1343673445293823</v>
      </c>
      <c r="AK185" s="468"/>
      <c r="AL185" s="119"/>
      <c r="AM185" s="482">
        <v>17145</v>
      </c>
      <c r="AN185" s="567">
        <f>AM185/[3]R2年度!AM185*100</f>
        <v>106.14784546805349</v>
      </c>
      <c r="AP185" s="472"/>
      <c r="AQ185" s="150"/>
      <c r="AR185" s="492"/>
      <c r="AS185" s="566"/>
      <c r="AY185" s="156"/>
      <c r="AZ185" s="148"/>
      <c r="BA185" s="23"/>
      <c r="BB185" s="145"/>
      <c r="BH185" s="468" t="s">
        <v>765</v>
      </c>
      <c r="BI185" s="118"/>
      <c r="BJ185" s="483"/>
      <c r="BK185" s="567"/>
    </row>
    <row r="186" spans="1:63" ht="8.25" customHeight="1" x14ac:dyDescent="0.2">
      <c r="A186" s="468" t="s">
        <v>45</v>
      </c>
      <c r="B186" s="148"/>
      <c r="C186" s="464"/>
      <c r="D186" s="465"/>
      <c r="F186" s="468" t="s">
        <v>1059</v>
      </c>
      <c r="G186" s="148"/>
      <c r="H186" s="102"/>
      <c r="I186" s="169"/>
      <c r="J186" s="468" t="s">
        <v>138</v>
      </c>
      <c r="L186" s="464"/>
      <c r="M186" s="465"/>
      <c r="O186" s="468" t="s">
        <v>294</v>
      </c>
      <c r="P186" s="148"/>
      <c r="Q186" s="504"/>
      <c r="R186" s="465"/>
      <c r="S186" s="468" t="s">
        <v>210</v>
      </c>
      <c r="T186" s="148"/>
      <c r="U186" s="464"/>
      <c r="V186" s="465"/>
      <c r="X186" s="468" t="s">
        <v>640</v>
      </c>
      <c r="Y186" s="42"/>
      <c r="Z186" s="466"/>
      <c r="AA186" s="467"/>
      <c r="AB186" s="468" t="s">
        <v>570</v>
      </c>
      <c r="AC186" s="148"/>
      <c r="AD186" s="466"/>
      <c r="AE186" s="467"/>
      <c r="AG186" s="468" t="s">
        <v>338</v>
      </c>
      <c r="AH186" s="118"/>
      <c r="AI186" s="466"/>
      <c r="AJ186" s="467"/>
      <c r="AK186" s="468" t="s">
        <v>359</v>
      </c>
      <c r="AL186" s="119"/>
      <c r="AM186" s="483"/>
      <c r="AN186" s="567"/>
      <c r="BA186" s="140"/>
      <c r="BH186" s="468"/>
      <c r="BI186" s="118"/>
      <c r="BJ186" s="102"/>
      <c r="BK186" s="145"/>
    </row>
    <row r="187" spans="1:63" ht="8.25" customHeight="1" x14ac:dyDescent="0.2">
      <c r="A187" s="472"/>
      <c r="C187" s="103"/>
      <c r="D187" s="181"/>
      <c r="F187" s="468"/>
      <c r="G187" s="137"/>
      <c r="H187" s="464">
        <v>5878</v>
      </c>
      <c r="I187" s="465">
        <v>1.1221840397098128</v>
      </c>
      <c r="J187" s="468"/>
      <c r="L187" s="19"/>
      <c r="O187" s="468"/>
      <c r="P187" s="148"/>
      <c r="Q187" s="464">
        <v>1985</v>
      </c>
      <c r="R187" s="465">
        <v>1.0558510638297873</v>
      </c>
      <c r="S187" s="468"/>
      <c r="T187" s="148"/>
      <c r="U187" s="464">
        <v>31014</v>
      </c>
      <c r="V187" s="465">
        <v>1.0551132884262093</v>
      </c>
      <c r="X187" s="468"/>
      <c r="Y187" s="148"/>
      <c r="Z187" s="466">
        <v>21641</v>
      </c>
      <c r="AA187" s="467">
        <v>1.1040763226366002</v>
      </c>
      <c r="AB187" s="468"/>
      <c r="AC187" s="148"/>
      <c r="AD187" s="466">
        <v>25773</v>
      </c>
      <c r="AE187" s="467">
        <v>1.066321886636326</v>
      </c>
      <c r="AG187" s="468"/>
      <c r="AH187" s="118"/>
      <c r="AI187" s="466">
        <v>74047</v>
      </c>
      <c r="AJ187" s="467">
        <v>1.1304367738882188</v>
      </c>
      <c r="AK187" s="468"/>
      <c r="AL187" s="148"/>
      <c r="AM187" s="482">
        <v>14838</v>
      </c>
      <c r="AN187" s="567">
        <f>AM187/[3]R2年度!AM187*100</f>
        <v>106.63312971613368</v>
      </c>
      <c r="BA187" s="140"/>
      <c r="BH187" s="473" t="s">
        <v>612</v>
      </c>
      <c r="BI187" s="131"/>
      <c r="BJ187" s="491">
        <v>31051</v>
      </c>
      <c r="BK187" s="564">
        <f>BJ187/[3]R2年度!BJ187*100</f>
        <v>104.68628839216481</v>
      </c>
    </row>
    <row r="188" spans="1:63" ht="8.25" customHeight="1" x14ac:dyDescent="0.2">
      <c r="A188" s="148"/>
      <c r="C188" s="11"/>
      <c r="D188" s="178"/>
      <c r="F188" s="468" t="s">
        <v>1058</v>
      </c>
      <c r="H188" s="464"/>
      <c r="I188" s="465"/>
      <c r="O188" s="468" t="s">
        <v>1056</v>
      </c>
      <c r="P188" s="119"/>
      <c r="Q188" s="464"/>
      <c r="R188" s="465"/>
      <c r="S188" s="468" t="s">
        <v>211</v>
      </c>
      <c r="T188" s="148"/>
      <c r="U188" s="464"/>
      <c r="V188" s="465"/>
      <c r="X188" s="468" t="s">
        <v>641</v>
      </c>
      <c r="Y188" s="42"/>
      <c r="Z188" s="466"/>
      <c r="AA188" s="467"/>
      <c r="AB188" s="468" t="s">
        <v>973</v>
      </c>
      <c r="AC188" s="148"/>
      <c r="AD188" s="466"/>
      <c r="AE188" s="467"/>
      <c r="AG188" s="468" t="s">
        <v>339</v>
      </c>
      <c r="AH188" s="118"/>
      <c r="AI188" s="466"/>
      <c r="AJ188" s="467"/>
      <c r="AK188" s="468" t="s">
        <v>1079</v>
      </c>
      <c r="AL188" s="152"/>
      <c r="AM188" s="483"/>
      <c r="AN188" s="567"/>
      <c r="BH188" s="472"/>
      <c r="BI188" s="117"/>
      <c r="BJ188" s="492"/>
      <c r="BK188" s="566"/>
    </row>
    <row r="189" spans="1:63" ht="8.25" customHeight="1" x14ac:dyDescent="0.2">
      <c r="A189" s="468" t="s">
        <v>546</v>
      </c>
      <c r="B189" s="152"/>
      <c r="C189" s="102"/>
      <c r="D189" s="169"/>
      <c r="F189" s="502"/>
      <c r="G189" s="152"/>
      <c r="H189" s="84"/>
      <c r="I189" s="184"/>
      <c r="O189" s="502"/>
      <c r="P189" s="65"/>
      <c r="Q189" s="30"/>
      <c r="R189" s="179"/>
      <c r="S189" s="468"/>
      <c r="T189" s="148"/>
      <c r="U189" s="464">
        <v>27998</v>
      </c>
      <c r="V189" s="465">
        <v>1.0529126396149073</v>
      </c>
      <c r="X189" s="468"/>
      <c r="Y189" s="148"/>
      <c r="Z189" s="466">
        <v>20534</v>
      </c>
      <c r="AA189" s="467">
        <v>1.1012549608495119</v>
      </c>
      <c r="AB189" s="468"/>
      <c r="AC189" s="148"/>
      <c r="AD189" s="466">
        <v>26676</v>
      </c>
      <c r="AE189" s="467">
        <v>1.0647401612516962</v>
      </c>
      <c r="AG189" s="468"/>
      <c r="AH189" s="71"/>
      <c r="AI189" s="466">
        <v>69312</v>
      </c>
      <c r="AJ189" s="467">
        <v>1.1398312749757438</v>
      </c>
      <c r="AK189" s="468"/>
      <c r="AL189" s="152"/>
      <c r="AM189" s="102"/>
      <c r="AN189" s="145"/>
      <c r="BH189" s="148"/>
      <c r="BI189" s="148"/>
      <c r="BJ189" s="9"/>
      <c r="BK189" s="147"/>
    </row>
    <row r="190" spans="1:63" ht="8.25" customHeight="1" x14ac:dyDescent="0.2">
      <c r="A190" s="468"/>
      <c r="B190" s="148"/>
      <c r="C190" s="464">
        <v>2705</v>
      </c>
      <c r="D190" s="465">
        <v>1.0419876733436055</v>
      </c>
      <c r="F190" s="468" t="s">
        <v>27</v>
      </c>
      <c r="G190" s="152"/>
      <c r="H190" s="464">
        <v>27946</v>
      </c>
      <c r="I190" s="465">
        <v>1.0632323847207426</v>
      </c>
      <c r="O190" s="468" t="s">
        <v>27</v>
      </c>
      <c r="P190" s="129"/>
      <c r="Q190" s="474">
        <v>1976</v>
      </c>
      <c r="R190" s="465">
        <v>1.0606548577563071</v>
      </c>
      <c r="S190" s="468" t="s">
        <v>212</v>
      </c>
      <c r="T190" s="148"/>
      <c r="U190" s="464"/>
      <c r="V190" s="465"/>
      <c r="X190" s="468" t="s">
        <v>642</v>
      </c>
      <c r="Y190" s="42"/>
      <c r="Z190" s="466"/>
      <c r="AA190" s="467"/>
      <c r="AB190" s="468" t="s">
        <v>890</v>
      </c>
      <c r="AC190" s="148"/>
      <c r="AD190" s="466"/>
      <c r="AE190" s="467"/>
      <c r="AG190" s="468" t="s">
        <v>340</v>
      </c>
      <c r="AH190" s="71"/>
      <c r="AI190" s="466"/>
      <c r="AJ190" s="467"/>
      <c r="AK190" s="473" t="s">
        <v>27</v>
      </c>
      <c r="AL190" s="125"/>
      <c r="AM190" s="491">
        <v>15048</v>
      </c>
      <c r="AN190" s="564">
        <f>AM190/[3]R2年度!AM190*100</f>
        <v>106.58733531661709</v>
      </c>
      <c r="AZ190" s="148"/>
      <c r="BJ190" s="140"/>
    </row>
    <row r="191" spans="1:63" ht="8.25" customHeight="1" x14ac:dyDescent="0.2">
      <c r="A191" s="468" t="s">
        <v>994</v>
      </c>
      <c r="B191" s="148"/>
      <c r="C191" s="464"/>
      <c r="D191" s="465"/>
      <c r="F191" s="472"/>
      <c r="G191" s="152"/>
      <c r="H191" s="475"/>
      <c r="I191" s="465"/>
      <c r="O191" s="472"/>
      <c r="P191" s="126"/>
      <c r="Q191" s="477"/>
      <c r="R191" s="465"/>
      <c r="S191" s="468"/>
      <c r="T191" s="119"/>
      <c r="U191" s="464">
        <v>29671</v>
      </c>
      <c r="V191" s="465">
        <v>1.0547813722004977</v>
      </c>
      <c r="X191" s="468"/>
      <c r="Y191" s="148"/>
      <c r="Z191" s="466">
        <v>21359</v>
      </c>
      <c r="AA191" s="467">
        <v>1.0825097562211747</v>
      </c>
      <c r="AB191" s="468"/>
      <c r="AC191" s="148"/>
      <c r="AD191" s="466">
        <v>26858</v>
      </c>
      <c r="AE191" s="467">
        <v>1.0637674271229405</v>
      </c>
      <c r="AG191" s="468"/>
      <c r="AH191" s="118"/>
      <c r="AI191" s="466">
        <v>59295</v>
      </c>
      <c r="AJ191" s="467">
        <v>1.1178244886417192</v>
      </c>
      <c r="AK191" s="472"/>
      <c r="AL191" s="60"/>
      <c r="AM191" s="492"/>
      <c r="AN191" s="566"/>
      <c r="AZ191" s="148"/>
      <c r="BH191" s="148"/>
      <c r="BI191" s="148"/>
      <c r="BJ191" s="11"/>
      <c r="BK191" s="147"/>
    </row>
    <row r="192" spans="1:63" ht="8.25" customHeight="1" x14ac:dyDescent="0.2">
      <c r="A192" s="468"/>
      <c r="B192" s="148"/>
      <c r="C192" s="464">
        <v>3081</v>
      </c>
      <c r="D192" s="465">
        <v>1.0856236786469344</v>
      </c>
      <c r="R192" s="179"/>
      <c r="S192" s="468" t="s">
        <v>620</v>
      </c>
      <c r="T192" s="148"/>
      <c r="U192" s="464"/>
      <c r="V192" s="465"/>
      <c r="X192" s="468" t="s">
        <v>643</v>
      </c>
      <c r="Y192" s="42"/>
      <c r="Z192" s="466"/>
      <c r="AA192" s="467"/>
      <c r="AB192" s="468" t="s">
        <v>307</v>
      </c>
      <c r="AC192" s="148"/>
      <c r="AD192" s="466"/>
      <c r="AE192" s="467"/>
      <c r="AG192" s="468" t="s">
        <v>573</v>
      </c>
      <c r="AH192" s="118"/>
      <c r="AI192" s="466"/>
      <c r="AJ192" s="467"/>
      <c r="AK192" s="148"/>
      <c r="AL192" s="148"/>
      <c r="AM192" s="18"/>
      <c r="AN192" s="147"/>
      <c r="AZ192" s="148"/>
      <c r="BH192" s="148"/>
      <c r="BI192" s="148"/>
      <c r="BJ192" s="11"/>
      <c r="BK192" s="147"/>
    </row>
    <row r="193" spans="1:63" ht="8.25" customHeight="1" x14ac:dyDescent="0.2">
      <c r="A193" s="468" t="s">
        <v>1130</v>
      </c>
      <c r="C193" s="464"/>
      <c r="D193" s="465"/>
      <c r="F193" s="471" t="s">
        <v>541</v>
      </c>
      <c r="G193" s="471"/>
      <c r="H193" s="471"/>
      <c r="I193" s="471"/>
      <c r="Q193" s="30"/>
      <c r="R193" s="179"/>
      <c r="S193" s="468"/>
      <c r="T193" s="148"/>
      <c r="U193" s="464">
        <v>12456</v>
      </c>
      <c r="V193" s="465">
        <v>1.0448787853368007</v>
      </c>
      <c r="X193" s="468"/>
      <c r="Y193" s="148"/>
      <c r="Z193" s="466">
        <v>28038</v>
      </c>
      <c r="AA193" s="467">
        <v>1.0625686891272217</v>
      </c>
      <c r="AB193" s="468"/>
      <c r="AC193" s="148"/>
      <c r="AD193" s="466">
        <v>26219</v>
      </c>
      <c r="AE193" s="467">
        <v>1.0565361057382334</v>
      </c>
      <c r="AG193" s="468"/>
      <c r="AH193" s="30"/>
      <c r="AI193" s="532">
        <v>60980</v>
      </c>
      <c r="AJ193" s="467">
        <v>1.1145024216394042</v>
      </c>
      <c r="AK193" s="471" t="s">
        <v>627</v>
      </c>
      <c r="AL193" s="471"/>
      <c r="AM193" s="471"/>
      <c r="AN193" s="471"/>
      <c r="AZ193" s="148"/>
      <c r="BA193" s="104"/>
      <c r="BB193" s="145"/>
      <c r="BH193" s="152"/>
      <c r="BI193" s="148"/>
      <c r="BJ193" s="152"/>
      <c r="BK193" s="147"/>
    </row>
    <row r="194" spans="1:63" ht="8.25" customHeight="1" x14ac:dyDescent="0.2">
      <c r="A194" s="502"/>
      <c r="C194" s="464">
        <v>3054</v>
      </c>
      <c r="D194" s="465">
        <v>1.0787707523843164</v>
      </c>
      <c r="F194" s="471"/>
      <c r="G194" s="471"/>
      <c r="H194" s="471"/>
      <c r="I194" s="471"/>
      <c r="O194" s="156"/>
      <c r="Q194" s="30"/>
      <c r="R194" s="179"/>
      <c r="S194" s="468" t="s">
        <v>213</v>
      </c>
      <c r="T194" s="119"/>
      <c r="U194" s="464"/>
      <c r="V194" s="465"/>
      <c r="X194" s="468" t="s">
        <v>254</v>
      </c>
      <c r="Y194" s="42"/>
      <c r="Z194" s="466"/>
      <c r="AA194" s="467"/>
      <c r="AB194" s="468" t="s">
        <v>1121</v>
      </c>
      <c r="AC194" s="148"/>
      <c r="AD194" s="466"/>
      <c r="AE194" s="467"/>
      <c r="AG194" s="468" t="s">
        <v>574</v>
      </c>
      <c r="AH194" s="30"/>
      <c r="AI194" s="561"/>
      <c r="AJ194" s="467"/>
      <c r="AK194" s="471"/>
      <c r="AL194" s="471"/>
      <c r="AM194" s="471"/>
      <c r="AN194" s="471"/>
      <c r="AQ194" s="148"/>
      <c r="AZ194" s="152"/>
      <c r="BA194" s="104"/>
      <c r="BB194" s="145"/>
      <c r="BH194" s="152"/>
      <c r="BI194" s="148"/>
      <c r="BJ194" s="152"/>
      <c r="BK194" s="147"/>
    </row>
    <row r="195" spans="1:63" ht="8.25" customHeight="1" x14ac:dyDescent="0.2">
      <c r="A195" s="468" t="s">
        <v>540</v>
      </c>
      <c r="B195" s="129"/>
      <c r="C195" s="464"/>
      <c r="D195" s="465"/>
      <c r="F195" s="468" t="s">
        <v>542</v>
      </c>
      <c r="H195" s="10"/>
      <c r="I195" s="178"/>
      <c r="O195" s="156"/>
      <c r="Q195" s="104"/>
      <c r="R195" s="169"/>
      <c r="S195" s="472"/>
      <c r="T195" s="57"/>
      <c r="U195" s="139"/>
      <c r="V195" s="181"/>
      <c r="X195" s="468"/>
      <c r="Y195" s="148"/>
      <c r="Z195" s="466">
        <v>29340</v>
      </c>
      <c r="AA195" s="467">
        <v>1.0508972384397721</v>
      </c>
      <c r="AB195" s="468"/>
      <c r="AC195" s="148"/>
      <c r="AD195" s="466">
        <v>25321</v>
      </c>
      <c r="AE195" s="467">
        <v>1.0514492151814634</v>
      </c>
      <c r="AG195" s="468"/>
      <c r="AH195" s="73"/>
      <c r="AI195" s="102"/>
      <c r="AJ195" s="169"/>
      <c r="AK195" s="468" t="s">
        <v>952</v>
      </c>
      <c r="AL195" s="119"/>
      <c r="AM195" s="152"/>
      <c r="AN195" s="568"/>
      <c r="AQ195" s="148"/>
      <c r="AY195" s="156"/>
      <c r="AZ195" s="152"/>
      <c r="BA195" s="104"/>
      <c r="BB195" s="145"/>
      <c r="BH195" s="148"/>
      <c r="BI195" s="148"/>
      <c r="BJ195" s="134"/>
      <c r="BK195" s="147"/>
    </row>
    <row r="196" spans="1:63" ht="8.25" customHeight="1" x14ac:dyDescent="0.2">
      <c r="A196" s="502"/>
      <c r="B196" s="150"/>
      <c r="C196" s="167"/>
      <c r="F196" s="468"/>
      <c r="H196" s="464">
        <v>3580</v>
      </c>
      <c r="I196" s="465">
        <v>0.94409282700421937</v>
      </c>
      <c r="S196" s="156"/>
      <c r="U196" s="104"/>
      <c r="V196" s="169"/>
      <c r="X196" s="468" t="s">
        <v>255</v>
      </c>
      <c r="Y196" s="42"/>
      <c r="Z196" s="466"/>
      <c r="AA196" s="467"/>
      <c r="AB196" s="468" t="s">
        <v>308</v>
      </c>
      <c r="AC196" s="148"/>
      <c r="AD196" s="466"/>
      <c r="AE196" s="467"/>
      <c r="AG196" s="473" t="s">
        <v>27</v>
      </c>
      <c r="AH196" s="118"/>
      <c r="AI196" s="485">
        <v>71083</v>
      </c>
      <c r="AJ196" s="487">
        <v>1.1295745999459708</v>
      </c>
      <c r="AK196" s="468"/>
      <c r="AL196" s="119"/>
      <c r="AM196" s="10"/>
      <c r="AN196" s="568"/>
      <c r="AQ196" s="148"/>
      <c r="AY196" s="156"/>
      <c r="AZ196" s="152"/>
      <c r="BA196" s="104"/>
      <c r="BB196" s="145"/>
    </row>
    <row r="197" spans="1:63" ht="8.25" customHeight="1" x14ac:dyDescent="0.2">
      <c r="A197" s="473" t="s">
        <v>27</v>
      </c>
      <c r="B197" s="148"/>
      <c r="C197" s="474">
        <v>5340</v>
      </c>
      <c r="D197" s="465">
        <v>1.0077373089262125</v>
      </c>
      <c r="F197" s="468" t="s">
        <v>543</v>
      </c>
      <c r="G197" s="129"/>
      <c r="H197" s="464"/>
      <c r="I197" s="465"/>
      <c r="O197" s="148"/>
      <c r="Q197" s="23"/>
      <c r="R197" s="169"/>
      <c r="S197" s="468" t="s">
        <v>620</v>
      </c>
      <c r="T197" s="127"/>
      <c r="U197" s="30"/>
      <c r="V197" s="169"/>
      <c r="X197" s="468"/>
      <c r="Y197" s="148"/>
      <c r="Z197" s="466">
        <v>26531</v>
      </c>
      <c r="AA197" s="467">
        <v>1.0544912559618442</v>
      </c>
      <c r="AB197" s="468"/>
      <c r="AC197" s="148"/>
      <c r="AD197" s="466">
        <v>21972</v>
      </c>
      <c r="AE197" s="467">
        <v>1.0521980653194138</v>
      </c>
      <c r="AG197" s="472"/>
      <c r="AH197" s="60"/>
      <c r="AI197" s="486"/>
      <c r="AJ197" s="488"/>
      <c r="AK197" s="468" t="s">
        <v>940</v>
      </c>
      <c r="AL197" s="119"/>
      <c r="AM197" s="482">
        <f>ROUND((12064792+21761296)/365,0)</f>
        <v>92674</v>
      </c>
      <c r="AN197" s="567">
        <f>AM197/[3]R2年度!AM197*100</f>
        <v>106.19349368045927</v>
      </c>
      <c r="AQ197" s="148"/>
      <c r="AY197" s="156"/>
      <c r="AZ197" s="152"/>
      <c r="BA197" s="104"/>
      <c r="BB197" s="145"/>
    </row>
    <row r="198" spans="1:63" ht="7.5" customHeight="1" x14ac:dyDescent="0.2">
      <c r="A198" s="472"/>
      <c r="B198" s="152"/>
      <c r="C198" s="475"/>
      <c r="D198" s="465"/>
      <c r="F198" s="468"/>
      <c r="G198" s="137"/>
      <c r="H198" s="464">
        <v>2658</v>
      </c>
      <c r="I198" s="465">
        <v>0.92131715771230505</v>
      </c>
      <c r="S198" s="468"/>
      <c r="T198" s="127"/>
      <c r="U198" s="464">
        <v>20204</v>
      </c>
      <c r="V198" s="465">
        <v>1.0603547811483154</v>
      </c>
      <c r="X198" s="468" t="s">
        <v>256</v>
      </c>
      <c r="Y198" s="42"/>
      <c r="Z198" s="466"/>
      <c r="AA198" s="467"/>
      <c r="AB198" s="468" t="s">
        <v>891</v>
      </c>
      <c r="AC198" s="148"/>
      <c r="AD198" s="466"/>
      <c r="AE198" s="467"/>
      <c r="AG198" s="74"/>
      <c r="AH198" s="152"/>
      <c r="AI198" s="30"/>
      <c r="AJ198" s="30"/>
      <c r="AK198" s="468"/>
      <c r="AL198" s="119"/>
      <c r="AM198" s="483"/>
      <c r="AN198" s="567"/>
      <c r="AQ198" s="148"/>
      <c r="BA198" s="140"/>
    </row>
    <row r="199" spans="1:63" ht="7.5" customHeight="1" x14ac:dyDescent="0.2">
      <c r="A199" s="148"/>
      <c r="B199" s="152"/>
      <c r="C199" s="11"/>
      <c r="D199" s="178"/>
      <c r="F199" s="468" t="s">
        <v>544</v>
      </c>
      <c r="H199" s="464"/>
      <c r="I199" s="465"/>
      <c r="S199" s="468" t="s">
        <v>621</v>
      </c>
      <c r="T199" s="30"/>
      <c r="U199" s="464"/>
      <c r="V199" s="465"/>
      <c r="X199" s="468"/>
      <c r="Y199" s="148"/>
      <c r="Z199" s="466">
        <v>24857</v>
      </c>
      <c r="AA199" s="467">
        <v>1.0619472807279873</v>
      </c>
      <c r="AB199" s="468"/>
      <c r="AC199" s="148"/>
      <c r="AD199" s="503">
        <v>22248</v>
      </c>
      <c r="AE199" s="467">
        <v>1.0534589705951987</v>
      </c>
      <c r="AG199" s="152" t="s">
        <v>920</v>
      </c>
      <c r="AH199" s="152"/>
      <c r="AI199" s="152"/>
      <c r="AJ199" s="152"/>
      <c r="AK199" s="468" t="s">
        <v>351</v>
      </c>
      <c r="AL199" s="119"/>
      <c r="AM199" s="101"/>
      <c r="AN199" s="145"/>
      <c r="AQ199" s="148"/>
      <c r="BA199" s="140"/>
    </row>
    <row r="200" spans="1:63" ht="7.5" customHeight="1" x14ac:dyDescent="0.2">
      <c r="A200" s="471" t="s">
        <v>808</v>
      </c>
      <c r="B200" s="471"/>
      <c r="C200" s="471"/>
      <c r="D200" s="471"/>
      <c r="F200" s="502"/>
      <c r="H200" s="102"/>
      <c r="I200" s="169"/>
      <c r="S200" s="468"/>
      <c r="T200" s="127"/>
      <c r="U200" s="464">
        <v>14435</v>
      </c>
      <c r="V200" s="465">
        <v>1.0584396539081977</v>
      </c>
      <c r="X200" s="468" t="s">
        <v>1118</v>
      </c>
      <c r="Y200" s="42"/>
      <c r="Z200" s="466"/>
      <c r="AA200" s="467"/>
      <c r="AB200" s="468" t="s">
        <v>309</v>
      </c>
      <c r="AD200" s="503"/>
      <c r="AE200" s="467"/>
      <c r="AG200" s="152"/>
      <c r="AH200" s="152"/>
      <c r="AI200" s="152"/>
      <c r="AJ200" s="152"/>
      <c r="AK200" s="468"/>
      <c r="AL200" s="119"/>
      <c r="AM200" s="482">
        <f>13491+2053</f>
        <v>15544</v>
      </c>
      <c r="AN200" s="567">
        <f>AM200/[3]R2年度!AM200*100</f>
        <v>103.67504835589942</v>
      </c>
      <c r="AQ200" s="148"/>
    </row>
    <row r="201" spans="1:63" ht="7.5" customHeight="1" x14ac:dyDescent="0.2">
      <c r="A201" s="471"/>
      <c r="B201" s="471"/>
      <c r="C201" s="471"/>
      <c r="D201" s="471"/>
      <c r="F201" s="473" t="s">
        <v>27</v>
      </c>
      <c r="H201" s="474">
        <v>2958</v>
      </c>
      <c r="I201" s="465">
        <v>0.93018867924528303</v>
      </c>
      <c r="S201" s="468" t="s">
        <v>878</v>
      </c>
      <c r="T201" s="30"/>
      <c r="U201" s="464"/>
      <c r="V201" s="465"/>
      <c r="X201" s="468"/>
      <c r="Y201" s="148"/>
      <c r="Z201" s="466">
        <v>24930</v>
      </c>
      <c r="AA201" s="467">
        <v>1.0620260713981426</v>
      </c>
      <c r="AB201" s="468"/>
      <c r="AC201" s="138"/>
      <c r="AD201" s="466">
        <v>20526</v>
      </c>
      <c r="AE201" s="467">
        <v>1.054670640221971</v>
      </c>
      <c r="AG201" s="468" t="s">
        <v>921</v>
      </c>
      <c r="AH201" s="152"/>
      <c r="AI201" s="62"/>
      <c r="AJ201" s="147"/>
      <c r="AK201" s="468" t="s">
        <v>822</v>
      </c>
      <c r="AL201" s="152"/>
      <c r="AM201" s="483"/>
      <c r="AN201" s="567"/>
      <c r="AQ201" s="148"/>
    </row>
    <row r="202" spans="1:63" ht="7.5" customHeight="1" x14ac:dyDescent="0.2">
      <c r="A202" s="468" t="s">
        <v>766</v>
      </c>
      <c r="C202" s="8"/>
      <c r="D202" s="178"/>
      <c r="F202" s="472"/>
      <c r="H202" s="475"/>
      <c r="I202" s="465"/>
      <c r="S202" s="468"/>
      <c r="U202" s="464">
        <v>13865</v>
      </c>
      <c r="V202" s="465">
        <v>1.0518928761095516</v>
      </c>
      <c r="X202" s="468" t="s">
        <v>257</v>
      </c>
      <c r="Y202" s="42"/>
      <c r="Z202" s="466"/>
      <c r="AA202" s="467"/>
      <c r="AB202" s="468" t="s">
        <v>310</v>
      </c>
      <c r="AD202" s="466"/>
      <c r="AE202" s="467"/>
      <c r="AG202" s="468"/>
      <c r="AH202" s="37"/>
      <c r="AI202" s="8"/>
      <c r="AJ202" s="147"/>
      <c r="AK202" s="468"/>
      <c r="AL202" s="152"/>
      <c r="AM202" s="482">
        <v>26696</v>
      </c>
      <c r="AN202" s="567">
        <f>AM202/[3]R2年度!AM202*100</f>
        <v>104.25274339047917</v>
      </c>
      <c r="AP202" s="148"/>
      <c r="AQ202" s="30"/>
      <c r="AR202" s="11"/>
      <c r="AS202" s="147"/>
    </row>
    <row r="203" spans="1:63" ht="7.5" customHeight="1" x14ac:dyDescent="0.2">
      <c r="A203" s="468"/>
      <c r="C203" s="464">
        <v>2729</v>
      </c>
      <c r="D203" s="465">
        <v>1.0622810432074736</v>
      </c>
      <c r="S203" s="468" t="s">
        <v>780</v>
      </c>
      <c r="T203" s="148"/>
      <c r="U203" s="464"/>
      <c r="V203" s="465"/>
      <c r="X203" s="468"/>
      <c r="Y203" s="148"/>
      <c r="Z203" s="466">
        <v>23532</v>
      </c>
      <c r="AA203" s="467">
        <v>1.0635451505016722</v>
      </c>
      <c r="AB203" s="468"/>
      <c r="AD203" s="466">
        <v>20736</v>
      </c>
      <c r="AE203" s="467">
        <v>1.0532838929242647</v>
      </c>
      <c r="AG203" s="468" t="s">
        <v>938</v>
      </c>
      <c r="AH203" s="118"/>
      <c r="AI203" s="552">
        <v>173059</v>
      </c>
      <c r="AJ203" s="467">
        <v>1.0913718204363525</v>
      </c>
      <c r="AK203" s="468" t="s">
        <v>352</v>
      </c>
      <c r="AL203" s="119"/>
      <c r="AM203" s="483"/>
      <c r="AN203" s="567"/>
    </row>
    <row r="204" spans="1:63" ht="7.5" customHeight="1" x14ac:dyDescent="0.2">
      <c r="A204" s="468" t="s">
        <v>767</v>
      </c>
      <c r="C204" s="464"/>
      <c r="D204" s="465"/>
      <c r="S204" s="468"/>
      <c r="T204" s="148"/>
      <c r="U204" s="464">
        <v>12544</v>
      </c>
      <c r="V204" s="465">
        <v>1.0454204517043086</v>
      </c>
      <c r="X204" s="468" t="s">
        <v>1119</v>
      </c>
      <c r="Y204" s="42"/>
      <c r="Z204" s="466"/>
      <c r="AA204" s="467"/>
      <c r="AB204" s="468" t="s">
        <v>311</v>
      </c>
      <c r="AD204" s="466"/>
      <c r="AE204" s="467"/>
      <c r="AG204" s="468"/>
      <c r="AH204" s="30"/>
      <c r="AI204" s="552"/>
      <c r="AJ204" s="467"/>
      <c r="AK204" s="468"/>
      <c r="AL204" s="119"/>
      <c r="AM204" s="482">
        <v>26254</v>
      </c>
      <c r="AN204" s="567">
        <f>AM204/[3]R2年度!AM204*100</f>
        <v>103.99683105565458</v>
      </c>
    </row>
    <row r="205" spans="1:63" ht="7.5" customHeight="1" x14ac:dyDescent="0.2">
      <c r="A205" s="468"/>
      <c r="B205" s="75"/>
      <c r="C205" s="464">
        <v>5372</v>
      </c>
      <c r="D205" s="465">
        <v>1.0433093804622258</v>
      </c>
      <c r="S205" s="468" t="s">
        <v>781</v>
      </c>
      <c r="T205" s="148"/>
      <c r="U205" s="464"/>
      <c r="V205" s="465"/>
      <c r="X205" s="468"/>
      <c r="Y205" s="152"/>
      <c r="Z205" s="466">
        <v>23331</v>
      </c>
      <c r="AA205" s="467">
        <v>1.0640791754081911</v>
      </c>
      <c r="AB205" s="468"/>
      <c r="AD205" s="466">
        <v>20951</v>
      </c>
      <c r="AE205" s="467">
        <v>1.058024441975558</v>
      </c>
      <c r="AG205" s="468" t="s">
        <v>922</v>
      </c>
      <c r="AH205" s="37"/>
      <c r="AI205" s="101"/>
      <c r="AJ205" s="145"/>
      <c r="AK205" s="468" t="s">
        <v>353</v>
      </c>
      <c r="AL205" s="119"/>
      <c r="AM205" s="483"/>
      <c r="AN205" s="567"/>
    </row>
    <row r="206" spans="1:63" ht="7.5" customHeight="1" x14ac:dyDescent="0.2">
      <c r="A206" s="468" t="s">
        <v>603</v>
      </c>
      <c r="B206" s="56"/>
      <c r="C206" s="464"/>
      <c r="D206" s="465"/>
      <c r="S206" s="468"/>
      <c r="T206" s="148"/>
      <c r="U206" s="102"/>
      <c r="V206" s="169"/>
      <c r="X206" s="468" t="s">
        <v>258</v>
      </c>
      <c r="Y206" s="42"/>
      <c r="Z206" s="466"/>
      <c r="AA206" s="467"/>
      <c r="AB206" s="468" t="s">
        <v>312</v>
      </c>
      <c r="AD206" s="466"/>
      <c r="AE206" s="467"/>
      <c r="AG206" s="472"/>
      <c r="AH206" s="50"/>
      <c r="AI206" s="95"/>
      <c r="AJ206" s="146"/>
      <c r="AK206" s="468"/>
      <c r="AL206" s="119"/>
      <c r="AM206" s="482">
        <v>35822</v>
      </c>
      <c r="AN206" s="567">
        <f>AM206/[3]R2年度!AM206*100</f>
        <v>105.09300005867513</v>
      </c>
    </row>
    <row r="207" spans="1:63" ht="7.5" customHeight="1" x14ac:dyDescent="0.2">
      <c r="A207" s="502"/>
      <c r="B207" s="69"/>
      <c r="C207" s="80"/>
      <c r="D207" s="182"/>
      <c r="X207" s="468"/>
      <c r="Y207" s="148"/>
      <c r="Z207" s="466">
        <v>21759</v>
      </c>
      <c r="AA207" s="467">
        <v>1.1049664838513102</v>
      </c>
      <c r="AB207" s="468"/>
      <c r="AD207" s="66"/>
      <c r="AK207" s="468" t="s">
        <v>354</v>
      </c>
      <c r="AL207" s="119"/>
      <c r="AM207" s="483"/>
      <c r="AN207" s="567"/>
    </row>
    <row r="208" spans="1:63" ht="7.5" customHeight="1" x14ac:dyDescent="0.2">
      <c r="A208" s="473" t="s">
        <v>27</v>
      </c>
      <c r="C208" s="500">
        <v>3762</v>
      </c>
      <c r="D208" s="465">
        <v>1.0514253773057574</v>
      </c>
      <c r="Q208" s="66"/>
      <c r="X208" s="468" t="s">
        <v>1180</v>
      </c>
      <c r="Y208" s="42"/>
      <c r="Z208" s="466"/>
      <c r="AA208" s="467"/>
      <c r="AD208" s="66"/>
      <c r="AK208" s="468"/>
      <c r="AL208" s="119"/>
      <c r="AM208" s="482">
        <v>27751</v>
      </c>
      <c r="AN208" s="567">
        <f>AM208/[3]R2年度!AM208*100</f>
        <v>105.67381287841286</v>
      </c>
    </row>
    <row r="209" spans="1:44" ht="7.5" customHeight="1" x14ac:dyDescent="0.2">
      <c r="A209" s="472"/>
      <c r="C209" s="501"/>
      <c r="D209" s="465"/>
      <c r="Q209" s="66"/>
      <c r="X209" s="468"/>
      <c r="Y209" s="119"/>
      <c r="Z209" s="466">
        <v>20515</v>
      </c>
      <c r="AA209" s="467">
        <v>1.0423758955337634</v>
      </c>
      <c r="AD209" s="66"/>
      <c r="AK209" s="468" t="s">
        <v>355</v>
      </c>
      <c r="AL209" s="119"/>
      <c r="AM209" s="483"/>
      <c r="AN209" s="567"/>
    </row>
    <row r="210" spans="1:44" ht="7.5" customHeight="1" x14ac:dyDescent="0.2">
      <c r="Q210" s="66"/>
      <c r="X210" s="468" t="s">
        <v>259</v>
      </c>
      <c r="Y210" s="42"/>
      <c r="Z210" s="466"/>
      <c r="AA210" s="467"/>
      <c r="AD210" s="66"/>
      <c r="AK210" s="468"/>
      <c r="AL210" s="119"/>
      <c r="AM210" s="482">
        <v>30295</v>
      </c>
      <c r="AN210" s="567">
        <f>AM210/[3]R2年度!AM210*100</f>
        <v>105.0778675730984</v>
      </c>
    </row>
    <row r="211" spans="1:44" ht="7.5" customHeight="1" x14ac:dyDescent="0.2">
      <c r="Q211" s="66"/>
      <c r="X211" s="468"/>
      <c r="Y211" s="119"/>
      <c r="Z211" s="466">
        <v>19265</v>
      </c>
      <c r="AA211" s="467">
        <v>1.0633658994314732</v>
      </c>
      <c r="AD211" s="66"/>
      <c r="AK211" s="468" t="s">
        <v>1082</v>
      </c>
      <c r="AL211" s="119"/>
      <c r="AM211" s="483"/>
      <c r="AN211" s="567"/>
      <c r="AR211" s="66"/>
    </row>
    <row r="212" spans="1:44" ht="7.5" customHeight="1" x14ac:dyDescent="0.2">
      <c r="Q212" s="66"/>
      <c r="X212" s="468" t="s">
        <v>884</v>
      </c>
      <c r="Y212" s="148"/>
      <c r="Z212" s="466"/>
      <c r="AA212" s="467"/>
      <c r="AK212" s="468"/>
      <c r="AL212" s="119"/>
      <c r="AM212" s="482">
        <v>36663</v>
      </c>
      <c r="AN212" s="567">
        <f>AM212/[3]R2年度!AM212*100</f>
        <v>105.21437180738104</v>
      </c>
      <c r="AR212" s="66"/>
    </row>
    <row r="213" spans="1:44" ht="7.5" customHeight="1" x14ac:dyDescent="0.2">
      <c r="Q213" s="66"/>
      <c r="X213" s="468"/>
      <c r="Y213" s="148"/>
      <c r="Z213" s="466">
        <v>18523</v>
      </c>
      <c r="AA213" s="467">
        <v>1.0577922448746502</v>
      </c>
      <c r="AK213" s="468" t="s">
        <v>894</v>
      </c>
      <c r="AL213" s="119"/>
      <c r="AM213" s="483"/>
      <c r="AN213" s="567"/>
      <c r="AR213" s="66"/>
    </row>
    <row r="214" spans="1:44" ht="7.5" customHeight="1" x14ac:dyDescent="0.2">
      <c r="Q214" s="66"/>
      <c r="X214" s="468" t="s">
        <v>260</v>
      </c>
      <c r="Y214" s="148"/>
      <c r="Z214" s="466"/>
      <c r="AA214" s="467"/>
      <c r="AK214" s="468"/>
      <c r="AL214" s="119"/>
      <c r="AM214" s="482">
        <v>29913</v>
      </c>
      <c r="AN214" s="567">
        <f>AM214/[3]R2年度!AM214*100</f>
        <v>105.26445437590175</v>
      </c>
      <c r="AR214" s="66"/>
    </row>
    <row r="215" spans="1:44" ht="7.5" customHeight="1" x14ac:dyDescent="0.2">
      <c r="Q215" s="66"/>
      <c r="X215" s="468"/>
      <c r="Y215" s="148"/>
      <c r="Z215" s="466">
        <v>19368</v>
      </c>
      <c r="AA215" s="467">
        <v>1.058360655737705</v>
      </c>
      <c r="AK215" s="468" t="s">
        <v>356</v>
      </c>
      <c r="AL215" s="119"/>
      <c r="AM215" s="483"/>
      <c r="AN215" s="567"/>
      <c r="AR215" s="66"/>
    </row>
    <row r="216" spans="1:44" ht="7.5" customHeight="1" x14ac:dyDescent="0.2">
      <c r="Q216" s="66"/>
      <c r="X216" s="468" t="s">
        <v>261</v>
      </c>
      <c r="Y216" s="148"/>
      <c r="Z216" s="466"/>
      <c r="AA216" s="467"/>
      <c r="AK216" s="468"/>
      <c r="AL216" s="119"/>
      <c r="AM216" s="482">
        <v>29417</v>
      </c>
      <c r="AN216" s="567">
        <f>AM216/[3]R2年度!AM216*100</f>
        <v>104.36741644788192</v>
      </c>
      <c r="AR216" s="66"/>
    </row>
    <row r="217" spans="1:44" ht="7.5" customHeight="1" x14ac:dyDescent="0.2">
      <c r="L217" s="66"/>
      <c r="Q217" s="66"/>
      <c r="X217" s="468"/>
      <c r="Y217" s="148"/>
      <c r="Z217" s="466">
        <v>24085</v>
      </c>
      <c r="AA217" s="467">
        <v>1.0567304317304318</v>
      </c>
      <c r="AK217" s="468" t="s">
        <v>1150</v>
      </c>
      <c r="AL217" s="119"/>
      <c r="AM217" s="483"/>
      <c r="AN217" s="567"/>
      <c r="AR217" s="66"/>
    </row>
    <row r="218" spans="1:44" ht="7.5" customHeight="1" x14ac:dyDescent="0.2">
      <c r="L218" s="66"/>
      <c r="X218" s="468" t="s">
        <v>262</v>
      </c>
      <c r="Y218" s="148"/>
      <c r="Z218" s="466"/>
      <c r="AA218" s="467"/>
      <c r="AK218" s="468"/>
      <c r="AL218" s="119"/>
      <c r="AM218" s="482">
        <v>29270</v>
      </c>
      <c r="AN218" s="567">
        <f>AM218/[3]R2年度!AM218*100</f>
        <v>103.88642413487135</v>
      </c>
      <c r="AR218" s="66"/>
    </row>
    <row r="219" spans="1:44" ht="7.5" customHeight="1" x14ac:dyDescent="0.2">
      <c r="L219" s="66"/>
      <c r="X219" s="468"/>
      <c r="Y219" s="148"/>
      <c r="Z219" s="466">
        <v>29389</v>
      </c>
      <c r="AA219" s="467">
        <v>1.0554877172819996</v>
      </c>
      <c r="AK219" s="468" t="s">
        <v>357</v>
      </c>
      <c r="AL219" s="119"/>
      <c r="AM219" s="483"/>
      <c r="AN219" s="567"/>
      <c r="AR219" s="66"/>
    </row>
    <row r="220" spans="1:44" ht="7.5" customHeight="1" x14ac:dyDescent="0.2">
      <c r="L220" s="66"/>
      <c r="X220" s="468" t="s">
        <v>263</v>
      </c>
      <c r="Y220" s="148"/>
      <c r="Z220" s="466"/>
      <c r="AA220" s="467"/>
      <c r="AK220" s="468"/>
      <c r="AL220" s="119"/>
      <c r="AM220" s="482">
        <v>25763</v>
      </c>
      <c r="AN220" s="567">
        <f>AM220/[3]R2年度!AM220*100</f>
        <v>104.00048441789116</v>
      </c>
      <c r="AR220" s="66"/>
    </row>
    <row r="221" spans="1:44" ht="7.5" customHeight="1" x14ac:dyDescent="0.2">
      <c r="L221" s="66"/>
      <c r="X221" s="468"/>
      <c r="Y221" s="39"/>
      <c r="Z221" s="466">
        <v>33669</v>
      </c>
      <c r="AA221" s="467">
        <v>1.0590400100654254</v>
      </c>
      <c r="AK221" s="468" t="s">
        <v>358</v>
      </c>
      <c r="AL221" s="119"/>
      <c r="AM221" s="483"/>
      <c r="AN221" s="567"/>
      <c r="AR221" s="66"/>
    </row>
    <row r="222" spans="1:44" ht="7.5" customHeight="1" x14ac:dyDescent="0.2">
      <c r="L222" s="66"/>
      <c r="X222" s="468" t="s">
        <v>264</v>
      </c>
      <c r="Z222" s="466"/>
      <c r="AA222" s="467"/>
      <c r="AK222" s="468"/>
      <c r="AM222" s="482">
        <v>32911</v>
      </c>
      <c r="AN222" s="567">
        <f>AM222/[3]R2年度!AM222*100</f>
        <v>102.76979765176118</v>
      </c>
      <c r="AR222" s="66"/>
    </row>
    <row r="223" spans="1:44" ht="7.5" customHeight="1" x14ac:dyDescent="0.2">
      <c r="L223" s="66"/>
      <c r="X223" s="468"/>
      <c r="Z223" s="466">
        <v>36000</v>
      </c>
      <c r="AA223" s="467">
        <v>1.0596338376405487</v>
      </c>
      <c r="AK223" s="468" t="s">
        <v>797</v>
      </c>
      <c r="AL223" s="148"/>
      <c r="AM223" s="483"/>
      <c r="AN223" s="567"/>
      <c r="AR223" s="66"/>
    </row>
    <row r="224" spans="1:44" ht="7.5" customHeight="1" x14ac:dyDescent="0.2">
      <c r="L224" s="66"/>
      <c r="X224" s="468" t="s">
        <v>782</v>
      </c>
      <c r="Z224" s="466"/>
      <c r="AA224" s="467"/>
      <c r="AI224" s="66"/>
      <c r="AK224" s="468"/>
      <c r="AL224" s="126"/>
      <c r="AM224" s="482">
        <v>32047</v>
      </c>
      <c r="AN224" s="567">
        <f>AM224/[3]R2年度!AM224*100</f>
        <v>102.90273897826157</v>
      </c>
      <c r="AR224" s="66"/>
    </row>
    <row r="225" spans="7:63" ht="7.5" customHeight="1" x14ac:dyDescent="0.2">
      <c r="G225" s="148"/>
      <c r="X225" s="468"/>
      <c r="Z225" s="466">
        <v>31309</v>
      </c>
      <c r="AA225" s="467">
        <v>1.0665644694259921</v>
      </c>
      <c r="AI225" s="66"/>
      <c r="AK225" s="468" t="s">
        <v>823</v>
      </c>
      <c r="AL225" s="148"/>
      <c r="AM225" s="483"/>
      <c r="AN225" s="567"/>
      <c r="AR225" s="66"/>
    </row>
    <row r="226" spans="7:63" ht="7.5" customHeight="1" x14ac:dyDescent="0.2">
      <c r="G226" s="148"/>
      <c r="X226" s="468" t="s">
        <v>265</v>
      </c>
      <c r="Z226" s="466"/>
      <c r="AA226" s="467"/>
      <c r="AI226" s="66"/>
      <c r="AK226" s="472"/>
      <c r="AL226" s="148"/>
      <c r="AM226" s="103"/>
      <c r="AN226" s="53"/>
      <c r="AR226" s="66"/>
      <c r="BJ226" s="140"/>
    </row>
    <row r="227" spans="7:63" ht="7.5" customHeight="1" x14ac:dyDescent="0.2">
      <c r="G227" s="148"/>
      <c r="X227" s="468"/>
      <c r="Y227" s="148"/>
      <c r="Z227" s="466">
        <v>36588</v>
      </c>
      <c r="AA227" s="467">
        <v>1.0493589927438551</v>
      </c>
      <c r="AI227" s="66"/>
      <c r="AK227" s="148"/>
      <c r="AL227" s="148"/>
      <c r="AM227" s="104"/>
      <c r="AN227" s="4"/>
      <c r="BJ227" s="140"/>
    </row>
    <row r="228" spans="7:63" ht="7.5" customHeight="1" x14ac:dyDescent="0.2">
      <c r="G228" s="148"/>
      <c r="X228" s="468" t="s">
        <v>266</v>
      </c>
      <c r="Y228" s="148"/>
      <c r="Z228" s="466"/>
      <c r="AA228" s="467"/>
      <c r="AI228" s="66"/>
      <c r="AK228" s="468" t="s">
        <v>628</v>
      </c>
      <c r="AL228" s="148"/>
      <c r="AM228" s="102"/>
      <c r="AN228" s="4"/>
      <c r="BJ228" s="140"/>
    </row>
    <row r="229" spans="7:63" ht="7.5" customHeight="1" x14ac:dyDescent="0.2">
      <c r="G229" s="148"/>
      <c r="X229" s="468"/>
      <c r="Y229" s="42"/>
      <c r="Z229" s="499">
        <v>38724</v>
      </c>
      <c r="AA229" s="467">
        <v>1.0535136164540087</v>
      </c>
      <c r="AI229" s="66"/>
      <c r="AK229" s="468"/>
      <c r="AL229" s="148"/>
      <c r="AM229" s="482">
        <v>11601</v>
      </c>
      <c r="AN229" s="567">
        <f>AM229/[3]R2年度!AM229*100</f>
        <v>105.85819874076101</v>
      </c>
      <c r="BJ229" s="140"/>
    </row>
    <row r="230" spans="7:63" ht="7.5" customHeight="1" x14ac:dyDescent="0.2">
      <c r="G230" s="148"/>
      <c r="X230" s="468" t="s">
        <v>244</v>
      </c>
      <c r="Z230" s="499"/>
      <c r="AA230" s="467"/>
      <c r="AI230" s="66"/>
      <c r="AK230" s="468" t="s">
        <v>629</v>
      </c>
      <c r="AL230" s="148"/>
      <c r="AM230" s="483"/>
      <c r="AN230" s="567"/>
      <c r="BJ230" s="140"/>
    </row>
    <row r="231" spans="7:63" ht="7.5" customHeight="1" x14ac:dyDescent="0.2">
      <c r="G231" s="148"/>
      <c r="X231" s="468"/>
      <c r="Z231" s="84"/>
      <c r="AA231" s="192"/>
      <c r="AI231" s="66"/>
      <c r="AK231" s="468"/>
      <c r="AM231" s="482">
        <v>13714</v>
      </c>
      <c r="AN231" s="567">
        <f>AM231/[3]R2年度!AM231*100</f>
        <v>105.56539142483257</v>
      </c>
      <c r="BH231" s="148"/>
      <c r="BJ231" s="140"/>
    </row>
    <row r="232" spans="7:63" ht="7.5" customHeight="1" x14ac:dyDescent="0.2">
      <c r="G232" s="148"/>
      <c r="X232" s="473" t="s">
        <v>27</v>
      </c>
      <c r="Z232" s="485">
        <v>26467</v>
      </c>
      <c r="AA232" s="487">
        <v>1.0778221208665906</v>
      </c>
      <c r="AI232" s="66"/>
      <c r="AK232" s="468" t="s">
        <v>630</v>
      </c>
      <c r="AM232" s="483"/>
      <c r="AN232" s="567"/>
      <c r="BH232" s="148"/>
      <c r="BJ232" s="141"/>
      <c r="BK232" s="111"/>
    </row>
    <row r="233" spans="7:63" ht="7.5" customHeight="1" x14ac:dyDescent="0.2">
      <c r="G233" s="148"/>
      <c r="X233" s="472"/>
      <c r="Z233" s="486"/>
      <c r="AA233" s="488"/>
      <c r="AI233" s="66"/>
      <c r="AK233" s="468"/>
      <c r="AM233" s="482">
        <v>13420</v>
      </c>
      <c r="AN233" s="567">
        <f>AM233/[3]R2年度!AM233*100</f>
        <v>105.74422819320779</v>
      </c>
      <c r="BH233" s="148"/>
      <c r="BJ233" s="141"/>
      <c r="BK233" s="111"/>
    </row>
    <row r="234" spans="7:63" ht="7.5" customHeight="1" x14ac:dyDescent="0.2">
      <c r="G234" s="148"/>
      <c r="AI234" s="66"/>
      <c r="AK234" s="468" t="s">
        <v>1080</v>
      </c>
      <c r="AL234" s="118"/>
      <c r="AM234" s="483"/>
      <c r="AN234" s="567"/>
      <c r="BH234" s="30"/>
      <c r="BJ234" s="140"/>
    </row>
    <row r="235" spans="7:63" ht="7.5" customHeight="1" x14ac:dyDescent="0.2">
      <c r="G235" s="148"/>
      <c r="AI235" s="66"/>
      <c r="AK235" s="468"/>
      <c r="AM235" s="482">
        <v>12343</v>
      </c>
      <c r="AN235" s="567">
        <f>AM235/[3]R2年度!AM235*100</f>
        <v>106.10332674288661</v>
      </c>
      <c r="BH235" s="30"/>
      <c r="BJ235" s="140"/>
    </row>
    <row r="236" spans="7:63" ht="7.5" customHeight="1" x14ac:dyDescent="0.2">
      <c r="G236" s="148"/>
      <c r="AI236" s="66"/>
      <c r="AK236" s="468" t="s">
        <v>831</v>
      </c>
      <c r="AM236" s="483"/>
      <c r="AN236" s="567"/>
      <c r="BH236" s="30"/>
      <c r="BJ236" s="142"/>
      <c r="BK236" s="143"/>
    </row>
    <row r="237" spans="7:63" ht="7.5" customHeight="1" x14ac:dyDescent="0.2">
      <c r="G237" s="148"/>
      <c r="AI237" s="66"/>
      <c r="AK237" s="468"/>
      <c r="AL237" s="118"/>
      <c r="AM237" s="482">
        <v>5649</v>
      </c>
      <c r="AN237" s="567">
        <f>AM237/[3]R2年度!AM237*100</f>
        <v>108.57197770517008</v>
      </c>
      <c r="BH237" s="30"/>
      <c r="BJ237" s="142"/>
      <c r="BK237" s="143"/>
    </row>
    <row r="238" spans="7:63" ht="7.5" customHeight="1" x14ac:dyDescent="0.2">
      <c r="G238" s="148"/>
      <c r="AI238" s="66"/>
      <c r="AK238" s="468" t="s">
        <v>1049</v>
      </c>
      <c r="AL238" s="129"/>
      <c r="AM238" s="483"/>
      <c r="AN238" s="567"/>
      <c r="BJ238" s="140"/>
    </row>
    <row r="239" spans="7:63" ht="7.5" customHeight="1" x14ac:dyDescent="0.2">
      <c r="G239" s="148"/>
      <c r="AI239" s="66"/>
      <c r="AK239" s="468"/>
      <c r="AL239" s="119"/>
      <c r="AM239" s="79"/>
      <c r="AN239" s="147"/>
      <c r="BJ239" s="140"/>
    </row>
    <row r="240" spans="7:63" ht="7.5" customHeight="1" x14ac:dyDescent="0.2">
      <c r="G240" s="148"/>
      <c r="AI240" s="66"/>
      <c r="AK240" s="473" t="s">
        <v>953</v>
      </c>
      <c r="AL240" s="129"/>
      <c r="AM240" s="491">
        <v>30520</v>
      </c>
      <c r="AN240" s="564">
        <f>AM240/[3]R2年度!AM240*100</f>
        <v>104.3169156099395</v>
      </c>
      <c r="BJ240" s="140"/>
    </row>
    <row r="241" spans="7:62" ht="7.5" customHeight="1" x14ac:dyDescent="0.2">
      <c r="G241" s="152"/>
      <c r="AI241" s="66"/>
      <c r="AK241" s="468"/>
      <c r="AL241" s="126"/>
      <c r="AM241" s="483"/>
      <c r="AN241" s="565"/>
      <c r="BJ241" s="140"/>
    </row>
    <row r="242" spans="7:62" ht="7.5" customHeight="1" x14ac:dyDescent="0.2">
      <c r="G242" s="152"/>
      <c r="AI242" s="66"/>
      <c r="AK242" s="473" t="s">
        <v>954</v>
      </c>
      <c r="AL242" s="76"/>
      <c r="AM242" s="491">
        <v>13296</v>
      </c>
      <c r="AN242" s="564">
        <f>AM242/[3]R2年度!AM242*100</f>
        <v>105.74200731668522</v>
      </c>
      <c r="BJ242" s="140"/>
    </row>
    <row r="243" spans="7:62" ht="7.5" customHeight="1" x14ac:dyDescent="0.2">
      <c r="G243" s="152"/>
      <c r="AI243" s="66"/>
      <c r="AK243" s="472"/>
      <c r="AL243" s="77"/>
      <c r="AM243" s="492"/>
      <c r="AN243" s="566"/>
      <c r="BJ243" s="140"/>
    </row>
    <row r="244" spans="7:62" ht="7.5" customHeight="1" x14ac:dyDescent="0.2">
      <c r="G244" s="30"/>
      <c r="AI244" s="66"/>
      <c r="AK244" s="496" t="s">
        <v>955</v>
      </c>
      <c r="AL244" s="77"/>
      <c r="AM244" s="77"/>
      <c r="AN244" s="145"/>
      <c r="BJ244" s="140"/>
    </row>
    <row r="245" spans="7:62" ht="7.5" customHeight="1" x14ac:dyDescent="0.2">
      <c r="G245" s="30"/>
      <c r="AI245" s="66"/>
      <c r="AK245" s="497"/>
      <c r="AL245" s="118"/>
      <c r="AM245" s="77"/>
      <c r="AN245" s="78"/>
    </row>
    <row r="246" spans="7:62" ht="7.5" customHeight="1" x14ac:dyDescent="0.2">
      <c r="G246" s="148"/>
      <c r="AK246" s="497" t="s">
        <v>956</v>
      </c>
      <c r="AM246" s="104"/>
      <c r="AN246" s="145"/>
    </row>
    <row r="247" spans="7:62" ht="7.5" customHeight="1" x14ac:dyDescent="0.2">
      <c r="G247" s="148"/>
      <c r="AK247" s="497"/>
      <c r="AM247" s="104"/>
      <c r="AN247" s="145"/>
    </row>
    <row r="248" spans="7:62" ht="7.5" customHeight="1" x14ac:dyDescent="0.2">
      <c r="G248" s="152"/>
    </row>
    <row r="249" spans="7:62" ht="7.5" customHeight="1" x14ac:dyDescent="0.2">
      <c r="G249" s="152"/>
    </row>
    <row r="250" spans="7:62" ht="7.5" customHeight="1" x14ac:dyDescent="0.2">
      <c r="G250" s="148"/>
    </row>
    <row r="251" spans="7:62" ht="7.5" customHeight="1" x14ac:dyDescent="0.2">
      <c r="G251" s="148"/>
    </row>
    <row r="252" spans="7:62" ht="7.5" customHeight="1" x14ac:dyDescent="0.2"/>
    <row r="253" spans="7:62" ht="7.5" customHeight="1" x14ac:dyDescent="0.2"/>
    <row r="254" spans="7:62" ht="7.5" customHeight="1" x14ac:dyDescent="0.2"/>
    <row r="255" spans="7:62" ht="7.5" customHeight="1" x14ac:dyDescent="0.2">
      <c r="G255" s="152"/>
    </row>
    <row r="256" spans="7:62" ht="7.5" customHeight="1" x14ac:dyDescent="0.2">
      <c r="G256" s="148"/>
    </row>
    <row r="257" spans="3:62" s="16" customFormat="1" ht="7.5" customHeight="1" x14ac:dyDescent="0.2">
      <c r="C257" s="13"/>
      <c r="D257" s="176"/>
      <c r="E257" s="66"/>
      <c r="F257" s="66"/>
      <c r="G257" s="66"/>
      <c r="H257" s="14"/>
      <c r="I257" s="183"/>
      <c r="J257" s="66"/>
      <c r="K257" s="66"/>
      <c r="L257" s="14"/>
      <c r="M257" s="183"/>
      <c r="N257" s="66"/>
      <c r="O257" s="66"/>
      <c r="P257" s="66"/>
      <c r="Q257" s="14"/>
      <c r="R257" s="183"/>
      <c r="S257" s="66"/>
      <c r="T257" s="66"/>
      <c r="U257" s="14"/>
      <c r="V257" s="183"/>
      <c r="W257" s="66"/>
      <c r="X257" s="66"/>
      <c r="Y257" s="66"/>
      <c r="Z257" s="14"/>
      <c r="AA257" s="183"/>
      <c r="AB257" s="66"/>
      <c r="AC257" s="66"/>
      <c r="AD257" s="14"/>
      <c r="AE257" s="183"/>
      <c r="AF257" s="66"/>
      <c r="AG257" s="66"/>
      <c r="AH257" s="66"/>
      <c r="AI257" s="14"/>
      <c r="AJ257" s="66"/>
      <c r="AK257" s="66"/>
      <c r="AL257" s="66"/>
      <c r="AM257" s="14"/>
      <c r="AN257" s="66"/>
      <c r="AO257" s="66"/>
      <c r="AP257" s="66"/>
      <c r="AQ257" s="66"/>
      <c r="AR257" s="14"/>
      <c r="AS257" s="66"/>
      <c r="AT257" s="66"/>
      <c r="AU257" s="66"/>
      <c r="AV257" s="14"/>
      <c r="AX257" s="66"/>
      <c r="AY257" s="66"/>
      <c r="AZ257" s="66"/>
      <c r="BA257" s="133"/>
      <c r="BC257" s="66"/>
      <c r="BD257" s="66"/>
      <c r="BE257" s="14"/>
      <c r="BG257" s="66"/>
      <c r="BH257" s="66"/>
      <c r="BI257" s="66"/>
      <c r="BJ257" s="133"/>
    </row>
    <row r="258" spans="3:62" s="16" customFormat="1" ht="7.5" customHeight="1" x14ac:dyDescent="0.2">
      <c r="C258" s="13"/>
      <c r="D258" s="176"/>
      <c r="E258" s="66"/>
      <c r="F258" s="66"/>
      <c r="G258" s="66"/>
      <c r="H258" s="14"/>
      <c r="I258" s="183"/>
      <c r="J258" s="66"/>
      <c r="K258" s="66"/>
      <c r="L258" s="14"/>
      <c r="M258" s="183"/>
      <c r="N258" s="66"/>
      <c r="O258" s="66"/>
      <c r="P258" s="66"/>
      <c r="Q258" s="14"/>
      <c r="R258" s="183"/>
      <c r="S258" s="66"/>
      <c r="T258" s="66"/>
      <c r="U258" s="14"/>
      <c r="V258" s="183"/>
      <c r="W258" s="66"/>
      <c r="X258" s="66"/>
      <c r="Y258" s="66"/>
      <c r="Z258" s="14"/>
      <c r="AA258" s="183"/>
      <c r="AB258" s="66"/>
      <c r="AC258" s="66"/>
      <c r="AD258" s="14"/>
      <c r="AE258" s="183"/>
      <c r="AF258" s="66"/>
      <c r="AG258" s="66"/>
      <c r="AH258" s="66"/>
      <c r="AI258" s="14"/>
      <c r="AJ258" s="66"/>
      <c r="AK258" s="66"/>
      <c r="AL258" s="66"/>
      <c r="AM258" s="14"/>
      <c r="AN258" s="66"/>
      <c r="AO258" s="66"/>
      <c r="AP258" s="66"/>
      <c r="AQ258" s="66"/>
      <c r="AR258" s="14"/>
      <c r="AS258" s="66"/>
      <c r="AT258" s="66"/>
      <c r="AU258" s="66"/>
      <c r="AV258" s="14"/>
      <c r="AX258" s="66"/>
      <c r="AY258" s="66"/>
      <c r="AZ258" s="66"/>
      <c r="BA258" s="133"/>
      <c r="BC258" s="66"/>
      <c r="BD258" s="66"/>
      <c r="BE258" s="14"/>
      <c r="BG258" s="66"/>
      <c r="BH258" s="66"/>
      <c r="BI258" s="66"/>
      <c r="BJ258" s="133"/>
    </row>
    <row r="259" spans="3:62" s="16" customFormat="1" ht="7.5" customHeight="1" x14ac:dyDescent="0.2">
      <c r="C259" s="13"/>
      <c r="D259" s="176"/>
      <c r="E259" s="66"/>
      <c r="F259" s="66"/>
      <c r="G259" s="66"/>
      <c r="H259" s="14"/>
      <c r="I259" s="183"/>
      <c r="J259" s="66"/>
      <c r="K259" s="66"/>
      <c r="L259" s="14"/>
      <c r="M259" s="183"/>
      <c r="N259" s="66"/>
      <c r="O259" s="66"/>
      <c r="P259" s="66"/>
      <c r="Q259" s="14"/>
      <c r="R259" s="183"/>
      <c r="S259" s="66"/>
      <c r="T259" s="66"/>
      <c r="U259" s="14"/>
      <c r="V259" s="183"/>
      <c r="W259" s="66"/>
      <c r="X259" s="66"/>
      <c r="Y259" s="66"/>
      <c r="Z259" s="14"/>
      <c r="AA259" s="183"/>
      <c r="AB259" s="66"/>
      <c r="AC259" s="66"/>
      <c r="AD259" s="14"/>
      <c r="AE259" s="183"/>
      <c r="AF259" s="66"/>
      <c r="AG259" s="66"/>
      <c r="AH259" s="66"/>
      <c r="AI259" s="14"/>
      <c r="AJ259" s="66"/>
      <c r="AK259" s="66"/>
      <c r="AL259" s="66"/>
      <c r="AM259" s="14"/>
      <c r="AN259" s="66"/>
      <c r="AO259" s="66"/>
      <c r="AP259" s="66"/>
      <c r="AQ259" s="66"/>
      <c r="AR259" s="14"/>
      <c r="AS259" s="66"/>
      <c r="AT259" s="66"/>
      <c r="AU259" s="66"/>
      <c r="AV259" s="14"/>
      <c r="AX259" s="66"/>
      <c r="AY259" s="66"/>
      <c r="AZ259" s="66"/>
      <c r="BA259" s="133"/>
      <c r="BC259" s="66"/>
      <c r="BD259" s="66"/>
      <c r="BE259" s="14"/>
      <c r="BG259" s="66"/>
      <c r="BH259" s="66"/>
      <c r="BI259" s="66"/>
      <c r="BJ259" s="133"/>
    </row>
    <row r="260" spans="3:62" s="16" customFormat="1" ht="7.5" customHeight="1" x14ac:dyDescent="0.2">
      <c r="C260" s="13"/>
      <c r="D260" s="176"/>
      <c r="E260" s="66"/>
      <c r="F260" s="66"/>
      <c r="G260" s="152"/>
      <c r="H260" s="14"/>
      <c r="I260" s="183"/>
      <c r="J260" s="66"/>
      <c r="K260" s="66"/>
      <c r="L260" s="14"/>
      <c r="M260" s="183"/>
      <c r="N260" s="66"/>
      <c r="O260" s="66"/>
      <c r="P260" s="66"/>
      <c r="Q260" s="14"/>
      <c r="R260" s="183"/>
      <c r="S260" s="66"/>
      <c r="T260" s="66"/>
      <c r="U260" s="14"/>
      <c r="V260" s="183"/>
      <c r="W260" s="66"/>
      <c r="X260" s="66"/>
      <c r="Y260" s="66"/>
      <c r="Z260" s="14"/>
      <c r="AA260" s="183"/>
      <c r="AB260" s="66"/>
      <c r="AC260" s="66"/>
      <c r="AD260" s="14"/>
      <c r="AE260" s="183"/>
      <c r="AF260" s="66"/>
      <c r="AG260" s="66"/>
      <c r="AH260" s="66"/>
      <c r="AI260" s="14"/>
      <c r="AJ260" s="66"/>
      <c r="AK260" s="66"/>
      <c r="AL260" s="66"/>
      <c r="AM260" s="14"/>
      <c r="AN260" s="66"/>
      <c r="AO260" s="66"/>
      <c r="AP260" s="66"/>
      <c r="AQ260" s="66"/>
      <c r="AR260" s="14"/>
      <c r="AS260" s="66"/>
      <c r="AT260" s="66"/>
      <c r="AU260" s="66"/>
      <c r="AV260" s="14"/>
      <c r="AX260" s="66"/>
      <c r="AY260" s="66"/>
      <c r="AZ260" s="66"/>
      <c r="BA260" s="133"/>
      <c r="BC260" s="66"/>
      <c r="BD260" s="66"/>
      <c r="BE260" s="14"/>
      <c r="BG260" s="66"/>
      <c r="BH260" s="66"/>
      <c r="BI260" s="66"/>
      <c r="BJ260" s="133"/>
    </row>
    <row r="261" spans="3:62" s="16" customFormat="1" ht="7.5" customHeight="1" x14ac:dyDescent="0.2">
      <c r="C261" s="13"/>
      <c r="D261" s="176"/>
      <c r="E261" s="66"/>
      <c r="F261" s="66"/>
      <c r="G261" s="148"/>
      <c r="H261" s="14"/>
      <c r="I261" s="183"/>
      <c r="J261" s="66"/>
      <c r="K261" s="66"/>
      <c r="L261" s="14"/>
      <c r="M261" s="183"/>
      <c r="N261" s="66"/>
      <c r="O261" s="66"/>
      <c r="P261" s="66"/>
      <c r="Q261" s="14"/>
      <c r="R261" s="183"/>
      <c r="S261" s="66"/>
      <c r="T261" s="66"/>
      <c r="U261" s="14"/>
      <c r="V261" s="183"/>
      <c r="W261" s="66"/>
      <c r="X261" s="66"/>
      <c r="Y261" s="66"/>
      <c r="Z261" s="14"/>
      <c r="AA261" s="183"/>
      <c r="AB261" s="66"/>
      <c r="AC261" s="66"/>
      <c r="AD261" s="14"/>
      <c r="AE261" s="183"/>
      <c r="AF261" s="66"/>
      <c r="AG261" s="66"/>
      <c r="AH261" s="66"/>
      <c r="AI261" s="14"/>
      <c r="AJ261" s="66"/>
      <c r="AK261" s="66"/>
      <c r="AL261" s="66"/>
      <c r="AM261" s="14"/>
      <c r="AN261" s="66"/>
      <c r="AO261" s="66"/>
      <c r="AP261" s="66"/>
      <c r="AQ261" s="66"/>
      <c r="AR261" s="14"/>
      <c r="AS261" s="66"/>
      <c r="AT261" s="66"/>
      <c r="AU261" s="66"/>
      <c r="AV261" s="14"/>
      <c r="AX261" s="66"/>
      <c r="AY261" s="66"/>
      <c r="AZ261" s="66"/>
      <c r="BA261" s="133"/>
      <c r="BC261" s="66"/>
      <c r="BD261" s="66"/>
      <c r="BE261" s="14"/>
      <c r="BG261" s="66"/>
      <c r="BH261" s="66"/>
      <c r="BI261" s="66"/>
      <c r="BJ261" s="133"/>
    </row>
    <row r="262" spans="3:62" s="16" customFormat="1" ht="7.5" customHeight="1" x14ac:dyDescent="0.2">
      <c r="C262" s="13"/>
      <c r="D262" s="176"/>
      <c r="E262" s="66"/>
      <c r="F262" s="66"/>
      <c r="G262" s="123"/>
      <c r="H262" s="14"/>
      <c r="I262" s="183"/>
      <c r="J262" s="66"/>
      <c r="K262" s="66"/>
      <c r="L262" s="14"/>
      <c r="M262" s="183"/>
      <c r="N262" s="66"/>
      <c r="O262" s="66"/>
      <c r="P262" s="66"/>
      <c r="Q262" s="14"/>
      <c r="R262" s="183"/>
      <c r="S262" s="66"/>
      <c r="T262" s="66"/>
      <c r="U262" s="14"/>
      <c r="V262" s="183"/>
      <c r="W262" s="66"/>
      <c r="X262" s="66"/>
      <c r="Y262" s="66"/>
      <c r="Z262" s="14"/>
      <c r="AA262" s="183"/>
      <c r="AB262" s="66"/>
      <c r="AC262" s="66"/>
      <c r="AD262" s="14"/>
      <c r="AE262" s="183"/>
      <c r="AF262" s="66"/>
      <c r="AG262" s="66"/>
      <c r="AH262" s="66"/>
      <c r="AI262" s="14"/>
      <c r="AJ262" s="66"/>
      <c r="AK262" s="66"/>
      <c r="AL262" s="66"/>
      <c r="AM262" s="14"/>
      <c r="AN262" s="66"/>
      <c r="AO262" s="66"/>
      <c r="AP262" s="66"/>
      <c r="AQ262" s="66"/>
      <c r="AR262" s="14"/>
      <c r="AS262" s="66"/>
      <c r="AT262" s="66"/>
      <c r="AU262" s="66"/>
      <c r="AV262" s="14"/>
      <c r="AX262" s="66"/>
      <c r="AY262" s="66"/>
      <c r="AZ262" s="66"/>
      <c r="BA262" s="133"/>
      <c r="BC262" s="66"/>
      <c r="BD262" s="66"/>
      <c r="BE262" s="14"/>
      <c r="BG262" s="66"/>
      <c r="BH262" s="66"/>
      <c r="BI262" s="66"/>
      <c r="BJ262" s="133"/>
    </row>
    <row r="263" spans="3:62" s="16" customFormat="1" ht="7.5" customHeight="1" x14ac:dyDescent="0.2">
      <c r="C263" s="13"/>
      <c r="D263" s="176"/>
      <c r="E263" s="66"/>
      <c r="F263" s="66"/>
      <c r="G263" s="148"/>
      <c r="H263" s="14"/>
      <c r="I263" s="183"/>
      <c r="J263" s="66"/>
      <c r="K263" s="66"/>
      <c r="L263" s="14"/>
      <c r="M263" s="183"/>
      <c r="N263" s="66"/>
      <c r="O263" s="66"/>
      <c r="P263" s="66"/>
      <c r="Q263" s="14"/>
      <c r="R263" s="183"/>
      <c r="S263" s="66"/>
      <c r="T263" s="66"/>
      <c r="U263" s="14"/>
      <c r="V263" s="183"/>
      <c r="W263" s="66"/>
      <c r="X263" s="66"/>
      <c r="Y263" s="66"/>
      <c r="Z263" s="14"/>
      <c r="AA263" s="183"/>
      <c r="AB263" s="66"/>
      <c r="AC263" s="66"/>
      <c r="AD263" s="14"/>
      <c r="AE263" s="183"/>
      <c r="AF263" s="66"/>
      <c r="AG263" s="66"/>
      <c r="AH263" s="66"/>
      <c r="AI263" s="14"/>
      <c r="AJ263" s="66"/>
      <c r="AK263" s="66"/>
      <c r="AL263" s="66"/>
      <c r="AM263" s="14"/>
      <c r="AN263" s="66"/>
      <c r="AO263" s="66"/>
      <c r="AP263" s="66"/>
      <c r="AQ263" s="66"/>
      <c r="AR263" s="14"/>
      <c r="AS263" s="66"/>
      <c r="AT263" s="66"/>
      <c r="AU263" s="66"/>
      <c r="AV263" s="14"/>
      <c r="AX263" s="66"/>
      <c r="AY263" s="66"/>
      <c r="AZ263" s="66"/>
      <c r="BA263" s="133"/>
      <c r="BC263" s="66"/>
      <c r="BD263" s="66"/>
      <c r="BE263" s="14"/>
      <c r="BG263" s="66"/>
      <c r="BH263" s="66"/>
      <c r="BI263" s="66"/>
      <c r="BJ263" s="133"/>
    </row>
    <row r="264" spans="3:62" s="16" customFormat="1" ht="7.5" customHeight="1" x14ac:dyDescent="0.2">
      <c r="C264" s="13"/>
      <c r="D264" s="176"/>
      <c r="E264" s="66"/>
      <c r="F264" s="66"/>
      <c r="G264" s="66"/>
      <c r="H264" s="14"/>
      <c r="I264" s="183"/>
      <c r="J264" s="66"/>
      <c r="K264" s="66"/>
      <c r="L264" s="14"/>
      <c r="M264" s="183"/>
      <c r="N264" s="66"/>
      <c r="O264" s="66"/>
      <c r="P264" s="66"/>
      <c r="Q264" s="14"/>
      <c r="R264" s="183"/>
      <c r="S264" s="66"/>
      <c r="T264" s="66"/>
      <c r="U264" s="14"/>
      <c r="V264" s="183"/>
      <c r="W264" s="66"/>
      <c r="X264" s="66"/>
      <c r="Y264" s="66"/>
      <c r="Z264" s="14"/>
      <c r="AA264" s="183"/>
      <c r="AB264" s="66"/>
      <c r="AC264" s="66"/>
      <c r="AD264" s="14"/>
      <c r="AE264" s="183"/>
      <c r="AF264" s="66"/>
      <c r="AG264" s="66"/>
      <c r="AH264" s="66"/>
      <c r="AI264" s="14"/>
      <c r="AJ264" s="66"/>
      <c r="AK264" s="66"/>
      <c r="AL264" s="66"/>
      <c r="AM264" s="14"/>
      <c r="AN264" s="66"/>
      <c r="AO264" s="66"/>
      <c r="AP264" s="66"/>
      <c r="AQ264" s="66"/>
      <c r="AR264" s="14"/>
      <c r="AS264" s="66"/>
      <c r="AT264" s="66"/>
      <c r="AU264" s="66"/>
      <c r="AV264" s="14"/>
      <c r="AX264" s="66"/>
      <c r="AY264" s="66"/>
      <c r="AZ264" s="66"/>
      <c r="BA264" s="133"/>
      <c r="BC264" s="66"/>
      <c r="BD264" s="66"/>
      <c r="BE264" s="14"/>
      <c r="BG264" s="66"/>
      <c r="BH264" s="66"/>
      <c r="BI264" s="66"/>
      <c r="BJ264" s="133"/>
    </row>
    <row r="265" spans="3:62" s="16" customFormat="1" ht="7.5" customHeight="1" x14ac:dyDescent="0.2">
      <c r="C265" s="13"/>
      <c r="D265" s="176"/>
      <c r="E265" s="66"/>
      <c r="F265" s="66"/>
      <c r="G265" s="66"/>
      <c r="H265" s="14"/>
      <c r="I265" s="183"/>
      <c r="J265" s="66"/>
      <c r="K265" s="66"/>
      <c r="L265" s="14"/>
      <c r="M265" s="183"/>
      <c r="N265" s="66"/>
      <c r="O265" s="66"/>
      <c r="P265" s="66"/>
      <c r="Q265" s="14"/>
      <c r="R265" s="183"/>
      <c r="S265" s="66"/>
      <c r="T265" s="66"/>
      <c r="U265" s="14"/>
      <c r="V265" s="183"/>
      <c r="W265" s="66"/>
      <c r="X265" s="66"/>
      <c r="Y265" s="66"/>
      <c r="Z265" s="14"/>
      <c r="AA265" s="183"/>
      <c r="AB265" s="66"/>
      <c r="AC265" s="66"/>
      <c r="AD265" s="14"/>
      <c r="AE265" s="183"/>
      <c r="AF265" s="66"/>
      <c r="AG265" s="66"/>
      <c r="AH265" s="66"/>
      <c r="AI265" s="14"/>
      <c r="AJ265" s="66"/>
      <c r="AK265" s="66"/>
      <c r="AL265" s="66"/>
      <c r="AM265" s="14"/>
      <c r="AN265" s="66"/>
      <c r="AO265" s="66"/>
      <c r="AP265" s="66"/>
      <c r="AQ265" s="66"/>
      <c r="AR265" s="14"/>
      <c r="AS265" s="66"/>
      <c r="AT265" s="66"/>
      <c r="AU265" s="66"/>
      <c r="AV265" s="14"/>
      <c r="AX265" s="66"/>
      <c r="AY265" s="66"/>
      <c r="AZ265" s="66"/>
      <c r="BA265" s="133"/>
      <c r="BC265" s="66"/>
      <c r="BD265" s="66"/>
      <c r="BE265" s="14"/>
      <c r="BG265" s="66"/>
      <c r="BH265" s="66"/>
      <c r="BI265" s="66"/>
      <c r="BJ265" s="133"/>
    </row>
    <row r="266" spans="3:62" s="16" customFormat="1" ht="7.5" customHeight="1" x14ac:dyDescent="0.2">
      <c r="C266" s="13"/>
      <c r="D266" s="176"/>
      <c r="E266" s="66"/>
      <c r="F266" s="66"/>
      <c r="G266" s="66"/>
      <c r="H266" s="14"/>
      <c r="I266" s="183"/>
      <c r="J266" s="66"/>
      <c r="K266" s="66"/>
      <c r="L266" s="14"/>
      <c r="M266" s="183"/>
      <c r="N266" s="66"/>
      <c r="O266" s="66"/>
      <c r="P266" s="66"/>
      <c r="Q266" s="14"/>
      <c r="R266" s="183"/>
      <c r="S266" s="66"/>
      <c r="T266" s="66"/>
      <c r="U266" s="14"/>
      <c r="V266" s="183"/>
      <c r="W266" s="66"/>
      <c r="X266" s="66"/>
      <c r="Y266" s="66"/>
      <c r="Z266" s="14"/>
      <c r="AA266" s="183"/>
      <c r="AB266" s="66"/>
      <c r="AC266" s="66"/>
      <c r="AD266" s="14"/>
      <c r="AE266" s="183"/>
      <c r="AF266" s="66"/>
      <c r="AG266" s="66"/>
      <c r="AH266" s="66"/>
      <c r="AI266" s="14"/>
      <c r="AJ266" s="66"/>
      <c r="AK266" s="66"/>
      <c r="AL266" s="66"/>
      <c r="AM266" s="14"/>
      <c r="AN266" s="66"/>
      <c r="AO266" s="66"/>
      <c r="AP266" s="66"/>
      <c r="AQ266" s="66"/>
      <c r="AR266" s="14"/>
      <c r="AS266" s="66"/>
      <c r="AT266" s="66"/>
      <c r="AU266" s="66"/>
      <c r="AV266" s="14"/>
      <c r="AX266" s="66"/>
      <c r="AY266" s="66"/>
      <c r="AZ266" s="66"/>
      <c r="BA266" s="133"/>
      <c r="BC266" s="66"/>
      <c r="BD266" s="66"/>
      <c r="BE266" s="14"/>
      <c r="BG266" s="66"/>
      <c r="BH266" s="66"/>
      <c r="BI266" s="66"/>
      <c r="BJ266" s="133"/>
    </row>
    <row r="267" spans="3:62" s="16" customFormat="1" ht="7.5" customHeight="1" x14ac:dyDescent="0.2">
      <c r="C267" s="13"/>
      <c r="D267" s="176"/>
      <c r="E267" s="66"/>
      <c r="F267" s="66"/>
      <c r="G267" s="66"/>
      <c r="H267" s="14"/>
      <c r="I267" s="183"/>
      <c r="J267" s="66"/>
      <c r="K267" s="66"/>
      <c r="L267" s="14"/>
      <c r="M267" s="183"/>
      <c r="N267" s="66"/>
      <c r="O267" s="66"/>
      <c r="P267" s="66"/>
      <c r="Q267" s="14"/>
      <c r="R267" s="183"/>
      <c r="S267" s="66"/>
      <c r="T267" s="66"/>
      <c r="U267" s="14"/>
      <c r="V267" s="183"/>
      <c r="W267" s="66"/>
      <c r="X267" s="66"/>
      <c r="Y267" s="66"/>
      <c r="Z267" s="14"/>
      <c r="AA267" s="183"/>
      <c r="AB267" s="66"/>
      <c r="AC267" s="66"/>
      <c r="AD267" s="14"/>
      <c r="AE267" s="183"/>
      <c r="AF267" s="66"/>
      <c r="AG267" s="66"/>
      <c r="AH267" s="66"/>
      <c r="AI267" s="14"/>
      <c r="AJ267" s="66"/>
      <c r="AK267" s="66"/>
      <c r="AL267" s="66"/>
      <c r="AM267" s="14"/>
      <c r="AN267" s="66"/>
      <c r="AO267" s="66"/>
      <c r="AP267" s="66"/>
      <c r="AQ267" s="66"/>
      <c r="AR267" s="14"/>
      <c r="AS267" s="66"/>
      <c r="AT267" s="66"/>
      <c r="AU267" s="66"/>
      <c r="AV267" s="14"/>
      <c r="AX267" s="66"/>
      <c r="AY267" s="66"/>
      <c r="AZ267" s="66"/>
      <c r="BA267" s="133"/>
      <c r="BC267" s="66"/>
      <c r="BD267" s="66"/>
      <c r="BE267" s="14"/>
      <c r="BG267" s="66"/>
      <c r="BH267" s="66"/>
      <c r="BI267" s="66"/>
      <c r="BJ267" s="133"/>
    </row>
    <row r="268" spans="3:62" s="16" customFormat="1" ht="7.5" customHeight="1" x14ac:dyDescent="0.2">
      <c r="C268" s="13"/>
      <c r="D268" s="176"/>
      <c r="E268" s="66"/>
      <c r="F268" s="66"/>
      <c r="G268" s="66"/>
      <c r="H268" s="14"/>
      <c r="I268" s="183"/>
      <c r="J268" s="66"/>
      <c r="K268" s="66"/>
      <c r="L268" s="14"/>
      <c r="M268" s="183"/>
      <c r="N268" s="66"/>
      <c r="O268" s="66"/>
      <c r="P268" s="66"/>
      <c r="Q268" s="14"/>
      <c r="R268" s="183"/>
      <c r="S268" s="66"/>
      <c r="T268" s="66"/>
      <c r="U268" s="14"/>
      <c r="V268" s="183"/>
      <c r="W268" s="66"/>
      <c r="X268" s="66"/>
      <c r="Y268" s="66"/>
      <c r="Z268" s="14"/>
      <c r="AA268" s="183"/>
      <c r="AB268" s="66"/>
      <c r="AC268" s="66"/>
      <c r="AD268" s="14"/>
      <c r="AE268" s="183"/>
      <c r="AF268" s="66"/>
      <c r="AG268" s="66"/>
      <c r="AH268" s="66"/>
      <c r="AI268" s="14"/>
      <c r="AJ268" s="66"/>
      <c r="AK268" s="66"/>
      <c r="AL268" s="66"/>
      <c r="AM268" s="14"/>
      <c r="AN268" s="66"/>
      <c r="AO268" s="66"/>
      <c r="AP268" s="66"/>
      <c r="AQ268" s="66"/>
      <c r="AR268" s="14"/>
      <c r="AS268" s="66"/>
      <c r="AT268" s="66"/>
      <c r="AU268" s="66"/>
      <c r="AV268" s="14"/>
      <c r="AX268" s="66"/>
      <c r="AY268" s="66"/>
      <c r="AZ268" s="66"/>
      <c r="BA268" s="133"/>
      <c r="BC268" s="66"/>
      <c r="BD268" s="66"/>
      <c r="BE268" s="14"/>
      <c r="BG268" s="66"/>
      <c r="BH268" s="66"/>
      <c r="BI268" s="66"/>
      <c r="BJ268" s="133"/>
    </row>
    <row r="269" spans="3:62" s="16" customFormat="1" ht="7.5" customHeight="1" x14ac:dyDescent="0.2">
      <c r="C269" s="13"/>
      <c r="D269" s="176"/>
      <c r="E269" s="66"/>
      <c r="F269" s="66"/>
      <c r="G269" s="66"/>
      <c r="H269" s="14"/>
      <c r="I269" s="183"/>
      <c r="J269" s="66"/>
      <c r="K269" s="66"/>
      <c r="L269" s="14"/>
      <c r="M269" s="183"/>
      <c r="N269" s="66"/>
      <c r="O269" s="66"/>
      <c r="P269" s="66"/>
      <c r="Q269" s="14"/>
      <c r="R269" s="183"/>
      <c r="S269" s="66"/>
      <c r="T269" s="66"/>
      <c r="U269" s="14"/>
      <c r="V269" s="183"/>
      <c r="W269" s="66"/>
      <c r="X269" s="66"/>
      <c r="Y269" s="66"/>
      <c r="Z269" s="14"/>
      <c r="AA269" s="183"/>
      <c r="AB269" s="66"/>
      <c r="AC269" s="66"/>
      <c r="AD269" s="14"/>
      <c r="AE269" s="183"/>
      <c r="AF269" s="66"/>
      <c r="AG269" s="66"/>
      <c r="AH269" s="66"/>
      <c r="AI269" s="14"/>
      <c r="AJ269" s="66"/>
      <c r="AK269" s="66"/>
      <c r="AL269" s="66"/>
      <c r="AM269" s="14"/>
      <c r="AN269" s="66"/>
      <c r="AO269" s="66"/>
      <c r="AP269" s="66"/>
      <c r="AQ269" s="66"/>
      <c r="AR269" s="14"/>
      <c r="AS269" s="66"/>
      <c r="AT269" s="66"/>
      <c r="AU269" s="66"/>
      <c r="AV269" s="14"/>
      <c r="AX269" s="66"/>
      <c r="AY269" s="66"/>
      <c r="AZ269" s="66"/>
      <c r="BA269" s="133"/>
      <c r="BC269" s="66"/>
      <c r="BD269" s="66"/>
      <c r="BE269" s="14"/>
      <c r="BG269" s="66"/>
      <c r="BH269" s="66"/>
      <c r="BI269" s="66"/>
      <c r="BJ269" s="133"/>
    </row>
    <row r="270" spans="3:62" s="16" customFormat="1" ht="7.5" customHeight="1" x14ac:dyDescent="0.2">
      <c r="C270" s="13"/>
      <c r="D270" s="176"/>
      <c r="E270" s="66"/>
      <c r="F270" s="66"/>
      <c r="G270" s="66"/>
      <c r="H270" s="14"/>
      <c r="I270" s="183"/>
      <c r="J270" s="66"/>
      <c r="K270" s="66"/>
      <c r="L270" s="14"/>
      <c r="M270" s="183"/>
      <c r="N270" s="66"/>
      <c r="O270" s="66"/>
      <c r="P270" s="66"/>
      <c r="Q270" s="14"/>
      <c r="R270" s="183"/>
      <c r="S270" s="66"/>
      <c r="T270" s="66"/>
      <c r="U270" s="14"/>
      <c r="V270" s="183"/>
      <c r="W270" s="66"/>
      <c r="X270" s="66"/>
      <c r="Y270" s="66"/>
      <c r="Z270" s="14"/>
      <c r="AA270" s="183"/>
      <c r="AB270" s="66"/>
      <c r="AC270" s="66"/>
      <c r="AD270" s="14"/>
      <c r="AE270" s="183"/>
      <c r="AF270" s="66"/>
      <c r="AG270" s="66"/>
      <c r="AH270" s="66"/>
      <c r="AI270" s="14"/>
      <c r="AJ270" s="66"/>
      <c r="AK270" s="66"/>
      <c r="AL270" s="66"/>
      <c r="AM270" s="14"/>
      <c r="AN270" s="66"/>
      <c r="AO270" s="66"/>
      <c r="AP270" s="66"/>
      <c r="AQ270" s="66"/>
      <c r="AR270" s="14"/>
      <c r="AS270" s="66"/>
      <c r="AT270" s="66"/>
      <c r="AU270" s="66"/>
      <c r="AV270" s="14"/>
      <c r="AX270" s="66"/>
      <c r="AY270" s="66"/>
      <c r="AZ270" s="66"/>
      <c r="BA270" s="133"/>
      <c r="BC270" s="66"/>
      <c r="BD270" s="66"/>
      <c r="BE270" s="14"/>
      <c r="BG270" s="66"/>
      <c r="BH270" s="66"/>
      <c r="BI270" s="66"/>
      <c r="BJ270" s="133"/>
    </row>
  </sheetData>
  <mergeCells count="3635">
    <mergeCell ref="A1:I1"/>
    <mergeCell ref="A3:A4"/>
    <mergeCell ref="C3:C4"/>
    <mergeCell ref="F3:F4"/>
    <mergeCell ref="H3:H4"/>
    <mergeCell ref="J3:J4"/>
    <mergeCell ref="BA3:BA4"/>
    <mergeCell ref="BC3:BC4"/>
    <mergeCell ref="BE3:BE4"/>
    <mergeCell ref="BH3:BH4"/>
    <mergeCell ref="BJ3:BJ4"/>
    <mergeCell ref="A5:D6"/>
    <mergeCell ref="F5:I6"/>
    <mergeCell ref="J5:M6"/>
    <mergeCell ref="O5:O6"/>
    <mergeCell ref="S5:S6"/>
    <mergeCell ref="AM3:AM4"/>
    <mergeCell ref="AP3:AP4"/>
    <mergeCell ref="AR3:AR4"/>
    <mergeCell ref="AT3:AT4"/>
    <mergeCell ref="AV3:AV4"/>
    <mergeCell ref="AY3:AY4"/>
    <mergeCell ref="Z3:Z4"/>
    <mergeCell ref="AB3:AB4"/>
    <mergeCell ref="AD3:AD4"/>
    <mergeCell ref="AG3:AG4"/>
    <mergeCell ref="AI3:AI4"/>
    <mergeCell ref="AK3:AK4"/>
    <mergeCell ref="L3:L4"/>
    <mergeCell ref="O3:O4"/>
    <mergeCell ref="Q3:Q4"/>
    <mergeCell ref="S3:S4"/>
    <mergeCell ref="U3:U4"/>
    <mergeCell ref="X3:X4"/>
    <mergeCell ref="BC5:BF6"/>
    <mergeCell ref="BH5:BK6"/>
    <mergeCell ref="Q6:Q7"/>
    <mergeCell ref="R6:R7"/>
    <mergeCell ref="U6:U7"/>
    <mergeCell ref="V6:V7"/>
    <mergeCell ref="Z6:Z7"/>
    <mergeCell ref="AA6:AA7"/>
    <mergeCell ref="AI6:AI7"/>
    <mergeCell ref="X5:X6"/>
    <mergeCell ref="AB5:AE6"/>
    <mergeCell ref="AG5:AG6"/>
    <mergeCell ref="AK5:AN6"/>
    <mergeCell ref="AP5:AS6"/>
    <mergeCell ref="AT5:AW6"/>
    <mergeCell ref="AJ6:AJ7"/>
    <mergeCell ref="AK7:AK8"/>
    <mergeCell ref="AP7:AP8"/>
    <mergeCell ref="AT7:AT8"/>
    <mergeCell ref="AY7:AY8"/>
    <mergeCell ref="BC7:BC8"/>
    <mergeCell ref="BH7:BH8"/>
    <mergeCell ref="AR8:AR9"/>
    <mergeCell ref="AS8:AS9"/>
    <mergeCell ref="AV8:AV9"/>
    <mergeCell ref="BA6:BA7"/>
    <mergeCell ref="BB6:BB7"/>
    <mergeCell ref="BK8:BK9"/>
    <mergeCell ref="Z9:Z10"/>
    <mergeCell ref="AA9:AA10"/>
    <mergeCell ref="A7:A8"/>
    <mergeCell ref="F7:F8"/>
    <mergeCell ref="J7:J8"/>
    <mergeCell ref="O7:O8"/>
    <mergeCell ref="S7:S8"/>
    <mergeCell ref="X7:X8"/>
    <mergeCell ref="AB7:AB8"/>
    <mergeCell ref="AG7:AG8"/>
    <mergeCell ref="AY5:AY6"/>
    <mergeCell ref="AK9:AK10"/>
    <mergeCell ref="AP9:AP10"/>
    <mergeCell ref="AT9:AT10"/>
    <mergeCell ref="AJ10:AJ11"/>
    <mergeCell ref="R8:R9"/>
    <mergeCell ref="U8:U9"/>
    <mergeCell ref="V8:V9"/>
    <mergeCell ref="AD8:AD9"/>
    <mergeCell ref="AE8:AE9"/>
    <mergeCell ref="AI8:AI9"/>
    <mergeCell ref="AG9:AG10"/>
    <mergeCell ref="AY11:AY12"/>
    <mergeCell ref="AI10:AI11"/>
    <mergeCell ref="AG11:AG12"/>
    <mergeCell ref="V12:V13"/>
    <mergeCell ref="Q12:Q13"/>
    <mergeCell ref="R12:R13"/>
    <mergeCell ref="A9:A10"/>
    <mergeCell ref="F9:F10"/>
    <mergeCell ref="J9:J10"/>
    <mergeCell ref="O9:O10"/>
    <mergeCell ref="S9:S10"/>
    <mergeCell ref="X9:X10"/>
    <mergeCell ref="AB9:AB10"/>
    <mergeCell ref="AW8:AW9"/>
    <mergeCell ref="BA8:BA9"/>
    <mergeCell ref="BB8:BB9"/>
    <mergeCell ref="BE8:BE9"/>
    <mergeCell ref="BF8:BF9"/>
    <mergeCell ref="BJ8:BJ9"/>
    <mergeCell ref="AY9:AY10"/>
    <mergeCell ref="BC9:BC10"/>
    <mergeCell ref="BH9:BH10"/>
    <mergeCell ref="BA10:BA11"/>
    <mergeCell ref="AJ8:AJ9"/>
    <mergeCell ref="AM8:AM9"/>
    <mergeCell ref="AN8:AN9"/>
    <mergeCell ref="AP11:AP12"/>
    <mergeCell ref="AT11:AT12"/>
    <mergeCell ref="C8:C9"/>
    <mergeCell ref="D8:D9"/>
    <mergeCell ref="H8:H9"/>
    <mergeCell ref="I8:I9"/>
    <mergeCell ref="L8:L9"/>
    <mergeCell ref="M8:M9"/>
    <mergeCell ref="Q8:Q9"/>
    <mergeCell ref="BB10:BB11"/>
    <mergeCell ref="BE10:BE11"/>
    <mergeCell ref="BF10:BF11"/>
    <mergeCell ref="BJ10:BJ11"/>
    <mergeCell ref="BK10:BK11"/>
    <mergeCell ref="A11:A12"/>
    <mergeCell ref="F11:F12"/>
    <mergeCell ref="J11:J12"/>
    <mergeCell ref="O11:O12"/>
    <mergeCell ref="S11:S12"/>
    <mergeCell ref="AM10:AM11"/>
    <mergeCell ref="AN10:AN11"/>
    <mergeCell ref="AR10:AR11"/>
    <mergeCell ref="AS10:AS11"/>
    <mergeCell ref="AV10:AV11"/>
    <mergeCell ref="AW10:AW11"/>
    <mergeCell ref="Q10:Q11"/>
    <mergeCell ref="R10:R11"/>
    <mergeCell ref="U10:U11"/>
    <mergeCell ref="V10:V11"/>
    <mergeCell ref="AD10:AD11"/>
    <mergeCell ref="AE10:AE11"/>
    <mergeCell ref="AB11:AB12"/>
    <mergeCell ref="U12:U13"/>
    <mergeCell ref="C10:C11"/>
    <mergeCell ref="D10:D11"/>
    <mergeCell ref="H10:H11"/>
    <mergeCell ref="I10:I11"/>
    <mergeCell ref="L10:L11"/>
    <mergeCell ref="M10:M11"/>
    <mergeCell ref="BK12:BK13"/>
    <mergeCell ref="A13:A14"/>
    <mergeCell ref="F13:F14"/>
    <mergeCell ref="J13:J14"/>
    <mergeCell ref="O13:O14"/>
    <mergeCell ref="S13:S14"/>
    <mergeCell ref="AB13:AB14"/>
    <mergeCell ref="AG13:AG14"/>
    <mergeCell ref="AK13:AK14"/>
    <mergeCell ref="AP13:AP14"/>
    <mergeCell ref="AW12:AW13"/>
    <mergeCell ref="BA12:BA13"/>
    <mergeCell ref="BB12:BB13"/>
    <mergeCell ref="BE12:BE13"/>
    <mergeCell ref="BF12:BF13"/>
    <mergeCell ref="BJ12:BJ13"/>
    <mergeCell ref="X12:AA13"/>
    <mergeCell ref="AD12:AD13"/>
    <mergeCell ref="AE12:AE13"/>
    <mergeCell ref="AI12:AI13"/>
    <mergeCell ref="AJ12:AJ13"/>
    <mergeCell ref="AM12:AM13"/>
    <mergeCell ref="C12:C13"/>
    <mergeCell ref="D12:D13"/>
    <mergeCell ref="H12:H13"/>
    <mergeCell ref="I12:I13"/>
    <mergeCell ref="L12:L13"/>
    <mergeCell ref="M12:M13"/>
    <mergeCell ref="AK11:AK12"/>
    <mergeCell ref="BC11:BC12"/>
    <mergeCell ref="BH11:BH12"/>
    <mergeCell ref="AN12:AN13"/>
    <mergeCell ref="BH13:BH14"/>
    <mergeCell ref="C14:C15"/>
    <mergeCell ref="D14:D15"/>
    <mergeCell ref="H14:H15"/>
    <mergeCell ref="I14:I15"/>
    <mergeCell ref="L14:L15"/>
    <mergeCell ref="M14:M15"/>
    <mergeCell ref="BF14:BF15"/>
    <mergeCell ref="F17:F18"/>
    <mergeCell ref="J17:J18"/>
    <mergeCell ref="O17:O18"/>
    <mergeCell ref="S17:S18"/>
    <mergeCell ref="Z17:Z18"/>
    <mergeCell ref="AA17:AA18"/>
    <mergeCell ref="AB17:AB18"/>
    <mergeCell ref="AG17:AG18"/>
    <mergeCell ref="AW16:AW17"/>
    <mergeCell ref="BA16:BA17"/>
    <mergeCell ref="BB16:BB17"/>
    <mergeCell ref="BE16:BE17"/>
    <mergeCell ref="BF16:BF17"/>
    <mergeCell ref="AI16:AI17"/>
    <mergeCell ref="AR12:AR13"/>
    <mergeCell ref="AS12:AS13"/>
    <mergeCell ref="AV12:AV13"/>
    <mergeCell ref="AG15:AG16"/>
    <mergeCell ref="AK15:AK16"/>
    <mergeCell ref="AP15:AP16"/>
    <mergeCell ref="AE16:AE17"/>
    <mergeCell ref="Q14:Q15"/>
    <mergeCell ref="R14:R15"/>
    <mergeCell ref="AE18:AE19"/>
    <mergeCell ref="AI18:AI19"/>
    <mergeCell ref="AJ18:AJ19"/>
    <mergeCell ref="AM18:AM19"/>
    <mergeCell ref="AN18:AN19"/>
    <mergeCell ref="AG19:AG20"/>
    <mergeCell ref="L16:L17"/>
    <mergeCell ref="A17:A18"/>
    <mergeCell ref="V14:V15"/>
    <mergeCell ref="X14:X15"/>
    <mergeCell ref="AD14:AD15"/>
    <mergeCell ref="AB15:AB16"/>
    <mergeCell ref="V16:V17"/>
    <mergeCell ref="X16:X17"/>
    <mergeCell ref="AD16:AD17"/>
    <mergeCell ref="AT13:AT14"/>
    <mergeCell ref="AY13:AY14"/>
    <mergeCell ref="BC13:BC14"/>
    <mergeCell ref="BH17:BH18"/>
    <mergeCell ref="C18:C19"/>
    <mergeCell ref="D18:D19"/>
    <mergeCell ref="H18:H19"/>
    <mergeCell ref="I18:I19"/>
    <mergeCell ref="U14:U15"/>
    <mergeCell ref="M18:M19"/>
    <mergeCell ref="A19:A20"/>
    <mergeCell ref="F19:F20"/>
    <mergeCell ref="J19:J20"/>
    <mergeCell ref="O19:O20"/>
    <mergeCell ref="S19:S20"/>
    <mergeCell ref="Z19:Z20"/>
    <mergeCell ref="AA19:AA20"/>
    <mergeCell ref="AB19:AB20"/>
    <mergeCell ref="AV18:AV19"/>
    <mergeCell ref="AW18:AW19"/>
    <mergeCell ref="BA18:BA19"/>
    <mergeCell ref="BB18:BB19"/>
    <mergeCell ref="BE18:BE19"/>
    <mergeCell ref="BF18:BF19"/>
    <mergeCell ref="BJ14:BJ15"/>
    <mergeCell ref="BK14:BK15"/>
    <mergeCell ref="A15:A16"/>
    <mergeCell ref="F15:F16"/>
    <mergeCell ref="J15:J16"/>
    <mergeCell ref="O15:O16"/>
    <mergeCell ref="S15:S16"/>
    <mergeCell ref="Z15:Z16"/>
    <mergeCell ref="AA15:AA16"/>
    <mergeCell ref="AS14:AS15"/>
    <mergeCell ref="AV14:AV15"/>
    <mergeCell ref="AW14:AW15"/>
    <mergeCell ref="BA14:BA15"/>
    <mergeCell ref="BB14:BB15"/>
    <mergeCell ref="BE14:BE15"/>
    <mergeCell ref="AT15:AT16"/>
    <mergeCell ref="AY15:AY16"/>
    <mergeCell ref="BC15:BC16"/>
    <mergeCell ref="AV16:AV17"/>
    <mergeCell ref="AE14:AE15"/>
    <mergeCell ref="AI14:AI15"/>
    <mergeCell ref="AJ14:AJ15"/>
    <mergeCell ref="AM14:AM15"/>
    <mergeCell ref="AN14:AN15"/>
    <mergeCell ref="AR14:AR15"/>
    <mergeCell ref="AK17:AK18"/>
    <mergeCell ref="AP17:AP18"/>
    <mergeCell ref="AS18:AS19"/>
    <mergeCell ref="C16:C17"/>
    <mergeCell ref="D16:D17"/>
    <mergeCell ref="H16:H17"/>
    <mergeCell ref="I16:I17"/>
    <mergeCell ref="M16:M17"/>
    <mergeCell ref="Q16:Q17"/>
    <mergeCell ref="Q18:Q19"/>
    <mergeCell ref="R18:R19"/>
    <mergeCell ref="BH19:BH20"/>
    <mergeCell ref="BE22:BE23"/>
    <mergeCell ref="BF22:BF23"/>
    <mergeCell ref="BJ22:BJ23"/>
    <mergeCell ref="L18:L19"/>
    <mergeCell ref="AT19:AT20"/>
    <mergeCell ref="BC19:BC20"/>
    <mergeCell ref="BK16:BK17"/>
    <mergeCell ref="R16:R17"/>
    <mergeCell ref="U16:U17"/>
    <mergeCell ref="C20:C21"/>
    <mergeCell ref="D20:D21"/>
    <mergeCell ref="H20:H21"/>
    <mergeCell ref="I20:I21"/>
    <mergeCell ref="L20:L21"/>
    <mergeCell ref="M20:M21"/>
    <mergeCell ref="BJ18:BJ19"/>
    <mergeCell ref="BK18:BK19"/>
    <mergeCell ref="BJ16:BJ17"/>
    <mergeCell ref="AJ16:AJ17"/>
    <mergeCell ref="AM16:AM17"/>
    <mergeCell ref="AN16:AN17"/>
    <mergeCell ref="AR16:AR17"/>
    <mergeCell ref="AS16:AS17"/>
    <mergeCell ref="BH15:BH16"/>
    <mergeCell ref="U18:U19"/>
    <mergeCell ref="V18:V19"/>
    <mergeCell ref="X18:X19"/>
    <mergeCell ref="AD18:AD19"/>
    <mergeCell ref="AT17:AT18"/>
    <mergeCell ref="AY17:AY18"/>
    <mergeCell ref="BC17:BC18"/>
    <mergeCell ref="F21:F22"/>
    <mergeCell ref="J21:J22"/>
    <mergeCell ref="O21:O22"/>
    <mergeCell ref="S21:S22"/>
    <mergeCell ref="Z21:Z22"/>
    <mergeCell ref="AA21:AA22"/>
    <mergeCell ref="AB21:AB22"/>
    <mergeCell ref="AV20:AV21"/>
    <mergeCell ref="AW20:AW21"/>
    <mergeCell ref="BA20:BA21"/>
    <mergeCell ref="BB20:BB21"/>
    <mergeCell ref="BE20:BE21"/>
    <mergeCell ref="BF20:BF21"/>
    <mergeCell ref="AI20:AI21"/>
    <mergeCell ref="AJ20:AJ21"/>
    <mergeCell ref="AM20:AM21"/>
    <mergeCell ref="AN20:AN21"/>
    <mergeCell ref="AR20:AR21"/>
    <mergeCell ref="AS20:AS21"/>
    <mergeCell ref="Q20:Q21"/>
    <mergeCell ref="R20:R21"/>
    <mergeCell ref="U20:U21"/>
    <mergeCell ref="V20:V21"/>
    <mergeCell ref="X20:X21"/>
    <mergeCell ref="AR18:AR19"/>
    <mergeCell ref="AK21:AK22"/>
    <mergeCell ref="AK19:AK20"/>
    <mergeCell ref="AP21:AP22"/>
    <mergeCell ref="BK22:BK23"/>
    <mergeCell ref="A23:A24"/>
    <mergeCell ref="F23:F24"/>
    <mergeCell ref="J23:J24"/>
    <mergeCell ref="O23:O24"/>
    <mergeCell ref="S23:S24"/>
    <mergeCell ref="U23:U24"/>
    <mergeCell ref="AD22:AD23"/>
    <mergeCell ref="AE22:AE23"/>
    <mergeCell ref="AI22:AI23"/>
    <mergeCell ref="AJ22:AJ23"/>
    <mergeCell ref="AM22:AM23"/>
    <mergeCell ref="AN22:AN23"/>
    <mergeCell ref="BH21:BH22"/>
    <mergeCell ref="C22:C23"/>
    <mergeCell ref="D22:D23"/>
    <mergeCell ref="H22:H23"/>
    <mergeCell ref="I22:I23"/>
    <mergeCell ref="L22:L23"/>
    <mergeCell ref="M22:M23"/>
    <mergeCell ref="Q22:Q23"/>
    <mergeCell ref="R22:R23"/>
    <mergeCell ref="X22:X23"/>
    <mergeCell ref="AG21:AG22"/>
    <mergeCell ref="BB22:BB23"/>
    <mergeCell ref="AD20:AD21"/>
    <mergeCell ref="AY19:AY20"/>
    <mergeCell ref="AP19:AP20"/>
    <mergeCell ref="AE20:AE21"/>
    <mergeCell ref="BJ20:BJ21"/>
    <mergeCell ref="BK20:BK21"/>
    <mergeCell ref="A21:A22"/>
    <mergeCell ref="AT21:AT22"/>
    <mergeCell ref="AY21:AY22"/>
    <mergeCell ref="BC21:BC22"/>
    <mergeCell ref="I24:I25"/>
    <mergeCell ref="L24:L25"/>
    <mergeCell ref="M24:M25"/>
    <mergeCell ref="Q24:Q25"/>
    <mergeCell ref="R24:R25"/>
    <mergeCell ref="X24:X25"/>
    <mergeCell ref="AP23:AP24"/>
    <mergeCell ref="AT23:AT24"/>
    <mergeCell ref="AV23:AV24"/>
    <mergeCell ref="AW23:AW24"/>
    <mergeCell ref="AY23:AY24"/>
    <mergeCell ref="BC23:BC24"/>
    <mergeCell ref="V23:V24"/>
    <mergeCell ref="Z23:Z24"/>
    <mergeCell ref="AA23:AA24"/>
    <mergeCell ref="AB23:AB24"/>
    <mergeCell ref="AG23:AG24"/>
    <mergeCell ref="AK23:AK24"/>
    <mergeCell ref="AD24:AD25"/>
    <mergeCell ref="AE24:AE25"/>
    <mergeCell ref="AI24:AI25"/>
    <mergeCell ref="AJ24:AJ25"/>
    <mergeCell ref="AR22:AR23"/>
    <mergeCell ref="AS22:AS23"/>
    <mergeCell ref="BA22:BA23"/>
    <mergeCell ref="R26:R27"/>
    <mergeCell ref="S26:V27"/>
    <mergeCell ref="AK25:AK26"/>
    <mergeCell ref="AP25:AP26"/>
    <mergeCell ref="AY25:AY26"/>
    <mergeCell ref="BA25:BA26"/>
    <mergeCell ref="BB25:BB26"/>
    <mergeCell ref="BC25:BC26"/>
    <mergeCell ref="AN26:AN27"/>
    <mergeCell ref="AR26:AR27"/>
    <mergeCell ref="AS26:AS27"/>
    <mergeCell ref="AT26:AW27"/>
    <mergeCell ref="BJ24:BJ25"/>
    <mergeCell ref="BK24:BK25"/>
    <mergeCell ref="A25:A26"/>
    <mergeCell ref="F25:F26"/>
    <mergeCell ref="J25:J26"/>
    <mergeCell ref="O25:O26"/>
    <mergeCell ref="Z25:Z26"/>
    <mergeCell ref="AA25:AA26"/>
    <mergeCell ref="AB25:AB26"/>
    <mergeCell ref="AG25:AG26"/>
    <mergeCell ref="AM24:AM25"/>
    <mergeCell ref="AN24:AN25"/>
    <mergeCell ref="AR24:AR25"/>
    <mergeCell ref="AS24:AS25"/>
    <mergeCell ref="BE24:BE25"/>
    <mergeCell ref="BF24:BF25"/>
    <mergeCell ref="BH23:BH24"/>
    <mergeCell ref="C24:C25"/>
    <mergeCell ref="D24:D25"/>
    <mergeCell ref="H24:H25"/>
    <mergeCell ref="I28:I29"/>
    <mergeCell ref="L28:L29"/>
    <mergeCell ref="M28:M29"/>
    <mergeCell ref="Q28:Q29"/>
    <mergeCell ref="BE26:BE27"/>
    <mergeCell ref="BF26:BF27"/>
    <mergeCell ref="BJ26:BJ27"/>
    <mergeCell ref="BK26:BK27"/>
    <mergeCell ref="A27:A28"/>
    <mergeCell ref="F27:F28"/>
    <mergeCell ref="J27:J28"/>
    <mergeCell ref="O27:O28"/>
    <mergeCell ref="Z27:Z28"/>
    <mergeCell ref="AA27:AA28"/>
    <mergeCell ref="X26:X27"/>
    <mergeCell ref="AD26:AD27"/>
    <mergeCell ref="AE26:AE27"/>
    <mergeCell ref="AI26:AI27"/>
    <mergeCell ref="AJ26:AJ27"/>
    <mergeCell ref="AM26:AM27"/>
    <mergeCell ref="AB27:AB28"/>
    <mergeCell ref="AG27:AG28"/>
    <mergeCell ref="AK27:AK28"/>
    <mergeCell ref="AJ28:AJ29"/>
    <mergeCell ref="BH25:BH26"/>
    <mergeCell ref="C26:C27"/>
    <mergeCell ref="D26:D27"/>
    <mergeCell ref="H26:H27"/>
    <mergeCell ref="I26:I27"/>
    <mergeCell ref="L26:L27"/>
    <mergeCell ref="M26:M27"/>
    <mergeCell ref="Q26:Q27"/>
    <mergeCell ref="BJ28:BJ29"/>
    <mergeCell ref="BK28:BK29"/>
    <mergeCell ref="A29:A30"/>
    <mergeCell ref="F29:F30"/>
    <mergeCell ref="J29:J30"/>
    <mergeCell ref="O29:O30"/>
    <mergeCell ref="U29:U30"/>
    <mergeCell ref="V29:V30"/>
    <mergeCell ref="Z29:Z30"/>
    <mergeCell ref="AA29:AA30"/>
    <mergeCell ref="AM28:AM29"/>
    <mergeCell ref="AN28:AN29"/>
    <mergeCell ref="AR28:AR29"/>
    <mergeCell ref="AS28:AS29"/>
    <mergeCell ref="AT28:AT29"/>
    <mergeCell ref="AY28:AY29"/>
    <mergeCell ref="R28:R29"/>
    <mergeCell ref="S28:S29"/>
    <mergeCell ref="X28:X29"/>
    <mergeCell ref="AD28:AD29"/>
    <mergeCell ref="AE28:AE29"/>
    <mergeCell ref="AI28:AI29"/>
    <mergeCell ref="AB29:AB30"/>
    <mergeCell ref="AG29:AG30"/>
    <mergeCell ref="S30:S31"/>
    <mergeCell ref="X30:X31"/>
    <mergeCell ref="AP27:AP28"/>
    <mergeCell ref="BC27:BC28"/>
    <mergeCell ref="BH27:BH28"/>
    <mergeCell ref="C28:C29"/>
    <mergeCell ref="D28:D29"/>
    <mergeCell ref="H28:H29"/>
    <mergeCell ref="BK30:BK31"/>
    <mergeCell ref="A31:A32"/>
    <mergeCell ref="F31:F32"/>
    <mergeCell ref="J31:J32"/>
    <mergeCell ref="L31:L32"/>
    <mergeCell ref="M31:M32"/>
    <mergeCell ref="O31:O32"/>
    <mergeCell ref="U31:U32"/>
    <mergeCell ref="V31:V32"/>
    <mergeCell ref="AD30:AD31"/>
    <mergeCell ref="AE30:AE31"/>
    <mergeCell ref="AI30:AI31"/>
    <mergeCell ref="AJ30:AJ31"/>
    <mergeCell ref="AM30:AM31"/>
    <mergeCell ref="AN30:AN31"/>
    <mergeCell ref="BC29:BC30"/>
    <mergeCell ref="BE29:BE30"/>
    <mergeCell ref="BF29:BF30"/>
    <mergeCell ref="BH29:BH30"/>
    <mergeCell ref="C30:C31"/>
    <mergeCell ref="D30:D31"/>
    <mergeCell ref="H30:H31"/>
    <mergeCell ref="I30:I31"/>
    <mergeCell ref="Q30:Q31"/>
    <mergeCell ref="R30:R31"/>
    <mergeCell ref="AK29:AK30"/>
    <mergeCell ref="AP29:AP30"/>
    <mergeCell ref="AV29:AV30"/>
    <mergeCell ref="AW29:AW30"/>
    <mergeCell ref="BA29:BA30"/>
    <mergeCell ref="BB29:BB30"/>
    <mergeCell ref="AR30:AR31"/>
    <mergeCell ref="BJ30:BJ31"/>
    <mergeCell ref="AS30:AS31"/>
    <mergeCell ref="AT30:AT31"/>
    <mergeCell ref="AY30:AY31"/>
    <mergeCell ref="F33:F34"/>
    <mergeCell ref="O33:O34"/>
    <mergeCell ref="U33:U34"/>
    <mergeCell ref="V33:V34"/>
    <mergeCell ref="Z33:Z34"/>
    <mergeCell ref="AA33:AA34"/>
    <mergeCell ref="AB33:AB34"/>
    <mergeCell ref="AG33:AG34"/>
    <mergeCell ref="AR32:AR33"/>
    <mergeCell ref="AS32:AS33"/>
    <mergeCell ref="AT32:AT33"/>
    <mergeCell ref="AY32:AY33"/>
    <mergeCell ref="BC32:BF33"/>
    <mergeCell ref="BH31:BH32"/>
    <mergeCell ref="R34:R35"/>
    <mergeCell ref="S34:S35"/>
    <mergeCell ref="X34:X35"/>
    <mergeCell ref="AV31:AV32"/>
    <mergeCell ref="AW31:AW32"/>
    <mergeCell ref="BH35:BH36"/>
    <mergeCell ref="AV35:AV36"/>
    <mergeCell ref="AW35:AW36"/>
    <mergeCell ref="AR36:AR37"/>
    <mergeCell ref="C32:C33"/>
    <mergeCell ref="D32:D33"/>
    <mergeCell ref="H32:H33"/>
    <mergeCell ref="I32:I33"/>
    <mergeCell ref="Q32:Q33"/>
    <mergeCell ref="Z31:Z32"/>
    <mergeCell ref="AA31:AA32"/>
    <mergeCell ref="AB31:AB32"/>
    <mergeCell ref="AG31:AG32"/>
    <mergeCell ref="AK31:AK32"/>
    <mergeCell ref="AP31:AP32"/>
    <mergeCell ref="AN32:AN33"/>
    <mergeCell ref="AP33:AP34"/>
    <mergeCell ref="AE34:AE35"/>
    <mergeCell ref="AM34:AM35"/>
    <mergeCell ref="C34:C35"/>
    <mergeCell ref="D34:D35"/>
    <mergeCell ref="H34:H35"/>
    <mergeCell ref="I34:I35"/>
    <mergeCell ref="J34:J35"/>
    <mergeCell ref="Q34:Q35"/>
    <mergeCell ref="S32:S33"/>
    <mergeCell ref="X32:X33"/>
    <mergeCell ref="AD32:AD33"/>
    <mergeCell ref="AE32:AE33"/>
    <mergeCell ref="AM32:AM33"/>
    <mergeCell ref="AI33:AI34"/>
    <mergeCell ref="AJ33:AJ34"/>
    <mergeCell ref="AK33:AK34"/>
    <mergeCell ref="AD34:AD35"/>
    <mergeCell ref="AK35:AK36"/>
    <mergeCell ref="AP35:AP36"/>
    <mergeCell ref="AS36:AS37"/>
    <mergeCell ref="AT36:AT37"/>
    <mergeCell ref="AK37:AK38"/>
    <mergeCell ref="AR38:AR39"/>
    <mergeCell ref="AS38:AS39"/>
    <mergeCell ref="AB37:AB38"/>
    <mergeCell ref="BE35:BE36"/>
    <mergeCell ref="BF35:BF36"/>
    <mergeCell ref="AK39:AK40"/>
    <mergeCell ref="AP39:AP40"/>
    <mergeCell ref="AR40:AR41"/>
    <mergeCell ref="AS40:AS41"/>
    <mergeCell ref="BK34:BK35"/>
    <mergeCell ref="A35:A36"/>
    <mergeCell ref="F35:F36"/>
    <mergeCell ref="L35:L36"/>
    <mergeCell ref="M35:M36"/>
    <mergeCell ref="O35:O36"/>
    <mergeCell ref="U35:U36"/>
    <mergeCell ref="V35:V36"/>
    <mergeCell ref="Z35:Z36"/>
    <mergeCell ref="AN34:AN35"/>
    <mergeCell ref="AR34:AR35"/>
    <mergeCell ref="AS34:AS35"/>
    <mergeCell ref="AT34:AT35"/>
    <mergeCell ref="AY34:AY35"/>
    <mergeCell ref="BC34:BC35"/>
    <mergeCell ref="BA35:BA36"/>
    <mergeCell ref="BB35:BB36"/>
    <mergeCell ref="AY36:AY37"/>
    <mergeCell ref="BC36:BC37"/>
    <mergeCell ref="BH33:BH34"/>
    <mergeCell ref="BK32:BK33"/>
    <mergeCell ref="A33:A34"/>
    <mergeCell ref="AM36:AN36"/>
    <mergeCell ref="BJ32:BJ33"/>
    <mergeCell ref="AV33:AV34"/>
    <mergeCell ref="AW33:AW34"/>
    <mergeCell ref="BA33:BA34"/>
    <mergeCell ref="BB33:BB34"/>
    <mergeCell ref="R32:R33"/>
    <mergeCell ref="BA31:BA32"/>
    <mergeCell ref="BB31:BB32"/>
    <mergeCell ref="BJ34:BJ35"/>
    <mergeCell ref="H40:H41"/>
    <mergeCell ref="I40:I41"/>
    <mergeCell ref="J40:J41"/>
    <mergeCell ref="S40:S41"/>
    <mergeCell ref="X40:X41"/>
    <mergeCell ref="V39:V40"/>
    <mergeCell ref="Z39:Z40"/>
    <mergeCell ref="AA39:AA40"/>
    <mergeCell ref="BJ37:BJ38"/>
    <mergeCell ref="BK37:BK38"/>
    <mergeCell ref="C38:C39"/>
    <mergeCell ref="D38:D39"/>
    <mergeCell ref="H38:H39"/>
    <mergeCell ref="I38:I39"/>
    <mergeCell ref="J38:J39"/>
    <mergeCell ref="Q38:Q39"/>
    <mergeCell ref="R38:R39"/>
    <mergeCell ref="S38:S39"/>
    <mergeCell ref="AM37:AM38"/>
    <mergeCell ref="AN37:AN38"/>
    <mergeCell ref="AP37:AP38"/>
    <mergeCell ref="AV37:AV38"/>
    <mergeCell ref="AW37:AW38"/>
    <mergeCell ref="BH37:BH38"/>
    <mergeCell ref="AT38:AT39"/>
    <mergeCell ref="AY38:AY39"/>
    <mergeCell ref="BA38:BA39"/>
    <mergeCell ref="BB38:BB39"/>
    <mergeCell ref="F37:F38"/>
    <mergeCell ref="L37:L38"/>
    <mergeCell ref="M37:M38"/>
    <mergeCell ref="O37:O38"/>
    <mergeCell ref="A39:A40"/>
    <mergeCell ref="F39:F40"/>
    <mergeCell ref="L39:L40"/>
    <mergeCell ref="M39:M40"/>
    <mergeCell ref="O39:O40"/>
    <mergeCell ref="U39:U40"/>
    <mergeCell ref="X38:X39"/>
    <mergeCell ref="AD38:AD39"/>
    <mergeCell ref="AE38:AE39"/>
    <mergeCell ref="AG38:AG39"/>
    <mergeCell ref="A37:A38"/>
    <mergeCell ref="X36:X37"/>
    <mergeCell ref="AD36:AD37"/>
    <mergeCell ref="AE36:AE37"/>
    <mergeCell ref="AG36:AJ37"/>
    <mergeCell ref="C36:C37"/>
    <mergeCell ref="D36:D37"/>
    <mergeCell ref="H36:H37"/>
    <mergeCell ref="I36:I37"/>
    <mergeCell ref="J36:J37"/>
    <mergeCell ref="Q36:Q37"/>
    <mergeCell ref="R36:R37"/>
    <mergeCell ref="AA35:AA36"/>
    <mergeCell ref="AB35:AB36"/>
    <mergeCell ref="D40:D41"/>
    <mergeCell ref="AB39:AB40"/>
    <mergeCell ref="AI39:AI40"/>
    <mergeCell ref="AJ39:AJ40"/>
    <mergeCell ref="AD40:AD41"/>
    <mergeCell ref="AE40:AE41"/>
    <mergeCell ref="AG40:AG41"/>
    <mergeCell ref="AJ41:AJ42"/>
    <mergeCell ref="A43:A44"/>
    <mergeCell ref="F43:F44"/>
    <mergeCell ref="J43:J44"/>
    <mergeCell ref="Q43:Q44"/>
    <mergeCell ref="R43:R44"/>
    <mergeCell ref="U43:U44"/>
    <mergeCell ref="X42:X43"/>
    <mergeCell ref="AD42:AD43"/>
    <mergeCell ref="AE42:AE43"/>
    <mergeCell ref="AG42:AG43"/>
    <mergeCell ref="U37:U38"/>
    <mergeCell ref="S36:S37"/>
    <mergeCell ref="V37:V38"/>
    <mergeCell ref="Z37:Z38"/>
    <mergeCell ref="AA37:AA38"/>
    <mergeCell ref="AK41:AN42"/>
    <mergeCell ref="AP41:AP42"/>
    <mergeCell ref="C42:C43"/>
    <mergeCell ref="D42:D43"/>
    <mergeCell ref="H42:H43"/>
    <mergeCell ref="I42:I43"/>
    <mergeCell ref="O42:O43"/>
    <mergeCell ref="S42:S43"/>
    <mergeCell ref="AT40:AT41"/>
    <mergeCell ref="A41:A42"/>
    <mergeCell ref="F41:F42"/>
    <mergeCell ref="U41:U42"/>
    <mergeCell ref="V41:V42"/>
    <mergeCell ref="Z41:Z42"/>
    <mergeCell ref="AA41:AA42"/>
    <mergeCell ref="AB41:AB42"/>
    <mergeCell ref="X44:X45"/>
    <mergeCell ref="AD44:AD45"/>
    <mergeCell ref="AE44:AE45"/>
    <mergeCell ref="AG44:AG45"/>
    <mergeCell ref="BJ43:BJ44"/>
    <mergeCell ref="BK43:BK44"/>
    <mergeCell ref="C44:C45"/>
    <mergeCell ref="D44:D45"/>
    <mergeCell ref="H44:H45"/>
    <mergeCell ref="I44:I45"/>
    <mergeCell ref="L44:L45"/>
    <mergeCell ref="M44:M45"/>
    <mergeCell ref="V43:V44"/>
    <mergeCell ref="Z43:Z44"/>
    <mergeCell ref="AA43:AA44"/>
    <mergeCell ref="AB43:AB44"/>
    <mergeCell ref="AI43:AI44"/>
    <mergeCell ref="AJ43:AJ44"/>
    <mergeCell ref="AW42:AW43"/>
    <mergeCell ref="BE42:BE43"/>
    <mergeCell ref="BF42:BF43"/>
    <mergeCell ref="BH42:BH43"/>
    <mergeCell ref="AY41:BB42"/>
    <mergeCell ref="BC41:BC42"/>
    <mergeCell ref="BH40:BK41"/>
    <mergeCell ref="AI41:AI42"/>
    <mergeCell ref="AV39:AV40"/>
    <mergeCell ref="AW39:AW40"/>
    <mergeCell ref="BC39:BF40"/>
    <mergeCell ref="C40:C41"/>
    <mergeCell ref="BJ45:BJ46"/>
    <mergeCell ref="BK45:BK46"/>
    <mergeCell ref="C46:C47"/>
    <mergeCell ref="D46:D47"/>
    <mergeCell ref="AT42:AT43"/>
    <mergeCell ref="AV42:AV43"/>
    <mergeCell ref="M46:M47"/>
    <mergeCell ref="O46:O47"/>
    <mergeCell ref="Q46:Q47"/>
    <mergeCell ref="BH44:BH45"/>
    <mergeCell ref="A45:A46"/>
    <mergeCell ref="F45:F46"/>
    <mergeCell ref="J45:J46"/>
    <mergeCell ref="U45:U46"/>
    <mergeCell ref="V45:V46"/>
    <mergeCell ref="Z45:Z46"/>
    <mergeCell ref="AA45:AA46"/>
    <mergeCell ref="AB45:AB46"/>
    <mergeCell ref="AK45:AK46"/>
    <mergeCell ref="AM44:AM45"/>
    <mergeCell ref="AN44:AN45"/>
    <mergeCell ref="BA44:BA45"/>
    <mergeCell ref="BB44:BB45"/>
    <mergeCell ref="BE44:BE45"/>
    <mergeCell ref="BF44:BF45"/>
    <mergeCell ref="AT45:AW46"/>
    <mergeCell ref="AY45:AY46"/>
    <mergeCell ref="BC45:BC46"/>
    <mergeCell ref="BB46:BB47"/>
    <mergeCell ref="O44:O45"/>
    <mergeCell ref="S44:S45"/>
    <mergeCell ref="AY43:AY44"/>
    <mergeCell ref="BC43:BC44"/>
    <mergeCell ref="AK43:AK44"/>
    <mergeCell ref="AP43:AP44"/>
    <mergeCell ref="AR43:AR44"/>
    <mergeCell ref="AS43:AS44"/>
    <mergeCell ref="BJ47:BJ48"/>
    <mergeCell ref="BK47:BK48"/>
    <mergeCell ref="C48:C49"/>
    <mergeCell ref="D48:D49"/>
    <mergeCell ref="H48:H49"/>
    <mergeCell ref="I48:I49"/>
    <mergeCell ref="L48:L49"/>
    <mergeCell ref="BH46:BH47"/>
    <mergeCell ref="A47:A48"/>
    <mergeCell ref="F47:F48"/>
    <mergeCell ref="J47:J48"/>
    <mergeCell ref="U47:U48"/>
    <mergeCell ref="V47:V48"/>
    <mergeCell ref="Z47:Z48"/>
    <mergeCell ref="AA47:AA48"/>
    <mergeCell ref="AB47:AB48"/>
    <mergeCell ref="AK47:AK48"/>
    <mergeCell ref="AI46:AI47"/>
    <mergeCell ref="AJ46:AJ47"/>
    <mergeCell ref="AM46:AM47"/>
    <mergeCell ref="AN46:AN47"/>
    <mergeCell ref="AP46:AS47"/>
    <mergeCell ref="BA46:BA47"/>
    <mergeCell ref="AT47:AT48"/>
    <mergeCell ref="AY47:AY48"/>
    <mergeCell ref="AM48:AM49"/>
    <mergeCell ref="AN48:AN49"/>
    <mergeCell ref="R46:R47"/>
    <mergeCell ref="S46:S47"/>
    <mergeCell ref="X46:X47"/>
    <mergeCell ref="AD46:AD47"/>
    <mergeCell ref="AE46:AE47"/>
    <mergeCell ref="F49:F50"/>
    <mergeCell ref="J49:J50"/>
    <mergeCell ref="O49:R50"/>
    <mergeCell ref="U49:U50"/>
    <mergeCell ref="V49:V50"/>
    <mergeCell ref="AP48:AP49"/>
    <mergeCell ref="AV48:AV49"/>
    <mergeCell ref="AW48:AW49"/>
    <mergeCell ref="BA48:BA49"/>
    <mergeCell ref="BB48:BB49"/>
    <mergeCell ref="BH48:BH49"/>
    <mergeCell ref="AY49:AY50"/>
    <mergeCell ref="AW50:AW51"/>
    <mergeCell ref="BA50:BA51"/>
    <mergeCell ref="BB50:BB51"/>
    <mergeCell ref="M48:M49"/>
    <mergeCell ref="S48:S49"/>
    <mergeCell ref="X48:X49"/>
    <mergeCell ref="AD48:AD49"/>
    <mergeCell ref="AE48:AE49"/>
    <mergeCell ref="AG48:AG49"/>
    <mergeCell ref="Z49:Z50"/>
    <mergeCell ref="AA49:AA50"/>
    <mergeCell ref="AB49:AB50"/>
    <mergeCell ref="AD50:AD51"/>
    <mergeCell ref="BC47:BC48"/>
    <mergeCell ref="BE47:BE48"/>
    <mergeCell ref="BF47:BF48"/>
    <mergeCell ref="AG46:AG47"/>
    <mergeCell ref="H46:H47"/>
    <mergeCell ref="I46:I47"/>
    <mergeCell ref="L46:L47"/>
    <mergeCell ref="A51:A52"/>
    <mergeCell ref="F51:F52"/>
    <mergeCell ref="J51:J52"/>
    <mergeCell ref="O51:O52"/>
    <mergeCell ref="U51:U52"/>
    <mergeCell ref="V51:V52"/>
    <mergeCell ref="Z51:Z52"/>
    <mergeCell ref="AA51:AA52"/>
    <mergeCell ref="AE50:AE51"/>
    <mergeCell ref="AG50:AG51"/>
    <mergeCell ref="AM50:AM51"/>
    <mergeCell ref="AN50:AN51"/>
    <mergeCell ref="AP50:AP51"/>
    <mergeCell ref="AV50:AV51"/>
    <mergeCell ref="AT51:AT52"/>
    <mergeCell ref="BJ49:BJ50"/>
    <mergeCell ref="BK49:BK50"/>
    <mergeCell ref="C50:C51"/>
    <mergeCell ref="D50:D51"/>
    <mergeCell ref="H50:H51"/>
    <mergeCell ref="I50:I51"/>
    <mergeCell ref="L50:L51"/>
    <mergeCell ref="M50:M51"/>
    <mergeCell ref="S50:S51"/>
    <mergeCell ref="X50:X51"/>
    <mergeCell ref="AI49:AI50"/>
    <mergeCell ref="AJ49:AJ50"/>
    <mergeCell ref="AK49:AK50"/>
    <mergeCell ref="AR49:AR50"/>
    <mergeCell ref="AS49:AS50"/>
    <mergeCell ref="AT49:AT50"/>
    <mergeCell ref="A49:A50"/>
    <mergeCell ref="A53:A54"/>
    <mergeCell ref="F53:F54"/>
    <mergeCell ref="J53:J54"/>
    <mergeCell ref="O53:O54"/>
    <mergeCell ref="U53:U54"/>
    <mergeCell ref="V53:V54"/>
    <mergeCell ref="R52:R53"/>
    <mergeCell ref="S52:S53"/>
    <mergeCell ref="X52:X53"/>
    <mergeCell ref="AD52:AD53"/>
    <mergeCell ref="AE52:AE53"/>
    <mergeCell ref="AG52:AG53"/>
    <mergeCell ref="Z53:Z54"/>
    <mergeCell ref="AA53:AA54"/>
    <mergeCell ref="AB53:AB54"/>
    <mergeCell ref="AD54:AD55"/>
    <mergeCell ref="AY51:AY52"/>
    <mergeCell ref="C52:C53"/>
    <mergeCell ref="D52:D53"/>
    <mergeCell ref="H52:H53"/>
    <mergeCell ref="I52:I53"/>
    <mergeCell ref="L52:L53"/>
    <mergeCell ref="M52:M53"/>
    <mergeCell ref="Q52:Q53"/>
    <mergeCell ref="AB51:AB52"/>
    <mergeCell ref="AI51:AI52"/>
    <mergeCell ref="AJ51:AJ52"/>
    <mergeCell ref="AK51:AK52"/>
    <mergeCell ref="AR51:AR52"/>
    <mergeCell ref="AS51:AS52"/>
    <mergeCell ref="AM52:AM53"/>
    <mergeCell ref="AN52:AN53"/>
    <mergeCell ref="BE53:BE54"/>
    <mergeCell ref="BF53:BF54"/>
    <mergeCell ref="BJ53:BJ54"/>
    <mergeCell ref="BK53:BK54"/>
    <mergeCell ref="BB54:BB55"/>
    <mergeCell ref="BC54:BC55"/>
    <mergeCell ref="BH54:BH55"/>
    <mergeCell ref="BE55:BE56"/>
    <mergeCell ref="AJ53:AJ54"/>
    <mergeCell ref="AK53:AK54"/>
    <mergeCell ref="AR53:AR54"/>
    <mergeCell ref="AS53:AS54"/>
    <mergeCell ref="AT53:AT54"/>
    <mergeCell ref="AV53:AV54"/>
    <mergeCell ref="BA52:BA53"/>
    <mergeCell ref="BB52:BB53"/>
    <mergeCell ref="BC52:BC53"/>
    <mergeCell ref="BH52:BH53"/>
    <mergeCell ref="BJ51:BJ52"/>
    <mergeCell ref="BK51:BK52"/>
    <mergeCell ref="AP52:AP53"/>
    <mergeCell ref="BC50:BF51"/>
    <mergeCell ref="BH50:BH51"/>
    <mergeCell ref="BJ55:BJ56"/>
    <mergeCell ref="BK55:BK56"/>
    <mergeCell ref="C55:C56"/>
    <mergeCell ref="D55:D56"/>
    <mergeCell ref="F55:F56"/>
    <mergeCell ref="J55:J56"/>
    <mergeCell ref="L55:L56"/>
    <mergeCell ref="AE54:AE55"/>
    <mergeCell ref="AG54:AG55"/>
    <mergeCell ref="AM54:AM55"/>
    <mergeCell ref="AN54:AN55"/>
    <mergeCell ref="AP54:AP55"/>
    <mergeCell ref="BA54:BA55"/>
    <mergeCell ref="AR55:AR56"/>
    <mergeCell ref="AS55:AS56"/>
    <mergeCell ref="AY55:AY56"/>
    <mergeCell ref="AM56:AM57"/>
    <mergeCell ref="H54:H55"/>
    <mergeCell ref="I54:I55"/>
    <mergeCell ref="Q54:Q55"/>
    <mergeCell ref="R54:R55"/>
    <mergeCell ref="S54:S55"/>
    <mergeCell ref="X54:X55"/>
    <mergeCell ref="M55:M56"/>
    <mergeCell ref="O55:O56"/>
    <mergeCell ref="U55:U56"/>
    <mergeCell ref="V55:V56"/>
    <mergeCell ref="AW53:AW54"/>
    <mergeCell ref="AY53:AY54"/>
    <mergeCell ref="AI53:AI54"/>
    <mergeCell ref="H56:H57"/>
    <mergeCell ref="I56:I57"/>
    <mergeCell ref="Q56:Q57"/>
    <mergeCell ref="R56:R57"/>
    <mergeCell ref="S56:S57"/>
    <mergeCell ref="X56:X57"/>
    <mergeCell ref="AD56:AD57"/>
    <mergeCell ref="Z55:Z56"/>
    <mergeCell ref="AA55:AA56"/>
    <mergeCell ref="AB55:AB56"/>
    <mergeCell ref="AI55:AI56"/>
    <mergeCell ref="AJ55:AJ56"/>
    <mergeCell ref="AK55:AK56"/>
    <mergeCell ref="AE56:AE57"/>
    <mergeCell ref="AG56:AG57"/>
    <mergeCell ref="AA57:AA58"/>
    <mergeCell ref="AB57:AB58"/>
    <mergeCell ref="BJ57:BJ58"/>
    <mergeCell ref="BK57:BK58"/>
    <mergeCell ref="C58:C59"/>
    <mergeCell ref="D58:D59"/>
    <mergeCell ref="H58:H59"/>
    <mergeCell ref="I58:I59"/>
    <mergeCell ref="Q58:Q59"/>
    <mergeCell ref="R58:R59"/>
    <mergeCell ref="AI57:AI58"/>
    <mergeCell ref="AJ57:AJ58"/>
    <mergeCell ref="AK57:AK58"/>
    <mergeCell ref="AR57:AR58"/>
    <mergeCell ref="AS57:AS58"/>
    <mergeCell ref="AY57:AY58"/>
    <mergeCell ref="AN58:AN59"/>
    <mergeCell ref="AP58:AP59"/>
    <mergeCell ref="AT58:AT59"/>
    <mergeCell ref="AJ59:AJ60"/>
    <mergeCell ref="BH56:BH57"/>
    <mergeCell ref="F57:F58"/>
    <mergeCell ref="J57:J58"/>
    <mergeCell ref="L57:L58"/>
    <mergeCell ref="M57:M58"/>
    <mergeCell ref="O57:O58"/>
    <mergeCell ref="U57:U58"/>
    <mergeCell ref="V57:V58"/>
    <mergeCell ref="Z57:Z58"/>
    <mergeCell ref="AN56:AN57"/>
    <mergeCell ref="AP56:AP57"/>
    <mergeCell ref="AT56:AW57"/>
    <mergeCell ref="BA56:BA57"/>
    <mergeCell ref="BB56:BB57"/>
    <mergeCell ref="BJ59:BJ60"/>
    <mergeCell ref="BK59:BK60"/>
    <mergeCell ref="C60:C61"/>
    <mergeCell ref="D60:D61"/>
    <mergeCell ref="H60:H61"/>
    <mergeCell ref="I60:I61"/>
    <mergeCell ref="Q60:Q61"/>
    <mergeCell ref="R60:R61"/>
    <mergeCell ref="AK59:AK60"/>
    <mergeCell ref="AR59:AR60"/>
    <mergeCell ref="AS59:AS60"/>
    <mergeCell ref="AV59:AV60"/>
    <mergeCell ref="AW59:AW60"/>
    <mergeCell ref="AY59:AY60"/>
    <mergeCell ref="AN60:AN61"/>
    <mergeCell ref="AP60:AP61"/>
    <mergeCell ref="AT60:AT61"/>
    <mergeCell ref="AY61:AY62"/>
    <mergeCell ref="BA58:BA59"/>
    <mergeCell ref="BB58:BB59"/>
    <mergeCell ref="BC58:BC59"/>
    <mergeCell ref="BH58:BH59"/>
    <mergeCell ref="F59:F60"/>
    <mergeCell ref="J59:M60"/>
    <mergeCell ref="O59:O60"/>
    <mergeCell ref="U59:U60"/>
    <mergeCell ref="V59:V60"/>
    <mergeCell ref="S58:S59"/>
    <mergeCell ref="X58:X59"/>
    <mergeCell ref="AD58:AD59"/>
    <mergeCell ref="AE58:AE59"/>
    <mergeCell ref="AG58:AG59"/>
    <mergeCell ref="BC60:BC61"/>
    <mergeCell ref="BH60:BH61"/>
    <mergeCell ref="A61:A62"/>
    <mergeCell ref="F61:F62"/>
    <mergeCell ref="J61:M62"/>
    <mergeCell ref="O61:O62"/>
    <mergeCell ref="U61:U62"/>
    <mergeCell ref="V61:V62"/>
    <mergeCell ref="S60:S61"/>
    <mergeCell ref="X60:X61"/>
    <mergeCell ref="AD60:AD61"/>
    <mergeCell ref="AE60:AE61"/>
    <mergeCell ref="AG60:AG61"/>
    <mergeCell ref="AM60:AM61"/>
    <mergeCell ref="Z61:Z62"/>
    <mergeCell ref="AA61:AA62"/>
    <mergeCell ref="AB61:AB62"/>
    <mergeCell ref="AI61:AI62"/>
    <mergeCell ref="BE59:BE60"/>
    <mergeCell ref="BF59:BF60"/>
    <mergeCell ref="A59:A60"/>
    <mergeCell ref="AM58:AM59"/>
    <mergeCell ref="Z59:Z60"/>
    <mergeCell ref="AA59:AA60"/>
    <mergeCell ref="AB59:AB60"/>
    <mergeCell ref="AI59:AI60"/>
    <mergeCell ref="BE57:BE58"/>
    <mergeCell ref="BF57:BF58"/>
    <mergeCell ref="A57:A58"/>
    <mergeCell ref="BC56:BC57"/>
    <mergeCell ref="BF55:BF56"/>
    <mergeCell ref="A55:A56"/>
    <mergeCell ref="S62:S63"/>
    <mergeCell ref="X62:X63"/>
    <mergeCell ref="AD62:AD63"/>
    <mergeCell ref="AE62:AE63"/>
    <mergeCell ref="AG62:AG63"/>
    <mergeCell ref="AP62:AP63"/>
    <mergeCell ref="AA63:AA64"/>
    <mergeCell ref="AB63:AB64"/>
    <mergeCell ref="AI63:AI64"/>
    <mergeCell ref="AJ63:AJ64"/>
    <mergeCell ref="BE61:BE62"/>
    <mergeCell ref="BF61:BF62"/>
    <mergeCell ref="J64:M65"/>
    <mergeCell ref="Q64:Q65"/>
    <mergeCell ref="R64:R65"/>
    <mergeCell ref="AR63:AR64"/>
    <mergeCell ref="AS63:AS64"/>
    <mergeCell ref="AV63:AV64"/>
    <mergeCell ref="AW63:AW64"/>
    <mergeCell ref="BJ61:BJ62"/>
    <mergeCell ref="BK61:BK62"/>
    <mergeCell ref="C62:C63"/>
    <mergeCell ref="D62:D63"/>
    <mergeCell ref="H62:H63"/>
    <mergeCell ref="I62:I63"/>
    <mergeCell ref="Q62:Q63"/>
    <mergeCell ref="R62:R63"/>
    <mergeCell ref="AJ61:AJ62"/>
    <mergeCell ref="AK61:AK62"/>
    <mergeCell ref="AR61:AR62"/>
    <mergeCell ref="AS61:AS62"/>
    <mergeCell ref="AV61:AV62"/>
    <mergeCell ref="AW61:AW62"/>
    <mergeCell ref="AT62:AT63"/>
    <mergeCell ref="AK63:AK64"/>
    <mergeCell ref="AM63:AM64"/>
    <mergeCell ref="AN63:AN64"/>
    <mergeCell ref="BA60:BA61"/>
    <mergeCell ref="BB60:BB61"/>
    <mergeCell ref="AP64:AP65"/>
    <mergeCell ref="AJ65:AJ66"/>
    <mergeCell ref="AD66:AD67"/>
    <mergeCell ref="AE66:AE67"/>
    <mergeCell ref="AG66:AG67"/>
    <mergeCell ref="BF63:BF64"/>
    <mergeCell ref="BJ63:BJ64"/>
    <mergeCell ref="BK63:BK64"/>
    <mergeCell ref="C64:C65"/>
    <mergeCell ref="D64:D65"/>
    <mergeCell ref="H64:H65"/>
    <mergeCell ref="I64:I65"/>
    <mergeCell ref="AY63:AY64"/>
    <mergeCell ref="BE63:BE64"/>
    <mergeCell ref="AT64:AT65"/>
    <mergeCell ref="BA64:BA65"/>
    <mergeCell ref="BB64:BB65"/>
    <mergeCell ref="BC64:BC65"/>
    <mergeCell ref="BA62:BA63"/>
    <mergeCell ref="BB62:BB63"/>
    <mergeCell ref="BC62:BC63"/>
    <mergeCell ref="BH62:BH63"/>
    <mergeCell ref="F63:F64"/>
    <mergeCell ref="O63:O64"/>
    <mergeCell ref="U63:U64"/>
    <mergeCell ref="AP66:AP67"/>
    <mergeCell ref="AT66:AT67"/>
    <mergeCell ref="AV66:AV67"/>
    <mergeCell ref="AW66:AW67"/>
    <mergeCell ref="BC66:BC67"/>
    <mergeCell ref="AR67:AR68"/>
    <mergeCell ref="AS67:AS68"/>
    <mergeCell ref="AK68:AK69"/>
    <mergeCell ref="AP68:AP69"/>
    <mergeCell ref="AI69:AI70"/>
    <mergeCell ref="BH70:BH71"/>
    <mergeCell ref="BA69:BA70"/>
    <mergeCell ref="BB69:BB70"/>
    <mergeCell ref="BE69:BE70"/>
    <mergeCell ref="BF69:BF70"/>
    <mergeCell ref="BK65:BK66"/>
    <mergeCell ref="C66:C67"/>
    <mergeCell ref="D66:D67"/>
    <mergeCell ref="H66:H67"/>
    <mergeCell ref="I66:I67"/>
    <mergeCell ref="J66:J67"/>
    <mergeCell ref="Q66:Q67"/>
    <mergeCell ref="R66:R67"/>
    <mergeCell ref="S66:S67"/>
    <mergeCell ref="X66:X67"/>
    <mergeCell ref="AR65:AR66"/>
    <mergeCell ref="AS65:AS66"/>
    <mergeCell ref="AY65:AY66"/>
    <mergeCell ref="BE65:BE66"/>
    <mergeCell ref="BF65:BF66"/>
    <mergeCell ref="BJ65:BJ66"/>
    <mergeCell ref="BH66:BH67"/>
    <mergeCell ref="BE67:BE68"/>
    <mergeCell ref="BF67:BF68"/>
    <mergeCell ref="BJ67:BJ68"/>
    <mergeCell ref="BH64:BH65"/>
    <mergeCell ref="F65:F66"/>
    <mergeCell ref="O65:O66"/>
    <mergeCell ref="V67:V68"/>
    <mergeCell ref="Z67:Z68"/>
    <mergeCell ref="AA67:AA68"/>
    <mergeCell ref="AB67:AB68"/>
    <mergeCell ref="AI67:AI68"/>
    <mergeCell ref="AJ67:AJ68"/>
    <mergeCell ref="AG68:AG69"/>
    <mergeCell ref="Z69:Z70"/>
    <mergeCell ref="AA69:AA70"/>
    <mergeCell ref="A67:A68"/>
    <mergeCell ref="F67:F68"/>
    <mergeCell ref="L67:L68"/>
    <mergeCell ref="M67:M68"/>
    <mergeCell ref="O67:O68"/>
    <mergeCell ref="U67:U68"/>
    <mergeCell ref="AK66:AN67"/>
    <mergeCell ref="A65:A66"/>
    <mergeCell ref="U65:U66"/>
    <mergeCell ref="V65:V66"/>
    <mergeCell ref="Z65:Z66"/>
    <mergeCell ref="AA65:AA66"/>
    <mergeCell ref="AB65:AB66"/>
    <mergeCell ref="AI65:AI66"/>
    <mergeCell ref="S64:S65"/>
    <mergeCell ref="X64:X65"/>
    <mergeCell ref="AD64:AD65"/>
    <mergeCell ref="AE64:AE65"/>
    <mergeCell ref="AG64:AG65"/>
    <mergeCell ref="A63:A64"/>
    <mergeCell ref="V63:V64"/>
    <mergeCell ref="Z63:Z64"/>
    <mergeCell ref="BJ69:BJ70"/>
    <mergeCell ref="BK69:BK70"/>
    <mergeCell ref="AJ69:AJ70"/>
    <mergeCell ref="AM69:AM70"/>
    <mergeCell ref="AN69:AN70"/>
    <mergeCell ref="AR69:AR70"/>
    <mergeCell ref="AS69:AS70"/>
    <mergeCell ref="AT69:AW70"/>
    <mergeCell ref="AP70:AP71"/>
    <mergeCell ref="AT71:AT72"/>
    <mergeCell ref="AV72:AV73"/>
    <mergeCell ref="AW72:AW73"/>
    <mergeCell ref="AY68:AY69"/>
    <mergeCell ref="BC68:BC69"/>
    <mergeCell ref="BH68:BH69"/>
    <mergeCell ref="A69:A70"/>
    <mergeCell ref="F69:F70"/>
    <mergeCell ref="L69:L70"/>
    <mergeCell ref="M69:M70"/>
    <mergeCell ref="O69:O70"/>
    <mergeCell ref="U69:U70"/>
    <mergeCell ref="V69:V70"/>
    <mergeCell ref="BK67:BK68"/>
    <mergeCell ref="C68:C69"/>
    <mergeCell ref="D68:D69"/>
    <mergeCell ref="H68:H69"/>
    <mergeCell ref="I68:I69"/>
    <mergeCell ref="J68:J69"/>
    <mergeCell ref="Q68:Q69"/>
    <mergeCell ref="R68:R69"/>
    <mergeCell ref="S68:S69"/>
    <mergeCell ref="X68:X69"/>
    <mergeCell ref="A71:A72"/>
    <mergeCell ref="F71:F72"/>
    <mergeCell ref="L71:L72"/>
    <mergeCell ref="M71:M72"/>
    <mergeCell ref="O71:O72"/>
    <mergeCell ref="U71:U72"/>
    <mergeCell ref="V71:V72"/>
    <mergeCell ref="R70:R71"/>
    <mergeCell ref="S70:S71"/>
    <mergeCell ref="X70:X71"/>
    <mergeCell ref="AB70:AB71"/>
    <mergeCell ref="AG70:AG71"/>
    <mergeCell ref="AK70:AK71"/>
    <mergeCell ref="Z71:Z72"/>
    <mergeCell ref="AA71:AA72"/>
    <mergeCell ref="AD71:AD72"/>
    <mergeCell ref="AE71:AE72"/>
    <mergeCell ref="C70:C71"/>
    <mergeCell ref="D70:D71"/>
    <mergeCell ref="H70:H71"/>
    <mergeCell ref="I70:I71"/>
    <mergeCell ref="J70:J71"/>
    <mergeCell ref="Q70:Q71"/>
    <mergeCell ref="O73:O74"/>
    <mergeCell ref="R72:R73"/>
    <mergeCell ref="S72:S73"/>
    <mergeCell ref="X72:X73"/>
    <mergeCell ref="AB72:AB73"/>
    <mergeCell ref="AG72:AG73"/>
    <mergeCell ref="AK72:AK73"/>
    <mergeCell ref="U73:U74"/>
    <mergeCell ref="V73:V74"/>
    <mergeCell ref="Z73:Z74"/>
    <mergeCell ref="AA73:AA74"/>
    <mergeCell ref="BE71:BE72"/>
    <mergeCell ref="BF71:BF72"/>
    <mergeCell ref="C72:C73"/>
    <mergeCell ref="D72:D73"/>
    <mergeCell ref="H72:H73"/>
    <mergeCell ref="I72:I73"/>
    <mergeCell ref="J72:J73"/>
    <mergeCell ref="Q72:Q73"/>
    <mergeCell ref="AI71:AI72"/>
    <mergeCell ref="AJ71:AJ72"/>
    <mergeCell ref="AM71:AM72"/>
    <mergeCell ref="AN71:AN72"/>
    <mergeCell ref="AR71:AR72"/>
    <mergeCell ref="AS71:AS72"/>
    <mergeCell ref="AP72:AP73"/>
    <mergeCell ref="AI73:AI74"/>
    <mergeCell ref="AJ73:AJ74"/>
    <mergeCell ref="BJ73:BJ74"/>
    <mergeCell ref="BK73:BK74"/>
    <mergeCell ref="C74:C75"/>
    <mergeCell ref="D74:D75"/>
    <mergeCell ref="H74:H75"/>
    <mergeCell ref="I74:I75"/>
    <mergeCell ref="J74:J75"/>
    <mergeCell ref="Q74:Q75"/>
    <mergeCell ref="R74:R75"/>
    <mergeCell ref="S74:S75"/>
    <mergeCell ref="AN73:AN74"/>
    <mergeCell ref="AR73:AR74"/>
    <mergeCell ref="AS73:AS74"/>
    <mergeCell ref="AT73:AT74"/>
    <mergeCell ref="BE73:BE74"/>
    <mergeCell ref="BF73:BF74"/>
    <mergeCell ref="AP74:AP75"/>
    <mergeCell ref="AV74:AV75"/>
    <mergeCell ref="AW74:AW75"/>
    <mergeCell ref="BC74:BC75"/>
    <mergeCell ref="AY72:AY73"/>
    <mergeCell ref="BA72:BA73"/>
    <mergeCell ref="BB72:BB73"/>
    <mergeCell ref="BC72:BC73"/>
    <mergeCell ref="BH72:BH73"/>
    <mergeCell ref="BJ71:BJ72"/>
    <mergeCell ref="BK71:BK72"/>
    <mergeCell ref="AM73:AM74"/>
    <mergeCell ref="AY70:AY71"/>
    <mergeCell ref="BC70:BC71"/>
    <mergeCell ref="F73:F74"/>
    <mergeCell ref="L73:L74"/>
    <mergeCell ref="BJ75:BJ76"/>
    <mergeCell ref="BK75:BK76"/>
    <mergeCell ref="C76:C77"/>
    <mergeCell ref="D76:D77"/>
    <mergeCell ref="H76:H77"/>
    <mergeCell ref="I76:I77"/>
    <mergeCell ref="J76:J77"/>
    <mergeCell ref="Q76:Q77"/>
    <mergeCell ref="AM75:AM76"/>
    <mergeCell ref="AN75:AN76"/>
    <mergeCell ref="AR75:AR76"/>
    <mergeCell ref="AS75:AS76"/>
    <mergeCell ref="AT75:AT76"/>
    <mergeCell ref="AY75:BB76"/>
    <mergeCell ref="AV76:AV77"/>
    <mergeCell ref="AW76:AW77"/>
    <mergeCell ref="AR77:AR78"/>
    <mergeCell ref="AS77:AS78"/>
    <mergeCell ref="BH74:BH75"/>
    <mergeCell ref="F75:F76"/>
    <mergeCell ref="L75:L76"/>
    <mergeCell ref="M75:M76"/>
    <mergeCell ref="O75:O76"/>
    <mergeCell ref="U75:U76"/>
    <mergeCell ref="V75:V76"/>
    <mergeCell ref="Z75:Z76"/>
    <mergeCell ref="AA75:AA76"/>
    <mergeCell ref="X74:X75"/>
    <mergeCell ref="AB74:AB75"/>
    <mergeCell ref="AD74:AD75"/>
    <mergeCell ref="AE74:AE75"/>
    <mergeCell ref="AG74:AG75"/>
    <mergeCell ref="H78:H79"/>
    <mergeCell ref="I78:I79"/>
    <mergeCell ref="J78:J79"/>
    <mergeCell ref="Q78:Q79"/>
    <mergeCell ref="BC76:BC77"/>
    <mergeCell ref="BH76:BH77"/>
    <mergeCell ref="A77:A78"/>
    <mergeCell ref="F77:F78"/>
    <mergeCell ref="L77:L78"/>
    <mergeCell ref="M77:M78"/>
    <mergeCell ref="O77:O78"/>
    <mergeCell ref="U77:U78"/>
    <mergeCell ref="V77:V78"/>
    <mergeCell ref="Z77:Z78"/>
    <mergeCell ref="R76:R77"/>
    <mergeCell ref="S76:S77"/>
    <mergeCell ref="X76:X77"/>
    <mergeCell ref="AG76:AG77"/>
    <mergeCell ref="AK76:AK77"/>
    <mergeCell ref="AP76:AP77"/>
    <mergeCell ref="AA77:AA78"/>
    <mergeCell ref="AB77:AE78"/>
    <mergeCell ref="AI77:AI78"/>
    <mergeCell ref="AJ77:AJ78"/>
    <mergeCell ref="BE75:BE76"/>
    <mergeCell ref="BF75:BF76"/>
    <mergeCell ref="A75:A76"/>
    <mergeCell ref="AK74:AK75"/>
    <mergeCell ref="AI75:AI76"/>
    <mergeCell ref="AJ75:AJ76"/>
    <mergeCell ref="A73:A74"/>
    <mergeCell ref="M73:M74"/>
    <mergeCell ref="BH79:BH80"/>
    <mergeCell ref="BC78:BC79"/>
    <mergeCell ref="A79:A80"/>
    <mergeCell ref="F79:F80"/>
    <mergeCell ref="AB79:AB80"/>
    <mergeCell ref="AI79:AI80"/>
    <mergeCell ref="AN78:AN79"/>
    <mergeCell ref="AP78:AP79"/>
    <mergeCell ref="AV78:AV79"/>
    <mergeCell ref="AW78:AW79"/>
    <mergeCell ref="BA78:BA79"/>
    <mergeCell ref="BB78:BB79"/>
    <mergeCell ref="AR79:AR80"/>
    <mergeCell ref="AS79:AS80"/>
    <mergeCell ref="AT79:AT80"/>
    <mergeCell ref="AY79:AY80"/>
    <mergeCell ref="R78:R79"/>
    <mergeCell ref="S78:S79"/>
    <mergeCell ref="X78:X79"/>
    <mergeCell ref="AG78:AG79"/>
    <mergeCell ref="AK78:AK79"/>
    <mergeCell ref="AM78:AM79"/>
    <mergeCell ref="AJ79:AJ80"/>
    <mergeCell ref="AG80:AG81"/>
    <mergeCell ref="AK80:AK81"/>
    <mergeCell ref="AI81:AI82"/>
    <mergeCell ref="AT77:AT78"/>
    <mergeCell ref="AY77:AY78"/>
    <mergeCell ref="BE77:BE78"/>
    <mergeCell ref="BF77:BF78"/>
    <mergeCell ref="C78:C79"/>
    <mergeCell ref="D78:D79"/>
    <mergeCell ref="U79:U80"/>
    <mergeCell ref="V79:V80"/>
    <mergeCell ref="Z79:Z80"/>
    <mergeCell ref="AA79:AA80"/>
    <mergeCell ref="BJ80:BJ81"/>
    <mergeCell ref="BK80:BK81"/>
    <mergeCell ref="A81:A82"/>
    <mergeCell ref="F81:F82"/>
    <mergeCell ref="O81:O82"/>
    <mergeCell ref="U81:U82"/>
    <mergeCell ref="V81:V82"/>
    <mergeCell ref="Z81:Z82"/>
    <mergeCell ref="AA81:AA82"/>
    <mergeCell ref="AB81:AB82"/>
    <mergeCell ref="AP80:AP81"/>
    <mergeCell ref="AV80:AV81"/>
    <mergeCell ref="AW80:AW81"/>
    <mergeCell ref="BA80:BA81"/>
    <mergeCell ref="BB80:BB81"/>
    <mergeCell ref="BC80:BC81"/>
    <mergeCell ref="AY81:AY82"/>
    <mergeCell ref="AV82:AV83"/>
    <mergeCell ref="AW82:AW83"/>
    <mergeCell ref="BA82:BA83"/>
    <mergeCell ref="Q80:Q81"/>
    <mergeCell ref="R80:R81"/>
    <mergeCell ref="S80:S81"/>
    <mergeCell ref="X80:X81"/>
    <mergeCell ref="AD80:AD81"/>
    <mergeCell ref="AE80:AE81"/>
    <mergeCell ref="BE79:BE80"/>
    <mergeCell ref="BF79:BF80"/>
    <mergeCell ref="F83:F84"/>
    <mergeCell ref="J83:M84"/>
    <mergeCell ref="O83:O84"/>
    <mergeCell ref="U83:U84"/>
    <mergeCell ref="BE81:BE82"/>
    <mergeCell ref="BF81:BF82"/>
    <mergeCell ref="BH81:BH82"/>
    <mergeCell ref="C82:C83"/>
    <mergeCell ref="D82:D83"/>
    <mergeCell ref="H82:H83"/>
    <mergeCell ref="I82:I83"/>
    <mergeCell ref="Q82:Q83"/>
    <mergeCell ref="R82:R83"/>
    <mergeCell ref="S82:S83"/>
    <mergeCell ref="AJ81:AJ82"/>
    <mergeCell ref="AM81:AM82"/>
    <mergeCell ref="AN81:AN82"/>
    <mergeCell ref="AR81:AR82"/>
    <mergeCell ref="AS81:AS82"/>
    <mergeCell ref="AT81:AT82"/>
    <mergeCell ref="I80:I81"/>
    <mergeCell ref="J80:J81"/>
    <mergeCell ref="L80:L81"/>
    <mergeCell ref="M80:M81"/>
    <mergeCell ref="BH83:BH84"/>
    <mergeCell ref="AB83:AB84"/>
    <mergeCell ref="AI83:AI84"/>
    <mergeCell ref="C80:C81"/>
    <mergeCell ref="D80:D81"/>
    <mergeCell ref="H80:H81"/>
    <mergeCell ref="BF83:BF84"/>
    <mergeCell ref="O79:O80"/>
    <mergeCell ref="I86:I87"/>
    <mergeCell ref="L86:L87"/>
    <mergeCell ref="AE82:AE83"/>
    <mergeCell ref="AG82:AG83"/>
    <mergeCell ref="H86:H87"/>
    <mergeCell ref="A83:A84"/>
    <mergeCell ref="AK82:AK83"/>
    <mergeCell ref="AP82:AP83"/>
    <mergeCell ref="R88:R89"/>
    <mergeCell ref="BE89:BE90"/>
    <mergeCell ref="BF89:BF90"/>
    <mergeCell ref="F89:F90"/>
    <mergeCell ref="BJ83:BJ84"/>
    <mergeCell ref="BK83:BK84"/>
    <mergeCell ref="C84:C85"/>
    <mergeCell ref="D84:D85"/>
    <mergeCell ref="H84:H85"/>
    <mergeCell ref="I84:I85"/>
    <mergeCell ref="Q84:Q85"/>
    <mergeCell ref="R84:R85"/>
    <mergeCell ref="AN83:AN84"/>
    <mergeCell ref="AR83:AR84"/>
    <mergeCell ref="AS83:AS84"/>
    <mergeCell ref="AT83:AT84"/>
    <mergeCell ref="AY83:AY84"/>
    <mergeCell ref="BE83:BE84"/>
    <mergeCell ref="AP84:AP85"/>
    <mergeCell ref="AV84:AV85"/>
    <mergeCell ref="AW84:AW85"/>
    <mergeCell ref="BA84:BA85"/>
    <mergeCell ref="BB82:BB83"/>
    <mergeCell ref="BC82:BC83"/>
    <mergeCell ref="A87:A88"/>
    <mergeCell ref="F87:F88"/>
    <mergeCell ref="J87:J88"/>
    <mergeCell ref="O87:O88"/>
    <mergeCell ref="U87:U88"/>
    <mergeCell ref="V87:V88"/>
    <mergeCell ref="Z87:Z88"/>
    <mergeCell ref="AA87:AA88"/>
    <mergeCell ref="AB87:AB88"/>
    <mergeCell ref="AM86:AM87"/>
    <mergeCell ref="AN86:AN87"/>
    <mergeCell ref="AP86:AP87"/>
    <mergeCell ref="AV86:AV87"/>
    <mergeCell ref="AW86:AW87"/>
    <mergeCell ref="BC86:BC87"/>
    <mergeCell ref="AR87:AR88"/>
    <mergeCell ref="AS87:AS88"/>
    <mergeCell ref="AT87:AT88"/>
    <mergeCell ref="AY87:AY88"/>
    <mergeCell ref="Q86:Q87"/>
    <mergeCell ref="R86:R87"/>
    <mergeCell ref="S86:S87"/>
    <mergeCell ref="X86:X87"/>
    <mergeCell ref="AD86:AD87"/>
    <mergeCell ref="AE86:AE87"/>
    <mergeCell ref="C86:C87"/>
    <mergeCell ref="D86:D87"/>
    <mergeCell ref="A85:A86"/>
    <mergeCell ref="F85:F86"/>
    <mergeCell ref="J85:J86"/>
    <mergeCell ref="O85:O86"/>
    <mergeCell ref="U85:U86"/>
    <mergeCell ref="BJ89:BJ90"/>
    <mergeCell ref="BH90:BH91"/>
    <mergeCell ref="BE91:BE92"/>
    <mergeCell ref="BF91:BF92"/>
    <mergeCell ref="BJ91:BJ92"/>
    <mergeCell ref="U89:U90"/>
    <mergeCell ref="V89:V90"/>
    <mergeCell ref="Z89:Z90"/>
    <mergeCell ref="AA89:AA90"/>
    <mergeCell ref="AB89:AB90"/>
    <mergeCell ref="AG89:AG90"/>
    <mergeCell ref="AV88:AV89"/>
    <mergeCell ref="AW88:AW89"/>
    <mergeCell ref="BC88:BC89"/>
    <mergeCell ref="BH88:BH89"/>
    <mergeCell ref="AR85:AR86"/>
    <mergeCell ref="AJ83:AJ84"/>
    <mergeCell ref="AM83:AM84"/>
    <mergeCell ref="BH86:BK87"/>
    <mergeCell ref="V85:V86"/>
    <mergeCell ref="Z85:Z86"/>
    <mergeCell ref="AA85:AA86"/>
    <mergeCell ref="BC84:BC85"/>
    <mergeCell ref="AS85:AS86"/>
    <mergeCell ref="AT85:AT86"/>
    <mergeCell ref="AY85:AY86"/>
    <mergeCell ref="X84:X85"/>
    <mergeCell ref="AD84:AD85"/>
    <mergeCell ref="AE84:AE85"/>
    <mergeCell ref="AG84:AG85"/>
    <mergeCell ref="AK84:AK85"/>
    <mergeCell ref="AB85:AB86"/>
    <mergeCell ref="M91:M92"/>
    <mergeCell ref="O91:O92"/>
    <mergeCell ref="U91:U92"/>
    <mergeCell ref="V91:V92"/>
    <mergeCell ref="Z91:Z92"/>
    <mergeCell ref="AA91:AA92"/>
    <mergeCell ref="O89:O90"/>
    <mergeCell ref="X88:X89"/>
    <mergeCell ref="AD88:AD89"/>
    <mergeCell ref="AE88:AE89"/>
    <mergeCell ref="AI88:AI89"/>
    <mergeCell ref="AJ88:AJ89"/>
    <mergeCell ref="AP88:AP89"/>
    <mergeCell ref="BA87:BA88"/>
    <mergeCell ref="BB87:BB88"/>
    <mergeCell ref="BE87:BE88"/>
    <mergeCell ref="BF87:BF88"/>
    <mergeCell ref="M86:M87"/>
    <mergeCell ref="BE85:BE86"/>
    <mergeCell ref="BF85:BF86"/>
    <mergeCell ref="BB84:BB85"/>
    <mergeCell ref="S84:S85"/>
    <mergeCell ref="AK86:AK87"/>
    <mergeCell ref="AG87:AG88"/>
    <mergeCell ref="S88:S89"/>
    <mergeCell ref="V83:V84"/>
    <mergeCell ref="Z83:Z84"/>
    <mergeCell ref="AA83:AA84"/>
    <mergeCell ref="X82:X83"/>
    <mergeCell ref="AD82:AD83"/>
    <mergeCell ref="A91:A92"/>
    <mergeCell ref="C91:C92"/>
    <mergeCell ref="D91:D92"/>
    <mergeCell ref="F91:F92"/>
    <mergeCell ref="J91:J92"/>
    <mergeCell ref="L91:L92"/>
    <mergeCell ref="AJ90:AJ91"/>
    <mergeCell ref="AP90:AP91"/>
    <mergeCell ref="AV90:AV91"/>
    <mergeCell ref="AW90:AW91"/>
    <mergeCell ref="AY90:BB91"/>
    <mergeCell ref="H90:H91"/>
    <mergeCell ref="I90:I91"/>
    <mergeCell ref="Q90:Q91"/>
    <mergeCell ref="R90:R91"/>
    <mergeCell ref="S90:S91"/>
    <mergeCell ref="X90:X91"/>
    <mergeCell ref="AD90:AD91"/>
    <mergeCell ref="AE90:AE91"/>
    <mergeCell ref="AI90:AI91"/>
    <mergeCell ref="AR89:AR90"/>
    <mergeCell ref="AS89:AS90"/>
    <mergeCell ref="AT89:AT90"/>
    <mergeCell ref="A89:A90"/>
    <mergeCell ref="C89:C90"/>
    <mergeCell ref="D89:D90"/>
    <mergeCell ref="J89:J90"/>
    <mergeCell ref="H88:H89"/>
    <mergeCell ref="I88:I89"/>
    <mergeCell ref="L88:L89"/>
    <mergeCell ref="M88:M89"/>
    <mergeCell ref="Q88:Q89"/>
    <mergeCell ref="BF93:BF94"/>
    <mergeCell ref="BJ93:BJ94"/>
    <mergeCell ref="BK93:BK94"/>
    <mergeCell ref="AA93:AA94"/>
    <mergeCell ref="AB93:AB94"/>
    <mergeCell ref="AK93:AK94"/>
    <mergeCell ref="AR93:AR94"/>
    <mergeCell ref="AS93:AS94"/>
    <mergeCell ref="AT93:AT94"/>
    <mergeCell ref="AP94:AP95"/>
    <mergeCell ref="AR95:AR96"/>
    <mergeCell ref="AS95:AS96"/>
    <mergeCell ref="AT95:AT96"/>
    <mergeCell ref="AV92:AV93"/>
    <mergeCell ref="AW92:AW93"/>
    <mergeCell ref="AY92:AY93"/>
    <mergeCell ref="BC92:BC93"/>
    <mergeCell ref="BH92:BH93"/>
    <mergeCell ref="BK91:BK92"/>
    <mergeCell ref="AD92:AD93"/>
    <mergeCell ref="AE92:AE93"/>
    <mergeCell ref="AM92:AM93"/>
    <mergeCell ref="AB91:AB92"/>
    <mergeCell ref="AG91:AG92"/>
    <mergeCell ref="AK91:AK92"/>
    <mergeCell ref="AR91:AR92"/>
    <mergeCell ref="AS91:AS92"/>
    <mergeCell ref="AT91:AT92"/>
    <mergeCell ref="AN92:AN93"/>
    <mergeCell ref="AP92:AP93"/>
    <mergeCell ref="BC90:BC91"/>
    <mergeCell ref="BK89:BK90"/>
    <mergeCell ref="F95:F96"/>
    <mergeCell ref="L95:L96"/>
    <mergeCell ref="M95:M96"/>
    <mergeCell ref="O95:O96"/>
    <mergeCell ref="U95:U96"/>
    <mergeCell ref="X94:X95"/>
    <mergeCell ref="AD94:AD95"/>
    <mergeCell ref="AE94:AE95"/>
    <mergeCell ref="AG94:AG95"/>
    <mergeCell ref="AM94:AM95"/>
    <mergeCell ref="AN94:AN95"/>
    <mergeCell ref="AK95:AK96"/>
    <mergeCell ref="AM96:AM97"/>
    <mergeCell ref="AN96:AN97"/>
    <mergeCell ref="AK97:AK98"/>
    <mergeCell ref="H94:H95"/>
    <mergeCell ref="I94:I95"/>
    <mergeCell ref="J94:J95"/>
    <mergeCell ref="Q94:Q95"/>
    <mergeCell ref="R94:R95"/>
    <mergeCell ref="S94:S95"/>
    <mergeCell ref="F93:F94"/>
    <mergeCell ref="O93:O94"/>
    <mergeCell ref="U93:U94"/>
    <mergeCell ref="V93:V94"/>
    <mergeCell ref="Z93:Z94"/>
    <mergeCell ref="H92:H93"/>
    <mergeCell ref="I92:I93"/>
    <mergeCell ref="Q92:Q93"/>
    <mergeCell ref="R92:R93"/>
    <mergeCell ref="S92:S93"/>
    <mergeCell ref="X92:X93"/>
    <mergeCell ref="L97:L98"/>
    <mergeCell ref="M97:M98"/>
    <mergeCell ref="O97:O98"/>
    <mergeCell ref="U97:U98"/>
    <mergeCell ref="BE95:BE96"/>
    <mergeCell ref="BF95:BF96"/>
    <mergeCell ref="BJ95:BJ96"/>
    <mergeCell ref="BK95:BK96"/>
    <mergeCell ref="H96:H97"/>
    <mergeCell ref="I96:I97"/>
    <mergeCell ref="J96:J97"/>
    <mergeCell ref="Q96:Q97"/>
    <mergeCell ref="R96:R97"/>
    <mergeCell ref="S96:S97"/>
    <mergeCell ref="V95:V96"/>
    <mergeCell ref="Z95:Z96"/>
    <mergeCell ref="AA95:AA96"/>
    <mergeCell ref="AB95:AB96"/>
    <mergeCell ref="AI95:AI96"/>
    <mergeCell ref="AJ95:AJ96"/>
    <mergeCell ref="X96:X97"/>
    <mergeCell ref="AD96:AD97"/>
    <mergeCell ref="AE96:AE97"/>
    <mergeCell ref="AG96:AG97"/>
    <mergeCell ref="AV94:AV95"/>
    <mergeCell ref="AW94:AW95"/>
    <mergeCell ref="AY94:AY95"/>
    <mergeCell ref="BC94:BC95"/>
    <mergeCell ref="BH94:BH95"/>
    <mergeCell ref="BA93:BA94"/>
    <mergeCell ref="BB93:BB94"/>
    <mergeCell ref="BE93:BE94"/>
    <mergeCell ref="BJ98:BJ99"/>
    <mergeCell ref="BK98:BK99"/>
    <mergeCell ref="F99:F100"/>
    <mergeCell ref="L99:L100"/>
    <mergeCell ref="M99:M100"/>
    <mergeCell ref="O99:O100"/>
    <mergeCell ref="U99:U100"/>
    <mergeCell ref="V99:V100"/>
    <mergeCell ref="Z99:Z100"/>
    <mergeCell ref="S98:S99"/>
    <mergeCell ref="X98:X99"/>
    <mergeCell ref="AD98:AD99"/>
    <mergeCell ref="AE98:AE99"/>
    <mergeCell ref="AG98:AG99"/>
    <mergeCell ref="AP98:AP99"/>
    <mergeCell ref="AA99:AA100"/>
    <mergeCell ref="AB99:AB100"/>
    <mergeCell ref="AK99:AK100"/>
    <mergeCell ref="AM99:AM100"/>
    <mergeCell ref="H98:H99"/>
    <mergeCell ref="I98:I99"/>
    <mergeCell ref="J98:J99"/>
    <mergeCell ref="Q98:Q99"/>
    <mergeCell ref="R98:R99"/>
    <mergeCell ref="AR97:AR98"/>
    <mergeCell ref="AS97:AS98"/>
    <mergeCell ref="AT97:AT98"/>
    <mergeCell ref="AY97:BB98"/>
    <mergeCell ref="BE97:BE98"/>
    <mergeCell ref="BF97:BF98"/>
    <mergeCell ref="AV98:AV99"/>
    <mergeCell ref="AW98:AW99"/>
    <mergeCell ref="A100:A101"/>
    <mergeCell ref="H100:H101"/>
    <mergeCell ref="I100:I101"/>
    <mergeCell ref="J100:J101"/>
    <mergeCell ref="Q100:Q101"/>
    <mergeCell ref="R100:R101"/>
    <mergeCell ref="AN99:AN100"/>
    <mergeCell ref="AR99:AR100"/>
    <mergeCell ref="AS99:AS100"/>
    <mergeCell ref="AT99:AT100"/>
    <mergeCell ref="AY99:AY100"/>
    <mergeCell ref="BE99:BE100"/>
    <mergeCell ref="AV100:AV101"/>
    <mergeCell ref="AW100:AW101"/>
    <mergeCell ref="BA100:BA101"/>
    <mergeCell ref="BB100:BB101"/>
    <mergeCell ref="BH98:BH99"/>
    <mergeCell ref="A98:D99"/>
    <mergeCell ref="BC98:BC99"/>
    <mergeCell ref="BF99:BF100"/>
    <mergeCell ref="V97:V98"/>
    <mergeCell ref="Z97:Z98"/>
    <mergeCell ref="AA97:AA98"/>
    <mergeCell ref="AB97:AB98"/>
    <mergeCell ref="AI97:AI98"/>
    <mergeCell ref="AJ97:AJ98"/>
    <mergeCell ref="AP96:AP97"/>
    <mergeCell ref="AV96:AV97"/>
    <mergeCell ref="AW96:AW97"/>
    <mergeCell ref="BC96:BC97"/>
    <mergeCell ref="BH96:BH97"/>
    <mergeCell ref="F97:F98"/>
    <mergeCell ref="Q102:Q103"/>
    <mergeCell ref="R102:R103"/>
    <mergeCell ref="S102:S103"/>
    <mergeCell ref="X102:X103"/>
    <mergeCell ref="AG102:AG103"/>
    <mergeCell ref="AR101:AR102"/>
    <mergeCell ref="AS101:AS102"/>
    <mergeCell ref="AT101:AT102"/>
    <mergeCell ref="AY101:AY102"/>
    <mergeCell ref="BE101:BE102"/>
    <mergeCell ref="BF101:BF102"/>
    <mergeCell ref="BC100:BC101"/>
    <mergeCell ref="C101:C102"/>
    <mergeCell ref="D101:D102"/>
    <mergeCell ref="F101:F102"/>
    <mergeCell ref="L101:L102"/>
    <mergeCell ref="M101:M102"/>
    <mergeCell ref="O101:O102"/>
    <mergeCell ref="U101:U102"/>
    <mergeCell ref="V101:V102"/>
    <mergeCell ref="Z101:Z102"/>
    <mergeCell ref="S100:S101"/>
    <mergeCell ref="X100:X101"/>
    <mergeCell ref="AG100:AG101"/>
    <mergeCell ref="AI100:AI101"/>
    <mergeCell ref="AJ100:AJ101"/>
    <mergeCell ref="AP100:AP101"/>
    <mergeCell ref="AA101:AA102"/>
    <mergeCell ref="AB101:AB102"/>
    <mergeCell ref="AD101:AD102"/>
    <mergeCell ref="AE101:AE102"/>
    <mergeCell ref="A104:A105"/>
    <mergeCell ref="H104:H105"/>
    <mergeCell ref="I104:I105"/>
    <mergeCell ref="J104:J105"/>
    <mergeCell ref="Q104:Q105"/>
    <mergeCell ref="R104:R105"/>
    <mergeCell ref="S104:S105"/>
    <mergeCell ref="Z103:Z104"/>
    <mergeCell ref="AA103:AA104"/>
    <mergeCell ref="AR103:AR104"/>
    <mergeCell ref="AS103:AS104"/>
    <mergeCell ref="AT103:AT104"/>
    <mergeCell ref="AY103:AY104"/>
    <mergeCell ref="BJ102:BJ103"/>
    <mergeCell ref="BK102:BK103"/>
    <mergeCell ref="C103:C104"/>
    <mergeCell ref="D103:D104"/>
    <mergeCell ref="F103:F104"/>
    <mergeCell ref="L103:L104"/>
    <mergeCell ref="M103:M104"/>
    <mergeCell ref="O103:O104"/>
    <mergeCell ref="U103:U104"/>
    <mergeCell ref="V103:V104"/>
    <mergeCell ref="AP102:AP103"/>
    <mergeCell ref="AV102:AV103"/>
    <mergeCell ref="AW102:AW103"/>
    <mergeCell ref="BA102:BA103"/>
    <mergeCell ref="BB102:BB103"/>
    <mergeCell ref="BC102:BC103"/>
    <mergeCell ref="BH101:BH102"/>
    <mergeCell ref="A102:A103"/>
    <mergeCell ref="H102:H103"/>
    <mergeCell ref="A106:A107"/>
    <mergeCell ref="H106:H107"/>
    <mergeCell ref="I106:I107"/>
    <mergeCell ref="J106:J107"/>
    <mergeCell ref="Q106:Q107"/>
    <mergeCell ref="R106:R107"/>
    <mergeCell ref="O105:O106"/>
    <mergeCell ref="U105:U106"/>
    <mergeCell ref="V105:V106"/>
    <mergeCell ref="Z105:Z106"/>
    <mergeCell ref="AA105:AA106"/>
    <mergeCell ref="AM105:AM106"/>
    <mergeCell ref="S106:S107"/>
    <mergeCell ref="X106:X107"/>
    <mergeCell ref="AB106:AB107"/>
    <mergeCell ref="AG106:AG107"/>
    <mergeCell ref="BA104:BA105"/>
    <mergeCell ref="C105:C106"/>
    <mergeCell ref="D105:D106"/>
    <mergeCell ref="F105:F106"/>
    <mergeCell ref="L105:L106"/>
    <mergeCell ref="M105:M106"/>
    <mergeCell ref="X104:X105"/>
    <mergeCell ref="AB104:AE105"/>
    <mergeCell ref="AK104:AK105"/>
    <mergeCell ref="AP104:AP105"/>
    <mergeCell ref="AV104:AV105"/>
    <mergeCell ref="AW104:AW105"/>
    <mergeCell ref="AN105:AN106"/>
    <mergeCell ref="AR105:AR106"/>
    <mergeCell ref="AS105:AS106"/>
    <mergeCell ref="AT105:AT106"/>
    <mergeCell ref="BJ106:BJ107"/>
    <mergeCell ref="BK106:BK107"/>
    <mergeCell ref="C107:C108"/>
    <mergeCell ref="D107:D108"/>
    <mergeCell ref="F107:F108"/>
    <mergeCell ref="L107:L108"/>
    <mergeCell ref="M107:M108"/>
    <mergeCell ref="O107:O108"/>
    <mergeCell ref="U107:U108"/>
    <mergeCell ref="AK106:AK107"/>
    <mergeCell ref="AP106:AP107"/>
    <mergeCell ref="AV106:AV107"/>
    <mergeCell ref="AW106:AW107"/>
    <mergeCell ref="BA106:BA107"/>
    <mergeCell ref="BB106:BB107"/>
    <mergeCell ref="AY107:AY108"/>
    <mergeCell ref="AV108:AV109"/>
    <mergeCell ref="AW108:AW109"/>
    <mergeCell ref="BA108:BA109"/>
    <mergeCell ref="AY105:AY106"/>
    <mergeCell ref="BE105:BE106"/>
    <mergeCell ref="BF105:BF106"/>
    <mergeCell ref="BH105:BH106"/>
    <mergeCell ref="BB104:BB105"/>
    <mergeCell ref="BC104:BC105"/>
    <mergeCell ref="BJ104:BJ105"/>
    <mergeCell ref="BK104:BK105"/>
    <mergeCell ref="BE103:BE104"/>
    <mergeCell ref="BF103:BF104"/>
    <mergeCell ref="BH103:BH104"/>
    <mergeCell ref="I102:I103"/>
    <mergeCell ref="J102:J103"/>
    <mergeCell ref="BJ108:BJ109"/>
    <mergeCell ref="BK108:BK109"/>
    <mergeCell ref="C109:C110"/>
    <mergeCell ref="D109:D110"/>
    <mergeCell ref="F109:F110"/>
    <mergeCell ref="L109:L110"/>
    <mergeCell ref="M109:M110"/>
    <mergeCell ref="O109:O110"/>
    <mergeCell ref="BE107:BE108"/>
    <mergeCell ref="BF107:BF108"/>
    <mergeCell ref="BH107:BH108"/>
    <mergeCell ref="A108:A109"/>
    <mergeCell ref="H108:H109"/>
    <mergeCell ref="I108:I109"/>
    <mergeCell ref="J108:J109"/>
    <mergeCell ref="Q108:Q109"/>
    <mergeCell ref="R108:R109"/>
    <mergeCell ref="S108:S109"/>
    <mergeCell ref="AJ107:AJ108"/>
    <mergeCell ref="AM107:AM108"/>
    <mergeCell ref="AN107:AN108"/>
    <mergeCell ref="AR107:AR108"/>
    <mergeCell ref="AS107:AS108"/>
    <mergeCell ref="AT107:AT108"/>
    <mergeCell ref="AK108:AK109"/>
    <mergeCell ref="AP108:AP109"/>
    <mergeCell ref="AJ109:AJ110"/>
    <mergeCell ref="AM109:AM110"/>
    <mergeCell ref="V107:V108"/>
    <mergeCell ref="Z107:Z108"/>
    <mergeCell ref="AA107:AA108"/>
    <mergeCell ref="AD107:AD108"/>
    <mergeCell ref="AS109:AS110"/>
    <mergeCell ref="AT109:AT110"/>
    <mergeCell ref="AY109:AY110"/>
    <mergeCell ref="BE109:BE110"/>
    <mergeCell ref="BB110:BB111"/>
    <mergeCell ref="BC110:BC111"/>
    <mergeCell ref="AR111:AR112"/>
    <mergeCell ref="AS111:AS112"/>
    <mergeCell ref="U109:U110"/>
    <mergeCell ref="V109:V110"/>
    <mergeCell ref="Z109:Z110"/>
    <mergeCell ref="AA109:AA110"/>
    <mergeCell ref="AD109:AD110"/>
    <mergeCell ref="AE109:AE110"/>
    <mergeCell ref="AB110:AB111"/>
    <mergeCell ref="BB108:BB109"/>
    <mergeCell ref="BC108:BC109"/>
    <mergeCell ref="AE107:AE108"/>
    <mergeCell ref="AI107:AI108"/>
    <mergeCell ref="X108:X109"/>
    <mergeCell ref="AB108:AB109"/>
    <mergeCell ref="AG108:AG109"/>
    <mergeCell ref="AI109:AI110"/>
    <mergeCell ref="BC106:BC107"/>
    <mergeCell ref="A112:A113"/>
    <mergeCell ref="C112:C113"/>
    <mergeCell ref="D112:D113"/>
    <mergeCell ref="H112:H113"/>
    <mergeCell ref="I112:I113"/>
    <mergeCell ref="BJ110:BJ111"/>
    <mergeCell ref="BK110:BK111"/>
    <mergeCell ref="F111:F112"/>
    <mergeCell ref="L111:L112"/>
    <mergeCell ref="M111:M112"/>
    <mergeCell ref="O111:O112"/>
    <mergeCell ref="Z111:Z112"/>
    <mergeCell ref="AA111:AA112"/>
    <mergeCell ref="AD111:AD112"/>
    <mergeCell ref="AE111:AE112"/>
    <mergeCell ref="AG110:AG111"/>
    <mergeCell ref="AK110:AK111"/>
    <mergeCell ref="AP110:AP111"/>
    <mergeCell ref="AV110:AV111"/>
    <mergeCell ref="AW110:AW111"/>
    <mergeCell ref="BA110:BA111"/>
    <mergeCell ref="AI111:AI112"/>
    <mergeCell ref="AJ111:AJ112"/>
    <mergeCell ref="AM111:AM112"/>
    <mergeCell ref="AN111:AN112"/>
    <mergeCell ref="BF109:BF110"/>
    <mergeCell ref="BH109:BH110"/>
    <mergeCell ref="A110:A111"/>
    <mergeCell ref="H110:H111"/>
    <mergeCell ref="I110:I111"/>
    <mergeCell ref="J110:J111"/>
    <mergeCell ref="Q110:Q111"/>
    <mergeCell ref="BJ112:BJ113"/>
    <mergeCell ref="BK112:BK113"/>
    <mergeCell ref="BH113:BH114"/>
    <mergeCell ref="BC114:BC115"/>
    <mergeCell ref="BJ114:BJ115"/>
    <mergeCell ref="BK114:BK115"/>
    <mergeCell ref="X112:X113"/>
    <mergeCell ref="AB112:AB113"/>
    <mergeCell ref="AG112:AG113"/>
    <mergeCell ref="AK112:AK113"/>
    <mergeCell ref="AP112:AP113"/>
    <mergeCell ref="AV112:AV113"/>
    <mergeCell ref="AD113:AD114"/>
    <mergeCell ref="AE113:AE114"/>
    <mergeCell ref="AI113:AI114"/>
    <mergeCell ref="AJ113:AJ114"/>
    <mergeCell ref="J112:J113"/>
    <mergeCell ref="Q112:Q113"/>
    <mergeCell ref="R112:R113"/>
    <mergeCell ref="S112:S113"/>
    <mergeCell ref="U112:U113"/>
    <mergeCell ref="V112:V113"/>
    <mergeCell ref="AT111:AT112"/>
    <mergeCell ref="AY111:AY112"/>
    <mergeCell ref="BE111:BE112"/>
    <mergeCell ref="BF111:BF112"/>
    <mergeCell ref="BH111:BH112"/>
    <mergeCell ref="R110:R111"/>
    <mergeCell ref="S110:S111"/>
    <mergeCell ref="X110:X111"/>
    <mergeCell ref="AN109:AN110"/>
    <mergeCell ref="AR109:AR110"/>
    <mergeCell ref="AS113:AS114"/>
    <mergeCell ref="AT113:AT114"/>
    <mergeCell ref="AY113:AY114"/>
    <mergeCell ref="BE113:BE114"/>
    <mergeCell ref="BF113:BF114"/>
    <mergeCell ref="AV114:AV115"/>
    <mergeCell ref="AW114:AW115"/>
    <mergeCell ref="BA114:BA115"/>
    <mergeCell ref="BB114:BB115"/>
    <mergeCell ref="F113:F114"/>
    <mergeCell ref="L113:L114"/>
    <mergeCell ref="M113:M114"/>
    <mergeCell ref="O113:O114"/>
    <mergeCell ref="Z113:Z114"/>
    <mergeCell ref="AA113:AA114"/>
    <mergeCell ref="X114:X115"/>
    <mergeCell ref="S115:V116"/>
    <mergeCell ref="Z115:Z116"/>
    <mergeCell ref="AA115:AA116"/>
    <mergeCell ref="AW112:AW113"/>
    <mergeCell ref="BA112:BA113"/>
    <mergeCell ref="BB112:BB113"/>
    <mergeCell ref="BC112:BC113"/>
    <mergeCell ref="A116:A117"/>
    <mergeCell ref="C116:C117"/>
    <mergeCell ref="D116:D117"/>
    <mergeCell ref="H116:H117"/>
    <mergeCell ref="I116:I117"/>
    <mergeCell ref="J116:J117"/>
    <mergeCell ref="Q116:Q117"/>
    <mergeCell ref="R116:R117"/>
    <mergeCell ref="X116:X117"/>
    <mergeCell ref="AR115:AR116"/>
    <mergeCell ref="AS115:AS116"/>
    <mergeCell ref="AT115:AT116"/>
    <mergeCell ref="AY115:AY116"/>
    <mergeCell ref="BE115:BE116"/>
    <mergeCell ref="BF115:BF116"/>
    <mergeCell ref="BB116:BB117"/>
    <mergeCell ref="BC116:BC117"/>
    <mergeCell ref="BE117:BE118"/>
    <mergeCell ref="BF117:BF118"/>
    <mergeCell ref="AB114:AB115"/>
    <mergeCell ref="AG114:AG115"/>
    <mergeCell ref="AK114:AK115"/>
    <mergeCell ref="AM114:AM115"/>
    <mergeCell ref="AN114:AN115"/>
    <mergeCell ref="AP114:AP115"/>
    <mergeCell ref="AD115:AD116"/>
    <mergeCell ref="AE115:AE116"/>
    <mergeCell ref="AI115:AI116"/>
    <mergeCell ref="AJ115:AJ116"/>
    <mergeCell ref="A114:A115"/>
    <mergeCell ref="H114:H115"/>
    <mergeCell ref="I114:I115"/>
    <mergeCell ref="R118:R119"/>
    <mergeCell ref="AB118:AB119"/>
    <mergeCell ref="AG118:AG119"/>
    <mergeCell ref="BJ116:BJ117"/>
    <mergeCell ref="BK116:BK117"/>
    <mergeCell ref="F117:F118"/>
    <mergeCell ref="O117:O118"/>
    <mergeCell ref="S117:S118"/>
    <mergeCell ref="AD117:AD118"/>
    <mergeCell ref="AE117:AE118"/>
    <mergeCell ref="AI117:AI118"/>
    <mergeCell ref="AJ117:AJ118"/>
    <mergeCell ref="AK117:AK118"/>
    <mergeCell ref="AB116:AB117"/>
    <mergeCell ref="AG116:AG117"/>
    <mergeCell ref="AP116:AP117"/>
    <mergeCell ref="AV116:AV117"/>
    <mergeCell ref="AW116:AW117"/>
    <mergeCell ref="BA116:BA117"/>
    <mergeCell ref="AR117:AR118"/>
    <mergeCell ref="AS117:AS118"/>
    <mergeCell ref="AT117:AT118"/>
    <mergeCell ref="AY117:AY118"/>
    <mergeCell ref="BH115:BH116"/>
    <mergeCell ref="J114:J115"/>
    <mergeCell ref="Q114:Q115"/>
    <mergeCell ref="R114:R115"/>
    <mergeCell ref="F115:F116"/>
    <mergeCell ref="L115:L116"/>
    <mergeCell ref="M115:M116"/>
    <mergeCell ref="O115:O116"/>
    <mergeCell ref="AR113:AR114"/>
    <mergeCell ref="AR119:AR120"/>
    <mergeCell ref="AG120:AG121"/>
    <mergeCell ref="AM120:AM121"/>
    <mergeCell ref="AN120:AN121"/>
    <mergeCell ref="AP120:AP121"/>
    <mergeCell ref="BB118:BB119"/>
    <mergeCell ref="BC118:BC119"/>
    <mergeCell ref="BJ118:BJ119"/>
    <mergeCell ref="BK118:BK119"/>
    <mergeCell ref="F119:F120"/>
    <mergeCell ref="O119:O120"/>
    <mergeCell ref="S119:S120"/>
    <mergeCell ref="U119:U120"/>
    <mergeCell ref="V119:V120"/>
    <mergeCell ref="X119:X120"/>
    <mergeCell ref="AM118:AM119"/>
    <mergeCell ref="AN118:AN119"/>
    <mergeCell ref="AP118:AP119"/>
    <mergeCell ref="AV118:AV119"/>
    <mergeCell ref="AW118:AW119"/>
    <mergeCell ref="BA118:BA119"/>
    <mergeCell ref="AS119:AS120"/>
    <mergeCell ref="AT119:AT120"/>
    <mergeCell ref="AY119:AY120"/>
    <mergeCell ref="AV120:AV121"/>
    <mergeCell ref="BH117:BH118"/>
    <mergeCell ref="H118:H119"/>
    <mergeCell ref="I118:I119"/>
    <mergeCell ref="J118:J119"/>
    <mergeCell ref="L118:L119"/>
    <mergeCell ref="M118:M119"/>
    <mergeCell ref="Q118:Q119"/>
    <mergeCell ref="AJ121:AJ122"/>
    <mergeCell ref="AK121:AK122"/>
    <mergeCell ref="AR121:AR122"/>
    <mergeCell ref="AN122:AN123"/>
    <mergeCell ref="AP122:AP123"/>
    <mergeCell ref="AD123:AD124"/>
    <mergeCell ref="AE123:AE124"/>
    <mergeCell ref="AW120:AW121"/>
    <mergeCell ref="BC120:BC121"/>
    <mergeCell ref="BJ120:BJ121"/>
    <mergeCell ref="BK120:BK121"/>
    <mergeCell ref="A121:D122"/>
    <mergeCell ref="F121:F122"/>
    <mergeCell ref="J121:M122"/>
    <mergeCell ref="O121:O122"/>
    <mergeCell ref="S121:S122"/>
    <mergeCell ref="X121:X122"/>
    <mergeCell ref="BE119:BE120"/>
    <mergeCell ref="BF119:BF120"/>
    <mergeCell ref="BH119:BH120"/>
    <mergeCell ref="H120:H121"/>
    <mergeCell ref="I120:I121"/>
    <mergeCell ref="Q120:Q121"/>
    <mergeCell ref="R120:R121"/>
    <mergeCell ref="Z120:Z121"/>
    <mergeCell ref="AA120:AA121"/>
    <mergeCell ref="AB120:AB121"/>
    <mergeCell ref="AD119:AD120"/>
    <mergeCell ref="AE119:AE120"/>
    <mergeCell ref="AI119:AI120"/>
    <mergeCell ref="AJ119:AJ120"/>
    <mergeCell ref="AK119:AK120"/>
    <mergeCell ref="BH123:BH124"/>
    <mergeCell ref="BJ123:BJ124"/>
    <mergeCell ref="BK123:BK124"/>
    <mergeCell ref="AI123:AI124"/>
    <mergeCell ref="AJ123:AJ124"/>
    <mergeCell ref="AK123:AK124"/>
    <mergeCell ref="AR123:AR124"/>
    <mergeCell ref="AS123:AS124"/>
    <mergeCell ref="AT123:AT124"/>
    <mergeCell ref="AV122:AV123"/>
    <mergeCell ref="AW122:AW123"/>
    <mergeCell ref="AY122:AY123"/>
    <mergeCell ref="A123:A124"/>
    <mergeCell ref="F123:F124"/>
    <mergeCell ref="J123:J124"/>
    <mergeCell ref="O123:O124"/>
    <mergeCell ref="Q123:Q124"/>
    <mergeCell ref="R123:R124"/>
    <mergeCell ref="X123:X124"/>
    <mergeCell ref="AS121:AS122"/>
    <mergeCell ref="AT121:AT122"/>
    <mergeCell ref="BH121:BH122"/>
    <mergeCell ref="H122:H123"/>
    <mergeCell ref="I122:I123"/>
    <mergeCell ref="Z122:Z123"/>
    <mergeCell ref="AA122:AA123"/>
    <mergeCell ref="AB122:AB123"/>
    <mergeCell ref="AG122:AG123"/>
    <mergeCell ref="AM122:AM123"/>
    <mergeCell ref="AD121:AD122"/>
    <mergeCell ref="AE121:AE122"/>
    <mergeCell ref="AI121:AI122"/>
    <mergeCell ref="A125:A126"/>
    <mergeCell ref="F125:F126"/>
    <mergeCell ref="J125:J126"/>
    <mergeCell ref="X125:X126"/>
    <mergeCell ref="Z125:Z126"/>
    <mergeCell ref="S124:V125"/>
    <mergeCell ref="AB124:AB125"/>
    <mergeCell ref="AG124:AG125"/>
    <mergeCell ref="AM124:AM125"/>
    <mergeCell ref="AN124:AN125"/>
    <mergeCell ref="AP124:AP125"/>
    <mergeCell ref="AA125:AA126"/>
    <mergeCell ref="AD125:AD126"/>
    <mergeCell ref="AE125:AE126"/>
    <mergeCell ref="AI125:AI126"/>
    <mergeCell ref="C124:C125"/>
    <mergeCell ref="D124:D125"/>
    <mergeCell ref="H124:H125"/>
    <mergeCell ref="I124:I125"/>
    <mergeCell ref="L124:L125"/>
    <mergeCell ref="M124:M125"/>
    <mergeCell ref="A127:A128"/>
    <mergeCell ref="F127:F128"/>
    <mergeCell ref="J127:J128"/>
    <mergeCell ref="U127:U128"/>
    <mergeCell ref="V127:V128"/>
    <mergeCell ref="AD127:AD128"/>
    <mergeCell ref="AE127:AE128"/>
    <mergeCell ref="AI127:AI128"/>
    <mergeCell ref="AJ127:AJ128"/>
    <mergeCell ref="AB126:AB127"/>
    <mergeCell ref="AG126:AG127"/>
    <mergeCell ref="AM126:AM127"/>
    <mergeCell ref="AN126:AN127"/>
    <mergeCell ref="AP126:AP127"/>
    <mergeCell ref="AV126:AV127"/>
    <mergeCell ref="AK127:AK128"/>
    <mergeCell ref="AR127:AR128"/>
    <mergeCell ref="AS127:AS128"/>
    <mergeCell ref="AT127:AT128"/>
    <mergeCell ref="C126:C127"/>
    <mergeCell ref="D126:D127"/>
    <mergeCell ref="H126:H127"/>
    <mergeCell ref="I126:I127"/>
    <mergeCell ref="L126:L127"/>
    <mergeCell ref="M126:M127"/>
    <mergeCell ref="O126:R127"/>
    <mergeCell ref="S126:S127"/>
    <mergeCell ref="AJ125:AJ126"/>
    <mergeCell ref="AK125:AK126"/>
    <mergeCell ref="AR125:AR126"/>
    <mergeCell ref="AS125:AS126"/>
    <mergeCell ref="AT125:AT126"/>
    <mergeCell ref="J129:J130"/>
    <mergeCell ref="Q129:Q130"/>
    <mergeCell ref="AM128:AM129"/>
    <mergeCell ref="AN128:AN129"/>
    <mergeCell ref="AP128:AP129"/>
    <mergeCell ref="AV128:AV129"/>
    <mergeCell ref="AW128:AW129"/>
    <mergeCell ref="AY128:AY129"/>
    <mergeCell ref="BJ127:BJ128"/>
    <mergeCell ref="BK127:BK128"/>
    <mergeCell ref="H128:H129"/>
    <mergeCell ref="I128:I129"/>
    <mergeCell ref="L128:L129"/>
    <mergeCell ref="M128:M129"/>
    <mergeCell ref="O128:O129"/>
    <mergeCell ref="S128:S129"/>
    <mergeCell ref="AB128:AB129"/>
    <mergeCell ref="AG128:AG129"/>
    <mergeCell ref="BH126:BH127"/>
    <mergeCell ref="BB125:BB126"/>
    <mergeCell ref="BC125:BC126"/>
    <mergeCell ref="BA125:BA126"/>
    <mergeCell ref="AW126:AW127"/>
    <mergeCell ref="AY126:AY127"/>
    <mergeCell ref="AV124:AV125"/>
    <mergeCell ref="AW124:AW125"/>
    <mergeCell ref="AY124:AY125"/>
    <mergeCell ref="BE124:BE125"/>
    <mergeCell ref="BF124:BF125"/>
    <mergeCell ref="BA123:BA124"/>
    <mergeCell ref="BB123:BB124"/>
    <mergeCell ref="BC123:BC124"/>
    <mergeCell ref="BJ129:BJ130"/>
    <mergeCell ref="BK129:BK130"/>
    <mergeCell ref="H130:H131"/>
    <mergeCell ref="I130:I131"/>
    <mergeCell ref="L130:L131"/>
    <mergeCell ref="M130:M131"/>
    <mergeCell ref="O130:O131"/>
    <mergeCell ref="S130:S131"/>
    <mergeCell ref="X130:X131"/>
    <mergeCell ref="AJ129:AJ130"/>
    <mergeCell ref="AK129:AK130"/>
    <mergeCell ref="AR129:AR130"/>
    <mergeCell ref="AS129:AS130"/>
    <mergeCell ref="AT129:AT130"/>
    <mergeCell ref="BE129:BE130"/>
    <mergeCell ref="AP130:AP131"/>
    <mergeCell ref="AV130:AV131"/>
    <mergeCell ref="AW130:AW131"/>
    <mergeCell ref="BC130:BC131"/>
    <mergeCell ref="R129:R130"/>
    <mergeCell ref="U129:U130"/>
    <mergeCell ref="V129:V130"/>
    <mergeCell ref="AD129:AD130"/>
    <mergeCell ref="AE129:AE130"/>
    <mergeCell ref="AI129:AI130"/>
    <mergeCell ref="AB130:AB131"/>
    <mergeCell ref="AG130:AG131"/>
    <mergeCell ref="AE131:AE132"/>
    <mergeCell ref="AI131:AI132"/>
    <mergeCell ref="BA128:BA129"/>
    <mergeCell ref="BB128:BB129"/>
    <mergeCell ref="BC128:BC129"/>
    <mergeCell ref="AT131:AT132"/>
    <mergeCell ref="AY131:AY132"/>
    <mergeCell ref="A132:D133"/>
    <mergeCell ref="G132:G133"/>
    <mergeCell ref="H132:H133"/>
    <mergeCell ref="I132:I133"/>
    <mergeCell ref="L132:L133"/>
    <mergeCell ref="M132:M133"/>
    <mergeCell ref="O132:O133"/>
    <mergeCell ref="S132:S133"/>
    <mergeCell ref="AJ131:AJ132"/>
    <mergeCell ref="AK131:AK132"/>
    <mergeCell ref="AM131:AM132"/>
    <mergeCell ref="AN131:AN132"/>
    <mergeCell ref="AR131:AR132"/>
    <mergeCell ref="AS131:AS132"/>
    <mergeCell ref="BH130:BH131"/>
    <mergeCell ref="F131:F132"/>
    <mergeCell ref="J131:J132"/>
    <mergeCell ref="Q131:Q132"/>
    <mergeCell ref="R131:R132"/>
    <mergeCell ref="U131:U132"/>
    <mergeCell ref="V131:V132"/>
    <mergeCell ref="Z131:Z132"/>
    <mergeCell ref="AA131:AA132"/>
    <mergeCell ref="AD131:AD132"/>
    <mergeCell ref="BF129:BF130"/>
    <mergeCell ref="BH128:BH129"/>
    <mergeCell ref="A129:A130"/>
    <mergeCell ref="C129:C130"/>
    <mergeCell ref="D129:D130"/>
    <mergeCell ref="F129:F130"/>
    <mergeCell ref="A134:A135"/>
    <mergeCell ref="H134:H135"/>
    <mergeCell ref="I134:I135"/>
    <mergeCell ref="L134:L135"/>
    <mergeCell ref="M134:M135"/>
    <mergeCell ref="O134:O135"/>
    <mergeCell ref="BJ132:BJ133"/>
    <mergeCell ref="BK132:BK133"/>
    <mergeCell ref="F133:F134"/>
    <mergeCell ref="J133:J134"/>
    <mergeCell ref="Q133:Q134"/>
    <mergeCell ref="R133:R134"/>
    <mergeCell ref="U133:U134"/>
    <mergeCell ref="V133:V134"/>
    <mergeCell ref="Z133:Z134"/>
    <mergeCell ref="AA133:AA134"/>
    <mergeCell ref="BA132:BA133"/>
    <mergeCell ref="BB132:BB133"/>
    <mergeCell ref="BC132:BC133"/>
    <mergeCell ref="BE132:BE133"/>
    <mergeCell ref="BF132:BF133"/>
    <mergeCell ref="BH132:BH133"/>
    <mergeCell ref="X132:X133"/>
    <mergeCell ref="AB132:AB133"/>
    <mergeCell ref="AG132:AG133"/>
    <mergeCell ref="AP132:AP133"/>
    <mergeCell ref="AV132:AV133"/>
    <mergeCell ref="AW132:AW133"/>
    <mergeCell ref="AD133:AD134"/>
    <mergeCell ref="AE133:AE134"/>
    <mergeCell ref="AI133:AI134"/>
    <mergeCell ref="AJ133:AJ134"/>
    <mergeCell ref="AV134:AV135"/>
    <mergeCell ref="AW134:AW135"/>
    <mergeCell ref="BA134:BA135"/>
    <mergeCell ref="BB134:BB135"/>
    <mergeCell ref="C135:C136"/>
    <mergeCell ref="D135:D136"/>
    <mergeCell ref="F135:F136"/>
    <mergeCell ref="J135:J136"/>
    <mergeCell ref="Q135:Q136"/>
    <mergeCell ref="R135:R136"/>
    <mergeCell ref="S134:S135"/>
    <mergeCell ref="X134:X135"/>
    <mergeCell ref="AB134:AB135"/>
    <mergeCell ref="AG134:AG135"/>
    <mergeCell ref="AK134:AK135"/>
    <mergeCell ref="AP134:AP135"/>
    <mergeCell ref="U135:U136"/>
    <mergeCell ref="V135:V136"/>
    <mergeCell ref="Z135:Z136"/>
    <mergeCell ref="AA135:AA136"/>
    <mergeCell ref="AR133:AR134"/>
    <mergeCell ref="AS133:AS134"/>
    <mergeCell ref="AT133:AT134"/>
    <mergeCell ref="AY133:AY134"/>
    <mergeCell ref="AM135:AM136"/>
    <mergeCell ref="AN135:AN136"/>
    <mergeCell ref="BJ136:BJ137"/>
    <mergeCell ref="BK136:BK137"/>
    <mergeCell ref="C137:C138"/>
    <mergeCell ref="D137:D138"/>
    <mergeCell ref="F137:F138"/>
    <mergeCell ref="J137:J138"/>
    <mergeCell ref="Q137:Q138"/>
    <mergeCell ref="R137:R138"/>
    <mergeCell ref="S136:S137"/>
    <mergeCell ref="X136:X137"/>
    <mergeCell ref="AB136:AB137"/>
    <mergeCell ref="AG136:AG137"/>
    <mergeCell ref="AK136:AK137"/>
    <mergeCell ref="AP136:AP137"/>
    <mergeCell ref="U137:U138"/>
    <mergeCell ref="V137:V138"/>
    <mergeCell ref="Z137:Z138"/>
    <mergeCell ref="AA137:AA138"/>
    <mergeCell ref="H136:H137"/>
    <mergeCell ref="I136:I137"/>
    <mergeCell ref="L136:L137"/>
    <mergeCell ref="M136:M137"/>
    <mergeCell ref="O136:O137"/>
    <mergeCell ref="AR135:AR136"/>
    <mergeCell ref="AS135:AS136"/>
    <mergeCell ref="AT135:AT136"/>
    <mergeCell ref="AY135:AY136"/>
    <mergeCell ref="BC135:BC136"/>
    <mergeCell ref="BH135:BH136"/>
    <mergeCell ref="AV136:AV137"/>
    <mergeCell ref="AW136:AW137"/>
    <mergeCell ref="BA136:BA137"/>
    <mergeCell ref="BB140:BB141"/>
    <mergeCell ref="BE140:BE141"/>
    <mergeCell ref="A138:A139"/>
    <mergeCell ref="H138:H139"/>
    <mergeCell ref="I138:I139"/>
    <mergeCell ref="L138:L139"/>
    <mergeCell ref="M138:M139"/>
    <mergeCell ref="O138:O139"/>
    <mergeCell ref="AR137:AR138"/>
    <mergeCell ref="AS137:AS138"/>
    <mergeCell ref="AT137:AT138"/>
    <mergeCell ref="AY137:AY138"/>
    <mergeCell ref="BC137:BC138"/>
    <mergeCell ref="BH137:BH138"/>
    <mergeCell ref="AV138:AV139"/>
    <mergeCell ref="AW138:AW139"/>
    <mergeCell ref="BA138:BA139"/>
    <mergeCell ref="BB138:BB139"/>
    <mergeCell ref="AD137:AD138"/>
    <mergeCell ref="AE137:AE138"/>
    <mergeCell ref="AI137:AI138"/>
    <mergeCell ref="AJ137:AJ138"/>
    <mergeCell ref="AM137:AM138"/>
    <mergeCell ref="AN137:AN138"/>
    <mergeCell ref="BE136:BE137"/>
    <mergeCell ref="BF136:BF137"/>
    <mergeCell ref="A136:A137"/>
    <mergeCell ref="BB136:BB137"/>
    <mergeCell ref="AD135:AD136"/>
    <mergeCell ref="AE135:AE136"/>
    <mergeCell ref="AI135:AI136"/>
    <mergeCell ref="AJ135:AJ136"/>
    <mergeCell ref="I140:I141"/>
    <mergeCell ref="L140:L141"/>
    <mergeCell ref="BJ138:BJ139"/>
    <mergeCell ref="BK138:BK139"/>
    <mergeCell ref="C139:C140"/>
    <mergeCell ref="D139:D140"/>
    <mergeCell ref="F139:F140"/>
    <mergeCell ref="J139:J140"/>
    <mergeCell ref="Q139:Q140"/>
    <mergeCell ref="R139:R140"/>
    <mergeCell ref="S138:S139"/>
    <mergeCell ref="X138:X139"/>
    <mergeCell ref="AB138:AB139"/>
    <mergeCell ref="AG138:AG139"/>
    <mergeCell ref="AK138:AK139"/>
    <mergeCell ref="AP138:AP139"/>
    <mergeCell ref="U139:U140"/>
    <mergeCell ref="V139:V140"/>
    <mergeCell ref="Z139:Z140"/>
    <mergeCell ref="AA139:AA140"/>
    <mergeCell ref="BK140:BK141"/>
    <mergeCell ref="C141:C142"/>
    <mergeCell ref="D141:D142"/>
    <mergeCell ref="F141:F142"/>
    <mergeCell ref="J141:J142"/>
    <mergeCell ref="Q141:Q142"/>
    <mergeCell ref="R141:R142"/>
    <mergeCell ref="U141:U142"/>
    <mergeCell ref="V141:V142"/>
    <mergeCell ref="AV140:AV141"/>
    <mergeCell ref="AW140:AW141"/>
    <mergeCell ref="BA140:BA141"/>
    <mergeCell ref="BJ140:BJ141"/>
    <mergeCell ref="A140:A141"/>
    <mergeCell ref="M140:M141"/>
    <mergeCell ref="O140:O141"/>
    <mergeCell ref="AD139:AD140"/>
    <mergeCell ref="AE139:AE140"/>
    <mergeCell ref="AI139:AI140"/>
    <mergeCell ref="AJ139:AJ140"/>
    <mergeCell ref="AR139:AR140"/>
    <mergeCell ref="AS139:AS140"/>
    <mergeCell ref="AN140:AN141"/>
    <mergeCell ref="AP140:AP141"/>
    <mergeCell ref="AI141:AI142"/>
    <mergeCell ref="AJ141:AJ142"/>
    <mergeCell ref="BE138:BE139"/>
    <mergeCell ref="BF138:BF139"/>
    <mergeCell ref="BF140:BF141"/>
    <mergeCell ref="S140:S141"/>
    <mergeCell ref="X140:X141"/>
    <mergeCell ref="AB140:AB141"/>
    <mergeCell ref="AG140:AG141"/>
    <mergeCell ref="AK140:AK141"/>
    <mergeCell ref="AM140:AM141"/>
    <mergeCell ref="Z141:Z142"/>
    <mergeCell ref="AA141:AA142"/>
    <mergeCell ref="AD141:AD142"/>
    <mergeCell ref="AE141:AE142"/>
    <mergeCell ref="AT139:AT140"/>
    <mergeCell ref="AY139:AY140"/>
    <mergeCell ref="BC139:BC140"/>
    <mergeCell ref="BH139:BH140"/>
    <mergeCell ref="H140:H141"/>
    <mergeCell ref="BJ142:BJ143"/>
    <mergeCell ref="BK142:BK143"/>
    <mergeCell ref="C143:C144"/>
    <mergeCell ref="D143:D144"/>
    <mergeCell ref="F143:F144"/>
    <mergeCell ref="J143:J144"/>
    <mergeCell ref="Q143:Q144"/>
    <mergeCell ref="R143:R144"/>
    <mergeCell ref="U143:U144"/>
    <mergeCell ref="S142:S143"/>
    <mergeCell ref="X142:X143"/>
    <mergeCell ref="AB142:AB143"/>
    <mergeCell ref="AG142:AG143"/>
    <mergeCell ref="AP142:AP143"/>
    <mergeCell ref="AV142:AV143"/>
    <mergeCell ref="V143:V144"/>
    <mergeCell ref="Z143:Z144"/>
    <mergeCell ref="H142:H143"/>
    <mergeCell ref="I142:I143"/>
    <mergeCell ref="L142:L143"/>
    <mergeCell ref="M142:M143"/>
    <mergeCell ref="O142:O143"/>
    <mergeCell ref="AR141:AR142"/>
    <mergeCell ref="AS141:AS142"/>
    <mergeCell ref="AT141:AT142"/>
    <mergeCell ref="AY141:AY142"/>
    <mergeCell ref="BC141:BC142"/>
    <mergeCell ref="BH141:BH142"/>
    <mergeCell ref="AW142:AW143"/>
    <mergeCell ref="BA142:BA143"/>
    <mergeCell ref="BB142:BB143"/>
    <mergeCell ref="BE142:BE143"/>
    <mergeCell ref="AG144:AG145"/>
    <mergeCell ref="AM144:AM145"/>
    <mergeCell ref="AN144:AN145"/>
    <mergeCell ref="U145:U146"/>
    <mergeCell ref="V145:V146"/>
    <mergeCell ref="Z145:Z146"/>
    <mergeCell ref="AA145:AA146"/>
    <mergeCell ref="AT143:AT144"/>
    <mergeCell ref="AY143:AY144"/>
    <mergeCell ref="BC143:BC144"/>
    <mergeCell ref="BH143:BH144"/>
    <mergeCell ref="AA143:AA144"/>
    <mergeCell ref="AD143:AD144"/>
    <mergeCell ref="A144:A145"/>
    <mergeCell ref="H144:H145"/>
    <mergeCell ref="I144:I145"/>
    <mergeCell ref="L144:L145"/>
    <mergeCell ref="M144:M145"/>
    <mergeCell ref="O144:O145"/>
    <mergeCell ref="AE143:AE144"/>
    <mergeCell ref="AI143:AI144"/>
    <mergeCell ref="AJ143:AJ144"/>
    <mergeCell ref="AK143:AK144"/>
    <mergeCell ref="AR143:AR144"/>
    <mergeCell ref="AS143:AS144"/>
    <mergeCell ref="AP144:AP145"/>
    <mergeCell ref="AS145:AS146"/>
    <mergeCell ref="BF142:BF143"/>
    <mergeCell ref="A142:A143"/>
    <mergeCell ref="BJ145:BJ146"/>
    <mergeCell ref="BK145:BK146"/>
    <mergeCell ref="A146:A147"/>
    <mergeCell ref="H146:H147"/>
    <mergeCell ref="I146:I147"/>
    <mergeCell ref="L146:L147"/>
    <mergeCell ref="M146:M147"/>
    <mergeCell ref="O146:O147"/>
    <mergeCell ref="S146:S147"/>
    <mergeCell ref="X146:X147"/>
    <mergeCell ref="AT145:AT146"/>
    <mergeCell ref="AY145:AY146"/>
    <mergeCell ref="BA145:BA146"/>
    <mergeCell ref="BB145:BB146"/>
    <mergeCell ref="BC145:BC146"/>
    <mergeCell ref="BH145:BH146"/>
    <mergeCell ref="AW146:AW147"/>
    <mergeCell ref="BE146:BE147"/>
    <mergeCell ref="BF146:BF147"/>
    <mergeCell ref="AD145:AD146"/>
    <mergeCell ref="AE145:AE146"/>
    <mergeCell ref="AI145:AI146"/>
    <mergeCell ref="AJ145:AJ146"/>
    <mergeCell ref="AK145:AK146"/>
    <mergeCell ref="AR145:AR146"/>
    <mergeCell ref="AV144:AV145"/>
    <mergeCell ref="AW144:AW145"/>
    <mergeCell ref="BE144:BE145"/>
    <mergeCell ref="BF144:BF145"/>
    <mergeCell ref="C145:C146"/>
    <mergeCell ref="D145:D146"/>
    <mergeCell ref="F145:F146"/>
    <mergeCell ref="A148:A149"/>
    <mergeCell ref="H148:H149"/>
    <mergeCell ref="I148:I149"/>
    <mergeCell ref="L148:L149"/>
    <mergeCell ref="M148:M149"/>
    <mergeCell ref="O148:O149"/>
    <mergeCell ref="S148:S149"/>
    <mergeCell ref="U147:U148"/>
    <mergeCell ref="V147:V148"/>
    <mergeCell ref="Z147:Z148"/>
    <mergeCell ref="AA147:AA148"/>
    <mergeCell ref="AD147:AD148"/>
    <mergeCell ref="AE147:AE148"/>
    <mergeCell ref="X148:X149"/>
    <mergeCell ref="AB148:AB149"/>
    <mergeCell ref="U149:U150"/>
    <mergeCell ref="V149:V150"/>
    <mergeCell ref="C147:C148"/>
    <mergeCell ref="D147:D148"/>
    <mergeCell ref="F147:F148"/>
    <mergeCell ref="J147:J148"/>
    <mergeCell ref="Q147:Q148"/>
    <mergeCell ref="R147:R148"/>
    <mergeCell ref="AB146:AB147"/>
    <mergeCell ref="J145:J146"/>
    <mergeCell ref="Q145:Q146"/>
    <mergeCell ref="R145:R146"/>
    <mergeCell ref="S144:S145"/>
    <mergeCell ref="X144:X145"/>
    <mergeCell ref="AB144:AB145"/>
    <mergeCell ref="BC149:BC150"/>
    <mergeCell ref="BJ149:BJ150"/>
    <mergeCell ref="BK149:BK150"/>
    <mergeCell ref="A150:A151"/>
    <mergeCell ref="H150:H151"/>
    <mergeCell ref="I150:I151"/>
    <mergeCell ref="L150:L151"/>
    <mergeCell ref="M150:M151"/>
    <mergeCell ref="Z149:Z150"/>
    <mergeCell ref="AA149:AA150"/>
    <mergeCell ref="AD149:AD150"/>
    <mergeCell ref="AE149:AE150"/>
    <mergeCell ref="AK149:AK150"/>
    <mergeCell ref="AR149:AR150"/>
    <mergeCell ref="AJ150:AJ151"/>
    <mergeCell ref="AM150:AM151"/>
    <mergeCell ref="AN150:AN151"/>
    <mergeCell ref="AP150:AP151"/>
    <mergeCell ref="AY148:AY149"/>
    <mergeCell ref="BE148:BE149"/>
    <mergeCell ref="BF148:BF149"/>
    <mergeCell ref="BH148:BH149"/>
    <mergeCell ref="C149:C150"/>
    <mergeCell ref="D149:D150"/>
    <mergeCell ref="F149:F150"/>
    <mergeCell ref="J149:J150"/>
    <mergeCell ref="Q149:Q150"/>
    <mergeCell ref="R149:R150"/>
    <mergeCell ref="AG148:AG149"/>
    <mergeCell ref="AM148:AM149"/>
    <mergeCell ref="AN148:AN149"/>
    <mergeCell ref="BC147:BC148"/>
    <mergeCell ref="BA149:BA150"/>
    <mergeCell ref="AP148:AP149"/>
    <mergeCell ref="AV148:AV149"/>
    <mergeCell ref="AW148:AW149"/>
    <mergeCell ref="AS149:AS150"/>
    <mergeCell ref="AT149:AT150"/>
    <mergeCell ref="AV150:AV151"/>
    <mergeCell ref="AW150:AW151"/>
    <mergeCell ref="AS147:AS148"/>
    <mergeCell ref="AT147:AT148"/>
    <mergeCell ref="AK147:AK148"/>
    <mergeCell ref="AR147:AR148"/>
    <mergeCell ref="X152:X153"/>
    <mergeCell ref="AB152:AB153"/>
    <mergeCell ref="AM152:AM153"/>
    <mergeCell ref="AN152:AN153"/>
    <mergeCell ref="BB149:BB150"/>
    <mergeCell ref="AG146:AG147"/>
    <mergeCell ref="AM146:AM147"/>
    <mergeCell ref="AN146:AN147"/>
    <mergeCell ref="AP146:AP147"/>
    <mergeCell ref="AV146:AV147"/>
    <mergeCell ref="AI147:AI148"/>
    <mergeCell ref="AJ147:AJ148"/>
    <mergeCell ref="AB154:AB155"/>
    <mergeCell ref="C151:C152"/>
    <mergeCell ref="D151:D152"/>
    <mergeCell ref="F151:F152"/>
    <mergeCell ref="J151:J152"/>
    <mergeCell ref="Q151:Q152"/>
    <mergeCell ref="R151:R152"/>
    <mergeCell ref="O150:O151"/>
    <mergeCell ref="S150:S151"/>
    <mergeCell ref="X150:X151"/>
    <mergeCell ref="AB150:AB151"/>
    <mergeCell ref="AG150:AG151"/>
    <mergeCell ref="AI150:AI151"/>
    <mergeCell ref="U151:U152"/>
    <mergeCell ref="V151:V152"/>
    <mergeCell ref="Z151:Z152"/>
    <mergeCell ref="AA151:AA152"/>
    <mergeCell ref="AG157:AG158"/>
    <mergeCell ref="AD153:AD154"/>
    <mergeCell ref="AE153:AE154"/>
    <mergeCell ref="AK153:AK154"/>
    <mergeCell ref="Q154:Q155"/>
    <mergeCell ref="BA151:BA152"/>
    <mergeCell ref="BB151:BB152"/>
    <mergeCell ref="BC151:BC152"/>
    <mergeCell ref="BJ151:BJ152"/>
    <mergeCell ref="BK151:BK152"/>
    <mergeCell ref="A152:A153"/>
    <mergeCell ref="H152:H153"/>
    <mergeCell ref="I152:I153"/>
    <mergeCell ref="L152:L153"/>
    <mergeCell ref="M152:M153"/>
    <mergeCell ref="AD151:AD152"/>
    <mergeCell ref="AE151:AE152"/>
    <mergeCell ref="AK151:AK152"/>
    <mergeCell ref="AR151:AR152"/>
    <mergeCell ref="AS151:AS152"/>
    <mergeCell ref="AT151:AT152"/>
    <mergeCell ref="AP152:AP153"/>
    <mergeCell ref="AR153:AR154"/>
    <mergeCell ref="AS153:AS154"/>
    <mergeCell ref="AP154:AP155"/>
    <mergeCell ref="AY150:AY151"/>
    <mergeCell ref="BE150:BE151"/>
    <mergeCell ref="BF150:BF151"/>
    <mergeCell ref="BH150:BH151"/>
    <mergeCell ref="R154:R155"/>
    <mergeCell ref="S154:S155"/>
    <mergeCell ref="X154:X155"/>
    <mergeCell ref="BH158:BH159"/>
    <mergeCell ref="AM154:AM155"/>
    <mergeCell ref="AN154:AN155"/>
    <mergeCell ref="Z155:Z156"/>
    <mergeCell ref="AA155:AA156"/>
    <mergeCell ref="AD155:AD156"/>
    <mergeCell ref="AE155:AE156"/>
    <mergeCell ref="BA153:BA154"/>
    <mergeCell ref="BB153:BB154"/>
    <mergeCell ref="BJ153:BJ154"/>
    <mergeCell ref="BK153:BK154"/>
    <mergeCell ref="A154:A155"/>
    <mergeCell ref="H154:H155"/>
    <mergeCell ref="I154:I155"/>
    <mergeCell ref="L154:L155"/>
    <mergeCell ref="M154:M155"/>
    <mergeCell ref="O154:O155"/>
    <mergeCell ref="AY152:AY153"/>
    <mergeCell ref="BH152:BH153"/>
    <mergeCell ref="C153:C154"/>
    <mergeCell ref="D153:D154"/>
    <mergeCell ref="F153:F154"/>
    <mergeCell ref="J153:J154"/>
    <mergeCell ref="U153:U154"/>
    <mergeCell ref="V153:V154"/>
    <mergeCell ref="Z153:Z154"/>
    <mergeCell ref="AA153:AA154"/>
    <mergeCell ref="O152:O153"/>
    <mergeCell ref="S152:S153"/>
    <mergeCell ref="AT156:AT157"/>
    <mergeCell ref="AD157:AD158"/>
    <mergeCell ref="AE157:AE158"/>
    <mergeCell ref="AP159:AP160"/>
    <mergeCell ref="AK157:AK158"/>
    <mergeCell ref="A156:A157"/>
    <mergeCell ref="H156:H157"/>
    <mergeCell ref="I156:I157"/>
    <mergeCell ref="L156:L157"/>
    <mergeCell ref="M156:M157"/>
    <mergeCell ref="S156:S157"/>
    <mergeCell ref="BA155:BA156"/>
    <mergeCell ref="BB155:BB156"/>
    <mergeCell ref="BE155:BE156"/>
    <mergeCell ref="BF155:BF156"/>
    <mergeCell ref="BJ155:BJ156"/>
    <mergeCell ref="BK155:BK156"/>
    <mergeCell ref="AG155:AG156"/>
    <mergeCell ref="AK155:AK156"/>
    <mergeCell ref="AR155:AR156"/>
    <mergeCell ref="AS155:AS156"/>
    <mergeCell ref="AV155:AV156"/>
    <mergeCell ref="AW155:AW156"/>
    <mergeCell ref="AT154:AT155"/>
    <mergeCell ref="AY154:AY155"/>
    <mergeCell ref="BC154:BC155"/>
    <mergeCell ref="BH154:BH155"/>
    <mergeCell ref="C155:C156"/>
    <mergeCell ref="D155:D156"/>
    <mergeCell ref="F155:F156"/>
    <mergeCell ref="J155:J156"/>
    <mergeCell ref="U155:U156"/>
    <mergeCell ref="BC158:BC159"/>
    <mergeCell ref="BE158:BE159"/>
    <mergeCell ref="BF158:BF159"/>
    <mergeCell ref="O157:O158"/>
    <mergeCell ref="BJ158:BJ159"/>
    <mergeCell ref="BK158:BK159"/>
    <mergeCell ref="AI158:AI159"/>
    <mergeCell ref="AJ158:AJ159"/>
    <mergeCell ref="AT158:AT159"/>
    <mergeCell ref="AY158:AY159"/>
    <mergeCell ref="BA158:BA159"/>
    <mergeCell ref="BB158:BB159"/>
    <mergeCell ref="R158:R159"/>
    <mergeCell ref="S158:S159"/>
    <mergeCell ref="U158:U159"/>
    <mergeCell ref="V158:V159"/>
    <mergeCell ref="X158:X159"/>
    <mergeCell ref="AB158:AB159"/>
    <mergeCell ref="AA159:AA160"/>
    <mergeCell ref="AB160:AB161"/>
    <mergeCell ref="AM157:AM158"/>
    <mergeCell ref="AN157:AN158"/>
    <mergeCell ref="AV157:AV158"/>
    <mergeCell ref="AW157:AW158"/>
    <mergeCell ref="AY156:AY157"/>
    <mergeCell ref="BC156:BC157"/>
    <mergeCell ref="BH156:BH157"/>
    <mergeCell ref="Z157:Z158"/>
    <mergeCell ref="AA157:AA158"/>
    <mergeCell ref="X156:X157"/>
    <mergeCell ref="AB156:AB157"/>
    <mergeCell ref="AI156:AI157"/>
    <mergeCell ref="AD159:AD160"/>
    <mergeCell ref="AE159:AE160"/>
    <mergeCell ref="AG159:AG160"/>
    <mergeCell ref="BH161:BK162"/>
    <mergeCell ref="H162:H163"/>
    <mergeCell ref="I162:I163"/>
    <mergeCell ref="L162:L163"/>
    <mergeCell ref="M162:M163"/>
    <mergeCell ref="Q162:Q163"/>
    <mergeCell ref="R162:R163"/>
    <mergeCell ref="U162:U163"/>
    <mergeCell ref="V162:V163"/>
    <mergeCell ref="X162:X163"/>
    <mergeCell ref="AE161:AE162"/>
    <mergeCell ref="AG161:AG162"/>
    <mergeCell ref="AP161:AP162"/>
    <mergeCell ref="AT161:AT162"/>
    <mergeCell ref="AY161:BB162"/>
    <mergeCell ref="BC161:BF162"/>
    <mergeCell ref="AV162:AV163"/>
    <mergeCell ref="AW162:AW163"/>
    <mergeCell ref="AT163:AT164"/>
    <mergeCell ref="AY163:AY164"/>
    <mergeCell ref="AI160:AI161"/>
    <mergeCell ref="AJ160:AJ161"/>
    <mergeCell ref="L160:L161"/>
    <mergeCell ref="M160:M161"/>
    <mergeCell ref="Q160:Q161"/>
    <mergeCell ref="J159:J160"/>
    <mergeCell ref="O159:O160"/>
    <mergeCell ref="Z159:Z160"/>
    <mergeCell ref="R160:R161"/>
    <mergeCell ref="X160:X161"/>
    <mergeCell ref="H158:H159"/>
    <mergeCell ref="I158:I159"/>
    <mergeCell ref="J161:J162"/>
    <mergeCell ref="O161:O162"/>
    <mergeCell ref="S161:S162"/>
    <mergeCell ref="AD161:AD162"/>
    <mergeCell ref="AE165:AE166"/>
    <mergeCell ref="AG165:AG166"/>
    <mergeCell ref="AR165:AR166"/>
    <mergeCell ref="AS165:AS166"/>
    <mergeCell ref="A160:A161"/>
    <mergeCell ref="H160:H161"/>
    <mergeCell ref="I160:I161"/>
    <mergeCell ref="AJ156:AJ157"/>
    <mergeCell ref="AP156:AP157"/>
    <mergeCell ref="V155:V156"/>
    <mergeCell ref="AI162:AI163"/>
    <mergeCell ref="AJ162:AJ163"/>
    <mergeCell ref="AK162:AK163"/>
    <mergeCell ref="AE163:AE164"/>
    <mergeCell ref="AG163:AG164"/>
    <mergeCell ref="AI164:AI165"/>
    <mergeCell ref="AJ164:AJ165"/>
    <mergeCell ref="C159:C160"/>
    <mergeCell ref="D159:D160"/>
    <mergeCell ref="F159:F160"/>
    <mergeCell ref="A158:A159"/>
    <mergeCell ref="L158:L159"/>
    <mergeCell ref="M158:M159"/>
    <mergeCell ref="Q158:Q159"/>
    <mergeCell ref="C157:C158"/>
    <mergeCell ref="D157:D158"/>
    <mergeCell ref="F157:F158"/>
    <mergeCell ref="J157:J158"/>
    <mergeCell ref="BH163:BH164"/>
    <mergeCell ref="C164:C165"/>
    <mergeCell ref="D164:D165"/>
    <mergeCell ref="H164:H165"/>
    <mergeCell ref="I164:I165"/>
    <mergeCell ref="Q166:Q167"/>
    <mergeCell ref="R166:R167"/>
    <mergeCell ref="X166:X167"/>
    <mergeCell ref="AB166:AB167"/>
    <mergeCell ref="AI166:AI167"/>
    <mergeCell ref="AJ166:AJ167"/>
    <mergeCell ref="AK166:AK167"/>
    <mergeCell ref="AK160:AN161"/>
    <mergeCell ref="AR160:AR161"/>
    <mergeCell ref="AS160:AS161"/>
    <mergeCell ref="Q164:Q165"/>
    <mergeCell ref="R164:R165"/>
    <mergeCell ref="U164:U165"/>
    <mergeCell ref="V164:V165"/>
    <mergeCell ref="F163:F164"/>
    <mergeCell ref="J163:J164"/>
    <mergeCell ref="O163:O164"/>
    <mergeCell ref="S163:S164"/>
    <mergeCell ref="AD163:AD164"/>
    <mergeCell ref="X164:X165"/>
    <mergeCell ref="AB164:AB165"/>
    <mergeCell ref="S165:S166"/>
    <mergeCell ref="AD165:AD166"/>
    <mergeCell ref="Z162:Z163"/>
    <mergeCell ref="AA162:AA163"/>
    <mergeCell ref="AB162:AB163"/>
    <mergeCell ref="F161:F162"/>
    <mergeCell ref="AY165:AY166"/>
    <mergeCell ref="BC165:BC166"/>
    <mergeCell ref="AP166:AP167"/>
    <mergeCell ref="AT166:AT167"/>
    <mergeCell ref="BA166:BA167"/>
    <mergeCell ref="BB166:BB167"/>
    <mergeCell ref="BE164:BE165"/>
    <mergeCell ref="BF164:BF165"/>
    <mergeCell ref="AI168:AI169"/>
    <mergeCell ref="AJ168:AJ169"/>
    <mergeCell ref="AK168:AK169"/>
    <mergeCell ref="BC167:BC168"/>
    <mergeCell ref="BE170:BE171"/>
    <mergeCell ref="BF170:BF171"/>
    <mergeCell ref="BE166:BE167"/>
    <mergeCell ref="BF166:BF167"/>
    <mergeCell ref="A165:A166"/>
    <mergeCell ref="F165:F166"/>
    <mergeCell ref="J165:J166"/>
    <mergeCell ref="L165:L166"/>
    <mergeCell ref="M165:M166"/>
    <mergeCell ref="O165:O166"/>
    <mergeCell ref="AK164:AK165"/>
    <mergeCell ref="AM164:AM165"/>
    <mergeCell ref="AN164:AN165"/>
    <mergeCell ref="AP164:AP165"/>
    <mergeCell ref="BA164:BA165"/>
    <mergeCell ref="BB164:BB165"/>
    <mergeCell ref="BC163:BC164"/>
    <mergeCell ref="A163:A164"/>
    <mergeCell ref="A167:A168"/>
    <mergeCell ref="BJ170:BJ171"/>
    <mergeCell ref="BK170:BK171"/>
    <mergeCell ref="BH171:BH172"/>
    <mergeCell ref="BF172:BF173"/>
    <mergeCell ref="BJ172:BJ173"/>
    <mergeCell ref="BK172:BK173"/>
    <mergeCell ref="AI170:AI171"/>
    <mergeCell ref="AJ170:AJ171"/>
    <mergeCell ref="AK170:AK171"/>
    <mergeCell ref="AR170:AR171"/>
    <mergeCell ref="AS170:AS171"/>
    <mergeCell ref="AT170:AT171"/>
    <mergeCell ref="BH169:BH170"/>
    <mergeCell ref="BA170:BA171"/>
    <mergeCell ref="BB170:BB171"/>
    <mergeCell ref="AP169:AP170"/>
    <mergeCell ref="AM168:AM169"/>
    <mergeCell ref="BE168:BE169"/>
    <mergeCell ref="BF168:BF169"/>
    <mergeCell ref="AV169:AV170"/>
    <mergeCell ref="AW169:AW170"/>
    <mergeCell ref="BA168:BA169"/>
    <mergeCell ref="BB168:BB169"/>
    <mergeCell ref="AV167:AV168"/>
    <mergeCell ref="AW167:AW168"/>
    <mergeCell ref="AY167:AY168"/>
    <mergeCell ref="BJ166:BJ167"/>
    <mergeCell ref="BK166:BK167"/>
    <mergeCell ref="BH165:BH166"/>
    <mergeCell ref="BJ164:BJ165"/>
    <mergeCell ref="BK164:BK165"/>
    <mergeCell ref="BH167:BH168"/>
    <mergeCell ref="BJ168:BJ169"/>
    <mergeCell ref="BK168:BK169"/>
    <mergeCell ref="F169:F170"/>
    <mergeCell ref="O169:O170"/>
    <mergeCell ref="Z169:Z170"/>
    <mergeCell ref="AA169:AA170"/>
    <mergeCell ref="AD169:AD170"/>
    <mergeCell ref="AE169:AE170"/>
    <mergeCell ref="AE171:AE172"/>
    <mergeCell ref="AG171:AG172"/>
    <mergeCell ref="AP171:AP172"/>
    <mergeCell ref="AY171:AY172"/>
    <mergeCell ref="BC171:BC172"/>
    <mergeCell ref="F171:F172"/>
    <mergeCell ref="L171:L172"/>
    <mergeCell ref="M171:M172"/>
    <mergeCell ref="O171:O172"/>
    <mergeCell ref="Z171:Z172"/>
    <mergeCell ref="AA171:AA172"/>
    <mergeCell ref="S172:S173"/>
    <mergeCell ref="X172:X173"/>
    <mergeCell ref="M173:M174"/>
    <mergeCell ref="O173:O174"/>
    <mergeCell ref="AY169:AY170"/>
    <mergeCell ref="BC169:BC170"/>
    <mergeCell ref="H168:H169"/>
    <mergeCell ref="Q172:Q173"/>
    <mergeCell ref="R172:R173"/>
    <mergeCell ref="BK174:BK175"/>
    <mergeCell ref="F175:F176"/>
    <mergeCell ref="L175:L176"/>
    <mergeCell ref="M175:M176"/>
    <mergeCell ref="AB172:AB173"/>
    <mergeCell ref="AI172:AI173"/>
    <mergeCell ref="AS173:AS174"/>
    <mergeCell ref="AT173:AT174"/>
    <mergeCell ref="AJ172:AJ173"/>
    <mergeCell ref="BA172:BA173"/>
    <mergeCell ref="BB172:BB173"/>
    <mergeCell ref="A170:D171"/>
    <mergeCell ref="H170:H171"/>
    <mergeCell ref="I170:I171"/>
    <mergeCell ref="J170:J171"/>
    <mergeCell ref="Q170:Q171"/>
    <mergeCell ref="R170:R171"/>
    <mergeCell ref="S170:V171"/>
    <mergeCell ref="AG169:AG170"/>
    <mergeCell ref="AG173:AG174"/>
    <mergeCell ref="AK173:AN174"/>
    <mergeCell ref="AP173:AP174"/>
    <mergeCell ref="AR173:AR174"/>
    <mergeCell ref="A172:A173"/>
    <mergeCell ref="H172:H173"/>
    <mergeCell ref="I172:I173"/>
    <mergeCell ref="J172:J173"/>
    <mergeCell ref="X170:X171"/>
    <mergeCell ref="AB170:AB171"/>
    <mergeCell ref="AY173:AY174"/>
    <mergeCell ref="BC173:BC174"/>
    <mergeCell ref="C173:C174"/>
    <mergeCell ref="D173:D174"/>
    <mergeCell ref="F173:F174"/>
    <mergeCell ref="L173:L174"/>
    <mergeCell ref="AD171:AD172"/>
    <mergeCell ref="I168:I169"/>
    <mergeCell ref="J168:M169"/>
    <mergeCell ref="Q168:Q169"/>
    <mergeCell ref="R168:R169"/>
    <mergeCell ref="X168:X169"/>
    <mergeCell ref="AG167:AG168"/>
    <mergeCell ref="AT168:AT169"/>
    <mergeCell ref="AK177:AK178"/>
    <mergeCell ref="AN168:AN169"/>
    <mergeCell ref="U167:U168"/>
    <mergeCell ref="V167:V168"/>
    <mergeCell ref="Z167:Z168"/>
    <mergeCell ref="AA167:AA168"/>
    <mergeCell ref="AD167:AD168"/>
    <mergeCell ref="AE167:AE168"/>
    <mergeCell ref="AB168:AB169"/>
    <mergeCell ref="C167:C168"/>
    <mergeCell ref="D167:D168"/>
    <mergeCell ref="F167:F168"/>
    <mergeCell ref="O167:O168"/>
    <mergeCell ref="S167:S168"/>
    <mergeCell ref="H166:H167"/>
    <mergeCell ref="I166:I167"/>
    <mergeCell ref="H178:H179"/>
    <mergeCell ref="I178:I179"/>
    <mergeCell ref="J178:J179"/>
    <mergeCell ref="BK176:BK177"/>
    <mergeCell ref="C177:C178"/>
    <mergeCell ref="D177:D178"/>
    <mergeCell ref="F177:F178"/>
    <mergeCell ref="L177:L178"/>
    <mergeCell ref="M177:M178"/>
    <mergeCell ref="O177:O178"/>
    <mergeCell ref="Z177:Z178"/>
    <mergeCell ref="AA177:AA178"/>
    <mergeCell ref="S176:S177"/>
    <mergeCell ref="X176:X177"/>
    <mergeCell ref="AB176:AB177"/>
    <mergeCell ref="AP176:AS177"/>
    <mergeCell ref="BA176:BA177"/>
    <mergeCell ref="BB176:BB177"/>
    <mergeCell ref="AD177:AD178"/>
    <mergeCell ref="AE177:AE178"/>
    <mergeCell ref="AG177:AG178"/>
    <mergeCell ref="AI177:AI178"/>
    <mergeCell ref="H176:H177"/>
    <mergeCell ref="I176:I177"/>
    <mergeCell ref="J176:J177"/>
    <mergeCell ref="Q176:Q177"/>
    <mergeCell ref="R176:R177"/>
    <mergeCell ref="AG175:AG176"/>
    <mergeCell ref="AK175:AK176"/>
    <mergeCell ref="AT175:AT176"/>
    <mergeCell ref="AY175:AY176"/>
    <mergeCell ref="BC175:BC176"/>
    <mergeCell ref="O175:O176"/>
    <mergeCell ref="U175:U176"/>
    <mergeCell ref="V175:V176"/>
    <mergeCell ref="BJ174:BJ175"/>
    <mergeCell ref="M179:M180"/>
    <mergeCell ref="O179:O180"/>
    <mergeCell ref="Q179:Q180"/>
    <mergeCell ref="R179:R180"/>
    <mergeCell ref="AB178:AB179"/>
    <mergeCell ref="AP178:AP179"/>
    <mergeCell ref="BA178:BA179"/>
    <mergeCell ref="BB178:BB179"/>
    <mergeCell ref="BE178:BE179"/>
    <mergeCell ref="BF178:BF179"/>
    <mergeCell ref="AS179:AS180"/>
    <mergeCell ref="AY179:AY180"/>
    <mergeCell ref="BC179:BC180"/>
    <mergeCell ref="BC177:BC178"/>
    <mergeCell ref="BH177:BH178"/>
    <mergeCell ref="BJ180:BJ181"/>
    <mergeCell ref="BH173:BH174"/>
    <mergeCell ref="BJ176:BJ177"/>
    <mergeCell ref="BE172:BE173"/>
    <mergeCell ref="AV174:AV175"/>
    <mergeCell ref="AW174:AW175"/>
    <mergeCell ref="BA174:BA175"/>
    <mergeCell ref="BB174:BB175"/>
    <mergeCell ref="BE174:BE175"/>
    <mergeCell ref="BF174:BF175"/>
    <mergeCell ref="R174:R175"/>
    <mergeCell ref="S174:S175"/>
    <mergeCell ref="X174:X175"/>
    <mergeCell ref="AB174:AB175"/>
    <mergeCell ref="AI174:AI175"/>
    <mergeCell ref="AJ174:AJ175"/>
    <mergeCell ref="S178:S179"/>
    <mergeCell ref="U178:U179"/>
    <mergeCell ref="V178:V179"/>
    <mergeCell ref="X178:X179"/>
    <mergeCell ref="AM177:AM178"/>
    <mergeCell ref="AN177:AN178"/>
    <mergeCell ref="AT177:AT178"/>
    <mergeCell ref="AV177:AV178"/>
    <mergeCell ref="AW177:AW178"/>
    <mergeCell ref="AY177:AY178"/>
    <mergeCell ref="A176:A177"/>
    <mergeCell ref="BF176:BF177"/>
    <mergeCell ref="AJ177:AJ178"/>
    <mergeCell ref="BH175:BH176"/>
    <mergeCell ref="BE176:BE177"/>
    <mergeCell ref="Z175:Z176"/>
    <mergeCell ref="AA175:AA176"/>
    <mergeCell ref="AD175:AD176"/>
    <mergeCell ref="AE175:AE176"/>
    <mergeCell ref="C175:C176"/>
    <mergeCell ref="D175:D176"/>
    <mergeCell ref="A174:A175"/>
    <mergeCell ref="H174:H175"/>
    <mergeCell ref="I174:I175"/>
    <mergeCell ref="J174:J175"/>
    <mergeCell ref="Q174:Q175"/>
    <mergeCell ref="U173:U174"/>
    <mergeCell ref="V173:V174"/>
    <mergeCell ref="Z173:Z174"/>
    <mergeCell ref="AA173:AA174"/>
    <mergeCell ref="AD173:AD174"/>
    <mergeCell ref="AE173:AE174"/>
    <mergeCell ref="BK180:BK181"/>
    <mergeCell ref="C181:C182"/>
    <mergeCell ref="D181:D182"/>
    <mergeCell ref="F181:F182"/>
    <mergeCell ref="L181:L182"/>
    <mergeCell ref="M181:M182"/>
    <mergeCell ref="Z181:Z182"/>
    <mergeCell ref="AA181:AA182"/>
    <mergeCell ref="AD181:AD182"/>
    <mergeCell ref="BH179:BH180"/>
    <mergeCell ref="A180:A181"/>
    <mergeCell ref="J180:J181"/>
    <mergeCell ref="S180:V181"/>
    <mergeCell ref="X180:X181"/>
    <mergeCell ref="AB180:AB181"/>
    <mergeCell ref="AG180:AG181"/>
    <mergeCell ref="AP180:AP181"/>
    <mergeCell ref="BA180:BA181"/>
    <mergeCell ref="BB180:BB181"/>
    <mergeCell ref="Z179:Z180"/>
    <mergeCell ref="AA179:AA180"/>
    <mergeCell ref="AD179:AD180"/>
    <mergeCell ref="AE179:AE180"/>
    <mergeCell ref="AK179:AK180"/>
    <mergeCell ref="AR179:AR180"/>
    <mergeCell ref="BJ178:BJ179"/>
    <mergeCell ref="BK178:BK179"/>
    <mergeCell ref="C179:C180"/>
    <mergeCell ref="D179:D180"/>
    <mergeCell ref="F179:F180"/>
    <mergeCell ref="L179:L180"/>
    <mergeCell ref="A178:A179"/>
    <mergeCell ref="A184:A185"/>
    <mergeCell ref="J184:J185"/>
    <mergeCell ref="O184:O185"/>
    <mergeCell ref="S184:S185"/>
    <mergeCell ref="X184:X185"/>
    <mergeCell ref="AB184:AB185"/>
    <mergeCell ref="BK182:BK183"/>
    <mergeCell ref="C183:C184"/>
    <mergeCell ref="D183:D184"/>
    <mergeCell ref="F183:F184"/>
    <mergeCell ref="L183:L184"/>
    <mergeCell ref="M183:M184"/>
    <mergeCell ref="U183:U184"/>
    <mergeCell ref="V183:V184"/>
    <mergeCell ref="Z183:Z184"/>
    <mergeCell ref="AA183:AA184"/>
    <mergeCell ref="X182:X183"/>
    <mergeCell ref="AB182:AB183"/>
    <mergeCell ref="AG182:AG183"/>
    <mergeCell ref="AK182:AN183"/>
    <mergeCell ref="AP182:AP183"/>
    <mergeCell ref="BJ182:BJ183"/>
    <mergeCell ref="AD183:AD184"/>
    <mergeCell ref="AE183:AE184"/>
    <mergeCell ref="AI183:AI184"/>
    <mergeCell ref="AJ183:AJ184"/>
    <mergeCell ref="BC181:BC182"/>
    <mergeCell ref="BE181:BE182"/>
    <mergeCell ref="BF181:BF182"/>
    <mergeCell ref="BH181:BH182"/>
    <mergeCell ref="A182:A183"/>
    <mergeCell ref="H182:H183"/>
    <mergeCell ref="BK184:BK185"/>
    <mergeCell ref="C185:C186"/>
    <mergeCell ref="D185:D186"/>
    <mergeCell ref="L185:L186"/>
    <mergeCell ref="M185:M186"/>
    <mergeCell ref="Q185:Q186"/>
    <mergeCell ref="R185:R186"/>
    <mergeCell ref="U185:U186"/>
    <mergeCell ref="V185:V186"/>
    <mergeCell ref="Z185:Z186"/>
    <mergeCell ref="AG184:AG185"/>
    <mergeCell ref="AK184:AK185"/>
    <mergeCell ref="AP184:AP185"/>
    <mergeCell ref="AR184:AR185"/>
    <mergeCell ref="AS184:AS185"/>
    <mergeCell ref="BJ184:BJ185"/>
    <mergeCell ref="AN185:AN186"/>
    <mergeCell ref="BH185:BH186"/>
    <mergeCell ref="AY183:AY184"/>
    <mergeCell ref="BA183:BA184"/>
    <mergeCell ref="BB183:BB184"/>
    <mergeCell ref="BH183:BH184"/>
    <mergeCell ref="I182:I183"/>
    <mergeCell ref="J182:J183"/>
    <mergeCell ref="O182:R183"/>
    <mergeCell ref="S182:S183"/>
    <mergeCell ref="AE181:AE182"/>
    <mergeCell ref="AI181:AI182"/>
    <mergeCell ref="AJ181:AJ182"/>
    <mergeCell ref="AR181:AR182"/>
    <mergeCell ref="AS181:AS182"/>
    <mergeCell ref="AY181:AY182"/>
    <mergeCell ref="AM187:AM188"/>
    <mergeCell ref="AN187:AN188"/>
    <mergeCell ref="BH187:BH188"/>
    <mergeCell ref="BJ187:BJ188"/>
    <mergeCell ref="BK187:BK188"/>
    <mergeCell ref="AK188:AK189"/>
    <mergeCell ref="U187:U188"/>
    <mergeCell ref="V187:V188"/>
    <mergeCell ref="Z187:Z188"/>
    <mergeCell ref="AA187:AA188"/>
    <mergeCell ref="AD187:AD188"/>
    <mergeCell ref="AE187:AE188"/>
    <mergeCell ref="A186:A187"/>
    <mergeCell ref="F186:F187"/>
    <mergeCell ref="J186:J187"/>
    <mergeCell ref="O186:O187"/>
    <mergeCell ref="S186:S187"/>
    <mergeCell ref="X186:X187"/>
    <mergeCell ref="H187:H188"/>
    <mergeCell ref="I187:I188"/>
    <mergeCell ref="Q187:Q188"/>
    <mergeCell ref="R187:R188"/>
    <mergeCell ref="AA185:AA186"/>
    <mergeCell ref="AD185:AD186"/>
    <mergeCell ref="AE185:AE186"/>
    <mergeCell ref="AI185:AI186"/>
    <mergeCell ref="AJ185:AJ186"/>
    <mergeCell ref="AM185:AM186"/>
    <mergeCell ref="AB186:AB187"/>
    <mergeCell ref="AG186:AG187"/>
    <mergeCell ref="AK186:AK187"/>
    <mergeCell ref="AI187:AI188"/>
    <mergeCell ref="Z191:Z192"/>
    <mergeCell ref="AA191:AA192"/>
    <mergeCell ref="AD191:AD192"/>
    <mergeCell ref="AE191:AE192"/>
    <mergeCell ref="AI189:AI190"/>
    <mergeCell ref="AJ189:AJ190"/>
    <mergeCell ref="C190:C191"/>
    <mergeCell ref="D190:D191"/>
    <mergeCell ref="F190:F191"/>
    <mergeCell ref="H190:H191"/>
    <mergeCell ref="I190:I191"/>
    <mergeCell ref="O190:O191"/>
    <mergeCell ref="Q190:Q191"/>
    <mergeCell ref="R190:R191"/>
    <mergeCell ref="A189:A190"/>
    <mergeCell ref="U189:U190"/>
    <mergeCell ref="V189:V190"/>
    <mergeCell ref="Z189:Z190"/>
    <mergeCell ref="AA189:AA190"/>
    <mergeCell ref="AD189:AD190"/>
    <mergeCell ref="S190:S191"/>
    <mergeCell ref="X190:X191"/>
    <mergeCell ref="AB190:AB191"/>
    <mergeCell ref="F188:F189"/>
    <mergeCell ref="O188:O189"/>
    <mergeCell ref="S188:S189"/>
    <mergeCell ref="X188:X189"/>
    <mergeCell ref="AB188:AB189"/>
    <mergeCell ref="AG188:AG189"/>
    <mergeCell ref="AE189:AE190"/>
    <mergeCell ref="AG190:AG191"/>
    <mergeCell ref="AJ187:AJ188"/>
    <mergeCell ref="AI193:AI194"/>
    <mergeCell ref="AJ193:AJ194"/>
    <mergeCell ref="AK193:AN194"/>
    <mergeCell ref="C194:C195"/>
    <mergeCell ref="D194:D195"/>
    <mergeCell ref="S194:S195"/>
    <mergeCell ref="X194:X195"/>
    <mergeCell ref="AB194:AB195"/>
    <mergeCell ref="AG194:AG195"/>
    <mergeCell ref="AK195:AK196"/>
    <mergeCell ref="A193:A194"/>
    <mergeCell ref="F193:I194"/>
    <mergeCell ref="U193:U194"/>
    <mergeCell ref="V193:V194"/>
    <mergeCell ref="Z193:Z194"/>
    <mergeCell ref="AA193:AA194"/>
    <mergeCell ref="AI191:AI192"/>
    <mergeCell ref="AJ191:AJ192"/>
    <mergeCell ref="C192:C193"/>
    <mergeCell ref="D192:D193"/>
    <mergeCell ref="S192:S193"/>
    <mergeCell ref="X192:X193"/>
    <mergeCell ref="AB192:AB193"/>
    <mergeCell ref="AG192:AG193"/>
    <mergeCell ref="AD193:AD194"/>
    <mergeCell ref="AE193:AE194"/>
    <mergeCell ref="AK190:AK191"/>
    <mergeCell ref="AM190:AM191"/>
    <mergeCell ref="AN190:AN191"/>
    <mergeCell ref="A191:A192"/>
    <mergeCell ref="U191:U192"/>
    <mergeCell ref="V191:V192"/>
    <mergeCell ref="AE197:AE198"/>
    <mergeCell ref="AK197:AK198"/>
    <mergeCell ref="AM197:AM198"/>
    <mergeCell ref="AN197:AN198"/>
    <mergeCell ref="H198:H199"/>
    <mergeCell ref="I198:I199"/>
    <mergeCell ref="U198:U199"/>
    <mergeCell ref="V198:V199"/>
    <mergeCell ref="X198:X199"/>
    <mergeCell ref="AB198:AB199"/>
    <mergeCell ref="A197:A198"/>
    <mergeCell ref="C197:C198"/>
    <mergeCell ref="D197:D198"/>
    <mergeCell ref="F197:F198"/>
    <mergeCell ref="S197:S198"/>
    <mergeCell ref="Z197:Z198"/>
    <mergeCell ref="AN195:AN196"/>
    <mergeCell ref="H196:H197"/>
    <mergeCell ref="I196:I197"/>
    <mergeCell ref="X196:X197"/>
    <mergeCell ref="AB196:AB197"/>
    <mergeCell ref="AG196:AG197"/>
    <mergeCell ref="AI196:AI197"/>
    <mergeCell ref="AJ196:AJ197"/>
    <mergeCell ref="AA197:AA198"/>
    <mergeCell ref="AD197:AD198"/>
    <mergeCell ref="A195:A196"/>
    <mergeCell ref="F195:F196"/>
    <mergeCell ref="Z195:Z196"/>
    <mergeCell ref="AA195:AA196"/>
    <mergeCell ref="AD195:AD196"/>
    <mergeCell ref="AE195:AE196"/>
    <mergeCell ref="AM200:AM201"/>
    <mergeCell ref="AN200:AN201"/>
    <mergeCell ref="F201:F202"/>
    <mergeCell ref="H201:H202"/>
    <mergeCell ref="I201:I202"/>
    <mergeCell ref="S201:S202"/>
    <mergeCell ref="Z201:Z202"/>
    <mergeCell ref="AA201:AA202"/>
    <mergeCell ref="AD201:AD202"/>
    <mergeCell ref="AE201:AE202"/>
    <mergeCell ref="AK199:AK200"/>
    <mergeCell ref="A200:D201"/>
    <mergeCell ref="U200:U201"/>
    <mergeCell ref="V200:V201"/>
    <mergeCell ref="X200:X201"/>
    <mergeCell ref="AB200:AB201"/>
    <mergeCell ref="AG201:AG202"/>
    <mergeCell ref="AK201:AK202"/>
    <mergeCell ref="A202:A203"/>
    <mergeCell ref="U202:U203"/>
    <mergeCell ref="F199:F200"/>
    <mergeCell ref="S199:S200"/>
    <mergeCell ref="Z199:Z200"/>
    <mergeCell ref="AA199:AA200"/>
    <mergeCell ref="AD199:AD200"/>
    <mergeCell ref="AE199:AE200"/>
    <mergeCell ref="AN204:AN205"/>
    <mergeCell ref="C205:C206"/>
    <mergeCell ref="D205:D206"/>
    <mergeCell ref="S205:S206"/>
    <mergeCell ref="Z205:Z206"/>
    <mergeCell ref="AA205:AA206"/>
    <mergeCell ref="AD205:AD206"/>
    <mergeCell ref="AE205:AE206"/>
    <mergeCell ref="AG205:AG206"/>
    <mergeCell ref="AK205:AK206"/>
    <mergeCell ref="A204:A205"/>
    <mergeCell ref="U204:U205"/>
    <mergeCell ref="V204:V205"/>
    <mergeCell ref="X204:X205"/>
    <mergeCell ref="AB204:AB205"/>
    <mergeCell ref="AM204:AM205"/>
    <mergeCell ref="AD203:AD204"/>
    <mergeCell ref="AE203:AE204"/>
    <mergeCell ref="AG203:AG204"/>
    <mergeCell ref="AI203:AI204"/>
    <mergeCell ref="AJ203:AJ204"/>
    <mergeCell ref="AK203:AK204"/>
    <mergeCell ref="V202:V203"/>
    <mergeCell ref="X202:X203"/>
    <mergeCell ref="AB202:AB203"/>
    <mergeCell ref="AM202:AM203"/>
    <mergeCell ref="AN202:AN203"/>
    <mergeCell ref="C203:C204"/>
    <mergeCell ref="D203:D204"/>
    <mergeCell ref="S203:S204"/>
    <mergeCell ref="Z203:Z204"/>
    <mergeCell ref="AA203:AA204"/>
    <mergeCell ref="D208:D209"/>
    <mergeCell ref="X208:X209"/>
    <mergeCell ref="AM208:AM209"/>
    <mergeCell ref="AN208:AN209"/>
    <mergeCell ref="Z209:Z210"/>
    <mergeCell ref="AA209:AA210"/>
    <mergeCell ref="AK209:AK210"/>
    <mergeCell ref="X210:X211"/>
    <mergeCell ref="AM210:AM211"/>
    <mergeCell ref="AN210:AN211"/>
    <mergeCell ref="A206:A207"/>
    <mergeCell ref="X206:X207"/>
    <mergeCell ref="AB206:AB207"/>
    <mergeCell ref="AM206:AM207"/>
    <mergeCell ref="AN206:AN207"/>
    <mergeCell ref="Z207:Z208"/>
    <mergeCell ref="AA207:AA208"/>
    <mergeCell ref="AK207:AK208"/>
    <mergeCell ref="A208:A209"/>
    <mergeCell ref="C208:C209"/>
    <mergeCell ref="AM214:AM215"/>
    <mergeCell ref="AN214:AN215"/>
    <mergeCell ref="Z215:Z216"/>
    <mergeCell ref="AA215:AA216"/>
    <mergeCell ref="AK215:AK216"/>
    <mergeCell ref="X216:X217"/>
    <mergeCell ref="AM216:AM217"/>
    <mergeCell ref="AN216:AN217"/>
    <mergeCell ref="Z217:Z218"/>
    <mergeCell ref="AA217:AA218"/>
    <mergeCell ref="Z211:Z212"/>
    <mergeCell ref="AA211:AA212"/>
    <mergeCell ref="AK211:AK212"/>
    <mergeCell ref="X212:X213"/>
    <mergeCell ref="AM212:AM213"/>
    <mergeCell ref="AN212:AN213"/>
    <mergeCell ref="Z213:Z214"/>
    <mergeCell ref="AA213:AA214"/>
    <mergeCell ref="AK213:AK214"/>
    <mergeCell ref="X214:X215"/>
    <mergeCell ref="Z221:Z222"/>
    <mergeCell ref="AA221:AA222"/>
    <mergeCell ref="AK221:AK222"/>
    <mergeCell ref="X222:X223"/>
    <mergeCell ref="AM222:AM223"/>
    <mergeCell ref="AN222:AN223"/>
    <mergeCell ref="Z223:Z224"/>
    <mergeCell ref="AA223:AA224"/>
    <mergeCell ref="AK223:AK224"/>
    <mergeCell ref="X224:X225"/>
    <mergeCell ref="AK217:AK218"/>
    <mergeCell ref="X218:X219"/>
    <mergeCell ref="AM218:AM219"/>
    <mergeCell ref="AN218:AN219"/>
    <mergeCell ref="Z219:Z220"/>
    <mergeCell ref="AA219:AA220"/>
    <mergeCell ref="AK219:AK220"/>
    <mergeCell ref="X220:X221"/>
    <mergeCell ref="AM220:AM221"/>
    <mergeCell ref="AN220:AN221"/>
    <mergeCell ref="Z229:Z230"/>
    <mergeCell ref="AA229:AA230"/>
    <mergeCell ref="AM229:AM230"/>
    <mergeCell ref="AN229:AN230"/>
    <mergeCell ref="X230:X231"/>
    <mergeCell ref="AK230:AK231"/>
    <mergeCell ref="AM231:AM232"/>
    <mergeCell ref="AN231:AN232"/>
    <mergeCell ref="X232:X233"/>
    <mergeCell ref="Z232:Z233"/>
    <mergeCell ref="AM224:AM225"/>
    <mergeCell ref="AN224:AN225"/>
    <mergeCell ref="Z225:Z226"/>
    <mergeCell ref="AA225:AA226"/>
    <mergeCell ref="AK225:AK226"/>
    <mergeCell ref="X226:X227"/>
    <mergeCell ref="Z227:Z228"/>
    <mergeCell ref="AA227:AA228"/>
    <mergeCell ref="X228:X229"/>
    <mergeCell ref="AK228:AK229"/>
    <mergeCell ref="AK244:AK245"/>
    <mergeCell ref="AK246:AK247"/>
    <mergeCell ref="AK238:AK239"/>
    <mergeCell ref="AK240:AK241"/>
    <mergeCell ref="AM240:AM241"/>
    <mergeCell ref="AN240:AN241"/>
    <mergeCell ref="AK242:AK243"/>
    <mergeCell ref="AM242:AM243"/>
    <mergeCell ref="AN242:AN243"/>
    <mergeCell ref="AA232:AA233"/>
    <mergeCell ref="AK232:AK233"/>
    <mergeCell ref="AM233:AM234"/>
    <mergeCell ref="AN233:AN234"/>
    <mergeCell ref="AK234:AK235"/>
    <mergeCell ref="AM235:AM236"/>
    <mergeCell ref="AN235:AN236"/>
    <mergeCell ref="AK236:AK237"/>
    <mergeCell ref="AM237:AM238"/>
    <mergeCell ref="AN237:AN238"/>
  </mergeCells>
  <phoneticPr fontId="2"/>
  <printOptions horizontalCentered="1"/>
  <pageMargins left="0.98425196850393704" right="0.98425196850393704" top="0.78740157480314965" bottom="0.59055118110236227" header="0.51181102362204722" footer="0.51181102362204722"/>
  <pageSetup paperSize="9" scale="38" fitToWidth="0" orientation="portrait" r:id="rId1"/>
  <headerFooter alignWithMargins="0"/>
  <colBreaks count="6" manualBreakCount="6">
    <brk id="9" max="247" man="1"/>
    <brk id="18" max="247" man="1"/>
    <brk id="27" max="247" man="1"/>
    <brk id="36" max="247" man="1"/>
    <brk id="45" max="247" man="1"/>
    <brk id="54" max="247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theme="0" tint="-0.499984740745262"/>
    <pageSetUpPr fitToPage="1"/>
  </sheetPr>
  <dimension ref="A1:BK270"/>
  <sheetViews>
    <sheetView view="pageBreakPreview" topLeftCell="R7" zoomScale="85" zoomScaleNormal="75" zoomScaleSheetLayoutView="85" workbookViewId="0">
      <selection activeCell="Z162" sqref="Z162:Z163"/>
    </sheetView>
  </sheetViews>
  <sheetFormatPr defaultColWidth="9" defaultRowHeight="13" x14ac:dyDescent="0.2"/>
  <cols>
    <col min="1" max="1" width="24.08984375" style="66" customWidth="1"/>
    <col min="2" max="2" width="0.90625" style="66" customWidth="1"/>
    <col min="3" max="3" width="12.90625" style="13" customWidth="1"/>
    <col min="4" max="4" width="12.90625" style="5" customWidth="1"/>
    <col min="5" max="5" width="18.6328125" style="66" customWidth="1"/>
    <col min="6" max="6" width="24.08984375" style="66" customWidth="1"/>
    <col min="7" max="7" width="0.90625" style="66" customWidth="1"/>
    <col min="8" max="8" width="12.90625" style="14" customWidth="1"/>
    <col min="9" max="9" width="12.90625" style="16" customWidth="1"/>
    <col min="10" max="10" width="24.08984375" style="66" customWidth="1"/>
    <col min="11" max="11" width="0.90625" style="66" customWidth="1"/>
    <col min="12" max="12" width="12.90625" style="14" customWidth="1"/>
    <col min="13" max="13" width="12.90625" style="16" customWidth="1"/>
    <col min="14" max="14" width="18.6328125" style="66" customWidth="1"/>
    <col min="15" max="15" width="24.08984375" style="66" customWidth="1"/>
    <col min="16" max="16" width="0.90625" style="66" customWidth="1"/>
    <col min="17" max="17" width="12.90625" style="14" customWidth="1"/>
    <col min="18" max="18" width="12.90625" style="16" customWidth="1"/>
    <col min="19" max="19" width="24.08984375" style="66" customWidth="1"/>
    <col min="20" max="20" width="0.90625" style="66" customWidth="1"/>
    <col min="21" max="21" width="12.90625" style="14" customWidth="1"/>
    <col min="22" max="22" width="12.90625" style="66" customWidth="1"/>
    <col min="23" max="23" width="18.6328125" style="66" customWidth="1"/>
    <col min="24" max="24" width="24.08984375" style="66" customWidth="1"/>
    <col min="25" max="25" width="0.90625" style="66" customWidth="1"/>
    <col min="26" max="26" width="12.90625" style="14" customWidth="1"/>
    <col min="27" max="27" width="12.90625" style="66" customWidth="1"/>
    <col min="28" max="28" width="24.08984375" style="66" customWidth="1"/>
    <col min="29" max="29" width="0.90625" style="66" customWidth="1"/>
    <col min="30" max="30" width="12.90625" style="14" customWidth="1"/>
    <col min="31" max="31" width="12.90625" style="66" customWidth="1"/>
    <col min="32" max="32" width="18.6328125" style="66" customWidth="1"/>
    <col min="33" max="33" width="24.08984375" style="66" customWidth="1"/>
    <col min="34" max="34" width="0.90625" style="66" customWidth="1"/>
    <col min="35" max="35" width="12.90625" style="14" customWidth="1"/>
    <col min="36" max="36" width="12.90625" style="66" customWidth="1"/>
    <col min="37" max="37" width="24.08984375" style="66" customWidth="1"/>
    <col min="38" max="38" width="0.90625" style="66" customWidth="1"/>
    <col min="39" max="39" width="12.90625" style="14" customWidth="1"/>
    <col min="40" max="40" width="12.90625" style="66" customWidth="1"/>
    <col min="41" max="41" width="18.6328125" style="66" customWidth="1"/>
    <col min="42" max="42" width="24.08984375" style="66" customWidth="1"/>
    <col min="43" max="43" width="0.90625" style="66" customWidth="1"/>
    <col min="44" max="44" width="12.90625" style="14" customWidth="1"/>
    <col min="45" max="45" width="12.90625" style="66" customWidth="1"/>
    <col min="46" max="46" width="24.08984375" style="66" customWidth="1"/>
    <col min="47" max="47" width="0.90625" style="66" customWidth="1"/>
    <col min="48" max="48" width="12.90625" style="14" customWidth="1"/>
    <col min="49" max="49" width="12.90625" style="16" customWidth="1"/>
    <col min="50" max="50" width="18.6328125" style="66" customWidth="1"/>
    <col min="51" max="51" width="24.08984375" style="66" customWidth="1"/>
    <col min="52" max="52" width="0.90625" style="66" customWidth="1"/>
    <col min="53" max="53" width="12.90625" style="133" customWidth="1"/>
    <col min="54" max="54" width="12.90625" style="16" customWidth="1"/>
    <col min="55" max="55" width="24.08984375" style="66" customWidth="1"/>
    <col min="56" max="56" width="0.90625" style="66" customWidth="1"/>
    <col min="57" max="57" width="12.90625" style="14" customWidth="1"/>
    <col min="58" max="58" width="12.90625" style="16" customWidth="1"/>
    <col min="59" max="59" width="18.6328125" style="66" customWidth="1"/>
    <col min="60" max="60" width="24.08984375" style="66" customWidth="1"/>
    <col min="61" max="61" width="0.90625" style="66" customWidth="1"/>
    <col min="62" max="62" width="12.90625" style="133" customWidth="1"/>
    <col min="63" max="63" width="12.90625" style="16" customWidth="1"/>
    <col min="64" max="16384" width="9" style="66"/>
  </cols>
  <sheetData>
    <row r="1" spans="1:63" s="114" customFormat="1" ht="28" x14ac:dyDescent="0.2">
      <c r="A1" s="557" t="s">
        <v>1185</v>
      </c>
      <c r="B1" s="557"/>
      <c r="C1" s="557"/>
      <c r="D1" s="557"/>
      <c r="E1" s="557"/>
      <c r="F1" s="557"/>
      <c r="G1" s="557"/>
      <c r="H1" s="557"/>
      <c r="I1" s="557"/>
      <c r="L1" s="15"/>
      <c r="M1" s="112"/>
      <c r="Q1" s="15"/>
      <c r="R1" s="112"/>
      <c r="U1" s="15"/>
      <c r="Z1" s="15"/>
      <c r="AD1" s="15"/>
      <c r="AI1" s="15"/>
      <c r="AM1" s="15"/>
      <c r="AR1" s="15"/>
      <c r="AV1" s="15"/>
      <c r="AW1" s="112"/>
      <c r="BB1" s="112"/>
      <c r="BE1" s="15"/>
      <c r="BF1" s="112"/>
      <c r="BK1" s="112"/>
    </row>
    <row r="2" spans="1:63" s="114" customFormat="1" ht="24" thickBot="1" x14ac:dyDescent="0.25">
      <c r="A2" s="24" t="s">
        <v>809</v>
      </c>
      <c r="B2" s="25"/>
      <c r="C2" s="1"/>
      <c r="D2" s="108"/>
      <c r="E2" s="26"/>
      <c r="F2" s="27"/>
      <c r="G2" s="27"/>
      <c r="H2" s="1"/>
      <c r="I2" s="108"/>
      <c r="J2" s="27"/>
      <c r="K2" s="27"/>
      <c r="L2" s="1"/>
      <c r="M2" s="108"/>
      <c r="N2" s="26"/>
      <c r="O2" s="27"/>
      <c r="P2" s="27"/>
      <c r="Q2" s="1"/>
      <c r="R2" s="108"/>
      <c r="S2" s="27"/>
      <c r="T2" s="27"/>
      <c r="U2" s="1"/>
      <c r="V2" s="26"/>
      <c r="W2" s="26"/>
      <c r="X2" s="27"/>
      <c r="Y2" s="27"/>
      <c r="Z2" s="1"/>
      <c r="AA2" s="26"/>
      <c r="AB2" s="27"/>
      <c r="AC2" s="27"/>
      <c r="AD2" s="1"/>
      <c r="AE2" s="26"/>
      <c r="AF2" s="26"/>
      <c r="AG2" s="27"/>
      <c r="AH2" s="27"/>
      <c r="AI2" s="1"/>
      <c r="AJ2" s="26"/>
      <c r="AK2" s="27"/>
      <c r="AL2" s="27"/>
      <c r="AM2" s="1"/>
      <c r="AN2" s="26"/>
      <c r="AO2" s="26"/>
      <c r="AP2" s="27"/>
      <c r="AQ2" s="27"/>
      <c r="AR2" s="1"/>
      <c r="AS2" s="26"/>
      <c r="AT2" s="27"/>
      <c r="AU2" s="27"/>
      <c r="AV2" s="1"/>
      <c r="AW2" s="108"/>
      <c r="AX2" s="26"/>
      <c r="BA2" s="115"/>
      <c r="BB2" s="108"/>
      <c r="BE2" s="1"/>
      <c r="BF2" s="108"/>
      <c r="BG2" s="26"/>
      <c r="BJ2" s="115"/>
      <c r="BK2" s="108"/>
    </row>
    <row r="3" spans="1:63" s="30" customFormat="1" ht="14.25" customHeight="1" x14ac:dyDescent="0.2">
      <c r="A3" s="555" t="s">
        <v>593</v>
      </c>
      <c r="B3" s="28"/>
      <c r="C3" s="553" t="s">
        <v>588</v>
      </c>
      <c r="D3" s="109" t="s">
        <v>0</v>
      </c>
      <c r="F3" s="555" t="s">
        <v>593</v>
      </c>
      <c r="G3" s="28"/>
      <c r="H3" s="553" t="s">
        <v>588</v>
      </c>
      <c r="I3" s="109" t="s">
        <v>0</v>
      </c>
      <c r="J3" s="555" t="s">
        <v>593</v>
      </c>
      <c r="K3" s="116"/>
      <c r="L3" s="553" t="s">
        <v>588</v>
      </c>
      <c r="M3" s="109" t="s">
        <v>0</v>
      </c>
      <c r="O3" s="555" t="s">
        <v>593</v>
      </c>
      <c r="P3" s="116"/>
      <c r="Q3" s="553" t="s">
        <v>588</v>
      </c>
      <c r="R3" s="109" t="s">
        <v>0</v>
      </c>
      <c r="S3" s="555" t="s">
        <v>593</v>
      </c>
      <c r="T3" s="116"/>
      <c r="U3" s="553" t="s">
        <v>588</v>
      </c>
      <c r="V3" s="109" t="s">
        <v>0</v>
      </c>
      <c r="X3" s="555" t="s">
        <v>593</v>
      </c>
      <c r="Y3" s="116"/>
      <c r="Z3" s="553" t="s">
        <v>588</v>
      </c>
      <c r="AA3" s="109" t="s">
        <v>0</v>
      </c>
      <c r="AB3" s="555" t="s">
        <v>593</v>
      </c>
      <c r="AC3" s="116"/>
      <c r="AD3" s="553" t="s">
        <v>588</v>
      </c>
      <c r="AE3" s="109" t="s">
        <v>0</v>
      </c>
      <c r="AG3" s="555" t="s">
        <v>593</v>
      </c>
      <c r="AH3" s="116"/>
      <c r="AI3" s="553" t="s">
        <v>588</v>
      </c>
      <c r="AJ3" s="109" t="s">
        <v>0</v>
      </c>
      <c r="AK3" s="555" t="s">
        <v>593</v>
      </c>
      <c r="AL3" s="116"/>
      <c r="AM3" s="553" t="s">
        <v>588</v>
      </c>
      <c r="AN3" s="109" t="s">
        <v>0</v>
      </c>
      <c r="AP3" s="555" t="s">
        <v>593</v>
      </c>
      <c r="AQ3" s="116"/>
      <c r="AR3" s="553" t="s">
        <v>588</v>
      </c>
      <c r="AS3" s="109" t="s">
        <v>0</v>
      </c>
      <c r="AT3" s="555" t="s">
        <v>593</v>
      </c>
      <c r="AU3" s="116"/>
      <c r="AV3" s="553" t="s">
        <v>588</v>
      </c>
      <c r="AW3" s="109" t="s">
        <v>0</v>
      </c>
      <c r="AY3" s="555" t="s">
        <v>593</v>
      </c>
      <c r="AZ3" s="116"/>
      <c r="BA3" s="558" t="s">
        <v>588</v>
      </c>
      <c r="BB3" s="109" t="s">
        <v>0</v>
      </c>
      <c r="BC3" s="555" t="s">
        <v>593</v>
      </c>
      <c r="BD3" s="116"/>
      <c r="BE3" s="553" t="s">
        <v>588</v>
      </c>
      <c r="BF3" s="109" t="s">
        <v>0</v>
      </c>
      <c r="BH3" s="555" t="s">
        <v>593</v>
      </c>
      <c r="BI3" s="116"/>
      <c r="BJ3" s="558" t="s">
        <v>588</v>
      </c>
      <c r="BK3" s="109" t="s">
        <v>0</v>
      </c>
    </row>
    <row r="4" spans="1:63" s="30" customFormat="1" ht="14.25" customHeight="1" x14ac:dyDescent="0.2">
      <c r="A4" s="556"/>
      <c r="B4" s="29"/>
      <c r="C4" s="554"/>
      <c r="D4" s="110" t="s">
        <v>803</v>
      </c>
      <c r="F4" s="556"/>
      <c r="G4" s="29"/>
      <c r="H4" s="554"/>
      <c r="I4" s="110" t="s">
        <v>803</v>
      </c>
      <c r="J4" s="556"/>
      <c r="K4" s="117"/>
      <c r="L4" s="554"/>
      <c r="M4" s="110" t="s">
        <v>803</v>
      </c>
      <c r="O4" s="556"/>
      <c r="P4" s="117"/>
      <c r="Q4" s="554"/>
      <c r="R4" s="110" t="s">
        <v>803</v>
      </c>
      <c r="S4" s="556"/>
      <c r="T4" s="117"/>
      <c r="U4" s="554"/>
      <c r="V4" s="110" t="s">
        <v>803</v>
      </c>
      <c r="X4" s="556"/>
      <c r="Y4" s="117"/>
      <c r="Z4" s="554"/>
      <c r="AA4" s="110" t="s">
        <v>803</v>
      </c>
      <c r="AB4" s="556"/>
      <c r="AC4" s="117"/>
      <c r="AD4" s="554"/>
      <c r="AE4" s="110" t="s">
        <v>803</v>
      </c>
      <c r="AG4" s="556"/>
      <c r="AH4" s="117"/>
      <c r="AI4" s="554"/>
      <c r="AJ4" s="110" t="s">
        <v>803</v>
      </c>
      <c r="AK4" s="556"/>
      <c r="AL4" s="117"/>
      <c r="AM4" s="554"/>
      <c r="AN4" s="110" t="s">
        <v>803</v>
      </c>
      <c r="AP4" s="556"/>
      <c r="AQ4" s="117"/>
      <c r="AR4" s="554"/>
      <c r="AS4" s="110" t="s">
        <v>803</v>
      </c>
      <c r="AT4" s="556"/>
      <c r="AU4" s="117"/>
      <c r="AV4" s="554"/>
      <c r="AW4" s="110" t="s">
        <v>803</v>
      </c>
      <c r="AY4" s="556"/>
      <c r="AZ4" s="117"/>
      <c r="BA4" s="559"/>
      <c r="BB4" s="110" t="s">
        <v>803</v>
      </c>
      <c r="BC4" s="556"/>
      <c r="BD4" s="117"/>
      <c r="BE4" s="554"/>
      <c r="BF4" s="110" t="s">
        <v>803</v>
      </c>
      <c r="BH4" s="556"/>
      <c r="BI4" s="117"/>
      <c r="BJ4" s="559"/>
      <c r="BK4" s="110" t="s">
        <v>803</v>
      </c>
    </row>
    <row r="5" spans="1:63" s="30" customFormat="1" ht="8.25" customHeight="1" x14ac:dyDescent="0.2">
      <c r="A5" s="508" t="s">
        <v>504</v>
      </c>
      <c r="B5" s="508"/>
      <c r="C5" s="508"/>
      <c r="D5" s="508"/>
      <c r="F5" s="508" t="s">
        <v>506</v>
      </c>
      <c r="G5" s="508"/>
      <c r="H5" s="508"/>
      <c r="I5" s="508"/>
      <c r="J5" s="508" t="s">
        <v>507</v>
      </c>
      <c r="K5" s="508"/>
      <c r="L5" s="508"/>
      <c r="M5" s="508"/>
      <c r="O5" s="560" t="s">
        <v>138</v>
      </c>
      <c r="P5" s="31"/>
      <c r="Q5" s="20"/>
      <c r="R5" s="21"/>
      <c r="S5" s="468" t="s">
        <v>129</v>
      </c>
      <c r="T5" s="148"/>
      <c r="U5" s="32"/>
      <c r="V5" s="147"/>
      <c r="X5" s="468" t="s">
        <v>212</v>
      </c>
      <c r="Y5" s="33"/>
      <c r="Z5" s="34"/>
      <c r="AA5" s="35"/>
      <c r="AB5" s="508" t="s">
        <v>516</v>
      </c>
      <c r="AC5" s="508"/>
      <c r="AD5" s="508"/>
      <c r="AE5" s="508"/>
      <c r="AG5" s="468" t="s">
        <v>312</v>
      </c>
      <c r="AH5" s="148"/>
      <c r="AI5" s="20"/>
      <c r="AJ5" s="36"/>
      <c r="AK5" s="471" t="s">
        <v>654</v>
      </c>
      <c r="AL5" s="471"/>
      <c r="AM5" s="471"/>
      <c r="AN5" s="471"/>
      <c r="AP5" s="508" t="s">
        <v>935</v>
      </c>
      <c r="AQ5" s="508"/>
      <c r="AR5" s="508"/>
      <c r="AS5" s="508"/>
      <c r="AT5" s="508" t="s">
        <v>526</v>
      </c>
      <c r="AU5" s="508"/>
      <c r="AV5" s="508"/>
      <c r="AW5" s="508"/>
      <c r="AX5" s="148"/>
      <c r="AY5" s="468" t="s">
        <v>412</v>
      </c>
      <c r="AZ5" s="148"/>
      <c r="BA5" s="102"/>
      <c r="BB5" s="145"/>
      <c r="BC5" s="508" t="s">
        <v>532</v>
      </c>
      <c r="BD5" s="508"/>
      <c r="BE5" s="508"/>
      <c r="BF5" s="508"/>
      <c r="BG5" s="148"/>
      <c r="BH5" s="508" t="s">
        <v>757</v>
      </c>
      <c r="BI5" s="508"/>
      <c r="BJ5" s="508"/>
      <c r="BK5" s="508"/>
    </row>
    <row r="6" spans="1:63" s="30" customFormat="1" ht="8.25" customHeight="1" x14ac:dyDescent="0.2">
      <c r="A6" s="471"/>
      <c r="B6" s="471"/>
      <c r="C6" s="471"/>
      <c r="D6" s="471"/>
      <c r="F6" s="471"/>
      <c r="G6" s="471"/>
      <c r="H6" s="471"/>
      <c r="I6" s="471"/>
      <c r="J6" s="471"/>
      <c r="K6" s="471"/>
      <c r="L6" s="471"/>
      <c r="M6" s="471"/>
      <c r="O6" s="468"/>
      <c r="P6" s="118"/>
      <c r="Q6" s="579">
        <v>17627</v>
      </c>
      <c r="R6" s="568">
        <v>76.873092019188832</v>
      </c>
      <c r="S6" s="468"/>
      <c r="T6" s="148"/>
      <c r="U6" s="579">
        <v>13700</v>
      </c>
      <c r="V6" s="568">
        <v>80.32834945763706</v>
      </c>
      <c r="X6" s="468"/>
      <c r="Y6" s="37"/>
      <c r="Z6" s="593">
        <v>26251</v>
      </c>
      <c r="AA6" s="568">
        <v>90.54254475218157</v>
      </c>
      <c r="AB6" s="471"/>
      <c r="AC6" s="471"/>
      <c r="AD6" s="471"/>
      <c r="AE6" s="471"/>
      <c r="AG6" s="468"/>
      <c r="AH6" s="148"/>
      <c r="AI6" s="579">
        <v>19982</v>
      </c>
      <c r="AJ6" s="568">
        <v>75.304315055586997</v>
      </c>
      <c r="AK6" s="471"/>
      <c r="AL6" s="471"/>
      <c r="AM6" s="471"/>
      <c r="AN6" s="471"/>
      <c r="AP6" s="471"/>
      <c r="AQ6" s="471"/>
      <c r="AR6" s="471"/>
      <c r="AS6" s="471"/>
      <c r="AT6" s="471"/>
      <c r="AU6" s="471"/>
      <c r="AV6" s="471"/>
      <c r="AW6" s="471"/>
      <c r="AX6" s="148"/>
      <c r="AY6" s="468"/>
      <c r="AZ6" s="148"/>
      <c r="BA6" s="579">
        <v>28821</v>
      </c>
      <c r="BB6" s="568">
        <v>80.55508971993963</v>
      </c>
      <c r="BC6" s="471"/>
      <c r="BD6" s="471"/>
      <c r="BE6" s="471"/>
      <c r="BF6" s="471"/>
      <c r="BG6" s="148"/>
      <c r="BH6" s="471"/>
      <c r="BI6" s="471"/>
      <c r="BJ6" s="471"/>
      <c r="BK6" s="471"/>
    </row>
    <row r="7" spans="1:63" s="30" customFormat="1" ht="8.25" customHeight="1" x14ac:dyDescent="0.2">
      <c r="A7" s="468" t="s">
        <v>967</v>
      </c>
      <c r="B7" s="38"/>
      <c r="C7" s="2"/>
      <c r="D7" s="3"/>
      <c r="F7" s="468" t="s">
        <v>46</v>
      </c>
      <c r="G7" s="148"/>
      <c r="H7" s="10"/>
      <c r="I7" s="147"/>
      <c r="J7" s="468" t="s">
        <v>66</v>
      </c>
      <c r="K7" s="148"/>
      <c r="L7" s="10"/>
      <c r="M7" s="147"/>
      <c r="O7" s="468" t="s">
        <v>912</v>
      </c>
      <c r="P7" s="118"/>
      <c r="Q7" s="579"/>
      <c r="R7" s="568"/>
      <c r="S7" s="468" t="s">
        <v>559</v>
      </c>
      <c r="T7" s="148"/>
      <c r="U7" s="579"/>
      <c r="V7" s="568"/>
      <c r="X7" s="468" t="s">
        <v>843</v>
      </c>
      <c r="Y7" s="118"/>
      <c r="Z7" s="579"/>
      <c r="AA7" s="568"/>
      <c r="AB7" s="468" t="s">
        <v>245</v>
      </c>
      <c r="AC7" s="160"/>
      <c r="AD7" s="10"/>
      <c r="AE7" s="147"/>
      <c r="AG7" s="468" t="s">
        <v>313</v>
      </c>
      <c r="AH7" s="39"/>
      <c r="AI7" s="593"/>
      <c r="AJ7" s="568"/>
      <c r="AK7" s="468" t="s">
        <v>921</v>
      </c>
      <c r="AL7" s="118"/>
      <c r="AM7" s="17"/>
      <c r="AN7" s="147"/>
      <c r="AP7" s="468" t="s">
        <v>360</v>
      </c>
      <c r="AQ7" s="148"/>
      <c r="AR7" s="10"/>
      <c r="AS7" s="147"/>
      <c r="AT7" s="468" t="s">
        <v>370</v>
      </c>
      <c r="AU7" s="119"/>
      <c r="AV7" s="10"/>
      <c r="AW7" s="147"/>
      <c r="AX7" s="120"/>
      <c r="AY7" s="468" t="s">
        <v>413</v>
      </c>
      <c r="AZ7" s="148"/>
      <c r="BA7" s="580"/>
      <c r="BB7" s="568"/>
      <c r="BC7" s="468" t="s">
        <v>1024</v>
      </c>
      <c r="BD7" s="152"/>
      <c r="BE7" s="10"/>
      <c r="BF7" s="147"/>
      <c r="BG7" s="120"/>
      <c r="BH7" s="468" t="s">
        <v>758</v>
      </c>
      <c r="BI7" s="152"/>
      <c r="BJ7" s="121"/>
      <c r="BK7" s="147"/>
    </row>
    <row r="8" spans="1:63" s="30" customFormat="1" ht="8.25" customHeight="1" x14ac:dyDescent="0.2">
      <c r="A8" s="468"/>
      <c r="B8" s="38"/>
      <c r="C8" s="534">
        <v>2490</v>
      </c>
      <c r="D8" s="568">
        <v>72.341661824520628</v>
      </c>
      <c r="F8" s="468"/>
      <c r="G8" s="148"/>
      <c r="H8" s="579">
        <v>81463</v>
      </c>
      <c r="I8" s="568">
        <v>88.042409242707535</v>
      </c>
      <c r="J8" s="468"/>
      <c r="K8" s="148"/>
      <c r="L8" s="579">
        <v>10487</v>
      </c>
      <c r="M8" s="568">
        <v>73.407531849363011</v>
      </c>
      <c r="O8" s="468"/>
      <c r="P8" s="118"/>
      <c r="Q8" s="579">
        <v>19597</v>
      </c>
      <c r="R8" s="568">
        <v>78.200319233838783</v>
      </c>
      <c r="S8" s="468"/>
      <c r="T8" s="148"/>
      <c r="U8" s="579">
        <v>11164</v>
      </c>
      <c r="V8" s="568">
        <v>80.183868419162536</v>
      </c>
      <c r="X8" s="502"/>
      <c r="Y8" s="40"/>
      <c r="Z8" s="10"/>
      <c r="AA8" s="145"/>
      <c r="AB8" s="468"/>
      <c r="AC8" s="148"/>
      <c r="AD8" s="579">
        <v>48989</v>
      </c>
      <c r="AE8" s="568">
        <v>86.549945231617258</v>
      </c>
      <c r="AG8" s="468"/>
      <c r="AH8" s="119"/>
      <c r="AI8" s="593">
        <v>21085</v>
      </c>
      <c r="AJ8" s="568">
        <v>76.87119472091581</v>
      </c>
      <c r="AK8" s="468"/>
      <c r="AL8" s="152"/>
      <c r="AM8" s="550">
        <v>47465</v>
      </c>
      <c r="AN8" s="568">
        <v>83.579855608381763</v>
      </c>
      <c r="AP8" s="468"/>
      <c r="AQ8" s="148"/>
      <c r="AR8" s="579">
        <v>18299</v>
      </c>
      <c r="AS8" s="568">
        <v>83.55707762557077</v>
      </c>
      <c r="AT8" s="468"/>
      <c r="AU8" s="148"/>
      <c r="AV8" s="579">
        <v>7145</v>
      </c>
      <c r="AW8" s="568">
        <v>71.543005907679984</v>
      </c>
      <c r="AX8" s="120"/>
      <c r="AY8" s="468"/>
      <c r="AZ8" s="148"/>
      <c r="BA8" s="579">
        <v>27378</v>
      </c>
      <c r="BB8" s="568">
        <v>79.991819084906211</v>
      </c>
      <c r="BC8" s="468"/>
      <c r="BD8" s="152"/>
      <c r="BE8" s="579">
        <v>7213</v>
      </c>
      <c r="BF8" s="568">
        <v>72.41967871485943</v>
      </c>
      <c r="BG8" s="120"/>
      <c r="BH8" s="468"/>
      <c r="BI8" s="152"/>
      <c r="BJ8" s="579">
        <v>29452</v>
      </c>
      <c r="BK8" s="568">
        <v>76.773890829466666</v>
      </c>
    </row>
    <row r="9" spans="1:63" s="30" customFormat="1" ht="8.25" customHeight="1" x14ac:dyDescent="0.2">
      <c r="A9" s="468" t="s">
        <v>966</v>
      </c>
      <c r="B9" s="148"/>
      <c r="C9" s="534"/>
      <c r="D9" s="568"/>
      <c r="F9" s="468" t="s">
        <v>47</v>
      </c>
      <c r="G9" s="148"/>
      <c r="H9" s="579"/>
      <c r="I9" s="568"/>
      <c r="J9" s="468" t="s">
        <v>95</v>
      </c>
      <c r="K9" s="148"/>
      <c r="L9" s="579"/>
      <c r="M9" s="568"/>
      <c r="O9" s="468" t="s">
        <v>139</v>
      </c>
      <c r="P9" s="118"/>
      <c r="Q9" s="579"/>
      <c r="R9" s="568"/>
      <c r="S9" s="468" t="s">
        <v>1038</v>
      </c>
      <c r="T9" s="148"/>
      <c r="U9" s="579"/>
      <c r="V9" s="568"/>
      <c r="X9" s="468" t="s">
        <v>27</v>
      </c>
      <c r="Y9" s="118"/>
      <c r="Z9" s="583">
        <v>24668</v>
      </c>
      <c r="AA9" s="581">
        <v>91.005681398952262</v>
      </c>
      <c r="AB9" s="468" t="s">
        <v>267</v>
      </c>
      <c r="AC9" s="148"/>
      <c r="AD9" s="579"/>
      <c r="AE9" s="568"/>
      <c r="AG9" s="468" t="s">
        <v>314</v>
      </c>
      <c r="AH9" s="39"/>
      <c r="AI9" s="593"/>
      <c r="AJ9" s="568"/>
      <c r="AK9" s="468" t="s">
        <v>655</v>
      </c>
      <c r="AL9" s="152"/>
      <c r="AM9" s="534"/>
      <c r="AN9" s="568"/>
      <c r="AP9" s="468" t="s">
        <v>361</v>
      </c>
      <c r="AQ9" s="148"/>
      <c r="AR9" s="580"/>
      <c r="AS9" s="568"/>
      <c r="AT9" s="468" t="s">
        <v>386</v>
      </c>
      <c r="AU9" s="148"/>
      <c r="AV9" s="580"/>
      <c r="AW9" s="568"/>
      <c r="AX9" s="111"/>
      <c r="AY9" s="468" t="s">
        <v>501</v>
      </c>
      <c r="AZ9" s="148"/>
      <c r="BA9" s="580"/>
      <c r="BB9" s="568"/>
      <c r="BC9" s="468" t="s">
        <v>1025</v>
      </c>
      <c r="BD9" s="152"/>
      <c r="BE9" s="580"/>
      <c r="BF9" s="568"/>
      <c r="BG9" s="111"/>
      <c r="BH9" s="468" t="s">
        <v>759</v>
      </c>
      <c r="BI9" s="119"/>
      <c r="BJ9" s="580"/>
      <c r="BK9" s="568"/>
    </row>
    <row r="10" spans="1:63" s="30" customFormat="1" ht="8.25" customHeight="1" x14ac:dyDescent="0.2">
      <c r="A10" s="468"/>
      <c r="B10" s="119"/>
      <c r="C10" s="534">
        <v>2678</v>
      </c>
      <c r="D10" s="568">
        <v>72.437111171219897</v>
      </c>
      <c r="F10" s="468"/>
      <c r="G10" s="148"/>
      <c r="H10" s="579">
        <v>72671</v>
      </c>
      <c r="I10" s="568">
        <v>87.198224142068639</v>
      </c>
      <c r="J10" s="468"/>
      <c r="K10" s="148"/>
      <c r="L10" s="579">
        <v>10737</v>
      </c>
      <c r="M10" s="568">
        <v>72.867322701051918</v>
      </c>
      <c r="O10" s="468"/>
      <c r="P10" s="118"/>
      <c r="Q10" s="579">
        <v>21494</v>
      </c>
      <c r="R10" s="568">
        <v>78.35089126234827</v>
      </c>
      <c r="S10" s="468"/>
      <c r="T10" s="148"/>
      <c r="U10" s="579">
        <v>10278</v>
      </c>
      <c r="V10" s="568">
        <v>79.655893978144618</v>
      </c>
      <c r="X10" s="472"/>
      <c r="Y10" s="118"/>
      <c r="Z10" s="584"/>
      <c r="AA10" s="600"/>
      <c r="AB10" s="468"/>
      <c r="AC10" s="148"/>
      <c r="AD10" s="550">
        <v>76698</v>
      </c>
      <c r="AE10" s="568">
        <v>87.477901844269297</v>
      </c>
      <c r="AG10" s="468"/>
      <c r="AH10" s="119"/>
      <c r="AI10" s="593">
        <v>23001</v>
      </c>
      <c r="AJ10" s="568">
        <v>77.200107404175327</v>
      </c>
      <c r="AK10" s="468"/>
      <c r="AL10" s="118"/>
      <c r="AM10" s="579">
        <v>55370</v>
      </c>
      <c r="AN10" s="568">
        <v>84.012320390853773</v>
      </c>
      <c r="AP10" s="468"/>
      <c r="AQ10" s="148"/>
      <c r="AR10" s="579">
        <v>17461</v>
      </c>
      <c r="AS10" s="568">
        <v>82.034296452901103</v>
      </c>
      <c r="AT10" s="468"/>
      <c r="AU10" s="148"/>
      <c r="AV10" s="579">
        <v>7354</v>
      </c>
      <c r="AW10" s="568">
        <v>72.617754517626139</v>
      </c>
      <c r="AX10" s="122"/>
      <c r="AY10" s="468"/>
      <c r="AZ10" s="148"/>
      <c r="BA10" s="579">
        <v>26366</v>
      </c>
      <c r="BB10" s="568">
        <v>80.465102084414198</v>
      </c>
      <c r="BC10" s="468"/>
      <c r="BD10" s="152"/>
      <c r="BE10" s="579">
        <v>6601</v>
      </c>
      <c r="BF10" s="568">
        <v>71.921987361080838</v>
      </c>
      <c r="BG10" s="122"/>
      <c r="BH10" s="468"/>
      <c r="BI10" s="119"/>
      <c r="BJ10" s="579">
        <v>26390</v>
      </c>
      <c r="BK10" s="568">
        <v>75.514350301885713</v>
      </c>
    </row>
    <row r="11" spans="1:63" s="30" customFormat="1" ht="8.25" customHeight="1" x14ac:dyDescent="0.2">
      <c r="A11" s="468" t="s">
        <v>847</v>
      </c>
      <c r="B11" s="119"/>
      <c r="C11" s="534"/>
      <c r="D11" s="568"/>
      <c r="F11" s="468" t="s">
        <v>48</v>
      </c>
      <c r="G11" s="148"/>
      <c r="H11" s="579"/>
      <c r="I11" s="568"/>
      <c r="J11" s="468" t="s">
        <v>96</v>
      </c>
      <c r="K11" s="148"/>
      <c r="L11" s="579"/>
      <c r="M11" s="568"/>
      <c r="O11" s="468" t="s">
        <v>140</v>
      </c>
      <c r="P11" s="119"/>
      <c r="Q11" s="579"/>
      <c r="R11" s="568"/>
      <c r="S11" s="468" t="s">
        <v>295</v>
      </c>
      <c r="T11" s="148"/>
      <c r="U11" s="579"/>
      <c r="V11" s="568"/>
      <c r="X11" s="148"/>
      <c r="Y11" s="31"/>
      <c r="Z11" s="23"/>
      <c r="AA11" s="78"/>
      <c r="AB11" s="468" t="s">
        <v>268</v>
      </c>
      <c r="AC11" s="148"/>
      <c r="AD11" s="550"/>
      <c r="AE11" s="568"/>
      <c r="AG11" s="468" t="s">
        <v>315</v>
      </c>
      <c r="AH11" s="39"/>
      <c r="AI11" s="593"/>
      <c r="AJ11" s="568"/>
      <c r="AK11" s="468" t="s">
        <v>807</v>
      </c>
      <c r="AL11" s="118"/>
      <c r="AM11" s="579"/>
      <c r="AN11" s="568"/>
      <c r="AP11" s="468" t="s">
        <v>362</v>
      </c>
      <c r="AQ11" s="148"/>
      <c r="AR11" s="580"/>
      <c r="AS11" s="568"/>
      <c r="AT11" s="468" t="s">
        <v>387</v>
      </c>
      <c r="AU11" s="148"/>
      <c r="AV11" s="580"/>
      <c r="AW11" s="568"/>
      <c r="AX11" s="122"/>
      <c r="AY11" s="468" t="s">
        <v>414</v>
      </c>
      <c r="AZ11" s="148"/>
      <c r="BA11" s="580"/>
      <c r="BB11" s="568"/>
      <c r="BC11" s="468" t="s">
        <v>437</v>
      </c>
      <c r="BD11" s="119"/>
      <c r="BE11" s="580"/>
      <c r="BF11" s="568"/>
      <c r="BG11" s="122"/>
      <c r="BH11" s="468" t="s">
        <v>760</v>
      </c>
      <c r="BI11" s="119"/>
      <c r="BJ11" s="580"/>
      <c r="BK11" s="568"/>
    </row>
    <row r="12" spans="1:63" s="30" customFormat="1" ht="8.25" customHeight="1" x14ac:dyDescent="0.2">
      <c r="A12" s="468"/>
      <c r="B12" s="119"/>
      <c r="C12" s="534">
        <v>2704</v>
      </c>
      <c r="D12" s="568">
        <v>72.571121846484161</v>
      </c>
      <c r="F12" s="468"/>
      <c r="G12" s="148"/>
      <c r="H12" s="579">
        <v>84560</v>
      </c>
      <c r="I12" s="568">
        <v>87.313879767878902</v>
      </c>
      <c r="J12" s="468"/>
      <c r="K12" s="148"/>
      <c r="L12" s="579">
        <v>13699</v>
      </c>
      <c r="M12" s="568">
        <v>74.866105585309867</v>
      </c>
      <c r="O12" s="468"/>
      <c r="P12" s="119"/>
      <c r="Q12" s="579">
        <v>22219</v>
      </c>
      <c r="R12" s="568">
        <v>78.984038960577294</v>
      </c>
      <c r="S12" s="468"/>
      <c r="T12" s="148"/>
      <c r="U12" s="579">
        <v>9348</v>
      </c>
      <c r="V12" s="568">
        <v>80.364511691884459</v>
      </c>
      <c r="X12" s="471" t="s">
        <v>514</v>
      </c>
      <c r="Y12" s="471"/>
      <c r="Z12" s="471"/>
      <c r="AA12" s="471"/>
      <c r="AB12" s="468"/>
      <c r="AC12" s="148"/>
      <c r="AD12" s="579">
        <v>53789</v>
      </c>
      <c r="AE12" s="568">
        <v>85.506946873112298</v>
      </c>
      <c r="AG12" s="468"/>
      <c r="AH12" s="41"/>
      <c r="AI12" s="593">
        <v>22185</v>
      </c>
      <c r="AJ12" s="568">
        <v>76.674500587544074</v>
      </c>
      <c r="AK12" s="468"/>
      <c r="AL12" s="118"/>
      <c r="AM12" s="579">
        <v>50831</v>
      </c>
      <c r="AN12" s="568">
        <v>83.140057900848888</v>
      </c>
      <c r="AP12" s="468"/>
      <c r="AQ12" s="152"/>
      <c r="AR12" s="579">
        <v>15145</v>
      </c>
      <c r="AS12" s="568">
        <v>80.713067576209767</v>
      </c>
      <c r="AT12" s="468"/>
      <c r="AU12" s="148"/>
      <c r="AV12" s="579">
        <v>5959</v>
      </c>
      <c r="AW12" s="568">
        <v>71.864447660395555</v>
      </c>
      <c r="AX12" s="122"/>
      <c r="AY12" s="468"/>
      <c r="AZ12" s="148"/>
      <c r="BA12" s="579">
        <v>26772</v>
      </c>
      <c r="BB12" s="568">
        <v>80.76018099547511</v>
      </c>
      <c r="BC12" s="468"/>
      <c r="BD12" s="119"/>
      <c r="BE12" s="579">
        <v>6982</v>
      </c>
      <c r="BF12" s="568">
        <v>73.875780340704694</v>
      </c>
      <c r="BG12" s="122"/>
      <c r="BH12" s="468"/>
      <c r="BI12" s="119"/>
      <c r="BJ12" s="579">
        <v>22565</v>
      </c>
      <c r="BK12" s="568">
        <v>73.927857681092945</v>
      </c>
    </row>
    <row r="13" spans="1:63" s="30" customFormat="1" ht="8.25" customHeight="1" x14ac:dyDescent="0.2">
      <c r="A13" s="468" t="s">
        <v>811</v>
      </c>
      <c r="B13" s="119"/>
      <c r="C13" s="534"/>
      <c r="D13" s="568"/>
      <c r="F13" s="468" t="s">
        <v>49</v>
      </c>
      <c r="G13" s="148"/>
      <c r="H13" s="579"/>
      <c r="I13" s="568"/>
      <c r="J13" s="468" t="s">
        <v>97</v>
      </c>
      <c r="K13" s="148"/>
      <c r="L13" s="579"/>
      <c r="M13" s="568"/>
      <c r="O13" s="468" t="s">
        <v>141</v>
      </c>
      <c r="P13" s="119"/>
      <c r="Q13" s="579"/>
      <c r="R13" s="568"/>
      <c r="S13" s="468" t="s">
        <v>873</v>
      </c>
      <c r="T13" s="148"/>
      <c r="U13" s="579"/>
      <c r="V13" s="568"/>
      <c r="X13" s="471"/>
      <c r="Y13" s="471"/>
      <c r="Z13" s="471"/>
      <c r="AA13" s="471"/>
      <c r="AB13" s="468" t="s">
        <v>269</v>
      </c>
      <c r="AC13" s="148"/>
      <c r="AD13" s="579"/>
      <c r="AE13" s="568"/>
      <c r="AG13" s="468" t="s">
        <v>316</v>
      </c>
      <c r="AH13" s="39"/>
      <c r="AI13" s="593"/>
      <c r="AJ13" s="568"/>
      <c r="AK13" s="468" t="s">
        <v>1048</v>
      </c>
      <c r="AL13" s="148"/>
      <c r="AM13" s="579"/>
      <c r="AN13" s="568"/>
      <c r="AP13" s="468" t="s">
        <v>363</v>
      </c>
      <c r="AQ13" s="152"/>
      <c r="AR13" s="580"/>
      <c r="AS13" s="568"/>
      <c r="AT13" s="468" t="s">
        <v>539</v>
      </c>
      <c r="AU13" s="148"/>
      <c r="AV13" s="580"/>
      <c r="AW13" s="568"/>
      <c r="AX13" s="122"/>
      <c r="AY13" s="468" t="s">
        <v>415</v>
      </c>
      <c r="AZ13" s="148"/>
      <c r="BA13" s="580"/>
      <c r="BB13" s="568"/>
      <c r="BC13" s="468" t="s">
        <v>438</v>
      </c>
      <c r="BD13" s="119"/>
      <c r="BE13" s="580"/>
      <c r="BF13" s="568"/>
      <c r="BG13" s="122"/>
      <c r="BH13" s="468" t="s">
        <v>1111</v>
      </c>
      <c r="BI13" s="119"/>
      <c r="BJ13" s="580"/>
      <c r="BK13" s="568"/>
    </row>
    <row r="14" spans="1:63" s="30" customFormat="1" ht="8.25" customHeight="1" x14ac:dyDescent="0.2">
      <c r="A14" s="468"/>
      <c r="B14" s="119"/>
      <c r="C14" s="534">
        <v>2774</v>
      </c>
      <c r="D14" s="568">
        <v>72.145643693107928</v>
      </c>
      <c r="F14" s="468"/>
      <c r="G14" s="148"/>
      <c r="H14" s="579">
        <v>80090</v>
      </c>
      <c r="I14" s="568">
        <v>86.001761054914851</v>
      </c>
      <c r="J14" s="468"/>
      <c r="K14" s="148"/>
      <c r="L14" s="579">
        <v>10388</v>
      </c>
      <c r="M14" s="568">
        <v>72.765480526758196</v>
      </c>
      <c r="O14" s="468"/>
      <c r="P14" s="119"/>
      <c r="Q14" s="579">
        <v>23306</v>
      </c>
      <c r="R14" s="568">
        <v>79.96568879739236</v>
      </c>
      <c r="S14" s="468"/>
      <c r="T14" s="148"/>
      <c r="U14" s="579">
        <v>8689</v>
      </c>
      <c r="V14" s="568">
        <v>79.832782065417135</v>
      </c>
      <c r="X14" s="468" t="s">
        <v>214</v>
      </c>
      <c r="Y14" s="119"/>
      <c r="Z14" s="10"/>
      <c r="AA14" s="147"/>
      <c r="AB14" s="468"/>
      <c r="AC14" s="148"/>
      <c r="AD14" s="579">
        <v>44234</v>
      </c>
      <c r="AE14" s="568">
        <v>83.388002865437599</v>
      </c>
      <c r="AG14" s="468"/>
      <c r="AH14" s="41"/>
      <c r="AI14" s="593">
        <v>21985</v>
      </c>
      <c r="AJ14" s="568">
        <v>76.568105039529129</v>
      </c>
      <c r="AK14" s="468"/>
      <c r="AL14" s="118"/>
      <c r="AM14" s="579">
        <v>48349</v>
      </c>
      <c r="AN14" s="568">
        <v>82.73979635492428</v>
      </c>
      <c r="AP14" s="468"/>
      <c r="AQ14" s="148"/>
      <c r="AR14" s="579">
        <v>8989</v>
      </c>
      <c r="AS14" s="568">
        <v>78.623283477652407</v>
      </c>
      <c r="AT14" s="468"/>
      <c r="AU14" s="148"/>
      <c r="AV14" s="579">
        <v>5069</v>
      </c>
      <c r="AW14" s="568">
        <v>68.150040333422965</v>
      </c>
      <c r="AX14" s="122"/>
      <c r="AY14" s="468"/>
      <c r="AZ14" s="148"/>
      <c r="BA14" s="579">
        <v>27410</v>
      </c>
      <c r="BB14" s="568">
        <v>81.349795215765425</v>
      </c>
      <c r="BC14" s="468"/>
      <c r="BD14" s="119"/>
      <c r="BE14" s="579">
        <v>9188</v>
      </c>
      <c r="BF14" s="568">
        <v>73.339719029374209</v>
      </c>
      <c r="BG14" s="122"/>
      <c r="BH14" s="468"/>
      <c r="BI14" s="119"/>
      <c r="BJ14" s="579">
        <v>22082</v>
      </c>
      <c r="BK14" s="568">
        <v>73.518444533226784</v>
      </c>
    </row>
    <row r="15" spans="1:63" s="30" customFormat="1" ht="8.25" customHeight="1" x14ac:dyDescent="0.2">
      <c r="A15" s="468" t="s">
        <v>810</v>
      </c>
      <c r="B15" s="119"/>
      <c r="C15" s="534"/>
      <c r="D15" s="568"/>
      <c r="F15" s="468" t="s">
        <v>965</v>
      </c>
      <c r="G15" s="123"/>
      <c r="H15" s="579"/>
      <c r="I15" s="568"/>
      <c r="J15" s="468" t="s">
        <v>98</v>
      </c>
      <c r="K15" s="148"/>
      <c r="L15" s="579"/>
      <c r="M15" s="568"/>
      <c r="O15" s="468" t="s">
        <v>142</v>
      </c>
      <c r="P15" s="119"/>
      <c r="Q15" s="579"/>
      <c r="R15" s="568"/>
      <c r="S15" s="468" t="s">
        <v>560</v>
      </c>
      <c r="T15" s="148"/>
      <c r="U15" s="579"/>
      <c r="V15" s="568"/>
      <c r="X15" s="468"/>
      <c r="Y15" s="148"/>
      <c r="Z15" s="609">
        <v>87689</v>
      </c>
      <c r="AA15" s="568">
        <v>86.733200134517617</v>
      </c>
      <c r="AB15" s="468" t="s">
        <v>1120</v>
      </c>
      <c r="AC15" s="148"/>
      <c r="AD15" s="579"/>
      <c r="AE15" s="568"/>
      <c r="AG15" s="468" t="s">
        <v>892</v>
      </c>
      <c r="AH15" s="39"/>
      <c r="AI15" s="593"/>
      <c r="AJ15" s="568"/>
      <c r="AK15" s="468" t="s">
        <v>656</v>
      </c>
      <c r="AL15" s="148"/>
      <c r="AM15" s="579"/>
      <c r="AN15" s="568"/>
      <c r="AP15" s="468" t="s">
        <v>364</v>
      </c>
      <c r="AQ15" s="148"/>
      <c r="AR15" s="580"/>
      <c r="AS15" s="568"/>
      <c r="AT15" s="468" t="s">
        <v>388</v>
      </c>
      <c r="AU15" s="148"/>
      <c r="AV15" s="580"/>
      <c r="AW15" s="568"/>
      <c r="AX15" s="122"/>
      <c r="AY15" s="468" t="s">
        <v>416</v>
      </c>
      <c r="AZ15" s="148"/>
      <c r="BA15" s="580"/>
      <c r="BB15" s="568"/>
      <c r="BC15" s="468" t="s">
        <v>439</v>
      </c>
      <c r="BD15" s="152"/>
      <c r="BE15" s="580"/>
      <c r="BF15" s="568"/>
      <c r="BG15" s="122"/>
      <c r="BH15" s="468" t="s">
        <v>761</v>
      </c>
      <c r="BJ15" s="580"/>
      <c r="BK15" s="568"/>
    </row>
    <row r="16" spans="1:63" s="30" customFormat="1" ht="8.25" customHeight="1" x14ac:dyDescent="0.2">
      <c r="A16" s="468"/>
      <c r="B16" s="119"/>
      <c r="C16" s="534">
        <v>2838</v>
      </c>
      <c r="D16" s="568">
        <v>71.684768881030564</v>
      </c>
      <c r="F16" s="468"/>
      <c r="G16" s="123"/>
      <c r="H16" s="579">
        <v>76208</v>
      </c>
      <c r="I16" s="568">
        <v>85.375635768860221</v>
      </c>
      <c r="J16" s="468"/>
      <c r="K16" s="148"/>
      <c r="L16" s="579">
        <v>6123</v>
      </c>
      <c r="M16" s="568">
        <v>74.218181818181819</v>
      </c>
      <c r="O16" s="468"/>
      <c r="P16" s="119"/>
      <c r="Q16" s="579">
        <v>25003</v>
      </c>
      <c r="R16" s="568">
        <v>80.524959742351044</v>
      </c>
      <c r="S16" s="468"/>
      <c r="T16" s="148"/>
      <c r="U16" s="579">
        <v>7252</v>
      </c>
      <c r="V16" s="568">
        <v>78.766156185511022</v>
      </c>
      <c r="X16" s="468" t="s">
        <v>215</v>
      </c>
      <c r="Y16" s="42"/>
      <c r="Z16" s="609"/>
      <c r="AA16" s="568"/>
      <c r="AB16" s="468"/>
      <c r="AC16" s="148"/>
      <c r="AD16" s="579">
        <v>40900</v>
      </c>
      <c r="AE16" s="568">
        <v>82.353414948453604</v>
      </c>
      <c r="AG16" s="468"/>
      <c r="AH16" s="119"/>
      <c r="AI16" s="593">
        <v>21936</v>
      </c>
      <c r="AJ16" s="568">
        <v>76.386809207089883</v>
      </c>
      <c r="AK16" s="468"/>
      <c r="AL16" s="148"/>
      <c r="AM16" s="579">
        <v>47606</v>
      </c>
      <c r="AN16" s="568">
        <v>82.892514495655661</v>
      </c>
      <c r="AP16" s="468"/>
      <c r="AQ16" s="148"/>
      <c r="AR16" s="579">
        <v>7609</v>
      </c>
      <c r="AS16" s="568">
        <v>79.293455606502704</v>
      </c>
      <c r="AT16" s="468"/>
      <c r="AU16" s="148"/>
      <c r="AV16" s="579">
        <v>4941</v>
      </c>
      <c r="AW16" s="568">
        <v>68.039107683833649</v>
      </c>
      <c r="AX16" s="122"/>
      <c r="AY16" s="468"/>
      <c r="AZ16" s="148"/>
      <c r="BA16" s="579">
        <v>28851</v>
      </c>
      <c r="BB16" s="568">
        <v>81.659166171350932</v>
      </c>
      <c r="BC16" s="468"/>
      <c r="BD16" s="152"/>
      <c r="BE16" s="579">
        <v>9230</v>
      </c>
      <c r="BF16" s="568">
        <v>73.528240261292126</v>
      </c>
      <c r="BG16" s="122"/>
      <c r="BH16" s="468"/>
      <c r="BI16" s="119"/>
      <c r="BJ16" s="579">
        <v>19883</v>
      </c>
      <c r="BK16" s="568">
        <v>72.362339411143864</v>
      </c>
    </row>
    <row r="17" spans="1:63" s="30" customFormat="1" ht="8.25" customHeight="1" x14ac:dyDescent="0.2">
      <c r="A17" s="468" t="s">
        <v>1</v>
      </c>
      <c r="B17" s="119"/>
      <c r="C17" s="534"/>
      <c r="D17" s="568"/>
      <c r="F17" s="468" t="s">
        <v>964</v>
      </c>
      <c r="G17" s="123"/>
      <c r="H17" s="579"/>
      <c r="I17" s="568"/>
      <c r="J17" s="468" t="s">
        <v>99</v>
      </c>
      <c r="K17" s="148"/>
      <c r="L17" s="579"/>
      <c r="M17" s="568"/>
      <c r="O17" s="468" t="s">
        <v>143</v>
      </c>
      <c r="P17" s="119"/>
      <c r="Q17" s="579"/>
      <c r="R17" s="568"/>
      <c r="S17" s="468" t="s">
        <v>561</v>
      </c>
      <c r="T17" s="148"/>
      <c r="U17" s="579"/>
      <c r="V17" s="568"/>
      <c r="X17" s="468"/>
      <c r="Y17" s="148"/>
      <c r="Z17" s="609">
        <v>90201</v>
      </c>
      <c r="AA17" s="568">
        <v>87.744163424124508</v>
      </c>
      <c r="AB17" s="468" t="s">
        <v>270</v>
      </c>
      <c r="AC17" s="148"/>
      <c r="AD17" s="579"/>
      <c r="AE17" s="568"/>
      <c r="AG17" s="468" t="s">
        <v>317</v>
      </c>
      <c r="AH17" s="39"/>
      <c r="AI17" s="593"/>
      <c r="AJ17" s="568"/>
      <c r="AK17" s="468" t="s">
        <v>657</v>
      </c>
      <c r="AL17" s="148"/>
      <c r="AM17" s="579"/>
      <c r="AN17" s="568"/>
      <c r="AP17" s="468" t="s">
        <v>365</v>
      </c>
      <c r="AQ17" s="148"/>
      <c r="AR17" s="580"/>
      <c r="AS17" s="568"/>
      <c r="AT17" s="468" t="s">
        <v>389</v>
      </c>
      <c r="AU17" s="148"/>
      <c r="AV17" s="580"/>
      <c r="AW17" s="568"/>
      <c r="AX17" s="124"/>
      <c r="AY17" s="468" t="s">
        <v>417</v>
      </c>
      <c r="AZ17" s="148"/>
      <c r="BA17" s="580"/>
      <c r="BB17" s="568"/>
      <c r="BC17" s="468" t="s">
        <v>440</v>
      </c>
      <c r="BD17" s="119"/>
      <c r="BE17" s="580"/>
      <c r="BF17" s="568"/>
      <c r="BG17" s="124"/>
      <c r="BH17" s="468" t="s">
        <v>1083</v>
      </c>
      <c r="BI17" s="119"/>
      <c r="BJ17" s="580"/>
      <c r="BK17" s="568"/>
    </row>
    <row r="18" spans="1:63" s="30" customFormat="1" ht="8.25" customHeight="1" x14ac:dyDescent="0.2">
      <c r="A18" s="468"/>
      <c r="B18" s="119"/>
      <c r="C18" s="534">
        <v>2800</v>
      </c>
      <c r="D18" s="568">
        <v>71.666240081904277</v>
      </c>
      <c r="F18" s="468"/>
      <c r="G18" s="123"/>
      <c r="H18" s="579">
        <v>77986</v>
      </c>
      <c r="I18" s="568">
        <v>83.8405882795618</v>
      </c>
      <c r="J18" s="468"/>
      <c r="K18" s="148"/>
      <c r="L18" s="579">
        <v>5385</v>
      </c>
      <c r="M18" s="568">
        <v>77.739281074058027</v>
      </c>
      <c r="O18" s="468"/>
      <c r="P18" s="119"/>
      <c r="Q18" s="579">
        <v>31742</v>
      </c>
      <c r="R18" s="568">
        <v>79.900319681828478</v>
      </c>
      <c r="S18" s="468"/>
      <c r="T18" s="148"/>
      <c r="U18" s="579">
        <v>7556</v>
      </c>
      <c r="V18" s="568">
        <v>79.63743676222596</v>
      </c>
      <c r="X18" s="468" t="s">
        <v>216</v>
      </c>
      <c r="Y18" s="42"/>
      <c r="Z18" s="609"/>
      <c r="AA18" s="568"/>
      <c r="AB18" s="468"/>
      <c r="AC18" s="148"/>
      <c r="AD18" s="579">
        <v>34760</v>
      </c>
      <c r="AE18" s="568">
        <v>81.387997845887298</v>
      </c>
      <c r="AG18" s="468"/>
      <c r="AH18" s="119"/>
      <c r="AI18" s="593">
        <v>22268</v>
      </c>
      <c r="AJ18" s="568">
        <v>76.241996781593457</v>
      </c>
      <c r="AK18" s="468"/>
      <c r="AL18" s="148"/>
      <c r="AM18" s="579">
        <v>44065</v>
      </c>
      <c r="AN18" s="568">
        <v>82.796264632381948</v>
      </c>
      <c r="AP18" s="468"/>
      <c r="AQ18" s="118"/>
      <c r="AR18" s="579">
        <v>7818</v>
      </c>
      <c r="AS18" s="568">
        <v>78.969696969696969</v>
      </c>
      <c r="AT18" s="468"/>
      <c r="AU18" s="148"/>
      <c r="AV18" s="579">
        <v>4740</v>
      </c>
      <c r="AW18" s="568">
        <v>67.772376322562195</v>
      </c>
      <c r="AX18" s="122"/>
      <c r="AY18" s="468"/>
      <c r="AZ18" s="148"/>
      <c r="BA18" s="579">
        <v>23332</v>
      </c>
      <c r="BB18" s="568">
        <v>82.059578658600913</v>
      </c>
      <c r="BC18" s="468"/>
      <c r="BD18" s="119"/>
      <c r="BE18" s="579">
        <v>8342</v>
      </c>
      <c r="BF18" s="568">
        <v>72.143907290495548</v>
      </c>
      <c r="BG18" s="122"/>
      <c r="BH18" s="468"/>
      <c r="BI18" s="119"/>
      <c r="BJ18" s="579">
        <v>16299</v>
      </c>
      <c r="BK18" s="568">
        <v>73.070026001972565</v>
      </c>
    </row>
    <row r="19" spans="1:63" s="30" customFormat="1" ht="8.25" customHeight="1" x14ac:dyDescent="0.2">
      <c r="A19" s="468" t="s">
        <v>848</v>
      </c>
      <c r="B19" s="119"/>
      <c r="C19" s="534"/>
      <c r="D19" s="568"/>
      <c r="F19" s="468" t="s">
        <v>768</v>
      </c>
      <c r="G19" s="123"/>
      <c r="H19" s="579"/>
      <c r="I19" s="568"/>
      <c r="J19" s="468" t="s">
        <v>551</v>
      </c>
      <c r="K19" s="148"/>
      <c r="L19" s="579"/>
      <c r="M19" s="568"/>
      <c r="O19" s="468" t="s">
        <v>144</v>
      </c>
      <c r="P19" s="119"/>
      <c r="Q19" s="579"/>
      <c r="R19" s="568"/>
      <c r="S19" s="468" t="s">
        <v>562</v>
      </c>
      <c r="T19" s="148"/>
      <c r="U19" s="579"/>
      <c r="V19" s="568"/>
      <c r="X19" s="468"/>
      <c r="Y19" s="148"/>
      <c r="Z19" s="550">
        <v>105184</v>
      </c>
      <c r="AA19" s="568">
        <v>98.086463501063065</v>
      </c>
      <c r="AB19" s="468" t="s">
        <v>971</v>
      </c>
      <c r="AC19" s="148"/>
      <c r="AD19" s="579"/>
      <c r="AE19" s="568"/>
      <c r="AG19" s="468" t="s">
        <v>318</v>
      </c>
      <c r="AH19" s="39"/>
      <c r="AI19" s="593"/>
      <c r="AJ19" s="568"/>
      <c r="AK19" s="468" t="s">
        <v>658</v>
      </c>
      <c r="AL19" s="148"/>
      <c r="AM19" s="579"/>
      <c r="AN19" s="568"/>
      <c r="AP19" s="468" t="s">
        <v>366</v>
      </c>
      <c r="AQ19" s="118"/>
      <c r="AR19" s="580"/>
      <c r="AS19" s="568"/>
      <c r="AT19" s="468" t="s">
        <v>963</v>
      </c>
      <c r="AU19" s="148"/>
      <c r="AV19" s="580"/>
      <c r="AW19" s="568"/>
      <c r="AX19" s="122"/>
      <c r="AY19" s="468" t="s">
        <v>418</v>
      </c>
      <c r="AZ19" s="148"/>
      <c r="BA19" s="580"/>
      <c r="BB19" s="568"/>
      <c r="BC19" s="468" t="s">
        <v>441</v>
      </c>
      <c r="BD19" s="119"/>
      <c r="BE19" s="580"/>
      <c r="BF19" s="568"/>
      <c r="BG19" s="122"/>
      <c r="BH19" s="468" t="s">
        <v>469</v>
      </c>
      <c r="BI19" s="152"/>
      <c r="BJ19" s="580"/>
      <c r="BK19" s="568"/>
    </row>
    <row r="20" spans="1:63" s="30" customFormat="1" ht="8.25" customHeight="1" x14ac:dyDescent="0.2">
      <c r="A20" s="468"/>
      <c r="B20" s="119"/>
      <c r="C20" s="534">
        <v>2724</v>
      </c>
      <c r="D20" s="568">
        <v>72.756410256410248</v>
      </c>
      <c r="F20" s="468"/>
      <c r="G20" s="123"/>
      <c r="H20" s="579">
        <v>70945</v>
      </c>
      <c r="I20" s="568">
        <v>82.862248592585672</v>
      </c>
      <c r="J20" s="468"/>
      <c r="K20" s="148"/>
      <c r="L20" s="579">
        <v>5663</v>
      </c>
      <c r="M20" s="568">
        <v>77.194656488549612</v>
      </c>
      <c r="O20" s="468"/>
      <c r="P20" s="119"/>
      <c r="Q20" s="579">
        <v>22339</v>
      </c>
      <c r="R20" s="568">
        <v>80.646209386281583</v>
      </c>
      <c r="S20" s="468"/>
      <c r="T20" s="148"/>
      <c r="U20" s="579">
        <v>6449</v>
      </c>
      <c r="V20" s="568">
        <v>79.051238048541308</v>
      </c>
      <c r="X20" s="468" t="s">
        <v>217</v>
      </c>
      <c r="Y20" s="42"/>
      <c r="Z20" s="550"/>
      <c r="AA20" s="568"/>
      <c r="AB20" s="468"/>
      <c r="AC20" s="148"/>
      <c r="AD20" s="579">
        <v>33119</v>
      </c>
      <c r="AE20" s="568">
        <v>80.206819722948794</v>
      </c>
      <c r="AG20" s="468"/>
      <c r="AH20" s="119"/>
      <c r="AI20" s="593">
        <v>19223</v>
      </c>
      <c r="AJ20" s="568">
        <v>74.690134825348721</v>
      </c>
      <c r="AK20" s="468"/>
      <c r="AL20" s="148"/>
      <c r="AM20" s="579">
        <v>46092</v>
      </c>
      <c r="AN20" s="568">
        <v>82.954484099130724</v>
      </c>
      <c r="AP20" s="468"/>
      <c r="AQ20" s="148"/>
      <c r="AR20" s="579">
        <v>8144</v>
      </c>
      <c r="AS20" s="568">
        <v>78.134893984457449</v>
      </c>
      <c r="AT20" s="468"/>
      <c r="AU20" s="152"/>
      <c r="AV20" s="579">
        <v>4713</v>
      </c>
      <c r="AW20" s="568">
        <v>67.881319314417397</v>
      </c>
      <c r="AX20" s="122"/>
      <c r="AY20" s="468"/>
      <c r="AZ20" s="148"/>
      <c r="BA20" s="579">
        <v>25652</v>
      </c>
      <c r="BB20" s="568">
        <v>81.981463726430164</v>
      </c>
      <c r="BC20" s="468"/>
      <c r="BD20" s="119"/>
      <c r="BE20" s="579">
        <v>7509</v>
      </c>
      <c r="BF20" s="568">
        <v>71.249644178764598</v>
      </c>
      <c r="BG20" s="122"/>
      <c r="BH20" s="468"/>
      <c r="BI20" s="152"/>
      <c r="BJ20" s="579">
        <v>13946</v>
      </c>
      <c r="BK20" s="568">
        <v>74.342982035289722</v>
      </c>
    </row>
    <row r="21" spans="1:63" s="30" customFormat="1" ht="8.25" customHeight="1" x14ac:dyDescent="0.2">
      <c r="A21" s="468" t="s">
        <v>2</v>
      </c>
      <c r="B21" s="119"/>
      <c r="C21" s="534"/>
      <c r="D21" s="568"/>
      <c r="F21" s="468" t="s">
        <v>769</v>
      </c>
      <c r="G21" s="123"/>
      <c r="H21" s="579"/>
      <c r="I21" s="568"/>
      <c r="J21" s="468" t="s">
        <v>100</v>
      </c>
      <c r="K21" s="148"/>
      <c r="L21" s="579"/>
      <c r="M21" s="568"/>
      <c r="O21" s="468" t="s">
        <v>145</v>
      </c>
      <c r="P21" s="119"/>
      <c r="Q21" s="579"/>
      <c r="R21" s="568"/>
      <c r="S21" s="468" t="s">
        <v>874</v>
      </c>
      <c r="T21" s="119"/>
      <c r="U21" s="579"/>
      <c r="V21" s="568"/>
      <c r="X21" s="468"/>
      <c r="Y21" s="148"/>
      <c r="Z21" s="550">
        <v>119406</v>
      </c>
      <c r="AA21" s="568">
        <v>89.971743962626675</v>
      </c>
      <c r="AB21" s="468" t="s">
        <v>1141</v>
      </c>
      <c r="AC21" s="148"/>
      <c r="AD21" s="579"/>
      <c r="AE21" s="568"/>
      <c r="AG21" s="468" t="s">
        <v>1018</v>
      </c>
      <c r="AH21" s="39"/>
      <c r="AI21" s="593"/>
      <c r="AJ21" s="568"/>
      <c r="AK21" s="468" t="s">
        <v>1072</v>
      </c>
      <c r="AL21" s="148"/>
      <c r="AM21" s="579"/>
      <c r="AN21" s="568"/>
      <c r="AP21" s="468" t="s">
        <v>367</v>
      </c>
      <c r="AQ21" s="148"/>
      <c r="AR21" s="580"/>
      <c r="AS21" s="568"/>
      <c r="AT21" s="468" t="s">
        <v>390</v>
      </c>
      <c r="AV21" s="580"/>
      <c r="AW21" s="568"/>
      <c r="AX21" s="122"/>
      <c r="AY21" s="468" t="s">
        <v>419</v>
      </c>
      <c r="AZ21" s="148"/>
      <c r="BA21" s="580"/>
      <c r="BB21" s="568"/>
      <c r="BC21" s="468" t="s">
        <v>907</v>
      </c>
      <c r="BD21" s="119"/>
      <c r="BE21" s="580"/>
      <c r="BF21" s="568"/>
      <c r="BG21" s="122"/>
      <c r="BH21" s="468" t="s">
        <v>470</v>
      </c>
      <c r="BI21" s="119"/>
      <c r="BJ21" s="580"/>
      <c r="BK21" s="568"/>
    </row>
    <row r="22" spans="1:63" s="30" customFormat="1" ht="8.25" customHeight="1" x14ac:dyDescent="0.2">
      <c r="A22" s="468"/>
      <c r="B22" s="119"/>
      <c r="C22" s="534">
        <v>2578</v>
      </c>
      <c r="D22" s="568">
        <v>73.510122611919016</v>
      </c>
      <c r="F22" s="468"/>
      <c r="G22" s="123"/>
      <c r="H22" s="579">
        <v>64929</v>
      </c>
      <c r="I22" s="568">
        <v>81.486176127307644</v>
      </c>
      <c r="J22" s="468"/>
      <c r="K22" s="148"/>
      <c r="L22" s="579">
        <v>4340</v>
      </c>
      <c r="M22" s="568">
        <v>76.354679802955658</v>
      </c>
      <c r="O22" s="468"/>
      <c r="P22" s="119"/>
      <c r="Q22" s="579">
        <v>16784</v>
      </c>
      <c r="R22" s="568">
        <v>78.8758870247662</v>
      </c>
      <c r="S22" s="502"/>
      <c r="T22" s="43"/>
      <c r="U22" s="80"/>
      <c r="V22" s="81"/>
      <c r="X22" s="468" t="s">
        <v>1177</v>
      </c>
      <c r="Y22" s="42"/>
      <c r="Z22" s="550"/>
      <c r="AA22" s="568"/>
      <c r="AB22" s="468"/>
      <c r="AC22" s="148"/>
      <c r="AD22" s="579">
        <v>31968</v>
      </c>
      <c r="AE22" s="568">
        <v>79.520409940051195</v>
      </c>
      <c r="AG22" s="468"/>
      <c r="AH22" s="119"/>
      <c r="AI22" s="593">
        <v>16184</v>
      </c>
      <c r="AJ22" s="568">
        <v>73.694276216930007</v>
      </c>
      <c r="AK22" s="468"/>
      <c r="AL22" s="148"/>
      <c r="AM22" s="579">
        <v>56059</v>
      </c>
      <c r="AN22" s="568">
        <v>82.428796188739724</v>
      </c>
      <c r="AP22" s="468"/>
      <c r="AQ22" s="148"/>
      <c r="AR22" s="579">
        <v>6162</v>
      </c>
      <c r="AS22" s="568">
        <v>76.976889444097438</v>
      </c>
      <c r="AT22" s="468"/>
      <c r="AV22" s="102"/>
      <c r="AW22" s="145"/>
      <c r="AX22" s="122"/>
      <c r="AY22" s="468"/>
      <c r="AZ22" s="148"/>
      <c r="BA22" s="579">
        <v>18202</v>
      </c>
      <c r="BB22" s="568">
        <v>80.883398506932096</v>
      </c>
      <c r="BC22" s="468"/>
      <c r="BD22" s="119"/>
      <c r="BE22" s="579">
        <v>7367</v>
      </c>
      <c r="BF22" s="568">
        <v>71.000385505011565</v>
      </c>
      <c r="BG22" s="122"/>
      <c r="BH22" s="468"/>
      <c r="BI22" s="119"/>
      <c r="BJ22" s="579">
        <v>14245</v>
      </c>
      <c r="BK22" s="568">
        <v>74.223634847853276</v>
      </c>
    </row>
    <row r="23" spans="1:63" s="30" customFormat="1" ht="8.25" customHeight="1" x14ac:dyDescent="0.2">
      <c r="A23" s="468" t="s">
        <v>3</v>
      </c>
      <c r="B23" s="119"/>
      <c r="C23" s="534"/>
      <c r="D23" s="568"/>
      <c r="F23" s="468" t="s">
        <v>770</v>
      </c>
      <c r="G23" s="123"/>
      <c r="H23" s="579"/>
      <c r="I23" s="568"/>
      <c r="J23" s="468" t="s">
        <v>930</v>
      </c>
      <c r="K23" s="148"/>
      <c r="L23" s="579"/>
      <c r="M23" s="568"/>
      <c r="O23" s="468" t="s">
        <v>861</v>
      </c>
      <c r="P23" s="119"/>
      <c r="Q23" s="579"/>
      <c r="R23" s="568"/>
      <c r="S23" s="468" t="s">
        <v>27</v>
      </c>
      <c r="T23" s="119"/>
      <c r="U23" s="585">
        <v>8386</v>
      </c>
      <c r="V23" s="582">
        <v>79.639126305792971</v>
      </c>
      <c r="X23" s="468"/>
      <c r="Y23" s="148"/>
      <c r="Z23" s="579">
        <v>119406</v>
      </c>
      <c r="AA23" s="568">
        <v>89.971743962626675</v>
      </c>
      <c r="AB23" s="468" t="s">
        <v>271</v>
      </c>
      <c r="AC23" s="148"/>
      <c r="AD23" s="579"/>
      <c r="AE23" s="568"/>
      <c r="AG23" s="468" t="s">
        <v>319</v>
      </c>
      <c r="AH23" s="39"/>
      <c r="AI23" s="593"/>
      <c r="AJ23" s="568"/>
      <c r="AK23" s="468" t="s">
        <v>659</v>
      </c>
      <c r="AL23" s="148"/>
      <c r="AM23" s="579"/>
      <c r="AN23" s="568"/>
      <c r="AP23" s="468" t="s">
        <v>368</v>
      </c>
      <c r="AQ23" s="148"/>
      <c r="AR23" s="580"/>
      <c r="AS23" s="568"/>
      <c r="AT23" s="473" t="s">
        <v>27</v>
      </c>
      <c r="AU23" s="125"/>
      <c r="AV23" s="583">
        <v>5772</v>
      </c>
      <c r="AW23" s="581">
        <v>70.338776504996346</v>
      </c>
      <c r="AX23" s="122"/>
      <c r="AY23" s="468" t="s">
        <v>380</v>
      </c>
      <c r="AZ23" s="148"/>
      <c r="BA23" s="580"/>
      <c r="BB23" s="568"/>
      <c r="BC23" s="468" t="s">
        <v>442</v>
      </c>
      <c r="BD23" s="119"/>
      <c r="BE23" s="580"/>
      <c r="BF23" s="568"/>
      <c r="BG23" s="122"/>
      <c r="BH23" s="468" t="s">
        <v>471</v>
      </c>
      <c r="BI23" s="119"/>
      <c r="BJ23" s="580"/>
      <c r="BK23" s="568"/>
    </row>
    <row r="24" spans="1:63" s="30" customFormat="1" ht="8.25" customHeight="1" x14ac:dyDescent="0.2">
      <c r="A24" s="468"/>
      <c r="B24" s="119"/>
      <c r="C24" s="534">
        <v>2978</v>
      </c>
      <c r="D24" s="568">
        <v>73.65817462280485</v>
      </c>
      <c r="F24" s="468"/>
      <c r="G24" s="123"/>
      <c r="H24" s="579">
        <v>63596</v>
      </c>
      <c r="I24" s="568">
        <v>81.047051027170312</v>
      </c>
      <c r="J24" s="468"/>
      <c r="K24" s="148"/>
      <c r="L24" s="579">
        <v>3759</v>
      </c>
      <c r="M24" s="568">
        <v>74.672228843861745</v>
      </c>
      <c r="O24" s="468"/>
      <c r="P24" s="119"/>
      <c r="Q24" s="579">
        <v>15419</v>
      </c>
      <c r="R24" s="568">
        <v>77.064174330267903</v>
      </c>
      <c r="S24" s="472"/>
      <c r="T24" s="126"/>
      <c r="U24" s="606"/>
      <c r="V24" s="608"/>
      <c r="X24" s="468" t="s">
        <v>879</v>
      </c>
      <c r="Y24" s="42"/>
      <c r="Z24" s="579"/>
      <c r="AA24" s="568"/>
      <c r="AB24" s="468"/>
      <c r="AC24" s="148"/>
      <c r="AD24" s="579">
        <v>31476</v>
      </c>
      <c r="AE24" s="568">
        <v>78.570180474775995</v>
      </c>
      <c r="AG24" s="468"/>
      <c r="AH24" s="44"/>
      <c r="AI24" s="593">
        <v>17559</v>
      </c>
      <c r="AJ24" s="568">
        <v>75.048083087575336</v>
      </c>
      <c r="AK24" s="468"/>
      <c r="AL24" s="148"/>
      <c r="AM24" s="579">
        <v>52111</v>
      </c>
      <c r="AN24" s="568">
        <v>82.964767317826499</v>
      </c>
      <c r="AP24" s="468"/>
      <c r="AQ24" s="66"/>
      <c r="AR24" s="579">
        <v>4531</v>
      </c>
      <c r="AS24" s="568">
        <v>74.584362139917687</v>
      </c>
      <c r="AT24" s="472"/>
      <c r="AU24" s="150"/>
      <c r="AV24" s="584"/>
      <c r="AW24" s="582"/>
      <c r="AY24" s="468"/>
      <c r="AZ24" s="148"/>
      <c r="BA24" s="102"/>
      <c r="BB24" s="145"/>
      <c r="BC24" s="468"/>
      <c r="BD24" s="119"/>
      <c r="BE24" s="579">
        <v>6728</v>
      </c>
      <c r="BF24" s="568">
        <v>69.835997508822928</v>
      </c>
      <c r="BH24" s="468"/>
      <c r="BI24" s="119"/>
      <c r="BJ24" s="579">
        <v>16976</v>
      </c>
      <c r="BK24" s="568">
        <v>75.839885632594701</v>
      </c>
    </row>
    <row r="25" spans="1:63" s="30" customFormat="1" ht="8.25" customHeight="1" x14ac:dyDescent="0.2">
      <c r="A25" s="468" t="s">
        <v>4</v>
      </c>
      <c r="B25" s="119"/>
      <c r="C25" s="534"/>
      <c r="D25" s="568"/>
      <c r="F25" s="468" t="s">
        <v>771</v>
      </c>
      <c r="G25" s="119"/>
      <c r="H25" s="579"/>
      <c r="I25" s="568"/>
      <c r="J25" s="468" t="s">
        <v>101</v>
      </c>
      <c r="K25" s="148"/>
      <c r="L25" s="579"/>
      <c r="M25" s="568"/>
      <c r="O25" s="468" t="s">
        <v>146</v>
      </c>
      <c r="P25" s="119"/>
      <c r="Q25" s="579"/>
      <c r="R25" s="568"/>
      <c r="S25" s="148"/>
      <c r="T25" s="152"/>
      <c r="U25" s="11"/>
      <c r="V25" s="147"/>
      <c r="X25" s="468"/>
      <c r="Y25" s="148"/>
      <c r="Z25" s="579">
        <v>125868</v>
      </c>
      <c r="AA25" s="568">
        <v>87.050459223193528</v>
      </c>
      <c r="AB25" s="468" t="s">
        <v>272</v>
      </c>
      <c r="AC25" s="148"/>
      <c r="AD25" s="579"/>
      <c r="AE25" s="568"/>
      <c r="AG25" s="468" t="s">
        <v>1069</v>
      </c>
      <c r="AH25" s="39"/>
      <c r="AI25" s="593"/>
      <c r="AJ25" s="568"/>
      <c r="AK25" s="468" t="s">
        <v>660</v>
      </c>
      <c r="AL25" s="148"/>
      <c r="AM25" s="579"/>
      <c r="AN25" s="568"/>
      <c r="AP25" s="468" t="s">
        <v>575</v>
      </c>
      <c r="AQ25" s="118"/>
      <c r="AR25" s="580"/>
      <c r="AS25" s="568"/>
      <c r="AT25" s="148"/>
      <c r="AU25" s="152"/>
      <c r="AV25" s="11"/>
      <c r="AW25" s="147"/>
      <c r="AY25" s="473" t="s">
        <v>27</v>
      </c>
      <c r="AZ25" s="149"/>
      <c r="BA25" s="583">
        <v>26720</v>
      </c>
      <c r="BB25" s="581">
        <v>80.979512668202204</v>
      </c>
      <c r="BC25" s="468" t="s">
        <v>431</v>
      </c>
      <c r="BD25" s="119"/>
      <c r="BE25" s="580"/>
      <c r="BF25" s="568"/>
      <c r="BH25" s="468" t="s">
        <v>472</v>
      </c>
      <c r="BI25" s="119"/>
      <c r="BJ25" s="580"/>
      <c r="BK25" s="568"/>
    </row>
    <row r="26" spans="1:63" s="30" customFormat="1" ht="8.25" customHeight="1" x14ac:dyDescent="0.2">
      <c r="A26" s="468"/>
      <c r="B26" s="119"/>
      <c r="C26" s="534">
        <v>4104</v>
      </c>
      <c r="D26" s="568">
        <v>73.233404710920766</v>
      </c>
      <c r="F26" s="468"/>
      <c r="G26" s="119"/>
      <c r="H26" s="579">
        <v>57267</v>
      </c>
      <c r="I26" s="568">
        <v>80.728241563055064</v>
      </c>
      <c r="J26" s="468"/>
      <c r="K26" s="148"/>
      <c r="L26" s="579">
        <v>3703</v>
      </c>
      <c r="M26" s="568">
        <v>74.417202572347264</v>
      </c>
      <c r="O26" s="468"/>
      <c r="P26" s="119"/>
      <c r="Q26" s="579">
        <v>11455</v>
      </c>
      <c r="R26" s="568">
        <v>75.25786742001182</v>
      </c>
      <c r="S26" s="471" t="s">
        <v>511</v>
      </c>
      <c r="T26" s="471"/>
      <c r="U26" s="471"/>
      <c r="V26" s="471"/>
      <c r="X26" s="468" t="s">
        <v>218</v>
      </c>
      <c r="Y26" s="42"/>
      <c r="Z26" s="579"/>
      <c r="AA26" s="568"/>
      <c r="AB26" s="468"/>
      <c r="AC26" s="148"/>
      <c r="AD26" s="579">
        <v>36972</v>
      </c>
      <c r="AE26" s="568">
        <v>79.958476610653307</v>
      </c>
      <c r="AG26" s="468"/>
      <c r="AH26" s="119"/>
      <c r="AI26" s="607">
        <v>17930</v>
      </c>
      <c r="AJ26" s="568">
        <v>75.339299970587007</v>
      </c>
      <c r="AK26" s="468"/>
      <c r="AL26" s="148"/>
      <c r="AM26" s="579">
        <v>48906</v>
      </c>
      <c r="AN26" s="568">
        <v>83.044947445280258</v>
      </c>
      <c r="AP26" s="468"/>
      <c r="AQ26" s="118"/>
      <c r="AR26" s="579">
        <v>4226</v>
      </c>
      <c r="AS26" s="568">
        <v>74.968955117970552</v>
      </c>
      <c r="AT26" s="471" t="s">
        <v>527</v>
      </c>
      <c r="AU26" s="471"/>
      <c r="AV26" s="471"/>
      <c r="AW26" s="471"/>
      <c r="AY26" s="472"/>
      <c r="AZ26" s="150"/>
      <c r="BA26" s="584"/>
      <c r="BB26" s="582"/>
      <c r="BC26" s="468"/>
      <c r="BD26" s="119"/>
      <c r="BE26" s="102"/>
      <c r="BF26" s="145"/>
      <c r="BH26" s="468"/>
      <c r="BI26" s="119"/>
      <c r="BJ26" s="579">
        <v>20517</v>
      </c>
      <c r="BK26" s="568">
        <v>77.530892189094203</v>
      </c>
    </row>
    <row r="27" spans="1:63" s="30" customFormat="1" ht="8.25" customHeight="1" x14ac:dyDescent="0.2">
      <c r="A27" s="468" t="s">
        <v>5</v>
      </c>
      <c r="B27" s="119"/>
      <c r="C27" s="534"/>
      <c r="D27" s="568"/>
      <c r="F27" s="468" t="s">
        <v>609</v>
      </c>
      <c r="G27" s="123"/>
      <c r="H27" s="579"/>
      <c r="I27" s="568"/>
      <c r="J27" s="468" t="s">
        <v>997</v>
      </c>
      <c r="K27" s="148"/>
      <c r="L27" s="579"/>
      <c r="M27" s="568"/>
      <c r="O27" s="468" t="s">
        <v>147</v>
      </c>
      <c r="P27" s="119"/>
      <c r="Q27" s="579"/>
      <c r="R27" s="568"/>
      <c r="S27" s="471"/>
      <c r="T27" s="471"/>
      <c r="U27" s="471"/>
      <c r="V27" s="471"/>
      <c r="X27" s="468"/>
      <c r="Y27" s="148"/>
      <c r="Z27" s="579">
        <v>86104</v>
      </c>
      <c r="AA27" s="568">
        <v>85.690116736164327</v>
      </c>
      <c r="AB27" s="468" t="s">
        <v>273</v>
      </c>
      <c r="AC27" s="148"/>
      <c r="AD27" s="579"/>
      <c r="AE27" s="568"/>
      <c r="AG27" s="468" t="s">
        <v>320</v>
      </c>
      <c r="AH27" s="39"/>
      <c r="AI27" s="607"/>
      <c r="AJ27" s="568"/>
      <c r="AK27" s="468" t="s">
        <v>661</v>
      </c>
      <c r="AL27" s="148"/>
      <c r="AM27" s="579"/>
      <c r="AN27" s="568"/>
      <c r="AP27" s="468" t="s">
        <v>576</v>
      </c>
      <c r="AQ27" s="118"/>
      <c r="AR27" s="580"/>
      <c r="AS27" s="568"/>
      <c r="AT27" s="471"/>
      <c r="AU27" s="471"/>
      <c r="AV27" s="471"/>
      <c r="AW27" s="471"/>
      <c r="AY27" s="156"/>
      <c r="AZ27" s="152"/>
      <c r="BA27" s="102"/>
      <c r="BB27" s="145"/>
      <c r="BC27" s="473" t="s">
        <v>27</v>
      </c>
      <c r="BD27" s="125"/>
      <c r="BE27" s="583">
        <v>7829</v>
      </c>
      <c r="BF27" s="581">
        <v>72.130090289294273</v>
      </c>
      <c r="BH27" s="468" t="s">
        <v>1112</v>
      </c>
      <c r="BI27" s="119"/>
      <c r="BJ27" s="580"/>
      <c r="BK27" s="568"/>
    </row>
    <row r="28" spans="1:63" s="30" customFormat="1" ht="8.25" customHeight="1" x14ac:dyDescent="0.2">
      <c r="A28" s="468"/>
      <c r="B28" s="119"/>
      <c r="C28" s="534">
        <v>4520</v>
      </c>
      <c r="D28" s="568">
        <v>74.612083195774176</v>
      </c>
      <c r="F28" s="468"/>
      <c r="G28" s="123"/>
      <c r="H28" s="579">
        <v>53287</v>
      </c>
      <c r="I28" s="568">
        <v>80.430779448167598</v>
      </c>
      <c r="J28" s="468"/>
      <c r="K28" s="148"/>
      <c r="L28" s="550" t="s">
        <v>1175</v>
      </c>
      <c r="M28" s="605" t="s">
        <v>1176</v>
      </c>
      <c r="O28" s="468"/>
      <c r="P28" s="119"/>
      <c r="Q28" s="579">
        <v>8972</v>
      </c>
      <c r="R28" s="568">
        <v>72.913449817147509</v>
      </c>
      <c r="S28" s="468" t="s">
        <v>181</v>
      </c>
      <c r="T28" s="119"/>
      <c r="U28" s="10"/>
      <c r="V28" s="147"/>
      <c r="X28" s="468" t="s">
        <v>1138</v>
      </c>
      <c r="Y28" s="42"/>
      <c r="Z28" s="579"/>
      <c r="AA28" s="568"/>
      <c r="AB28" s="468"/>
      <c r="AC28" s="148"/>
      <c r="AD28" s="579">
        <v>37102</v>
      </c>
      <c r="AE28" s="568">
        <v>80.535718161887601</v>
      </c>
      <c r="AG28" s="468"/>
      <c r="AH28" s="127"/>
      <c r="AI28" s="593">
        <v>20803</v>
      </c>
      <c r="AJ28" s="568">
        <v>77.234082049378131</v>
      </c>
      <c r="AK28" s="468"/>
      <c r="AL28" s="148"/>
      <c r="AM28" s="579">
        <v>44526</v>
      </c>
      <c r="AN28" s="568">
        <v>82.342715537966498</v>
      </c>
      <c r="AP28" s="468"/>
      <c r="AQ28" s="118"/>
      <c r="AR28" s="579">
        <v>4748</v>
      </c>
      <c r="AS28" s="568">
        <v>76.273092369477908</v>
      </c>
      <c r="AT28" s="468" t="s">
        <v>372</v>
      </c>
      <c r="AU28" s="119"/>
      <c r="AV28" s="10"/>
      <c r="AW28" s="147"/>
      <c r="AY28" s="468" t="s">
        <v>960</v>
      </c>
      <c r="AZ28" s="148"/>
      <c r="BA28" s="101"/>
      <c r="BB28" s="145"/>
      <c r="BC28" s="472"/>
      <c r="BD28" s="128"/>
      <c r="BE28" s="584"/>
      <c r="BF28" s="582"/>
      <c r="BH28" s="468"/>
      <c r="BI28" s="119"/>
      <c r="BJ28" s="579">
        <v>22592</v>
      </c>
      <c r="BK28" s="568">
        <v>79.004056511400194</v>
      </c>
    </row>
    <row r="29" spans="1:63" s="30" customFormat="1" ht="8.25" customHeight="1" x14ac:dyDescent="0.2">
      <c r="A29" s="468" t="s">
        <v>6</v>
      </c>
      <c r="B29" s="119"/>
      <c r="C29" s="534"/>
      <c r="D29" s="568"/>
      <c r="F29" s="468" t="s">
        <v>962</v>
      </c>
      <c r="G29" s="123"/>
      <c r="H29" s="579"/>
      <c r="I29" s="568"/>
      <c r="J29" s="468" t="s">
        <v>998</v>
      </c>
      <c r="K29" s="148"/>
      <c r="L29" s="550"/>
      <c r="M29" s="605"/>
      <c r="O29" s="468" t="s">
        <v>148</v>
      </c>
      <c r="P29" s="119"/>
      <c r="Q29" s="579"/>
      <c r="R29" s="568"/>
      <c r="S29" s="468"/>
      <c r="T29" s="119"/>
      <c r="U29" s="579">
        <v>92595</v>
      </c>
      <c r="V29" s="568">
        <v>90.928284544302926</v>
      </c>
      <c r="X29" s="468"/>
      <c r="Y29" s="148"/>
      <c r="Z29" s="579">
        <v>91383</v>
      </c>
      <c r="AA29" s="568">
        <v>84.00176491676396</v>
      </c>
      <c r="AB29" s="468" t="s">
        <v>1003</v>
      </c>
      <c r="AC29" s="148"/>
      <c r="AD29" s="579"/>
      <c r="AE29" s="568"/>
      <c r="AG29" s="468" t="s">
        <v>321</v>
      </c>
      <c r="AH29" s="39"/>
      <c r="AI29" s="593"/>
      <c r="AJ29" s="568"/>
      <c r="AK29" s="468" t="s">
        <v>1073</v>
      </c>
      <c r="AL29" s="148"/>
      <c r="AM29" s="579"/>
      <c r="AN29" s="568"/>
      <c r="AP29" s="468" t="s">
        <v>961</v>
      </c>
      <c r="AQ29" s="118"/>
      <c r="AR29" s="580"/>
      <c r="AS29" s="568"/>
      <c r="AT29" s="468"/>
      <c r="AU29" s="119"/>
      <c r="AV29" s="579">
        <v>3548</v>
      </c>
      <c r="AW29" s="568">
        <v>74.086448110252661</v>
      </c>
      <c r="AY29" s="468"/>
      <c r="AZ29" s="148"/>
      <c r="BA29" s="579">
        <v>5386</v>
      </c>
      <c r="BB29" s="568">
        <v>81.531940660006057</v>
      </c>
      <c r="BC29" s="148"/>
      <c r="BD29" s="152"/>
      <c r="BE29" s="11"/>
      <c r="BF29" s="147"/>
      <c r="BH29" s="468" t="s">
        <v>473</v>
      </c>
      <c r="BI29" s="119"/>
      <c r="BJ29" s="580"/>
      <c r="BK29" s="568"/>
    </row>
    <row r="30" spans="1:63" s="30" customFormat="1" ht="8.25" customHeight="1" x14ac:dyDescent="0.2">
      <c r="A30" s="468"/>
      <c r="B30" s="119"/>
      <c r="C30" s="534">
        <v>6874</v>
      </c>
      <c r="D30" s="568">
        <v>75.505272407732861</v>
      </c>
      <c r="F30" s="468"/>
      <c r="G30" s="123"/>
      <c r="H30" s="579">
        <v>54229</v>
      </c>
      <c r="I30" s="568">
        <v>80.451295136931435</v>
      </c>
      <c r="J30" s="468"/>
      <c r="K30" s="148"/>
      <c r="L30" s="102"/>
      <c r="M30" s="145"/>
      <c r="O30" s="468"/>
      <c r="P30" s="119"/>
      <c r="Q30" s="579">
        <v>8627</v>
      </c>
      <c r="R30" s="568">
        <v>72.337749454972339</v>
      </c>
      <c r="S30" s="468" t="s">
        <v>932</v>
      </c>
      <c r="T30" s="119"/>
      <c r="U30" s="579"/>
      <c r="V30" s="568"/>
      <c r="X30" s="468" t="s">
        <v>219</v>
      </c>
      <c r="Y30" s="42"/>
      <c r="Z30" s="579"/>
      <c r="AA30" s="568"/>
      <c r="AB30" s="468"/>
      <c r="AC30" s="148"/>
      <c r="AD30" s="579">
        <v>38542</v>
      </c>
      <c r="AE30" s="568">
        <v>80.973990503802696</v>
      </c>
      <c r="AG30" s="468"/>
      <c r="AH30" s="127"/>
      <c r="AI30" s="593">
        <v>23731</v>
      </c>
      <c r="AJ30" s="568">
        <v>79.016415276529145</v>
      </c>
      <c r="AK30" s="468"/>
      <c r="AL30" s="148"/>
      <c r="AM30" s="579">
        <v>46821</v>
      </c>
      <c r="AN30" s="568">
        <v>82.648143898607259</v>
      </c>
      <c r="AP30" s="468"/>
      <c r="AQ30" s="118"/>
      <c r="AR30" s="579">
        <v>5848</v>
      </c>
      <c r="AS30" s="568">
        <v>77.848775292864744</v>
      </c>
      <c r="AT30" s="468" t="s">
        <v>391</v>
      </c>
      <c r="AU30" s="119"/>
      <c r="AV30" s="580"/>
      <c r="AW30" s="568"/>
      <c r="AY30" s="468" t="s">
        <v>420</v>
      </c>
      <c r="AZ30" s="148"/>
      <c r="BA30" s="580"/>
      <c r="BB30" s="568"/>
      <c r="BC30" s="471" t="s">
        <v>1084</v>
      </c>
      <c r="BD30" s="471"/>
      <c r="BE30" s="471"/>
      <c r="BF30" s="471"/>
      <c r="BH30" s="468"/>
      <c r="BI30" s="119"/>
      <c r="BJ30" s="579">
        <v>21743</v>
      </c>
      <c r="BK30" s="568">
        <v>80.774946132699313</v>
      </c>
    </row>
    <row r="31" spans="1:63" s="30" customFormat="1" ht="8.25" customHeight="1" x14ac:dyDescent="0.2">
      <c r="A31" s="468" t="s">
        <v>7</v>
      </c>
      <c r="B31" s="119"/>
      <c r="C31" s="534"/>
      <c r="D31" s="568"/>
      <c r="F31" s="468" t="s">
        <v>911</v>
      </c>
      <c r="G31" s="123"/>
      <c r="H31" s="579"/>
      <c r="I31" s="568"/>
      <c r="J31" s="473" t="s">
        <v>27</v>
      </c>
      <c r="K31" s="45"/>
      <c r="L31" s="583">
        <v>7303</v>
      </c>
      <c r="M31" s="581">
        <v>74.08947955767475</v>
      </c>
      <c r="O31" s="468" t="s">
        <v>149</v>
      </c>
      <c r="P31" s="119"/>
      <c r="Q31" s="579"/>
      <c r="R31" s="568"/>
      <c r="S31" s="468"/>
      <c r="T31" s="119"/>
      <c r="U31" s="579">
        <v>95697</v>
      </c>
      <c r="V31" s="568">
        <v>91.186896118003546</v>
      </c>
      <c r="X31" s="468"/>
      <c r="Y31" s="148"/>
      <c r="Z31" s="579">
        <v>83520</v>
      </c>
      <c r="AA31" s="568">
        <v>82.873586028974003</v>
      </c>
      <c r="AB31" s="468" t="s">
        <v>274</v>
      </c>
      <c r="AC31" s="148"/>
      <c r="AD31" s="579"/>
      <c r="AE31" s="568"/>
      <c r="AG31" s="468" t="s">
        <v>272</v>
      </c>
      <c r="AH31" s="39"/>
      <c r="AI31" s="593"/>
      <c r="AJ31" s="568"/>
      <c r="AK31" s="468" t="s">
        <v>1074</v>
      </c>
      <c r="AL31" s="148"/>
      <c r="AM31" s="579"/>
      <c r="AN31" s="568"/>
      <c r="AP31" s="468" t="s">
        <v>1022</v>
      </c>
      <c r="AQ31" s="118"/>
      <c r="AR31" s="579"/>
      <c r="AS31" s="568"/>
      <c r="AT31" s="468"/>
      <c r="AU31" s="152"/>
      <c r="AV31" s="579">
        <v>2836</v>
      </c>
      <c r="AW31" s="568">
        <v>74.513925380977412</v>
      </c>
      <c r="AY31" s="468"/>
      <c r="AZ31" s="148"/>
      <c r="BA31" s="579">
        <v>5508</v>
      </c>
      <c r="BB31" s="568">
        <v>80.561649846423862</v>
      </c>
      <c r="BC31" s="471"/>
      <c r="BD31" s="471"/>
      <c r="BE31" s="471"/>
      <c r="BF31" s="471"/>
      <c r="BH31" s="468" t="s">
        <v>590</v>
      </c>
      <c r="BI31" s="119"/>
      <c r="BJ31" s="580"/>
      <c r="BK31" s="568"/>
    </row>
    <row r="32" spans="1:63" s="30" customFormat="1" ht="8.25" customHeight="1" x14ac:dyDescent="0.2">
      <c r="A32" s="468"/>
      <c r="B32" s="119"/>
      <c r="C32" s="534">
        <v>7504</v>
      </c>
      <c r="D32" s="568">
        <v>74.120900829711573</v>
      </c>
      <c r="F32" s="468"/>
      <c r="G32" s="123"/>
      <c r="H32" s="579">
        <v>61729</v>
      </c>
      <c r="I32" s="568">
        <v>79.916366743481532</v>
      </c>
      <c r="J32" s="472"/>
      <c r="K32" s="150"/>
      <c r="L32" s="584"/>
      <c r="M32" s="582"/>
      <c r="O32" s="468"/>
      <c r="P32" s="119"/>
      <c r="Q32" s="579">
        <v>8464</v>
      </c>
      <c r="R32" s="568">
        <v>72.453347029618214</v>
      </c>
      <c r="S32" s="468" t="s">
        <v>182</v>
      </c>
      <c r="T32" s="119"/>
      <c r="U32" s="579"/>
      <c r="V32" s="568"/>
      <c r="X32" s="468" t="s">
        <v>220</v>
      </c>
      <c r="Y32" s="42"/>
      <c r="Z32" s="579"/>
      <c r="AA32" s="568"/>
      <c r="AB32" s="468"/>
      <c r="AC32" s="148"/>
      <c r="AD32" s="579">
        <v>42064</v>
      </c>
      <c r="AE32" s="568">
        <v>82.291259096955997</v>
      </c>
      <c r="AG32" s="468"/>
      <c r="AH32" s="46"/>
      <c r="AI32" s="104"/>
      <c r="AJ32" s="105"/>
      <c r="AK32" s="468"/>
      <c r="AL32" s="148"/>
      <c r="AM32" s="579">
        <v>46527</v>
      </c>
      <c r="AN32" s="568">
        <v>82.5063838842389</v>
      </c>
      <c r="AP32" s="468"/>
      <c r="AQ32" s="118"/>
      <c r="AR32" s="579">
        <v>6169</v>
      </c>
      <c r="AS32" s="568">
        <v>78.237159162967657</v>
      </c>
      <c r="AT32" s="468" t="s">
        <v>392</v>
      </c>
      <c r="AU32" s="152"/>
      <c r="AV32" s="580"/>
      <c r="AW32" s="568"/>
      <c r="AY32" s="468" t="s">
        <v>421</v>
      </c>
      <c r="AZ32" s="148"/>
      <c r="BA32" s="580"/>
      <c r="BB32" s="568"/>
      <c r="BC32" s="468" t="s">
        <v>384</v>
      </c>
      <c r="BD32" s="119"/>
      <c r="BE32" s="10"/>
      <c r="BF32" s="147"/>
      <c r="BH32" s="468"/>
      <c r="BI32" s="119"/>
      <c r="BJ32" s="579">
        <v>12385</v>
      </c>
      <c r="BK32" s="568">
        <v>81.032452237634118</v>
      </c>
    </row>
    <row r="33" spans="1:63" s="30" customFormat="1" ht="8.25" customHeight="1" x14ac:dyDescent="0.2">
      <c r="A33" s="468" t="s">
        <v>8</v>
      </c>
      <c r="B33" s="119"/>
      <c r="C33" s="534"/>
      <c r="D33" s="568"/>
      <c r="F33" s="468" t="s">
        <v>599</v>
      </c>
      <c r="G33" s="123"/>
      <c r="H33" s="579"/>
      <c r="I33" s="568"/>
      <c r="J33" s="148"/>
      <c r="K33" s="66"/>
      <c r="L33" s="14"/>
      <c r="M33" s="145"/>
      <c r="O33" s="468" t="s">
        <v>150</v>
      </c>
      <c r="P33" s="119"/>
      <c r="Q33" s="579"/>
      <c r="R33" s="568"/>
      <c r="S33" s="468"/>
      <c r="T33" s="119"/>
      <c r="U33" s="579">
        <v>81371</v>
      </c>
      <c r="V33" s="568">
        <v>89.280345837767854</v>
      </c>
      <c r="X33" s="468"/>
      <c r="Y33" s="42"/>
      <c r="Z33" s="579">
        <v>74912</v>
      </c>
      <c r="AA33" s="568">
        <v>81.123636875561772</v>
      </c>
      <c r="AB33" s="468" t="s">
        <v>1004</v>
      </c>
      <c r="AC33" s="148"/>
      <c r="AD33" s="579"/>
      <c r="AE33" s="568"/>
      <c r="AG33" s="473" t="s">
        <v>27</v>
      </c>
      <c r="AH33" s="152"/>
      <c r="AI33" s="583">
        <v>19145</v>
      </c>
      <c r="AJ33" s="591">
        <v>76.497382826547337</v>
      </c>
      <c r="AK33" s="468" t="s">
        <v>662</v>
      </c>
      <c r="AL33" s="148"/>
      <c r="AM33" s="579"/>
      <c r="AN33" s="568"/>
      <c r="AP33" s="468" t="s">
        <v>1124</v>
      </c>
      <c r="AQ33" s="118"/>
      <c r="AR33" s="579"/>
      <c r="AS33" s="568"/>
      <c r="AT33" s="468"/>
      <c r="AU33" s="119"/>
      <c r="AV33" s="579">
        <v>2677</v>
      </c>
      <c r="AW33" s="568">
        <v>77.146974063400577</v>
      </c>
      <c r="AY33" s="468"/>
      <c r="AZ33" s="148"/>
      <c r="BA33" s="579">
        <v>5481</v>
      </c>
      <c r="BB33" s="568">
        <v>78.68217054263566</v>
      </c>
      <c r="BC33" s="468"/>
      <c r="BD33" s="119"/>
      <c r="BE33" s="579">
        <v>30808</v>
      </c>
      <c r="BF33" s="568">
        <v>78.553762207093499</v>
      </c>
      <c r="BH33" s="468" t="s">
        <v>633</v>
      </c>
      <c r="BI33" s="119"/>
      <c r="BJ33" s="580"/>
      <c r="BK33" s="568"/>
    </row>
    <row r="34" spans="1:63" s="30" customFormat="1" ht="8.25" customHeight="1" x14ac:dyDescent="0.2">
      <c r="A34" s="468"/>
      <c r="B34" s="119"/>
      <c r="C34" s="534">
        <v>8315</v>
      </c>
      <c r="D34" s="568">
        <v>74.788631048749778</v>
      </c>
      <c r="F34" s="468"/>
      <c r="G34" s="123"/>
      <c r="H34" s="579">
        <v>60340</v>
      </c>
      <c r="I34" s="568">
        <v>79.67675060411193</v>
      </c>
      <c r="J34" s="468" t="s">
        <v>102</v>
      </c>
      <c r="K34" s="148"/>
      <c r="L34" s="102"/>
      <c r="M34" s="145"/>
      <c r="O34" s="468"/>
      <c r="P34" s="119"/>
      <c r="Q34" s="579">
        <v>8086</v>
      </c>
      <c r="R34" s="568">
        <v>72.048471888086965</v>
      </c>
      <c r="S34" s="468" t="s">
        <v>183</v>
      </c>
      <c r="T34" s="119"/>
      <c r="U34" s="579"/>
      <c r="V34" s="568"/>
      <c r="X34" s="468" t="s">
        <v>1139</v>
      </c>
      <c r="Y34" s="42"/>
      <c r="Z34" s="579"/>
      <c r="AA34" s="568"/>
      <c r="AB34" s="468"/>
      <c r="AC34" s="148"/>
      <c r="AD34" s="579">
        <v>43118</v>
      </c>
      <c r="AE34" s="568">
        <v>82.45620745047043</v>
      </c>
      <c r="AG34" s="472"/>
      <c r="AH34" s="47"/>
      <c r="AI34" s="604"/>
      <c r="AJ34" s="592"/>
      <c r="AK34" s="468"/>
      <c r="AL34" s="148"/>
      <c r="AM34" s="579">
        <v>25493</v>
      </c>
      <c r="AN34" s="568">
        <v>81.110404072542153</v>
      </c>
      <c r="AP34" s="468"/>
      <c r="AQ34" s="118"/>
      <c r="AR34" s="579">
        <v>6282</v>
      </c>
      <c r="AS34" s="568">
        <v>78.73167063541797</v>
      </c>
      <c r="AT34" s="468" t="s">
        <v>393</v>
      </c>
      <c r="AU34" s="119"/>
      <c r="AV34" s="580"/>
      <c r="AW34" s="568"/>
      <c r="AY34" s="468" t="s">
        <v>502</v>
      </c>
      <c r="AZ34" s="148"/>
      <c r="BA34" s="580"/>
      <c r="BB34" s="568"/>
      <c r="BC34" s="468" t="s">
        <v>443</v>
      </c>
      <c r="BD34" s="119"/>
      <c r="BE34" s="580"/>
      <c r="BF34" s="568"/>
      <c r="BH34" s="468"/>
      <c r="BI34" s="119"/>
      <c r="BJ34" s="579">
        <v>10461</v>
      </c>
      <c r="BK34" s="568">
        <v>81.061604029445959</v>
      </c>
    </row>
    <row r="35" spans="1:63" s="30" customFormat="1" ht="8.25" customHeight="1" x14ac:dyDescent="0.2">
      <c r="A35" s="468" t="s">
        <v>9</v>
      </c>
      <c r="B35" s="119"/>
      <c r="C35" s="534"/>
      <c r="D35" s="568"/>
      <c r="F35" s="468" t="s">
        <v>600</v>
      </c>
      <c r="G35" s="148"/>
      <c r="H35" s="579"/>
      <c r="I35" s="568"/>
      <c r="J35" s="468"/>
      <c r="K35" s="148"/>
      <c r="L35" s="579">
        <v>3375</v>
      </c>
      <c r="M35" s="568">
        <v>75.083426028921025</v>
      </c>
      <c r="O35" s="468" t="s">
        <v>862</v>
      </c>
      <c r="P35" s="119"/>
      <c r="Q35" s="579"/>
      <c r="R35" s="568"/>
      <c r="S35" s="468"/>
      <c r="T35" s="119"/>
      <c r="U35" s="579">
        <v>65901</v>
      </c>
      <c r="V35" s="568">
        <v>86.733525486634818</v>
      </c>
      <c r="X35" s="468"/>
      <c r="Y35" s="42"/>
      <c r="Z35" s="579">
        <v>73455</v>
      </c>
      <c r="AA35" s="568">
        <v>80.337514901621958</v>
      </c>
      <c r="AB35" s="468" t="s">
        <v>275</v>
      </c>
      <c r="AC35" s="148"/>
      <c r="AD35" s="579"/>
      <c r="AE35" s="568"/>
      <c r="AG35" s="154"/>
      <c r="AH35" s="152"/>
      <c r="AI35" s="154"/>
      <c r="AJ35" s="113"/>
      <c r="AK35" s="468" t="s">
        <v>789</v>
      </c>
      <c r="AL35" s="148"/>
      <c r="AM35" s="579"/>
      <c r="AN35" s="568"/>
      <c r="AP35" s="468" t="s">
        <v>1021</v>
      </c>
      <c r="AQ35" s="118"/>
      <c r="AR35" s="579"/>
      <c r="AS35" s="568"/>
      <c r="AT35" s="468"/>
      <c r="AU35" s="119"/>
      <c r="AV35" s="579">
        <v>2514</v>
      </c>
      <c r="AW35" s="568">
        <v>78.685446009389665</v>
      </c>
      <c r="AY35" s="468"/>
      <c r="AZ35" s="148"/>
      <c r="BA35" s="579">
        <v>5254</v>
      </c>
      <c r="BB35" s="568">
        <v>77.917840723713482</v>
      </c>
      <c r="BC35" s="468"/>
      <c r="BD35" s="119"/>
      <c r="BE35" s="579">
        <v>28509</v>
      </c>
      <c r="BF35" s="568">
        <v>78.383877264853865</v>
      </c>
      <c r="BH35" s="468" t="s">
        <v>634</v>
      </c>
      <c r="BI35" s="119"/>
      <c r="BJ35" s="580"/>
      <c r="BK35" s="568"/>
    </row>
    <row r="36" spans="1:63" s="30" customFormat="1" ht="8.25" customHeight="1" x14ac:dyDescent="0.2">
      <c r="A36" s="468"/>
      <c r="B36" s="119"/>
      <c r="C36" s="534">
        <v>9349</v>
      </c>
      <c r="D36" s="568">
        <v>77.804593874833543</v>
      </c>
      <c r="F36" s="468"/>
      <c r="G36" s="148"/>
      <c r="H36" s="579">
        <v>40379</v>
      </c>
      <c r="I36" s="568">
        <v>78.348015056851253</v>
      </c>
      <c r="J36" s="468" t="s">
        <v>103</v>
      </c>
      <c r="K36" s="148"/>
      <c r="L36" s="579"/>
      <c r="M36" s="568"/>
      <c r="O36" s="468"/>
      <c r="P36" s="119"/>
      <c r="Q36" s="579">
        <v>7918</v>
      </c>
      <c r="R36" s="568">
        <v>72.469339190920735</v>
      </c>
      <c r="S36" s="468" t="s">
        <v>184</v>
      </c>
      <c r="T36" s="119"/>
      <c r="U36" s="579"/>
      <c r="V36" s="568"/>
      <c r="X36" s="468" t="s">
        <v>221</v>
      </c>
      <c r="Y36" s="42"/>
      <c r="Z36" s="579"/>
      <c r="AA36" s="568"/>
      <c r="AB36" s="468"/>
      <c r="AC36" s="148"/>
      <c r="AD36" s="579">
        <v>50148</v>
      </c>
      <c r="AE36" s="568">
        <v>83.521534925552103</v>
      </c>
      <c r="AG36" s="471" t="s">
        <v>977</v>
      </c>
      <c r="AH36" s="471"/>
      <c r="AI36" s="471"/>
      <c r="AJ36" s="471"/>
      <c r="AK36" s="502"/>
      <c r="AL36" s="151"/>
      <c r="AM36" s="545"/>
      <c r="AN36" s="546"/>
      <c r="AP36" s="468"/>
      <c r="AQ36" s="118"/>
      <c r="AR36" s="579">
        <v>6475</v>
      </c>
      <c r="AS36" s="568">
        <v>79.195205479452056</v>
      </c>
      <c r="AT36" s="468" t="s">
        <v>902</v>
      </c>
      <c r="AU36" s="119"/>
      <c r="AV36" s="580"/>
      <c r="AW36" s="568"/>
      <c r="AY36" s="468" t="s">
        <v>382</v>
      </c>
      <c r="BA36" s="580"/>
      <c r="BB36" s="568"/>
      <c r="BC36" s="468" t="s">
        <v>444</v>
      </c>
      <c r="BD36" s="119"/>
      <c r="BE36" s="580"/>
      <c r="BF36" s="568"/>
      <c r="BH36" s="468"/>
      <c r="BI36" s="119"/>
      <c r="BJ36" s="102"/>
      <c r="BK36" s="145"/>
    </row>
    <row r="37" spans="1:63" s="30" customFormat="1" ht="8.25" customHeight="1" x14ac:dyDescent="0.2">
      <c r="A37" s="468" t="s">
        <v>1172</v>
      </c>
      <c r="B37" s="119"/>
      <c r="C37" s="534"/>
      <c r="D37" s="568"/>
      <c r="F37" s="468" t="s">
        <v>601</v>
      </c>
      <c r="G37" s="148"/>
      <c r="H37" s="579"/>
      <c r="I37" s="568"/>
      <c r="J37" s="468"/>
      <c r="K37" s="148"/>
      <c r="L37" s="579">
        <v>2936</v>
      </c>
      <c r="M37" s="568">
        <v>75.031944799386665</v>
      </c>
      <c r="O37" s="468" t="s">
        <v>151</v>
      </c>
      <c r="P37" s="119"/>
      <c r="Q37" s="579"/>
      <c r="R37" s="568"/>
      <c r="S37" s="468"/>
      <c r="T37" s="119"/>
      <c r="U37" s="579">
        <v>52636</v>
      </c>
      <c r="V37" s="568">
        <v>84.42697890769108</v>
      </c>
      <c r="X37" s="468"/>
      <c r="Y37" s="148"/>
      <c r="Z37" s="579">
        <v>67128</v>
      </c>
      <c r="AA37" s="568">
        <v>80.611963061256347</v>
      </c>
      <c r="AB37" s="468" t="s">
        <v>1042</v>
      </c>
      <c r="AC37" s="148"/>
      <c r="AD37" s="579"/>
      <c r="AE37" s="568"/>
      <c r="AG37" s="471"/>
      <c r="AH37" s="471"/>
      <c r="AI37" s="471"/>
      <c r="AJ37" s="471"/>
      <c r="AK37" s="468" t="s">
        <v>1075</v>
      </c>
      <c r="AL37" s="148"/>
      <c r="AM37" s="585">
        <v>48134</v>
      </c>
      <c r="AN37" s="591">
        <v>82.892470896190673</v>
      </c>
      <c r="AP37" s="468" t="s">
        <v>1020</v>
      </c>
      <c r="AQ37" s="118"/>
      <c r="AR37" s="579"/>
      <c r="AS37" s="568"/>
      <c r="AT37" s="468"/>
      <c r="AU37" s="119"/>
      <c r="AV37" s="579">
        <v>2484</v>
      </c>
      <c r="AW37" s="568">
        <v>79.007633587786259</v>
      </c>
      <c r="AY37" s="468"/>
      <c r="BA37" s="102"/>
      <c r="BB37" s="145"/>
      <c r="BC37" s="468"/>
      <c r="BD37" s="119"/>
      <c r="BE37" s="102"/>
      <c r="BF37" s="145"/>
      <c r="BH37" s="473" t="s">
        <v>27</v>
      </c>
      <c r="BI37" s="129"/>
      <c r="BJ37" s="583">
        <v>20098</v>
      </c>
      <c r="BK37" s="581">
        <v>75.721498003164797</v>
      </c>
    </row>
    <row r="38" spans="1:63" s="30" customFormat="1" ht="8.25" customHeight="1" x14ac:dyDescent="0.2">
      <c r="A38" s="468"/>
      <c r="B38" s="119"/>
      <c r="C38" s="534">
        <v>9888</v>
      </c>
      <c r="D38" s="568">
        <v>82.290279627163784</v>
      </c>
      <c r="F38" s="468"/>
      <c r="G38" s="148"/>
      <c r="H38" s="579">
        <v>36179</v>
      </c>
      <c r="I38" s="568">
        <v>78.382477197391509</v>
      </c>
      <c r="J38" s="468" t="s">
        <v>104</v>
      </c>
      <c r="K38" s="148"/>
      <c r="L38" s="579"/>
      <c r="M38" s="568"/>
      <c r="O38" s="468"/>
      <c r="P38" s="119"/>
      <c r="Q38" s="579">
        <v>7842</v>
      </c>
      <c r="R38" s="568">
        <v>73.221288515406158</v>
      </c>
      <c r="S38" s="468" t="s">
        <v>185</v>
      </c>
      <c r="T38" s="119"/>
      <c r="U38" s="579"/>
      <c r="V38" s="568"/>
      <c r="X38" s="468" t="s">
        <v>222</v>
      </c>
      <c r="Y38" s="42"/>
      <c r="Z38" s="579"/>
      <c r="AA38" s="568"/>
      <c r="AB38" s="468"/>
      <c r="AC38" s="148"/>
      <c r="AD38" s="579">
        <v>56356</v>
      </c>
      <c r="AE38" s="568">
        <v>84.297125078529334</v>
      </c>
      <c r="AG38" s="468" t="s">
        <v>1017</v>
      </c>
      <c r="AH38" s="152"/>
      <c r="AI38" s="101"/>
      <c r="AJ38" s="145"/>
      <c r="AK38" s="472"/>
      <c r="AL38" s="150"/>
      <c r="AM38" s="606"/>
      <c r="AN38" s="592"/>
      <c r="AP38" s="468"/>
      <c r="AQ38" s="118"/>
      <c r="AR38" s="550">
        <v>5505</v>
      </c>
      <c r="AS38" s="568">
        <v>78.418803418803421</v>
      </c>
      <c r="AT38" s="468" t="s">
        <v>632</v>
      </c>
      <c r="AU38" s="119"/>
      <c r="AV38" s="580"/>
      <c r="AW38" s="568"/>
      <c r="AY38" s="473" t="s">
        <v>27</v>
      </c>
      <c r="AZ38" s="125"/>
      <c r="BA38" s="583">
        <v>5436</v>
      </c>
      <c r="BB38" s="581">
        <v>79.508556384379119</v>
      </c>
      <c r="BC38" s="473" t="s">
        <v>27</v>
      </c>
      <c r="BD38" s="129"/>
      <c r="BE38" s="583">
        <v>29561</v>
      </c>
      <c r="BF38" s="581">
        <v>78.465254552211078</v>
      </c>
      <c r="BH38" s="472"/>
      <c r="BI38" s="126"/>
      <c r="BJ38" s="584"/>
      <c r="BK38" s="582"/>
    </row>
    <row r="39" spans="1:63" s="30" customFormat="1" ht="8.25" customHeight="1" x14ac:dyDescent="0.2">
      <c r="A39" s="468" t="s">
        <v>10</v>
      </c>
      <c r="B39" s="119"/>
      <c r="C39" s="534"/>
      <c r="D39" s="568"/>
      <c r="F39" s="468" t="s">
        <v>602</v>
      </c>
      <c r="G39" s="148"/>
      <c r="H39" s="579"/>
      <c r="I39" s="568"/>
      <c r="J39" s="468"/>
      <c r="K39" s="148"/>
      <c r="L39" s="579">
        <v>1965</v>
      </c>
      <c r="M39" s="568">
        <v>75.489819439108715</v>
      </c>
      <c r="O39" s="468" t="s">
        <v>152</v>
      </c>
      <c r="P39" s="119"/>
      <c r="Q39" s="579"/>
      <c r="R39" s="568"/>
      <c r="S39" s="468"/>
      <c r="T39" s="119"/>
      <c r="U39" s="579">
        <v>49376</v>
      </c>
      <c r="V39" s="568">
        <v>83.523919074362269</v>
      </c>
      <c r="X39" s="468"/>
      <c r="Y39" s="148"/>
      <c r="Z39" s="579">
        <v>71059</v>
      </c>
      <c r="AA39" s="568">
        <v>80.534714509146127</v>
      </c>
      <c r="AB39" s="468" t="s">
        <v>276</v>
      </c>
      <c r="AC39" s="148"/>
      <c r="AD39" s="579"/>
      <c r="AE39" s="568"/>
      <c r="AG39" s="468"/>
      <c r="AH39" s="152"/>
      <c r="AI39" s="580">
        <v>8390</v>
      </c>
      <c r="AJ39" s="568">
        <v>93.523575967004788</v>
      </c>
      <c r="AK39" s="543" t="s">
        <v>1076</v>
      </c>
      <c r="AL39" s="148"/>
      <c r="AM39" s="23"/>
      <c r="AN39" s="145"/>
      <c r="AP39" s="468" t="s">
        <v>1081</v>
      </c>
      <c r="AR39" s="550"/>
      <c r="AS39" s="568"/>
      <c r="AT39" s="468"/>
      <c r="AU39" s="119"/>
      <c r="AV39" s="579">
        <v>3696</v>
      </c>
      <c r="AW39" s="568">
        <v>81.733746130030966</v>
      </c>
      <c r="AY39" s="472"/>
      <c r="AZ39" s="128"/>
      <c r="BA39" s="584"/>
      <c r="BB39" s="582"/>
      <c r="BC39" s="472"/>
      <c r="BD39" s="126"/>
      <c r="BE39" s="584"/>
      <c r="BF39" s="582"/>
      <c r="BH39" s="148"/>
      <c r="BI39" s="152"/>
      <c r="BJ39" s="11"/>
      <c r="BK39" s="147"/>
    </row>
    <row r="40" spans="1:63" s="30" customFormat="1" ht="8.25" customHeight="1" x14ac:dyDescent="0.2">
      <c r="A40" s="468"/>
      <c r="B40" s="119"/>
      <c r="C40" s="534">
        <v>18037</v>
      </c>
      <c r="D40" s="568">
        <v>81.993817619783613</v>
      </c>
      <c r="F40" s="468"/>
      <c r="G40" s="148"/>
      <c r="H40" s="579">
        <v>33935</v>
      </c>
      <c r="I40" s="568">
        <v>78.52779191928542</v>
      </c>
      <c r="J40" s="468" t="s">
        <v>1035</v>
      </c>
      <c r="K40" s="148"/>
      <c r="L40" s="579"/>
      <c r="M40" s="568"/>
      <c r="O40" s="472"/>
      <c r="P40" s="126"/>
      <c r="Q40" s="103"/>
      <c r="R40" s="82"/>
      <c r="S40" s="468" t="s">
        <v>804</v>
      </c>
      <c r="T40" s="119"/>
      <c r="U40" s="579"/>
      <c r="V40" s="568"/>
      <c r="X40" s="468" t="s">
        <v>968</v>
      </c>
      <c r="Y40" s="42"/>
      <c r="Z40" s="579"/>
      <c r="AA40" s="568"/>
      <c r="AB40" s="468"/>
      <c r="AC40" s="148"/>
      <c r="AD40" s="579">
        <v>65263</v>
      </c>
      <c r="AE40" s="568">
        <v>85.072019813595773</v>
      </c>
      <c r="AG40" s="468" t="s">
        <v>1122</v>
      </c>
      <c r="AH40" s="152"/>
      <c r="AI40" s="580"/>
      <c r="AJ40" s="568"/>
      <c r="AK40" s="544"/>
      <c r="AL40" s="148"/>
      <c r="AM40" s="11"/>
      <c r="AN40" s="147"/>
      <c r="AP40" s="468"/>
      <c r="AR40" s="579">
        <v>5476</v>
      </c>
      <c r="AS40" s="568">
        <v>78.161575792178127</v>
      </c>
      <c r="AT40" s="468" t="s">
        <v>394</v>
      </c>
      <c r="AV40" s="580"/>
      <c r="AW40" s="568"/>
      <c r="AY40" s="148"/>
      <c r="AZ40" s="152"/>
      <c r="BA40" s="11"/>
      <c r="BB40" s="147"/>
      <c r="BC40" s="148"/>
      <c r="BD40" s="148"/>
      <c r="BE40" s="11"/>
      <c r="BF40" s="147"/>
      <c r="BH40" s="471" t="s">
        <v>534</v>
      </c>
      <c r="BI40" s="471"/>
      <c r="BJ40" s="471"/>
      <c r="BK40" s="471"/>
    </row>
    <row r="41" spans="1:63" s="30" customFormat="1" ht="8.25" customHeight="1" x14ac:dyDescent="0.2">
      <c r="A41" s="468" t="s">
        <v>1012</v>
      </c>
      <c r="B41" s="119"/>
      <c r="C41" s="534"/>
      <c r="D41" s="568"/>
      <c r="F41" s="468" t="s">
        <v>851</v>
      </c>
      <c r="G41" s="148"/>
      <c r="H41" s="579"/>
      <c r="I41" s="568"/>
      <c r="J41" s="472"/>
      <c r="K41" s="150"/>
      <c r="L41" s="103"/>
      <c r="M41" s="83"/>
      <c r="O41" s="66"/>
      <c r="P41" s="66"/>
      <c r="Q41" s="14"/>
      <c r="R41" s="16"/>
      <c r="S41" s="468"/>
      <c r="T41" s="119"/>
      <c r="U41" s="579">
        <v>56173</v>
      </c>
      <c r="V41" s="568">
        <v>82.138679300462073</v>
      </c>
      <c r="X41" s="468"/>
      <c r="Y41" s="148"/>
      <c r="Z41" s="579">
        <v>24940</v>
      </c>
      <c r="AA41" s="568">
        <v>79.383773116465605</v>
      </c>
      <c r="AB41" s="468" t="s">
        <v>783</v>
      </c>
      <c r="AC41" s="148"/>
      <c r="AD41" s="579"/>
      <c r="AE41" s="568"/>
      <c r="AG41" s="468"/>
      <c r="AH41" s="152"/>
      <c r="AI41" s="580">
        <v>8411</v>
      </c>
      <c r="AJ41" s="568">
        <v>99.233128834355838</v>
      </c>
      <c r="AK41" s="471" t="s">
        <v>663</v>
      </c>
      <c r="AL41" s="471"/>
      <c r="AM41" s="471"/>
      <c r="AN41" s="471"/>
      <c r="AP41" s="468" t="s">
        <v>1018</v>
      </c>
      <c r="AR41" s="579"/>
      <c r="AS41" s="568"/>
      <c r="AT41" s="468"/>
      <c r="AV41" s="102"/>
      <c r="AW41" s="145"/>
      <c r="AY41" s="471" t="s">
        <v>531</v>
      </c>
      <c r="AZ41" s="471"/>
      <c r="BA41" s="471"/>
      <c r="BB41" s="471"/>
      <c r="BC41" s="471" t="s">
        <v>533</v>
      </c>
      <c r="BD41" s="471"/>
      <c r="BE41" s="471"/>
      <c r="BF41" s="471"/>
      <c r="BH41" s="471"/>
      <c r="BI41" s="471"/>
      <c r="BJ41" s="471"/>
      <c r="BK41" s="471"/>
    </row>
    <row r="42" spans="1:63" s="30" customFormat="1" ht="8.25" customHeight="1" x14ac:dyDescent="0.2">
      <c r="A42" s="468"/>
      <c r="B42" s="119"/>
      <c r="C42" s="534">
        <v>18702</v>
      </c>
      <c r="D42" s="568">
        <v>80.25231719876416</v>
      </c>
      <c r="F42" s="468"/>
      <c r="G42" s="148"/>
      <c r="H42" s="579">
        <v>33394</v>
      </c>
      <c r="I42" s="568">
        <v>78.47809738672683</v>
      </c>
      <c r="J42" s="66"/>
      <c r="K42" s="66"/>
      <c r="L42" s="14"/>
      <c r="M42" s="16"/>
      <c r="O42" s="468" t="s">
        <v>912</v>
      </c>
      <c r="P42" s="119"/>
      <c r="Q42" s="102"/>
      <c r="R42" s="108"/>
      <c r="S42" s="468" t="s">
        <v>186</v>
      </c>
      <c r="T42" s="119"/>
      <c r="U42" s="579"/>
      <c r="V42" s="568"/>
      <c r="X42" s="468" t="s">
        <v>1161</v>
      </c>
      <c r="Y42" s="42"/>
      <c r="Z42" s="579"/>
      <c r="AA42" s="568"/>
      <c r="AB42" s="468"/>
      <c r="AC42" s="148"/>
      <c r="AD42" s="579">
        <v>103260</v>
      </c>
      <c r="AE42" s="568">
        <v>84.145506698393035</v>
      </c>
      <c r="AG42" s="468" t="s">
        <v>1142</v>
      </c>
      <c r="AH42" s="152"/>
      <c r="AI42" s="580"/>
      <c r="AJ42" s="568"/>
      <c r="AK42" s="471"/>
      <c r="AL42" s="471"/>
      <c r="AM42" s="471"/>
      <c r="AN42" s="471"/>
      <c r="AP42" s="468"/>
      <c r="AR42" s="102"/>
      <c r="AS42" s="145"/>
      <c r="AT42" s="473" t="s">
        <v>27</v>
      </c>
      <c r="AU42" s="129"/>
      <c r="AV42" s="583">
        <v>2876</v>
      </c>
      <c r="AW42" s="581">
        <v>76.266242376027577</v>
      </c>
      <c r="AY42" s="471"/>
      <c r="AZ42" s="471"/>
      <c r="BA42" s="471"/>
      <c r="BB42" s="471"/>
      <c r="BC42" s="471"/>
      <c r="BD42" s="471"/>
      <c r="BE42" s="471"/>
      <c r="BF42" s="471"/>
      <c r="BH42" s="468" t="s">
        <v>454</v>
      </c>
      <c r="BI42" s="119"/>
      <c r="BJ42" s="130"/>
      <c r="BK42" s="147"/>
    </row>
    <row r="43" spans="1:63" s="30" customFormat="1" ht="8.25" customHeight="1" x14ac:dyDescent="0.2">
      <c r="A43" s="468" t="s">
        <v>499</v>
      </c>
      <c r="B43" s="119"/>
      <c r="C43" s="534"/>
      <c r="D43" s="568"/>
      <c r="F43" s="468" t="s">
        <v>50</v>
      </c>
      <c r="G43" s="148"/>
      <c r="H43" s="579"/>
      <c r="I43" s="568"/>
      <c r="J43" s="468" t="s">
        <v>1034</v>
      </c>
      <c r="K43" s="118"/>
      <c r="L43" s="102"/>
      <c r="M43" s="104"/>
      <c r="O43" s="468"/>
      <c r="P43" s="119"/>
      <c r="Q43" s="579">
        <v>6134</v>
      </c>
      <c r="R43" s="568">
        <v>84.432209222298695</v>
      </c>
      <c r="S43" s="468"/>
      <c r="T43" s="119"/>
      <c r="U43" s="579">
        <v>54429</v>
      </c>
      <c r="V43" s="568">
        <v>81.432995706099732</v>
      </c>
      <c r="X43" s="468"/>
      <c r="Y43" s="148"/>
      <c r="Z43" s="550">
        <v>25339</v>
      </c>
      <c r="AA43" s="568">
        <v>80.643518665860412</v>
      </c>
      <c r="AB43" s="468" t="s">
        <v>277</v>
      </c>
      <c r="AC43" s="148"/>
      <c r="AD43" s="579"/>
      <c r="AE43" s="568"/>
      <c r="AG43" s="502"/>
      <c r="AH43" s="48"/>
      <c r="AI43" s="580">
        <v>3132</v>
      </c>
      <c r="AJ43" s="568">
        <v>124.08874801901743</v>
      </c>
      <c r="AK43" s="468" t="s">
        <v>790</v>
      </c>
      <c r="AL43" s="119"/>
      <c r="AM43" s="121"/>
      <c r="AN43" s="147"/>
      <c r="AP43" s="473" t="s">
        <v>27</v>
      </c>
      <c r="AQ43" s="131"/>
      <c r="AR43" s="583">
        <v>8642</v>
      </c>
      <c r="AS43" s="581">
        <v>79.444750873322306</v>
      </c>
      <c r="AT43" s="472"/>
      <c r="AU43" s="126"/>
      <c r="AV43" s="584"/>
      <c r="AW43" s="582"/>
      <c r="AY43" s="468" t="s">
        <v>424</v>
      </c>
      <c r="AZ43" s="118"/>
      <c r="BA43" s="10"/>
      <c r="BB43" s="147"/>
      <c r="BC43" s="468" t="s">
        <v>444</v>
      </c>
      <c r="BD43" s="119"/>
      <c r="BE43" s="10"/>
      <c r="BF43" s="147"/>
      <c r="BH43" s="468"/>
      <c r="BI43" s="119"/>
      <c r="BJ43" s="579">
        <v>24161</v>
      </c>
      <c r="BK43" s="568">
        <v>79.631521703305765</v>
      </c>
    </row>
    <row r="44" spans="1:63" s="30" customFormat="1" ht="8.25" customHeight="1" x14ac:dyDescent="0.2">
      <c r="A44" s="468"/>
      <c r="B44" s="119"/>
      <c r="C44" s="534">
        <v>24381</v>
      </c>
      <c r="D44" s="568">
        <v>73.106446776611691</v>
      </c>
      <c r="F44" s="468"/>
      <c r="G44" s="148"/>
      <c r="H44" s="579">
        <v>30453</v>
      </c>
      <c r="I44" s="568">
        <v>77.813266557645136</v>
      </c>
      <c r="J44" s="468"/>
      <c r="K44" s="118"/>
      <c r="L44" s="579">
        <v>1075</v>
      </c>
      <c r="M44" s="568">
        <v>72.63513513513513</v>
      </c>
      <c r="O44" s="468" t="s">
        <v>913</v>
      </c>
      <c r="P44" s="119"/>
      <c r="Q44" s="579"/>
      <c r="R44" s="568"/>
      <c r="S44" s="468" t="s">
        <v>187</v>
      </c>
      <c r="T44" s="119"/>
      <c r="U44" s="579"/>
      <c r="V44" s="568"/>
      <c r="X44" s="468" t="s">
        <v>223</v>
      </c>
      <c r="Y44" s="42"/>
      <c r="Z44" s="550"/>
      <c r="AA44" s="568"/>
      <c r="AB44" s="468"/>
      <c r="AC44" s="148"/>
      <c r="AD44" s="579">
        <v>63074</v>
      </c>
      <c r="AE44" s="568">
        <v>84.070643118960348</v>
      </c>
      <c r="AG44" s="468" t="s">
        <v>1164</v>
      </c>
      <c r="AH44" s="152"/>
      <c r="AI44" s="580"/>
      <c r="AJ44" s="568"/>
      <c r="AK44" s="468"/>
      <c r="AL44" s="119"/>
      <c r="AM44" s="579">
        <v>31302</v>
      </c>
      <c r="AN44" s="568">
        <v>80.702297161420063</v>
      </c>
      <c r="AP44" s="472"/>
      <c r="AQ44" s="117"/>
      <c r="AR44" s="584"/>
      <c r="AS44" s="582"/>
      <c r="AT44" s="148"/>
      <c r="AU44" s="152"/>
      <c r="AV44" s="11"/>
      <c r="AW44" s="147"/>
      <c r="AY44" s="468"/>
      <c r="AZ44" s="118"/>
      <c r="BA44" s="579">
        <v>18051</v>
      </c>
      <c r="BB44" s="568">
        <v>75.268951713785341</v>
      </c>
      <c r="BC44" s="468"/>
      <c r="BD44" s="119"/>
      <c r="BE44" s="579">
        <v>23141</v>
      </c>
      <c r="BF44" s="568">
        <v>78.031427029943345</v>
      </c>
      <c r="BH44" s="468" t="s">
        <v>474</v>
      </c>
      <c r="BI44" s="119"/>
      <c r="BJ44" s="580"/>
      <c r="BK44" s="568"/>
    </row>
    <row r="45" spans="1:63" s="30" customFormat="1" ht="8.25" customHeight="1" x14ac:dyDescent="0.2">
      <c r="A45" s="468" t="s">
        <v>11</v>
      </c>
      <c r="B45" s="119"/>
      <c r="C45" s="534"/>
      <c r="D45" s="568"/>
      <c r="F45" s="468" t="s">
        <v>1174</v>
      </c>
      <c r="G45" s="148"/>
      <c r="H45" s="579"/>
      <c r="I45" s="568"/>
      <c r="J45" s="468" t="s">
        <v>1035</v>
      </c>
      <c r="K45" s="118"/>
      <c r="L45" s="579"/>
      <c r="M45" s="568"/>
      <c r="O45" s="502"/>
      <c r="P45" s="119"/>
      <c r="Q45" s="102"/>
      <c r="R45" s="145"/>
      <c r="S45" s="468"/>
      <c r="T45" s="119"/>
      <c r="U45" s="579">
        <v>54199</v>
      </c>
      <c r="V45" s="568">
        <v>81.001629029606491</v>
      </c>
      <c r="X45" s="468"/>
      <c r="Y45" s="148"/>
      <c r="Z45" s="579">
        <v>26185</v>
      </c>
      <c r="AA45" s="568">
        <v>80.059314519827566</v>
      </c>
      <c r="AB45" s="468" t="s">
        <v>278</v>
      </c>
      <c r="AC45" s="148"/>
      <c r="AD45" s="579"/>
      <c r="AE45" s="568"/>
      <c r="AG45" s="502"/>
      <c r="AH45" s="152"/>
      <c r="AI45" s="101"/>
      <c r="AJ45" s="105"/>
      <c r="AK45" s="468" t="s">
        <v>791</v>
      </c>
      <c r="AL45" s="119"/>
      <c r="AM45" s="579"/>
      <c r="AN45" s="568"/>
      <c r="AP45" s="38"/>
      <c r="AQ45" s="152"/>
      <c r="AR45" s="38"/>
      <c r="AS45" s="38"/>
      <c r="AT45" s="471" t="s">
        <v>528</v>
      </c>
      <c r="AU45" s="471"/>
      <c r="AV45" s="471"/>
      <c r="AW45" s="471"/>
      <c r="AY45" s="468" t="s">
        <v>425</v>
      </c>
      <c r="AZ45" s="118"/>
      <c r="BA45" s="580"/>
      <c r="BB45" s="568"/>
      <c r="BC45" s="468" t="s">
        <v>445</v>
      </c>
      <c r="BD45" s="119"/>
      <c r="BE45" s="579"/>
      <c r="BF45" s="568"/>
      <c r="BH45" s="468"/>
      <c r="BI45" s="119"/>
      <c r="BJ45" s="579">
        <v>20364</v>
      </c>
      <c r="BK45" s="568">
        <v>78.280925655416311</v>
      </c>
    </row>
    <row r="46" spans="1:63" s="30" customFormat="1" ht="8.25" customHeight="1" x14ac:dyDescent="0.2">
      <c r="A46" s="468"/>
      <c r="B46" s="119"/>
      <c r="C46" s="534">
        <v>27547</v>
      </c>
      <c r="D46" s="568">
        <v>73.226295223158516</v>
      </c>
      <c r="F46" s="468"/>
      <c r="G46" s="148"/>
      <c r="H46" s="579">
        <v>30452</v>
      </c>
      <c r="I46" s="568">
        <v>77.810711365494683</v>
      </c>
      <c r="J46" s="468"/>
      <c r="K46" s="118"/>
      <c r="L46" s="579">
        <v>3041</v>
      </c>
      <c r="M46" s="568">
        <v>74.479549350967417</v>
      </c>
      <c r="O46" s="473" t="s">
        <v>27</v>
      </c>
      <c r="P46" s="129"/>
      <c r="Q46" s="583">
        <v>18455</v>
      </c>
      <c r="R46" s="581">
        <v>77.666021378671829</v>
      </c>
      <c r="S46" s="468" t="s">
        <v>188</v>
      </c>
      <c r="T46" s="119"/>
      <c r="U46" s="579"/>
      <c r="V46" s="568"/>
      <c r="X46" s="468" t="s">
        <v>224</v>
      </c>
      <c r="Y46" s="42"/>
      <c r="Z46" s="579"/>
      <c r="AA46" s="568"/>
      <c r="AB46" s="468"/>
      <c r="AC46" s="148"/>
      <c r="AD46" s="579">
        <v>68704</v>
      </c>
      <c r="AE46" s="568">
        <v>84.603544029455591</v>
      </c>
      <c r="AG46" s="473" t="s">
        <v>27</v>
      </c>
      <c r="AH46" s="152"/>
      <c r="AI46" s="583">
        <v>6862</v>
      </c>
      <c r="AJ46" s="591">
        <v>81.817097889591025</v>
      </c>
      <c r="AK46" s="518"/>
      <c r="AL46" s="119"/>
      <c r="AM46" s="579">
        <v>31302</v>
      </c>
      <c r="AN46" s="568">
        <v>80.702297161420063</v>
      </c>
      <c r="AP46" s="471" t="s">
        <v>525</v>
      </c>
      <c r="AQ46" s="471"/>
      <c r="AR46" s="471"/>
      <c r="AS46" s="471"/>
      <c r="AT46" s="471"/>
      <c r="AU46" s="471"/>
      <c r="AV46" s="471"/>
      <c r="AW46" s="471"/>
      <c r="AY46" s="468"/>
      <c r="AZ46" s="118"/>
      <c r="BA46" s="579">
        <v>17857</v>
      </c>
      <c r="BB46" s="568">
        <v>75.84200467190486</v>
      </c>
      <c r="BC46" s="468"/>
      <c r="BD46" s="119"/>
      <c r="BE46" s="579">
        <v>26836</v>
      </c>
      <c r="BF46" s="568">
        <v>78.843611364103765</v>
      </c>
      <c r="BH46" s="468" t="s">
        <v>475</v>
      </c>
      <c r="BI46" s="119"/>
      <c r="BJ46" s="580"/>
      <c r="BK46" s="568"/>
    </row>
    <row r="47" spans="1:63" s="30" customFormat="1" ht="8.25" customHeight="1" x14ac:dyDescent="0.2">
      <c r="A47" s="468" t="s">
        <v>12</v>
      </c>
      <c r="B47" s="119"/>
      <c r="C47" s="534"/>
      <c r="D47" s="568"/>
      <c r="F47" s="468" t="s">
        <v>51</v>
      </c>
      <c r="G47" s="148"/>
      <c r="H47" s="579"/>
      <c r="I47" s="568"/>
      <c r="J47" s="468" t="s">
        <v>105</v>
      </c>
      <c r="K47" s="37"/>
      <c r="L47" s="579"/>
      <c r="M47" s="568"/>
      <c r="O47" s="472"/>
      <c r="P47" s="126"/>
      <c r="Q47" s="584"/>
      <c r="R47" s="582"/>
      <c r="S47" s="468"/>
      <c r="T47" s="119"/>
      <c r="U47" s="579">
        <v>51797</v>
      </c>
      <c r="V47" s="568">
        <v>80.825466177732693</v>
      </c>
      <c r="X47" s="468"/>
      <c r="Y47" s="148"/>
      <c r="Z47" s="579">
        <v>29805</v>
      </c>
      <c r="AA47" s="568">
        <v>82.039636663914123</v>
      </c>
      <c r="AB47" s="468" t="s">
        <v>279</v>
      </c>
      <c r="AC47" s="148"/>
      <c r="AD47" s="579"/>
      <c r="AE47" s="568"/>
      <c r="AG47" s="472"/>
      <c r="AH47" s="152"/>
      <c r="AI47" s="604"/>
      <c r="AJ47" s="592"/>
      <c r="AK47" s="468" t="s">
        <v>342</v>
      </c>
      <c r="AL47" s="119"/>
      <c r="AM47" s="579"/>
      <c r="AN47" s="568"/>
      <c r="AP47" s="471"/>
      <c r="AQ47" s="471"/>
      <c r="AR47" s="471"/>
      <c r="AS47" s="471"/>
      <c r="AT47" s="468" t="s">
        <v>385</v>
      </c>
      <c r="AU47" s="123"/>
      <c r="AV47" s="10"/>
      <c r="AW47" s="147"/>
      <c r="AY47" s="468" t="s">
        <v>426</v>
      </c>
      <c r="AZ47" s="118"/>
      <c r="BA47" s="580"/>
      <c r="BB47" s="568"/>
      <c r="BC47" s="468" t="s">
        <v>446</v>
      </c>
      <c r="BD47" s="119"/>
      <c r="BE47" s="579"/>
      <c r="BF47" s="568"/>
      <c r="BH47" s="468"/>
      <c r="BI47" s="119"/>
      <c r="BJ47" s="579">
        <v>16888</v>
      </c>
      <c r="BK47" s="568">
        <v>75.976246175994248</v>
      </c>
    </row>
    <row r="48" spans="1:63" s="30" customFormat="1" ht="8.25" customHeight="1" x14ac:dyDescent="0.2">
      <c r="A48" s="468"/>
      <c r="B48" s="119"/>
      <c r="C48" s="534">
        <v>30203</v>
      </c>
      <c r="D48" s="568">
        <v>74.461318475420342</v>
      </c>
      <c r="F48" s="468"/>
      <c r="G48" s="148"/>
      <c r="H48" s="579">
        <v>27401</v>
      </c>
      <c r="I48" s="568">
        <v>77.127255326934446</v>
      </c>
      <c r="J48" s="468"/>
      <c r="K48" s="118"/>
      <c r="L48" s="579">
        <v>2745</v>
      </c>
      <c r="M48" s="568">
        <v>73.869752421959106</v>
      </c>
      <c r="O48" s="148"/>
      <c r="P48" s="148"/>
      <c r="Q48" s="11"/>
      <c r="R48" s="147"/>
      <c r="S48" s="468" t="s">
        <v>916</v>
      </c>
      <c r="T48" s="119"/>
      <c r="U48" s="579"/>
      <c r="V48" s="568"/>
      <c r="X48" s="468" t="s">
        <v>1040</v>
      </c>
      <c r="Y48" s="42"/>
      <c r="Z48" s="579"/>
      <c r="AA48" s="568"/>
      <c r="AB48" s="468"/>
      <c r="AC48" s="148"/>
      <c r="AD48" s="579">
        <v>69649</v>
      </c>
      <c r="AE48" s="568">
        <v>84.862256771410813</v>
      </c>
      <c r="AG48" s="468" t="s">
        <v>968</v>
      </c>
      <c r="AH48" s="119"/>
      <c r="AI48" s="101"/>
      <c r="AJ48" s="145"/>
      <c r="AK48" s="468"/>
      <c r="AL48" s="119"/>
      <c r="AM48" s="579">
        <v>29291</v>
      </c>
      <c r="AN48" s="568">
        <v>80.42338211471403</v>
      </c>
      <c r="AP48" s="468" t="s">
        <v>283</v>
      </c>
      <c r="AQ48" s="118"/>
      <c r="AR48" s="49"/>
      <c r="AS48" s="147"/>
      <c r="AT48" s="468"/>
      <c r="AU48" s="148"/>
      <c r="AV48" s="579">
        <v>16608</v>
      </c>
      <c r="AW48" s="568">
        <v>80.876552227903574</v>
      </c>
      <c r="AY48" s="468"/>
      <c r="AZ48" s="118"/>
      <c r="BA48" s="579">
        <v>17579</v>
      </c>
      <c r="BB48" s="568">
        <v>75.566349997850665</v>
      </c>
      <c r="BC48" s="468"/>
      <c r="BD48" s="119"/>
      <c r="BE48" s="579">
        <v>35409</v>
      </c>
      <c r="BF48" s="568">
        <v>79.392376681614351</v>
      </c>
      <c r="BH48" s="468" t="s">
        <v>476</v>
      </c>
      <c r="BI48" s="119"/>
      <c r="BJ48" s="580"/>
      <c r="BK48" s="568"/>
    </row>
    <row r="49" spans="1:63" s="30" customFormat="1" ht="8.25" customHeight="1" x14ac:dyDescent="0.2">
      <c r="A49" s="468" t="s">
        <v>849</v>
      </c>
      <c r="B49" s="119"/>
      <c r="C49" s="534"/>
      <c r="D49" s="568"/>
      <c r="F49" s="468" t="s">
        <v>841</v>
      </c>
      <c r="G49" s="148"/>
      <c r="H49" s="579"/>
      <c r="I49" s="568"/>
      <c r="J49" s="468" t="s">
        <v>610</v>
      </c>
      <c r="K49" s="118"/>
      <c r="L49" s="579"/>
      <c r="M49" s="568"/>
      <c r="O49" s="471" t="s">
        <v>510</v>
      </c>
      <c r="P49" s="471"/>
      <c r="Q49" s="471"/>
      <c r="R49" s="471"/>
      <c r="S49" s="468"/>
      <c r="T49" s="119"/>
      <c r="U49" s="579">
        <v>50184</v>
      </c>
      <c r="V49" s="568">
        <v>80.097040891243978</v>
      </c>
      <c r="X49" s="468"/>
      <c r="Y49" s="148"/>
      <c r="Z49" s="579">
        <v>30288</v>
      </c>
      <c r="AA49" s="568">
        <v>82.039058479373764</v>
      </c>
      <c r="AB49" s="468" t="s">
        <v>280</v>
      </c>
      <c r="AC49" s="148"/>
      <c r="AD49" s="579"/>
      <c r="AE49" s="568"/>
      <c r="AG49" s="468"/>
      <c r="AH49" s="119"/>
      <c r="AI49" s="579">
        <v>46119</v>
      </c>
      <c r="AJ49" s="568">
        <v>81.171128359469876</v>
      </c>
      <c r="AK49" s="468" t="s">
        <v>343</v>
      </c>
      <c r="AL49" s="119"/>
      <c r="AM49" s="579"/>
      <c r="AN49" s="568"/>
      <c r="AP49" s="468"/>
      <c r="AQ49" s="118"/>
      <c r="AR49" s="579">
        <v>33085</v>
      </c>
      <c r="AS49" s="568">
        <v>79.182921283775698</v>
      </c>
      <c r="AT49" s="468" t="s">
        <v>395</v>
      </c>
      <c r="AU49" s="148"/>
      <c r="AV49" s="580"/>
      <c r="AW49" s="568"/>
      <c r="AY49" s="468" t="s">
        <v>427</v>
      </c>
      <c r="AZ49" s="118"/>
      <c r="BA49" s="580"/>
      <c r="BB49" s="568"/>
      <c r="BC49" s="468" t="s">
        <v>800</v>
      </c>
      <c r="BD49" s="119"/>
      <c r="BE49" s="579"/>
      <c r="BF49" s="568"/>
      <c r="BH49" s="468"/>
      <c r="BI49" s="119"/>
      <c r="BJ49" s="579">
        <v>14695</v>
      </c>
      <c r="BK49" s="568">
        <v>73.200498132004981</v>
      </c>
    </row>
    <row r="50" spans="1:63" s="30" customFormat="1" ht="8.25" customHeight="1" x14ac:dyDescent="0.2">
      <c r="A50" s="468"/>
      <c r="B50" s="119"/>
      <c r="C50" s="534">
        <v>30847</v>
      </c>
      <c r="D50" s="568">
        <v>74.722639407005474</v>
      </c>
      <c r="F50" s="468"/>
      <c r="G50" s="148"/>
      <c r="H50" s="579">
        <v>25438</v>
      </c>
      <c r="I50" s="568">
        <v>76.070574162679421</v>
      </c>
      <c r="J50" s="468"/>
      <c r="K50" s="118"/>
      <c r="L50" s="579">
        <v>1608</v>
      </c>
      <c r="M50" s="605">
        <v>76.0643330179754</v>
      </c>
      <c r="O50" s="471"/>
      <c r="P50" s="471"/>
      <c r="Q50" s="471"/>
      <c r="R50" s="471"/>
      <c r="S50" s="468" t="s">
        <v>189</v>
      </c>
      <c r="T50" s="119"/>
      <c r="U50" s="579"/>
      <c r="V50" s="568"/>
      <c r="X50" s="468" t="s">
        <v>225</v>
      </c>
      <c r="Y50" s="42"/>
      <c r="Z50" s="579"/>
      <c r="AA50" s="568"/>
      <c r="AB50" s="468"/>
      <c r="AC50" s="148"/>
      <c r="AD50" s="579">
        <v>67578</v>
      </c>
      <c r="AE50" s="568">
        <v>86.471062430423146</v>
      </c>
      <c r="AG50" s="468" t="s">
        <v>978</v>
      </c>
      <c r="AH50" s="119"/>
      <c r="AI50" s="579"/>
      <c r="AJ50" s="568"/>
      <c r="AK50" s="468"/>
      <c r="AL50" s="119"/>
      <c r="AM50" s="579">
        <v>26815</v>
      </c>
      <c r="AN50" s="568">
        <v>80.257998862650027</v>
      </c>
      <c r="AP50" s="468" t="s">
        <v>369</v>
      </c>
      <c r="AQ50" s="118"/>
      <c r="AR50" s="580"/>
      <c r="AS50" s="568"/>
      <c r="AT50" s="468"/>
      <c r="AU50" s="148"/>
      <c r="AV50" s="579">
        <v>15949</v>
      </c>
      <c r="AW50" s="568">
        <v>83.158663121122061</v>
      </c>
      <c r="AY50" s="468"/>
      <c r="AZ50" s="118"/>
      <c r="BA50" s="579">
        <v>16375</v>
      </c>
      <c r="BB50" s="568">
        <v>75.610657062381676</v>
      </c>
      <c r="BC50" s="468"/>
      <c r="BD50" s="119"/>
      <c r="BE50" s="579">
        <v>33461</v>
      </c>
      <c r="BF50" s="568">
        <v>81.147083788044142</v>
      </c>
      <c r="BH50" s="468" t="s">
        <v>503</v>
      </c>
      <c r="BI50" s="119"/>
      <c r="BJ50" s="580"/>
      <c r="BK50" s="568"/>
    </row>
    <row r="51" spans="1:63" s="30" customFormat="1" ht="8.25" customHeight="1" x14ac:dyDescent="0.2">
      <c r="A51" s="468" t="s">
        <v>13</v>
      </c>
      <c r="B51" s="119"/>
      <c r="C51" s="534"/>
      <c r="D51" s="568"/>
      <c r="F51" s="468" t="s">
        <v>52</v>
      </c>
      <c r="G51" s="148"/>
      <c r="H51" s="579"/>
      <c r="I51" s="568"/>
      <c r="J51" s="468" t="s">
        <v>1036</v>
      </c>
      <c r="K51" s="152"/>
      <c r="L51" s="579"/>
      <c r="M51" s="605"/>
      <c r="O51" s="468" t="s">
        <v>153</v>
      </c>
      <c r="P51" s="119"/>
      <c r="Q51" s="10"/>
      <c r="R51" s="147"/>
      <c r="S51" s="468"/>
      <c r="T51" s="119"/>
      <c r="U51" s="579">
        <v>48120</v>
      </c>
      <c r="V51" s="568">
        <v>79.736201096952726</v>
      </c>
      <c r="X51" s="468"/>
      <c r="Y51" s="148"/>
      <c r="Z51" s="579">
        <v>27522</v>
      </c>
      <c r="AA51" s="568">
        <v>80.636371626966678</v>
      </c>
      <c r="AB51" s="468" t="s">
        <v>281</v>
      </c>
      <c r="AC51" s="148"/>
      <c r="AD51" s="579"/>
      <c r="AE51" s="568"/>
      <c r="AG51" s="468"/>
      <c r="AH51" s="119"/>
      <c r="AI51" s="550">
        <v>49802</v>
      </c>
      <c r="AJ51" s="568">
        <v>81.519675243894454</v>
      </c>
      <c r="AK51" s="468" t="s">
        <v>344</v>
      </c>
      <c r="AL51" s="152"/>
      <c r="AM51" s="579"/>
      <c r="AN51" s="568"/>
      <c r="AP51" s="468"/>
      <c r="AQ51" s="118"/>
      <c r="AR51" s="579">
        <v>40629</v>
      </c>
      <c r="AS51" s="568">
        <v>80.416839855115498</v>
      </c>
      <c r="AT51" s="468" t="s">
        <v>396</v>
      </c>
      <c r="AV51" s="580"/>
      <c r="AW51" s="568"/>
      <c r="AY51" s="468" t="s">
        <v>428</v>
      </c>
      <c r="AZ51" s="118"/>
      <c r="BA51" s="580"/>
      <c r="BB51" s="568"/>
      <c r="BC51" s="468" t="s">
        <v>447</v>
      </c>
      <c r="BD51" s="119"/>
      <c r="BE51" s="579"/>
      <c r="BF51" s="568"/>
      <c r="BH51" s="468"/>
      <c r="BI51" s="119"/>
      <c r="BJ51" s="579">
        <v>12996</v>
      </c>
      <c r="BK51" s="568">
        <v>71.461563840316728</v>
      </c>
    </row>
    <row r="52" spans="1:63" s="30" customFormat="1" ht="8.25" customHeight="1" x14ac:dyDescent="0.2">
      <c r="A52" s="468"/>
      <c r="B52" s="119"/>
      <c r="C52" s="534">
        <v>28604</v>
      </c>
      <c r="D52" s="568">
        <v>76.557021652436902</v>
      </c>
      <c r="F52" s="468"/>
      <c r="G52" s="148"/>
      <c r="H52" s="579">
        <v>22938</v>
      </c>
      <c r="I52" s="568">
        <v>74.779943926452376</v>
      </c>
      <c r="J52" s="468"/>
      <c r="K52" s="152"/>
      <c r="L52" s="579">
        <v>1395</v>
      </c>
      <c r="M52" s="568">
        <v>76.146288209606979</v>
      </c>
      <c r="O52" s="468"/>
      <c r="P52" s="119"/>
      <c r="Q52" s="579">
        <v>83246</v>
      </c>
      <c r="R52" s="568">
        <v>88.957042103013464</v>
      </c>
      <c r="S52" s="468" t="s">
        <v>933</v>
      </c>
      <c r="T52" s="119"/>
      <c r="U52" s="579"/>
      <c r="V52" s="568"/>
      <c r="X52" s="468" t="s">
        <v>880</v>
      </c>
      <c r="Y52" s="42"/>
      <c r="Z52" s="579"/>
      <c r="AA52" s="568"/>
      <c r="AB52" s="468"/>
      <c r="AC52" s="148"/>
      <c r="AD52" s="579">
        <v>72966</v>
      </c>
      <c r="AE52" s="568">
        <v>85.747526265071571</v>
      </c>
      <c r="AG52" s="468" t="s">
        <v>1070</v>
      </c>
      <c r="AH52" s="119"/>
      <c r="AI52" s="550"/>
      <c r="AJ52" s="568"/>
      <c r="AK52" s="468"/>
      <c r="AL52" s="152"/>
      <c r="AM52" s="579">
        <v>22402</v>
      </c>
      <c r="AN52" s="568">
        <v>80.075779239348009</v>
      </c>
      <c r="AP52" s="468" t="s">
        <v>664</v>
      </c>
      <c r="AQ52" s="118"/>
      <c r="AR52" s="580"/>
      <c r="AS52" s="568"/>
      <c r="AT52" s="468"/>
      <c r="AV52" s="102"/>
      <c r="AW52" s="145"/>
      <c r="AY52" s="468"/>
      <c r="AZ52" s="118"/>
      <c r="BA52" s="579">
        <v>17477</v>
      </c>
      <c r="BB52" s="568">
        <v>76.556134740899722</v>
      </c>
      <c r="BC52" s="468"/>
      <c r="BD52" s="119"/>
      <c r="BE52" s="579">
        <v>36801</v>
      </c>
      <c r="BF52" s="568">
        <v>81.78545236349089</v>
      </c>
      <c r="BH52" s="468" t="s">
        <v>477</v>
      </c>
      <c r="BI52" s="119"/>
      <c r="BJ52" s="580"/>
      <c r="BK52" s="568"/>
    </row>
    <row r="53" spans="1:63" s="30" customFormat="1" ht="8.25" customHeight="1" x14ac:dyDescent="0.2">
      <c r="A53" s="468" t="s">
        <v>937</v>
      </c>
      <c r="B53" s="119"/>
      <c r="C53" s="534"/>
      <c r="D53" s="568"/>
      <c r="F53" s="468" t="s">
        <v>852</v>
      </c>
      <c r="G53" s="148"/>
      <c r="H53" s="579"/>
      <c r="I53" s="568"/>
      <c r="J53" s="468" t="s">
        <v>611</v>
      </c>
      <c r="K53" s="152"/>
      <c r="L53" s="579"/>
      <c r="M53" s="568"/>
      <c r="O53" s="468" t="s">
        <v>154</v>
      </c>
      <c r="P53" s="119"/>
      <c r="Q53" s="579"/>
      <c r="R53" s="568"/>
      <c r="S53" s="468"/>
      <c r="T53" s="119"/>
      <c r="U53" s="579">
        <v>46694</v>
      </c>
      <c r="V53" s="568">
        <v>79.4129151856324</v>
      </c>
      <c r="X53" s="468"/>
      <c r="Y53" s="148"/>
      <c r="Z53" s="579">
        <v>27954</v>
      </c>
      <c r="AA53" s="568">
        <v>80.983834521119419</v>
      </c>
      <c r="AB53" s="468" t="s">
        <v>845</v>
      </c>
      <c r="AC53" s="148"/>
      <c r="AD53" s="579"/>
      <c r="AE53" s="568"/>
      <c r="AG53" s="468"/>
      <c r="AH53" s="119"/>
      <c r="AI53" s="579">
        <v>48612</v>
      </c>
      <c r="AJ53" s="568">
        <v>81.053772405168829</v>
      </c>
      <c r="AK53" s="468" t="s">
        <v>345</v>
      </c>
      <c r="AL53" s="119"/>
      <c r="AM53" s="579"/>
      <c r="AN53" s="568"/>
      <c r="AP53" s="468"/>
      <c r="AQ53" s="118"/>
      <c r="AR53" s="579">
        <v>31594</v>
      </c>
      <c r="AS53" s="568">
        <v>80.716366051811349</v>
      </c>
      <c r="AT53" s="473" t="s">
        <v>27</v>
      </c>
      <c r="AU53" s="149"/>
      <c r="AV53" s="583">
        <v>16425</v>
      </c>
      <c r="AW53" s="581">
        <v>81.477255816260737</v>
      </c>
      <c r="AY53" s="468" t="s">
        <v>429</v>
      </c>
      <c r="AZ53" s="152"/>
      <c r="BA53" s="580"/>
      <c r="BB53" s="568"/>
      <c r="BC53" s="468" t="s">
        <v>448</v>
      </c>
      <c r="BD53" s="119"/>
      <c r="BE53" s="579"/>
      <c r="BF53" s="568"/>
      <c r="BH53" s="468"/>
      <c r="BI53" s="119"/>
      <c r="BJ53" s="579">
        <v>11059</v>
      </c>
      <c r="BK53" s="568">
        <v>71.751119185103491</v>
      </c>
    </row>
    <row r="54" spans="1:63" s="30" customFormat="1" ht="8.25" customHeight="1" x14ac:dyDescent="0.2">
      <c r="A54" s="468"/>
      <c r="B54" s="119"/>
      <c r="C54" s="102"/>
      <c r="D54" s="4"/>
      <c r="F54" s="468"/>
      <c r="G54" s="148"/>
      <c r="H54" s="579">
        <v>22635</v>
      </c>
      <c r="I54" s="568">
        <v>74.408284023668642</v>
      </c>
      <c r="J54" s="468"/>
      <c r="K54" s="152"/>
      <c r="L54" s="86"/>
      <c r="M54" s="145"/>
      <c r="O54" s="468"/>
      <c r="P54" s="119"/>
      <c r="Q54" s="579">
        <v>77560</v>
      </c>
      <c r="R54" s="568">
        <v>87.269617660958204</v>
      </c>
      <c r="S54" s="468" t="s">
        <v>173</v>
      </c>
      <c r="T54" s="119"/>
      <c r="U54" s="579"/>
      <c r="V54" s="568"/>
      <c r="X54" s="468" t="s">
        <v>970</v>
      </c>
      <c r="Y54" s="42"/>
      <c r="Z54" s="579"/>
      <c r="AA54" s="568"/>
      <c r="AB54" s="468"/>
      <c r="AC54" s="148"/>
      <c r="AD54" s="579">
        <v>101222</v>
      </c>
      <c r="AE54" s="568">
        <v>86.197000791954423</v>
      </c>
      <c r="AG54" s="468" t="s">
        <v>979</v>
      </c>
      <c r="AH54" s="119"/>
      <c r="AI54" s="579"/>
      <c r="AJ54" s="568"/>
      <c r="AK54" s="468"/>
      <c r="AL54" s="119"/>
      <c r="AM54" s="579">
        <v>21680</v>
      </c>
      <c r="AN54" s="568">
        <v>79.700022057201679</v>
      </c>
      <c r="AP54" s="468" t="s">
        <v>665</v>
      </c>
      <c r="AQ54" s="118"/>
      <c r="AR54" s="580"/>
      <c r="AS54" s="568"/>
      <c r="AT54" s="472"/>
      <c r="AU54" s="150"/>
      <c r="AV54" s="584"/>
      <c r="AW54" s="582"/>
      <c r="AY54" s="468"/>
      <c r="AZ54" s="152"/>
      <c r="BA54" s="579">
        <v>18771</v>
      </c>
      <c r="BB54" s="568">
        <v>77.135812615574267</v>
      </c>
      <c r="BC54" s="468"/>
      <c r="BD54" s="119"/>
      <c r="BE54" s="579">
        <v>49623</v>
      </c>
      <c r="BF54" s="568">
        <v>81.685295231197216</v>
      </c>
      <c r="BH54" s="468" t="s">
        <v>478</v>
      </c>
      <c r="BI54" s="119"/>
      <c r="BJ54" s="580"/>
      <c r="BK54" s="568"/>
    </row>
    <row r="55" spans="1:63" s="30" customFormat="1" ht="8.25" customHeight="1" x14ac:dyDescent="0.2">
      <c r="A55" s="468" t="s">
        <v>938</v>
      </c>
      <c r="B55" s="119"/>
      <c r="C55" s="579">
        <v>26334.453551912567</v>
      </c>
      <c r="D55" s="568">
        <v>81.600980727900918</v>
      </c>
      <c r="F55" s="468" t="s">
        <v>53</v>
      </c>
      <c r="G55" s="148"/>
      <c r="H55" s="579"/>
      <c r="I55" s="568"/>
      <c r="J55" s="473" t="s">
        <v>991</v>
      </c>
      <c r="K55" s="149"/>
      <c r="L55" s="583">
        <v>3009</v>
      </c>
      <c r="M55" s="581">
        <v>75.09358622410781</v>
      </c>
      <c r="O55" s="468" t="s">
        <v>863</v>
      </c>
      <c r="P55" s="119"/>
      <c r="Q55" s="579"/>
      <c r="R55" s="568"/>
      <c r="S55" s="468"/>
      <c r="T55" s="119"/>
      <c r="U55" s="579">
        <v>34611</v>
      </c>
      <c r="V55" s="568">
        <v>78.919646114556727</v>
      </c>
      <c r="X55" s="468"/>
      <c r="Y55" s="148"/>
      <c r="Z55" s="579">
        <v>33464</v>
      </c>
      <c r="AA55" s="568">
        <v>82.559889472775268</v>
      </c>
      <c r="AB55" s="468" t="s">
        <v>1094</v>
      </c>
      <c r="AC55" s="148"/>
      <c r="AD55" s="579"/>
      <c r="AE55" s="568"/>
      <c r="AG55" s="468"/>
      <c r="AH55" s="119"/>
      <c r="AI55" s="579">
        <v>48279</v>
      </c>
      <c r="AJ55" s="568">
        <v>81.178013552368299</v>
      </c>
      <c r="AK55" s="468" t="s">
        <v>346</v>
      </c>
      <c r="AL55" s="119"/>
      <c r="AM55" s="579"/>
      <c r="AN55" s="568"/>
      <c r="AP55" s="468"/>
      <c r="AQ55" s="118"/>
      <c r="AR55" s="579">
        <v>59256</v>
      </c>
      <c r="AS55" s="568">
        <v>82.663951006514793</v>
      </c>
      <c r="AT55" s="148"/>
      <c r="AU55" s="152"/>
      <c r="AV55" s="11"/>
      <c r="AW55" s="147"/>
      <c r="AY55" s="468" t="s">
        <v>430</v>
      </c>
      <c r="AZ55" s="118"/>
      <c r="BA55" s="580"/>
      <c r="BB55" s="568"/>
      <c r="BC55" s="468" t="s">
        <v>925</v>
      </c>
      <c r="BD55" s="132"/>
      <c r="BE55" s="579"/>
      <c r="BF55" s="568"/>
      <c r="BH55" s="468"/>
      <c r="BI55" s="119"/>
      <c r="BJ55" s="579">
        <v>10931</v>
      </c>
      <c r="BK55" s="568">
        <v>71.853020443042141</v>
      </c>
    </row>
    <row r="56" spans="1:63" s="30" customFormat="1" ht="8.25" customHeight="1" x14ac:dyDescent="0.2">
      <c r="A56" s="468"/>
      <c r="B56" s="119"/>
      <c r="C56" s="579"/>
      <c r="D56" s="568"/>
      <c r="F56" s="468"/>
      <c r="G56" s="148"/>
      <c r="H56" s="579">
        <v>22051</v>
      </c>
      <c r="I56" s="568">
        <v>74.663100155752687</v>
      </c>
      <c r="J56" s="472"/>
      <c r="K56" s="50"/>
      <c r="L56" s="584"/>
      <c r="M56" s="600"/>
      <c r="O56" s="468"/>
      <c r="P56" s="119"/>
      <c r="Q56" s="579">
        <v>82676</v>
      </c>
      <c r="R56" s="568">
        <v>87.545267794743637</v>
      </c>
      <c r="S56" s="468" t="s">
        <v>190</v>
      </c>
      <c r="T56" s="148"/>
      <c r="U56" s="579"/>
      <c r="V56" s="568"/>
      <c r="X56" s="468" t="s">
        <v>226</v>
      </c>
      <c r="Y56" s="42"/>
      <c r="Z56" s="579"/>
      <c r="AA56" s="568"/>
      <c r="AB56" s="468"/>
      <c r="AC56" s="148"/>
      <c r="AD56" s="579">
        <v>80501</v>
      </c>
      <c r="AE56" s="568">
        <v>86.890023422237093</v>
      </c>
      <c r="AG56" s="468" t="s">
        <v>980</v>
      </c>
      <c r="AH56" s="119"/>
      <c r="AI56" s="579"/>
      <c r="AJ56" s="568"/>
      <c r="AK56" s="468"/>
      <c r="AL56" s="119"/>
      <c r="AM56" s="579">
        <v>17427</v>
      </c>
      <c r="AN56" s="568">
        <v>79.444748358862142</v>
      </c>
      <c r="AP56" s="468" t="s">
        <v>666</v>
      </c>
      <c r="AQ56" s="118"/>
      <c r="AR56" s="580"/>
      <c r="AS56" s="568"/>
      <c r="AT56" s="471" t="s">
        <v>529</v>
      </c>
      <c r="AU56" s="471"/>
      <c r="AV56" s="471"/>
      <c r="AW56" s="471"/>
      <c r="AY56" s="468"/>
      <c r="AZ56" s="118"/>
      <c r="BA56" s="579">
        <v>14666</v>
      </c>
      <c r="BB56" s="568">
        <v>76.600856575786068</v>
      </c>
      <c r="BC56" s="468"/>
      <c r="BD56" s="132"/>
      <c r="BE56" s="579">
        <v>51125</v>
      </c>
      <c r="BF56" s="568">
        <v>81.788222495960582</v>
      </c>
      <c r="BH56" s="468" t="s">
        <v>479</v>
      </c>
      <c r="BI56" s="119"/>
      <c r="BJ56" s="580"/>
      <c r="BK56" s="568"/>
    </row>
    <row r="57" spans="1:63" s="30" customFormat="1" ht="8.25" customHeight="1" x14ac:dyDescent="0.2">
      <c r="A57" s="468" t="s">
        <v>14</v>
      </c>
      <c r="B57" s="119"/>
      <c r="C57" s="102"/>
      <c r="D57" s="4"/>
      <c r="F57" s="468" t="s">
        <v>853</v>
      </c>
      <c r="G57" s="148"/>
      <c r="H57" s="579"/>
      <c r="I57" s="568"/>
      <c r="J57" s="473" t="s">
        <v>992</v>
      </c>
      <c r="K57" s="37"/>
      <c r="L57" s="583">
        <v>2207</v>
      </c>
      <c r="M57" s="581">
        <v>74.686971235194591</v>
      </c>
      <c r="O57" s="468" t="s">
        <v>155</v>
      </c>
      <c r="P57" s="119"/>
      <c r="Q57" s="579"/>
      <c r="R57" s="568"/>
      <c r="S57" s="468"/>
      <c r="T57" s="148"/>
      <c r="U57" s="579">
        <v>30389</v>
      </c>
      <c r="V57" s="568">
        <v>78.942719833744647</v>
      </c>
      <c r="X57" s="468"/>
      <c r="Y57" s="148"/>
      <c r="Z57" s="579">
        <v>28139</v>
      </c>
      <c r="AA57" s="568">
        <v>85.03520594723642</v>
      </c>
      <c r="AB57" s="468" t="s">
        <v>282</v>
      </c>
      <c r="AC57" s="148"/>
      <c r="AD57" s="579"/>
      <c r="AE57" s="568"/>
      <c r="AG57" s="468"/>
      <c r="AH57" s="119"/>
      <c r="AI57" s="579">
        <v>49421</v>
      </c>
      <c r="AJ57" s="568">
        <v>81.241780641767491</v>
      </c>
      <c r="AK57" s="468" t="s">
        <v>347</v>
      </c>
      <c r="AL57" s="119"/>
      <c r="AM57" s="579"/>
      <c r="AN57" s="568"/>
      <c r="AP57" s="468"/>
      <c r="AQ57" s="118"/>
      <c r="AR57" s="579">
        <v>71247</v>
      </c>
      <c r="AS57" s="568">
        <v>84.161597070462463</v>
      </c>
      <c r="AT57" s="471"/>
      <c r="AU57" s="471"/>
      <c r="AV57" s="471"/>
      <c r="AW57" s="471"/>
      <c r="AY57" s="468" t="s">
        <v>716</v>
      </c>
      <c r="AZ57" s="118"/>
      <c r="BA57" s="580"/>
      <c r="BB57" s="568"/>
      <c r="BC57" s="468" t="s">
        <v>1006</v>
      </c>
      <c r="BD57" s="119"/>
      <c r="BE57" s="579"/>
      <c r="BF57" s="568"/>
      <c r="BH57" s="468"/>
      <c r="BI57" s="119"/>
      <c r="BJ57" s="579">
        <v>10598</v>
      </c>
      <c r="BK57" s="568">
        <v>72.356113879975425</v>
      </c>
    </row>
    <row r="58" spans="1:63" s="30" customFormat="1" ht="8.25" customHeight="1" x14ac:dyDescent="0.2">
      <c r="A58" s="468"/>
      <c r="B58" s="119"/>
      <c r="C58" s="579">
        <v>15630</v>
      </c>
      <c r="D58" s="568">
        <v>77.799900447984072</v>
      </c>
      <c r="F58" s="468"/>
      <c r="G58" s="148"/>
      <c r="H58" s="579">
        <v>23841</v>
      </c>
      <c r="I58" s="568">
        <v>75.690520033017975</v>
      </c>
      <c r="J58" s="472"/>
      <c r="K58" s="50"/>
      <c r="L58" s="584"/>
      <c r="M58" s="600"/>
      <c r="O58" s="468"/>
      <c r="P58" s="119"/>
      <c r="Q58" s="579">
        <v>79664</v>
      </c>
      <c r="R58" s="568">
        <v>86.205254728823093</v>
      </c>
      <c r="S58" s="468" t="s">
        <v>817</v>
      </c>
      <c r="T58" s="119"/>
      <c r="U58" s="579"/>
      <c r="V58" s="568"/>
      <c r="X58" s="468" t="s">
        <v>1162</v>
      </c>
      <c r="Y58" s="42"/>
      <c r="Z58" s="579"/>
      <c r="AA58" s="568"/>
      <c r="AB58" s="468"/>
      <c r="AC58" s="148"/>
      <c r="AD58" s="579">
        <v>87974</v>
      </c>
      <c r="AE58" s="568">
        <v>87.278391221960973</v>
      </c>
      <c r="AG58" s="468" t="s">
        <v>1019</v>
      </c>
      <c r="AH58" s="119"/>
      <c r="AI58" s="579"/>
      <c r="AJ58" s="568"/>
      <c r="AK58" s="468"/>
      <c r="AL58" s="119"/>
      <c r="AM58" s="579">
        <v>12122</v>
      </c>
      <c r="AN58" s="568">
        <v>76.711808631818755</v>
      </c>
      <c r="AP58" s="468" t="s">
        <v>631</v>
      </c>
      <c r="AQ58" s="118"/>
      <c r="AR58" s="580"/>
      <c r="AS58" s="568"/>
      <c r="AT58" s="468" t="s">
        <v>580</v>
      </c>
      <c r="AU58" s="118"/>
      <c r="AV58" s="10"/>
      <c r="AW58" s="147"/>
      <c r="AY58" s="468"/>
      <c r="AZ58" s="118"/>
      <c r="BA58" s="579">
        <v>8646</v>
      </c>
      <c r="BB58" s="568">
        <v>78.994974874371863</v>
      </c>
      <c r="BC58" s="468"/>
      <c r="BD58" s="119"/>
      <c r="BE58" s="579">
        <v>49581</v>
      </c>
      <c r="BF58" s="568">
        <v>81.52892426086099</v>
      </c>
      <c r="BH58" s="468" t="s">
        <v>480</v>
      </c>
      <c r="BI58" s="119"/>
      <c r="BJ58" s="580"/>
      <c r="BK58" s="568"/>
    </row>
    <row r="59" spans="1:63" s="30" customFormat="1" ht="8.25" customHeight="1" x14ac:dyDescent="0.2">
      <c r="A59" s="468" t="s">
        <v>15</v>
      </c>
      <c r="B59" s="119"/>
      <c r="C59" s="579"/>
      <c r="D59" s="568"/>
      <c r="F59" s="468" t="s">
        <v>54</v>
      </c>
      <c r="G59" s="148"/>
      <c r="H59" s="579"/>
      <c r="I59" s="568"/>
      <c r="J59" s="539" t="s">
        <v>1054</v>
      </c>
      <c r="K59" s="539"/>
      <c r="L59" s="539"/>
      <c r="M59" s="539"/>
      <c r="O59" s="468" t="s">
        <v>156</v>
      </c>
      <c r="P59" s="119"/>
      <c r="Q59" s="579"/>
      <c r="R59" s="568"/>
      <c r="S59" s="468"/>
      <c r="T59" s="119"/>
      <c r="U59" s="579">
        <v>27934</v>
      </c>
      <c r="V59" s="568">
        <v>78.831663609425703</v>
      </c>
      <c r="X59" s="468"/>
      <c r="Y59" s="148"/>
      <c r="Z59" s="550">
        <v>28099</v>
      </c>
      <c r="AA59" s="568">
        <v>85.246647654875304</v>
      </c>
      <c r="AB59" s="468" t="s">
        <v>283</v>
      </c>
      <c r="AC59" s="148"/>
      <c r="AD59" s="579"/>
      <c r="AE59" s="568"/>
      <c r="AG59" s="468"/>
      <c r="AH59" s="119"/>
      <c r="AI59" s="579">
        <v>49532</v>
      </c>
      <c r="AJ59" s="568">
        <v>80.587010282441753</v>
      </c>
      <c r="AK59" s="468" t="s">
        <v>348</v>
      </c>
      <c r="AL59" s="152"/>
      <c r="AM59" s="579"/>
      <c r="AN59" s="568"/>
      <c r="AP59" s="468"/>
      <c r="AQ59" s="118"/>
      <c r="AR59" s="579">
        <v>60290</v>
      </c>
      <c r="AS59" s="568">
        <v>84.34645140530786</v>
      </c>
      <c r="AT59" s="468"/>
      <c r="AU59" s="118"/>
      <c r="AV59" s="579">
        <v>7286</v>
      </c>
      <c r="AW59" s="568">
        <v>79.671951886276645</v>
      </c>
      <c r="AY59" s="468" t="s">
        <v>717</v>
      </c>
      <c r="AZ59" s="118"/>
      <c r="BA59" s="580"/>
      <c r="BB59" s="568"/>
      <c r="BC59" s="468" t="s">
        <v>449</v>
      </c>
      <c r="BD59" s="119"/>
      <c r="BE59" s="579"/>
      <c r="BF59" s="568"/>
      <c r="BH59" s="468"/>
      <c r="BI59" s="119"/>
      <c r="BJ59" s="579">
        <v>11268</v>
      </c>
      <c r="BK59" s="568">
        <v>72.889578886085772</v>
      </c>
    </row>
    <row r="60" spans="1:63" s="30" customFormat="1" ht="8.25" customHeight="1" x14ac:dyDescent="0.2">
      <c r="A60" s="468"/>
      <c r="B60" s="119"/>
      <c r="C60" s="579">
        <v>13509</v>
      </c>
      <c r="D60" s="568">
        <v>76.197191042924018</v>
      </c>
      <c r="F60" s="468"/>
      <c r="G60" s="148"/>
      <c r="H60" s="579">
        <v>24548</v>
      </c>
      <c r="I60" s="568">
        <v>76.406872509960152</v>
      </c>
      <c r="J60" s="539"/>
      <c r="K60" s="539"/>
      <c r="L60" s="539"/>
      <c r="M60" s="539"/>
      <c r="O60" s="468"/>
      <c r="P60" s="119"/>
      <c r="Q60" s="579">
        <v>89072</v>
      </c>
      <c r="R60" s="568">
        <v>83.815904621204282</v>
      </c>
      <c r="S60" s="468" t="s">
        <v>191</v>
      </c>
      <c r="T60" s="119"/>
      <c r="U60" s="579"/>
      <c r="V60" s="568"/>
      <c r="X60" s="468" t="s">
        <v>227</v>
      </c>
      <c r="Y60" s="42"/>
      <c r="Z60" s="550"/>
      <c r="AA60" s="568"/>
      <c r="AB60" s="468"/>
      <c r="AC60" s="148"/>
      <c r="AD60" s="579">
        <v>71718</v>
      </c>
      <c r="AE60" s="568">
        <v>89.72039782323138</v>
      </c>
      <c r="AG60" s="468" t="s">
        <v>981</v>
      </c>
      <c r="AH60" s="119"/>
      <c r="AI60" s="579"/>
      <c r="AJ60" s="568"/>
      <c r="AK60" s="468"/>
      <c r="AL60" s="152"/>
      <c r="AM60" s="579">
        <v>9551</v>
      </c>
      <c r="AN60" s="568">
        <v>75.651485148514851</v>
      </c>
      <c r="AP60" s="468" t="s">
        <v>667</v>
      </c>
      <c r="AQ60" s="118"/>
      <c r="AR60" s="580"/>
      <c r="AS60" s="568"/>
      <c r="AT60" s="468" t="s">
        <v>581</v>
      </c>
      <c r="AU60" s="118"/>
      <c r="AV60" s="580"/>
      <c r="AW60" s="568"/>
      <c r="AY60" s="468"/>
      <c r="AZ60" s="118"/>
      <c r="BA60" s="579">
        <v>10812</v>
      </c>
      <c r="BB60" s="568">
        <v>79.232009380038107</v>
      </c>
      <c r="BC60" s="468"/>
      <c r="BD60" s="119"/>
      <c r="BE60" s="579">
        <v>51311</v>
      </c>
      <c r="BF60" s="568">
        <v>81.661202533660116</v>
      </c>
      <c r="BH60" s="468" t="s">
        <v>481</v>
      </c>
      <c r="BI60" s="119"/>
      <c r="BJ60" s="580"/>
      <c r="BK60" s="568"/>
    </row>
    <row r="61" spans="1:63" s="30" customFormat="1" ht="8.25" customHeight="1" x14ac:dyDescent="0.2">
      <c r="A61" s="468" t="s">
        <v>16</v>
      </c>
      <c r="B61" s="51"/>
      <c r="C61" s="579"/>
      <c r="D61" s="568"/>
      <c r="F61" s="468" t="s">
        <v>854</v>
      </c>
      <c r="G61" s="148"/>
      <c r="H61" s="579"/>
      <c r="I61" s="568"/>
      <c r="J61" s="539" t="s">
        <v>1055</v>
      </c>
      <c r="K61" s="539"/>
      <c r="L61" s="539"/>
      <c r="M61" s="539"/>
      <c r="O61" s="468" t="s">
        <v>772</v>
      </c>
      <c r="P61" s="118"/>
      <c r="Q61" s="579"/>
      <c r="R61" s="568"/>
      <c r="S61" s="468"/>
      <c r="T61" s="119"/>
      <c r="U61" s="579">
        <v>23968</v>
      </c>
      <c r="V61" s="568">
        <v>77.883927991161372</v>
      </c>
      <c r="X61" s="468"/>
      <c r="Y61" s="148"/>
      <c r="Z61" s="579">
        <v>33834</v>
      </c>
      <c r="AA61" s="568">
        <v>85.125547224877977</v>
      </c>
      <c r="AB61" s="468" t="s">
        <v>284</v>
      </c>
      <c r="AC61" s="148"/>
      <c r="AD61" s="579"/>
      <c r="AE61" s="568"/>
      <c r="AG61" s="468"/>
      <c r="AH61" s="119"/>
      <c r="AI61" s="579">
        <v>48167</v>
      </c>
      <c r="AJ61" s="568">
        <v>80.478187498955748</v>
      </c>
      <c r="AK61" s="468" t="s">
        <v>349</v>
      </c>
      <c r="AL61" s="119"/>
      <c r="AM61" s="579"/>
      <c r="AN61" s="568"/>
      <c r="AP61" s="468"/>
      <c r="AQ61" s="118"/>
      <c r="AR61" s="579">
        <v>54878</v>
      </c>
      <c r="AS61" s="568">
        <v>83.510363088535172</v>
      </c>
      <c r="AT61" s="468"/>
      <c r="AU61" s="118"/>
      <c r="AV61" s="579">
        <v>7243</v>
      </c>
      <c r="AW61" s="568">
        <v>79.891903816457088</v>
      </c>
      <c r="AY61" s="468" t="s">
        <v>1169</v>
      </c>
      <c r="AZ61" s="118"/>
      <c r="BA61" s="580"/>
      <c r="BB61" s="568"/>
      <c r="BC61" s="468" t="s">
        <v>450</v>
      </c>
      <c r="BD61" s="119"/>
      <c r="BE61" s="579"/>
      <c r="BF61" s="568"/>
      <c r="BH61" s="468"/>
      <c r="BI61" s="119"/>
      <c r="BJ61" s="579">
        <v>10761</v>
      </c>
      <c r="BK61" s="568">
        <v>74.009628610729024</v>
      </c>
    </row>
    <row r="62" spans="1:63" s="30" customFormat="1" ht="8.25" customHeight="1" x14ac:dyDescent="0.2">
      <c r="A62" s="468"/>
      <c r="B62" s="119"/>
      <c r="C62" s="579">
        <v>13365</v>
      </c>
      <c r="D62" s="568">
        <v>75.718089626650055</v>
      </c>
      <c r="F62" s="468"/>
      <c r="G62" s="148"/>
      <c r="H62" s="579">
        <v>24772</v>
      </c>
      <c r="I62" s="568">
        <v>76.610483995670336</v>
      </c>
      <c r="J62" s="539"/>
      <c r="K62" s="539"/>
      <c r="L62" s="539"/>
      <c r="M62" s="539"/>
      <c r="O62" s="468"/>
      <c r="P62" s="118"/>
      <c r="Q62" s="579">
        <v>83301</v>
      </c>
      <c r="R62" s="568">
        <v>83.342671335667831</v>
      </c>
      <c r="S62" s="468" t="s">
        <v>842</v>
      </c>
      <c r="T62" s="119"/>
      <c r="U62" s="579"/>
      <c r="V62" s="568"/>
      <c r="X62" s="468" t="s">
        <v>228</v>
      </c>
      <c r="Y62" s="42"/>
      <c r="Z62" s="579"/>
      <c r="AA62" s="568"/>
      <c r="AB62" s="468"/>
      <c r="AC62" s="148"/>
      <c r="AD62" s="579">
        <v>56373</v>
      </c>
      <c r="AE62" s="568">
        <v>89.626061242010877</v>
      </c>
      <c r="AG62" s="468" t="s">
        <v>982</v>
      </c>
      <c r="AH62" s="119"/>
      <c r="AI62" s="579"/>
      <c r="AJ62" s="568"/>
      <c r="AK62" s="468"/>
      <c r="AL62" s="119"/>
      <c r="AM62" s="102"/>
      <c r="AN62" s="105"/>
      <c r="AP62" s="468" t="s">
        <v>668</v>
      </c>
      <c r="AQ62" s="118"/>
      <c r="AR62" s="580"/>
      <c r="AS62" s="568"/>
      <c r="AT62" s="468" t="s">
        <v>398</v>
      </c>
      <c r="AU62" s="118"/>
      <c r="AV62" s="580"/>
      <c r="AW62" s="568"/>
      <c r="AY62" s="468"/>
      <c r="AZ62" s="118"/>
      <c r="BA62" s="579">
        <v>10640</v>
      </c>
      <c r="BB62" s="568">
        <v>78.03447011367804</v>
      </c>
      <c r="BC62" s="468"/>
      <c r="BD62" s="119"/>
      <c r="BE62" s="579">
        <v>54380</v>
      </c>
      <c r="BF62" s="568">
        <v>82.346527756746113</v>
      </c>
      <c r="BH62" s="468" t="s">
        <v>1085</v>
      </c>
      <c r="BI62" s="119"/>
      <c r="BJ62" s="580"/>
      <c r="BK62" s="568"/>
    </row>
    <row r="63" spans="1:63" s="30" customFormat="1" ht="8.25" customHeight="1" x14ac:dyDescent="0.2">
      <c r="A63" s="468" t="s">
        <v>17</v>
      </c>
      <c r="B63" s="119"/>
      <c r="C63" s="579"/>
      <c r="D63" s="568"/>
      <c r="F63" s="468" t="s">
        <v>812</v>
      </c>
      <c r="G63" s="148"/>
      <c r="H63" s="579"/>
      <c r="I63" s="568"/>
      <c r="J63" s="161"/>
      <c r="K63" s="118"/>
      <c r="L63" s="161"/>
      <c r="M63" s="157"/>
      <c r="O63" s="468" t="s">
        <v>999</v>
      </c>
      <c r="P63" s="118"/>
      <c r="Q63" s="579"/>
      <c r="R63" s="568"/>
      <c r="S63" s="468"/>
      <c r="T63" s="119"/>
      <c r="U63" s="579">
        <v>23748</v>
      </c>
      <c r="V63" s="568">
        <v>77.541957813622403</v>
      </c>
      <c r="X63" s="468"/>
      <c r="Y63" s="148"/>
      <c r="Z63" s="579">
        <v>33296</v>
      </c>
      <c r="AA63" s="568">
        <v>84.962617060909949</v>
      </c>
      <c r="AB63" s="468" t="s">
        <v>285</v>
      </c>
      <c r="AC63" s="148"/>
      <c r="AD63" s="579"/>
      <c r="AE63" s="568"/>
      <c r="AG63" s="468"/>
      <c r="AH63" s="119"/>
      <c r="AI63" s="579">
        <v>48476</v>
      </c>
      <c r="AJ63" s="568">
        <v>80.531605615084317</v>
      </c>
      <c r="AK63" s="473" t="s">
        <v>27</v>
      </c>
      <c r="AL63" s="129"/>
      <c r="AM63" s="583">
        <v>19834</v>
      </c>
      <c r="AN63" s="591">
        <v>79.447226116563186</v>
      </c>
      <c r="AP63" s="468"/>
      <c r="AQ63" s="118"/>
      <c r="AR63" s="579">
        <v>40771</v>
      </c>
      <c r="AS63" s="568">
        <v>84.065650838161616</v>
      </c>
      <c r="AT63" s="468"/>
      <c r="AU63" s="118"/>
      <c r="AV63" s="579">
        <v>8490</v>
      </c>
      <c r="AW63" s="568">
        <v>80.772524022452671</v>
      </c>
      <c r="AY63" s="468" t="s">
        <v>718</v>
      </c>
      <c r="AZ63" s="118"/>
      <c r="BA63" s="580"/>
      <c r="BB63" s="568"/>
      <c r="BC63" s="468" t="s">
        <v>451</v>
      </c>
      <c r="BD63" s="148"/>
      <c r="BE63" s="579"/>
      <c r="BF63" s="568"/>
      <c r="BH63" s="468"/>
      <c r="BI63" s="119"/>
      <c r="BJ63" s="579">
        <v>10826</v>
      </c>
      <c r="BK63" s="568">
        <v>74.196422452196558</v>
      </c>
    </row>
    <row r="64" spans="1:63" s="30" customFormat="1" ht="8.25" customHeight="1" x14ac:dyDescent="0.2">
      <c r="A64" s="468"/>
      <c r="B64" s="119"/>
      <c r="C64" s="579">
        <v>11683</v>
      </c>
      <c r="D64" s="568">
        <v>74.437719018795789</v>
      </c>
      <c r="F64" s="468"/>
      <c r="G64" s="148"/>
      <c r="H64" s="579">
        <v>25087</v>
      </c>
      <c r="I64" s="568">
        <v>77.467267786561266</v>
      </c>
      <c r="J64" s="471" t="s">
        <v>604</v>
      </c>
      <c r="K64" s="471"/>
      <c r="L64" s="471"/>
      <c r="M64" s="471"/>
      <c r="O64" s="468"/>
      <c r="P64" s="118"/>
      <c r="Q64" s="579">
        <v>79856</v>
      </c>
      <c r="R64" s="568">
        <v>82.741185125319902</v>
      </c>
      <c r="S64" s="468" t="s">
        <v>818</v>
      </c>
      <c r="T64" s="119"/>
      <c r="U64" s="579"/>
      <c r="V64" s="568"/>
      <c r="X64" s="468" t="s">
        <v>1041</v>
      </c>
      <c r="Y64" s="42"/>
      <c r="Z64" s="579"/>
      <c r="AA64" s="568"/>
      <c r="AB64" s="468"/>
      <c r="AD64" s="579">
        <v>44310</v>
      </c>
      <c r="AE64" s="568">
        <v>89.631038109879441</v>
      </c>
      <c r="AG64" s="468" t="s">
        <v>983</v>
      </c>
      <c r="AH64" s="119"/>
      <c r="AI64" s="579"/>
      <c r="AJ64" s="568"/>
      <c r="AK64" s="472"/>
      <c r="AL64" s="126"/>
      <c r="AM64" s="584"/>
      <c r="AN64" s="592"/>
      <c r="AP64" s="468" t="s">
        <v>669</v>
      </c>
      <c r="AQ64" s="118"/>
      <c r="AR64" s="580"/>
      <c r="AS64" s="568"/>
      <c r="AT64" s="468" t="s">
        <v>397</v>
      </c>
      <c r="AV64" s="580"/>
      <c r="AW64" s="568"/>
      <c r="AY64" s="468"/>
      <c r="AZ64" s="117"/>
      <c r="BA64" s="579">
        <v>9333</v>
      </c>
      <c r="BB64" s="568">
        <v>77.904841402337226</v>
      </c>
      <c r="BC64" s="468"/>
      <c r="BD64" s="148"/>
      <c r="BE64" s="579">
        <v>45257</v>
      </c>
      <c r="BF64" s="568">
        <v>85.318126119332632</v>
      </c>
      <c r="BH64" s="468" t="s">
        <v>482</v>
      </c>
      <c r="BI64" s="119"/>
      <c r="BJ64" s="580"/>
      <c r="BK64" s="568"/>
    </row>
    <row r="65" spans="1:63" s="30" customFormat="1" ht="8.25" customHeight="1" x14ac:dyDescent="0.2">
      <c r="A65" s="468" t="s">
        <v>18</v>
      </c>
      <c r="B65" s="119"/>
      <c r="C65" s="579"/>
      <c r="D65" s="568"/>
      <c r="F65" s="468" t="s">
        <v>55</v>
      </c>
      <c r="G65" s="148"/>
      <c r="H65" s="579"/>
      <c r="I65" s="568"/>
      <c r="J65" s="471"/>
      <c r="K65" s="471"/>
      <c r="L65" s="471"/>
      <c r="M65" s="471"/>
      <c r="O65" s="468" t="s">
        <v>773</v>
      </c>
      <c r="P65" s="118"/>
      <c r="Q65" s="579"/>
      <c r="R65" s="568"/>
      <c r="S65" s="468"/>
      <c r="T65" s="119"/>
      <c r="U65" s="579">
        <v>23800</v>
      </c>
      <c r="V65" s="568">
        <v>77.569910696825488</v>
      </c>
      <c r="X65" s="468"/>
      <c r="Y65" s="148"/>
      <c r="Z65" s="579">
        <v>31272</v>
      </c>
      <c r="AA65" s="568">
        <v>84.195789133595383</v>
      </c>
      <c r="AB65" s="468" t="s">
        <v>286</v>
      </c>
      <c r="AD65" s="579"/>
      <c r="AE65" s="568"/>
      <c r="AG65" s="468"/>
      <c r="AH65" s="119"/>
      <c r="AI65" s="579">
        <v>49007</v>
      </c>
      <c r="AJ65" s="568">
        <v>81.16160445165778</v>
      </c>
      <c r="AK65" s="148"/>
      <c r="AL65" s="148"/>
      <c r="AM65" s="11"/>
      <c r="AN65" s="147"/>
      <c r="AP65" s="468"/>
      <c r="AQ65" s="118"/>
      <c r="AR65" s="579">
        <v>40217</v>
      </c>
      <c r="AS65" s="568">
        <v>82.420329951839335</v>
      </c>
      <c r="AT65" s="468"/>
      <c r="AV65" s="102"/>
      <c r="AW65" s="145"/>
      <c r="AY65" s="468" t="s">
        <v>719</v>
      </c>
      <c r="AZ65" s="66"/>
      <c r="BA65" s="579"/>
      <c r="BB65" s="568"/>
      <c r="BC65" s="468" t="s">
        <v>1026</v>
      </c>
      <c r="BD65" s="148"/>
      <c r="BE65" s="579"/>
      <c r="BF65" s="568"/>
      <c r="BH65" s="468"/>
      <c r="BI65" s="119"/>
      <c r="BJ65" s="579">
        <v>21049</v>
      </c>
      <c r="BK65" s="568">
        <v>76.547385264382868</v>
      </c>
    </row>
    <row r="66" spans="1:63" s="30" customFormat="1" ht="8.25" customHeight="1" x14ac:dyDescent="0.2">
      <c r="A66" s="468"/>
      <c r="B66" s="119"/>
      <c r="C66" s="579">
        <v>11173</v>
      </c>
      <c r="D66" s="568">
        <v>75.467747382641008</v>
      </c>
      <c r="F66" s="468"/>
      <c r="G66" s="148"/>
      <c r="H66" s="579">
        <v>25417</v>
      </c>
      <c r="I66" s="568">
        <v>77.942348972707748</v>
      </c>
      <c r="J66" s="468" t="s">
        <v>1155</v>
      </c>
      <c r="K66" s="152"/>
      <c r="L66" s="152"/>
      <c r="M66" s="152"/>
      <c r="O66" s="468"/>
      <c r="P66" s="118"/>
      <c r="Q66" s="579">
        <v>69500</v>
      </c>
      <c r="R66" s="568">
        <v>81.142296735627895</v>
      </c>
      <c r="S66" s="468" t="s">
        <v>192</v>
      </c>
      <c r="T66" s="119"/>
      <c r="U66" s="579"/>
      <c r="V66" s="568"/>
      <c r="X66" s="468" t="s">
        <v>229</v>
      </c>
      <c r="Y66" s="42"/>
      <c r="Z66" s="579"/>
      <c r="AA66" s="568"/>
      <c r="AB66" s="468"/>
      <c r="AC66" s="148"/>
      <c r="AD66" s="579">
        <v>37663</v>
      </c>
      <c r="AE66" s="568">
        <v>90.247525938705593</v>
      </c>
      <c r="AG66" s="468" t="s">
        <v>984</v>
      </c>
      <c r="AH66" s="119"/>
      <c r="AI66" s="579"/>
      <c r="AJ66" s="568"/>
      <c r="AK66" s="471" t="s">
        <v>521</v>
      </c>
      <c r="AL66" s="471"/>
      <c r="AM66" s="471"/>
      <c r="AN66" s="471"/>
      <c r="AP66" s="468" t="s">
        <v>670</v>
      </c>
      <c r="AQ66" s="134"/>
      <c r="AR66" s="580"/>
      <c r="AS66" s="568"/>
      <c r="AT66" s="473" t="s">
        <v>27</v>
      </c>
      <c r="AU66" s="131"/>
      <c r="AV66" s="583">
        <v>7854</v>
      </c>
      <c r="AW66" s="581">
        <v>80.306748466257673</v>
      </c>
      <c r="AY66" s="472"/>
      <c r="AZ66" s="118"/>
      <c r="BA66" s="103"/>
      <c r="BB66" s="144"/>
      <c r="BC66" s="468"/>
      <c r="BD66" s="148"/>
      <c r="BE66" s="579">
        <v>45486</v>
      </c>
      <c r="BF66" s="568">
        <v>85.291580723795235</v>
      </c>
      <c r="BH66" s="468" t="s">
        <v>908</v>
      </c>
      <c r="BI66" s="119"/>
      <c r="BJ66" s="580"/>
      <c r="BK66" s="568"/>
    </row>
    <row r="67" spans="1:63" s="30" customFormat="1" ht="8.25" customHeight="1" x14ac:dyDescent="0.2">
      <c r="A67" s="468" t="s">
        <v>19</v>
      </c>
      <c r="B67" s="119"/>
      <c r="C67" s="579"/>
      <c r="D67" s="568"/>
      <c r="F67" s="468" t="s">
        <v>1131</v>
      </c>
      <c r="G67" s="148"/>
      <c r="H67" s="579"/>
      <c r="I67" s="568"/>
      <c r="J67" s="468"/>
      <c r="K67" s="152"/>
      <c r="L67" s="579">
        <v>5657</v>
      </c>
      <c r="M67" s="568">
        <v>78.146152783533637</v>
      </c>
      <c r="O67" s="468" t="s">
        <v>607</v>
      </c>
      <c r="P67" s="118"/>
      <c r="Q67" s="579"/>
      <c r="R67" s="568"/>
      <c r="S67" s="468"/>
      <c r="T67" s="119"/>
      <c r="U67" s="579">
        <v>21090</v>
      </c>
      <c r="V67" s="568">
        <v>76.996093607389298</v>
      </c>
      <c r="X67" s="468"/>
      <c r="Y67" s="148"/>
      <c r="Z67" s="579">
        <v>29443</v>
      </c>
      <c r="AA67" s="568">
        <v>84.446165318648539</v>
      </c>
      <c r="AB67" s="468" t="s">
        <v>287</v>
      </c>
      <c r="AD67" s="579"/>
      <c r="AE67" s="568"/>
      <c r="AG67" s="468"/>
      <c r="AH67" s="119"/>
      <c r="AI67" s="579">
        <v>48423</v>
      </c>
      <c r="AJ67" s="568">
        <v>80.656606036378179</v>
      </c>
      <c r="AK67" s="471"/>
      <c r="AL67" s="471"/>
      <c r="AM67" s="471"/>
      <c r="AN67" s="471"/>
      <c r="AP67" s="468"/>
      <c r="AQ67" s="134"/>
      <c r="AR67" s="579">
        <v>26290</v>
      </c>
      <c r="AS67" s="568">
        <v>81.367997523986375</v>
      </c>
      <c r="AT67" s="472"/>
      <c r="AU67" s="117"/>
      <c r="AV67" s="584"/>
      <c r="AW67" s="582"/>
      <c r="AY67" s="66"/>
      <c r="AZ67" s="118"/>
      <c r="BA67" s="133"/>
      <c r="BB67" s="16"/>
      <c r="BC67" s="468" t="s">
        <v>452</v>
      </c>
      <c r="BD67" s="148"/>
      <c r="BE67" s="579"/>
      <c r="BF67" s="568"/>
      <c r="BH67" s="468"/>
      <c r="BI67" s="119"/>
      <c r="BJ67" s="579">
        <v>21066</v>
      </c>
      <c r="BK67" s="568">
        <v>76.715222141296437</v>
      </c>
    </row>
    <row r="68" spans="1:63" s="30" customFormat="1" ht="8.25" customHeight="1" x14ac:dyDescent="0.2">
      <c r="A68" s="468"/>
      <c r="B68" s="119"/>
      <c r="C68" s="579">
        <v>10601</v>
      </c>
      <c r="D68" s="568">
        <v>75.046014441455483</v>
      </c>
      <c r="F68" s="468"/>
      <c r="G68" s="148"/>
      <c r="H68" s="579">
        <v>25872</v>
      </c>
      <c r="I68" s="568">
        <v>78.217492517459263</v>
      </c>
      <c r="J68" s="468" t="s">
        <v>1156</v>
      </c>
      <c r="K68" s="152"/>
      <c r="L68" s="579"/>
      <c r="M68" s="568"/>
      <c r="O68" s="468"/>
      <c r="P68" s="118"/>
      <c r="Q68" s="579">
        <v>65004</v>
      </c>
      <c r="R68" s="568">
        <v>80.44949938738381</v>
      </c>
      <c r="S68" s="468" t="s">
        <v>193</v>
      </c>
      <c r="T68" s="119"/>
      <c r="U68" s="579"/>
      <c r="V68" s="568"/>
      <c r="X68" s="468" t="s">
        <v>563</v>
      </c>
      <c r="Y68" s="42"/>
      <c r="Z68" s="579"/>
      <c r="AA68" s="568"/>
      <c r="AB68" s="472"/>
      <c r="AC68" s="150"/>
      <c r="AD68" s="103"/>
      <c r="AE68" s="82"/>
      <c r="AG68" s="468" t="s">
        <v>985</v>
      </c>
      <c r="AH68" s="119"/>
      <c r="AI68" s="579"/>
      <c r="AJ68" s="568"/>
      <c r="AK68" s="468" t="s">
        <v>253</v>
      </c>
      <c r="AL68" s="119"/>
      <c r="AM68" s="10"/>
      <c r="AN68" s="147"/>
      <c r="AP68" s="468" t="s">
        <v>671</v>
      </c>
      <c r="AQ68" s="118"/>
      <c r="AR68" s="580"/>
      <c r="AS68" s="568"/>
      <c r="AT68" s="148"/>
      <c r="AU68" s="152"/>
      <c r="AV68" s="11"/>
      <c r="AW68" s="147"/>
      <c r="AY68" s="468" t="s">
        <v>792</v>
      </c>
      <c r="BA68" s="102"/>
      <c r="BB68" s="145"/>
      <c r="BC68" s="468"/>
      <c r="BD68" s="148"/>
      <c r="BE68" s="579">
        <v>83059</v>
      </c>
      <c r="BF68" s="568">
        <v>81.441570411625136</v>
      </c>
      <c r="BH68" s="468" t="s">
        <v>483</v>
      </c>
      <c r="BI68" s="152"/>
      <c r="BJ68" s="580"/>
      <c r="BK68" s="568"/>
    </row>
    <row r="69" spans="1:63" s="30" customFormat="1" ht="8.25" customHeight="1" x14ac:dyDescent="0.2">
      <c r="A69" s="468" t="s">
        <v>20</v>
      </c>
      <c r="B69" s="119"/>
      <c r="C69" s="579"/>
      <c r="D69" s="568"/>
      <c r="F69" s="468" t="s">
        <v>56</v>
      </c>
      <c r="G69" s="148"/>
      <c r="H69" s="579"/>
      <c r="I69" s="568"/>
      <c r="J69" s="468"/>
      <c r="K69" s="152"/>
      <c r="L69" s="579">
        <v>5099</v>
      </c>
      <c r="M69" s="568">
        <v>77.942525221644757</v>
      </c>
      <c r="O69" s="468" t="s">
        <v>613</v>
      </c>
      <c r="P69" s="118"/>
      <c r="Q69" s="579"/>
      <c r="R69" s="568"/>
      <c r="S69" s="468"/>
      <c r="T69" s="119"/>
      <c r="U69" s="579">
        <v>17366</v>
      </c>
      <c r="V69" s="568">
        <v>75.464974795758735</v>
      </c>
      <c r="X69" s="468"/>
      <c r="Y69" s="148"/>
      <c r="Z69" s="579">
        <v>30239</v>
      </c>
      <c r="AA69" s="568">
        <v>84.207741576162633</v>
      </c>
      <c r="AB69" s="148"/>
      <c r="AD69" s="104"/>
      <c r="AE69" s="108"/>
      <c r="AG69" s="468"/>
      <c r="AH69" s="119"/>
      <c r="AI69" s="579">
        <v>48220</v>
      </c>
      <c r="AJ69" s="568">
        <v>80.705630313985409</v>
      </c>
      <c r="AK69" s="468"/>
      <c r="AL69" s="119"/>
      <c r="AM69" s="579">
        <v>4737</v>
      </c>
      <c r="AN69" s="568">
        <v>82.483022810377847</v>
      </c>
      <c r="AP69" s="468"/>
      <c r="AQ69" s="118"/>
      <c r="AR69" s="579">
        <v>23031</v>
      </c>
      <c r="AS69" s="568">
        <v>79.62591619416402</v>
      </c>
      <c r="AT69" s="471" t="s">
        <v>690</v>
      </c>
      <c r="AU69" s="471"/>
      <c r="AV69" s="471"/>
      <c r="AW69" s="471"/>
      <c r="AY69" s="468"/>
      <c r="BA69" s="579">
        <v>6422</v>
      </c>
      <c r="BB69" s="568">
        <v>80.184792108877517</v>
      </c>
      <c r="BC69" s="468" t="s">
        <v>453</v>
      </c>
      <c r="BD69" s="148"/>
      <c r="BE69" s="579"/>
      <c r="BF69" s="568"/>
      <c r="BH69" s="468"/>
      <c r="BI69" s="152"/>
      <c r="BJ69" s="579">
        <v>20146</v>
      </c>
      <c r="BK69" s="568">
        <v>79.180914200369457</v>
      </c>
    </row>
    <row r="70" spans="1:63" s="30" customFormat="1" ht="8.25" customHeight="1" x14ac:dyDescent="0.2">
      <c r="A70" s="468"/>
      <c r="B70" s="119"/>
      <c r="C70" s="579">
        <v>9927</v>
      </c>
      <c r="D70" s="568">
        <v>74.695259593679452</v>
      </c>
      <c r="F70" s="468"/>
      <c r="G70" s="148"/>
      <c r="H70" s="579">
        <v>31811</v>
      </c>
      <c r="I70" s="568">
        <v>78.615559509687628</v>
      </c>
      <c r="J70" s="468" t="s">
        <v>605</v>
      </c>
      <c r="K70" s="148"/>
      <c r="L70" s="579"/>
      <c r="M70" s="568"/>
      <c r="O70" s="468"/>
      <c r="P70" s="118"/>
      <c r="Q70" s="579">
        <v>56559</v>
      </c>
      <c r="R70" s="568">
        <v>78.374558303886914</v>
      </c>
      <c r="S70" s="468" t="s">
        <v>194</v>
      </c>
      <c r="T70" s="119"/>
      <c r="U70" s="579"/>
      <c r="V70" s="568"/>
      <c r="X70" s="468" t="s">
        <v>230</v>
      </c>
      <c r="Y70" s="42"/>
      <c r="Z70" s="579"/>
      <c r="AA70" s="568"/>
      <c r="AB70" s="468" t="s">
        <v>844</v>
      </c>
      <c r="AD70" s="102"/>
      <c r="AE70" s="108"/>
      <c r="AG70" s="468" t="s">
        <v>1005</v>
      </c>
      <c r="AH70" s="148"/>
      <c r="AI70" s="579"/>
      <c r="AJ70" s="568"/>
      <c r="AK70" s="468" t="s">
        <v>341</v>
      </c>
      <c r="AL70" s="119"/>
      <c r="AM70" s="580"/>
      <c r="AN70" s="568"/>
      <c r="AP70" s="468" t="s">
        <v>672</v>
      </c>
      <c r="AQ70" s="118"/>
      <c r="AR70" s="580"/>
      <c r="AS70" s="568"/>
      <c r="AT70" s="471"/>
      <c r="AU70" s="471"/>
      <c r="AV70" s="471"/>
      <c r="AW70" s="471"/>
      <c r="AY70" s="468" t="s">
        <v>793</v>
      </c>
      <c r="AZ70" s="131"/>
      <c r="BA70" s="580"/>
      <c r="BB70" s="568"/>
      <c r="BC70" s="468"/>
      <c r="BD70" s="148"/>
      <c r="BE70" s="579">
        <v>84047</v>
      </c>
      <c r="BF70" s="568">
        <v>80.923358367032534</v>
      </c>
      <c r="BH70" s="468" t="s">
        <v>484</v>
      </c>
      <c r="BI70" s="119"/>
      <c r="BJ70" s="580"/>
      <c r="BK70" s="568"/>
    </row>
    <row r="71" spans="1:63" s="30" customFormat="1" ht="8.25" customHeight="1" x14ac:dyDescent="0.2">
      <c r="A71" s="468" t="s">
        <v>549</v>
      </c>
      <c r="B71" s="119"/>
      <c r="C71" s="579"/>
      <c r="D71" s="568"/>
      <c r="F71" s="468" t="s">
        <v>57</v>
      </c>
      <c r="G71" s="148"/>
      <c r="H71" s="579"/>
      <c r="I71" s="568"/>
      <c r="J71" s="468"/>
      <c r="K71" s="148"/>
      <c r="L71" s="579">
        <v>4446</v>
      </c>
      <c r="M71" s="568">
        <v>78.787878787878782</v>
      </c>
      <c r="O71" s="468" t="s">
        <v>1159</v>
      </c>
      <c r="P71" s="118"/>
      <c r="Q71" s="579"/>
      <c r="R71" s="568"/>
      <c r="S71" s="468"/>
      <c r="T71" s="119"/>
      <c r="U71" s="579">
        <v>15552</v>
      </c>
      <c r="V71" s="568">
        <v>74.589928057553962</v>
      </c>
      <c r="X71" s="468"/>
      <c r="Y71" s="148"/>
      <c r="Z71" s="579">
        <v>29740</v>
      </c>
      <c r="AA71" s="568">
        <v>83.928319458162832</v>
      </c>
      <c r="AB71" s="468"/>
      <c r="AD71" s="579">
        <v>34567</v>
      </c>
      <c r="AE71" s="568">
        <v>87.74018326268498</v>
      </c>
      <c r="AG71" s="468"/>
      <c r="AH71" s="148"/>
      <c r="AI71" s="579">
        <v>48311</v>
      </c>
      <c r="AJ71" s="568">
        <v>80.682387521293293</v>
      </c>
      <c r="AK71" s="468"/>
      <c r="AL71" s="119"/>
      <c r="AM71" s="579">
        <v>4219</v>
      </c>
      <c r="AN71" s="568">
        <v>82.953204876130556</v>
      </c>
      <c r="AP71" s="468"/>
      <c r="AQ71" s="118"/>
      <c r="AR71" s="579">
        <v>20412</v>
      </c>
      <c r="AS71" s="568">
        <v>78.795599305153445</v>
      </c>
      <c r="AT71" s="468" t="s">
        <v>668</v>
      </c>
      <c r="AU71" s="118"/>
      <c r="AV71" s="121"/>
      <c r="AW71" s="147"/>
      <c r="AY71" s="468"/>
      <c r="AZ71" s="117"/>
      <c r="BA71" s="102"/>
      <c r="BB71" s="145"/>
      <c r="BC71" s="468" t="s">
        <v>454</v>
      </c>
      <c r="BD71" s="148"/>
      <c r="BE71" s="579"/>
      <c r="BF71" s="568"/>
      <c r="BH71" s="468"/>
      <c r="BI71" s="119"/>
      <c r="BJ71" s="579">
        <v>15986</v>
      </c>
      <c r="BK71" s="568">
        <v>79.75056123721626</v>
      </c>
    </row>
    <row r="72" spans="1:63" s="30" customFormat="1" ht="8.25" customHeight="1" x14ac:dyDescent="0.2">
      <c r="A72" s="468"/>
      <c r="B72" s="119"/>
      <c r="C72" s="579">
        <v>9797</v>
      </c>
      <c r="D72" s="568">
        <v>74.586981347544722</v>
      </c>
      <c r="F72" s="468"/>
      <c r="G72" s="148"/>
      <c r="H72" s="579">
        <v>33026</v>
      </c>
      <c r="I72" s="568">
        <v>79.115561517822925</v>
      </c>
      <c r="J72" s="468" t="s">
        <v>606</v>
      </c>
      <c r="L72" s="579"/>
      <c r="M72" s="568"/>
      <c r="O72" s="468"/>
      <c r="P72" s="118"/>
      <c r="Q72" s="579">
        <v>56164</v>
      </c>
      <c r="R72" s="568">
        <v>78.149915816716984</v>
      </c>
      <c r="S72" s="468" t="s">
        <v>195</v>
      </c>
      <c r="T72" s="119"/>
      <c r="U72" s="579"/>
      <c r="V72" s="568"/>
      <c r="X72" s="468" t="s">
        <v>231</v>
      </c>
      <c r="Y72" s="42"/>
      <c r="Z72" s="579"/>
      <c r="AA72" s="568"/>
      <c r="AB72" s="468" t="s">
        <v>845</v>
      </c>
      <c r="AC72" s="127"/>
      <c r="AD72" s="579"/>
      <c r="AE72" s="568"/>
      <c r="AG72" s="468" t="s">
        <v>986</v>
      </c>
      <c r="AH72" s="148"/>
      <c r="AI72" s="579"/>
      <c r="AJ72" s="568"/>
      <c r="AK72" s="468" t="s">
        <v>625</v>
      </c>
      <c r="AL72" s="119"/>
      <c r="AM72" s="580"/>
      <c r="AN72" s="568"/>
      <c r="AP72" s="468" t="s">
        <v>673</v>
      </c>
      <c r="AQ72" s="118"/>
      <c r="AR72" s="580"/>
      <c r="AS72" s="568"/>
      <c r="AT72" s="468"/>
      <c r="AU72" s="118"/>
      <c r="AV72" s="579">
        <v>46448</v>
      </c>
      <c r="AW72" s="568">
        <v>83.168600487036244</v>
      </c>
      <c r="AY72" s="473" t="s">
        <v>612</v>
      </c>
      <c r="AZ72" s="152"/>
      <c r="BA72" s="583">
        <v>14925</v>
      </c>
      <c r="BB72" s="581">
        <v>76.778640876588298</v>
      </c>
      <c r="BC72" s="468"/>
      <c r="BD72" s="148"/>
      <c r="BE72" s="579">
        <v>55990</v>
      </c>
      <c r="BF72" s="568">
        <v>81.215549753408766</v>
      </c>
      <c r="BH72" s="468" t="s">
        <v>909</v>
      </c>
      <c r="BI72" s="119"/>
      <c r="BJ72" s="580"/>
      <c r="BK72" s="568"/>
    </row>
    <row r="73" spans="1:63" s="30" customFormat="1" ht="8.25" customHeight="1" x14ac:dyDescent="0.2">
      <c r="A73" s="468" t="s">
        <v>21</v>
      </c>
      <c r="B73" s="119"/>
      <c r="C73" s="579"/>
      <c r="D73" s="568"/>
      <c r="F73" s="468" t="s">
        <v>58</v>
      </c>
      <c r="G73" s="148"/>
      <c r="H73" s="579"/>
      <c r="I73" s="568"/>
      <c r="J73" s="468"/>
      <c r="L73" s="579">
        <v>6082</v>
      </c>
      <c r="M73" s="568">
        <v>80.237467018469658</v>
      </c>
      <c r="O73" s="468" t="s">
        <v>614</v>
      </c>
      <c r="P73" s="118"/>
      <c r="Q73" s="579"/>
      <c r="R73" s="568"/>
      <c r="S73" s="468"/>
      <c r="T73" s="119"/>
      <c r="U73" s="579">
        <v>13285</v>
      </c>
      <c r="V73" s="568">
        <v>73.030619537133745</v>
      </c>
      <c r="X73" s="468"/>
      <c r="Y73" s="148"/>
      <c r="Z73" s="579">
        <v>28547</v>
      </c>
      <c r="AA73" s="568">
        <v>83.804015969938902</v>
      </c>
      <c r="AB73" s="468"/>
      <c r="AC73" s="148"/>
      <c r="AD73" s="102"/>
      <c r="AE73" s="145"/>
      <c r="AG73" s="468"/>
      <c r="AH73" s="148"/>
      <c r="AI73" s="579">
        <v>46322</v>
      </c>
      <c r="AJ73" s="568">
        <v>80.427120409757791</v>
      </c>
      <c r="AK73" s="468"/>
      <c r="AL73" s="119"/>
      <c r="AM73" s="579">
        <v>3977</v>
      </c>
      <c r="AN73" s="568">
        <v>83.8145416227608</v>
      </c>
      <c r="AP73" s="468"/>
      <c r="AQ73" s="118"/>
      <c r="AR73" s="579">
        <v>16742</v>
      </c>
      <c r="AS73" s="568">
        <v>76.875746165855446</v>
      </c>
      <c r="AT73" s="468" t="s">
        <v>691</v>
      </c>
      <c r="AU73" s="118"/>
      <c r="AV73" s="580"/>
      <c r="AW73" s="568"/>
      <c r="AY73" s="472"/>
      <c r="BA73" s="584"/>
      <c r="BB73" s="582"/>
      <c r="BC73" s="468" t="s">
        <v>455</v>
      </c>
      <c r="BD73" s="148"/>
      <c r="BE73" s="579"/>
      <c r="BF73" s="568"/>
      <c r="BH73" s="468"/>
      <c r="BI73" s="119"/>
      <c r="BJ73" s="579">
        <v>12562</v>
      </c>
      <c r="BK73" s="568">
        <v>79.280530135689489</v>
      </c>
    </row>
    <row r="74" spans="1:63" s="30" customFormat="1" ht="8.25" customHeight="1" x14ac:dyDescent="0.2">
      <c r="A74" s="468"/>
      <c r="B74" s="119"/>
      <c r="C74" s="579">
        <v>8960</v>
      </c>
      <c r="D74" s="568">
        <v>74.710247644459272</v>
      </c>
      <c r="F74" s="468"/>
      <c r="G74" s="148"/>
      <c r="H74" s="579">
        <v>33669</v>
      </c>
      <c r="I74" s="568">
        <v>79.327568739250282</v>
      </c>
      <c r="J74" s="468" t="s">
        <v>551</v>
      </c>
      <c r="K74" s="148"/>
      <c r="L74" s="579"/>
      <c r="M74" s="568"/>
      <c r="O74" s="468"/>
      <c r="P74" s="118"/>
      <c r="Q74" s="579">
        <v>52439</v>
      </c>
      <c r="R74" s="568">
        <v>77.578223241364014</v>
      </c>
      <c r="S74" s="468" t="s">
        <v>500</v>
      </c>
      <c r="T74" s="119"/>
      <c r="U74" s="579"/>
      <c r="V74" s="568"/>
      <c r="X74" s="468" t="s">
        <v>232</v>
      </c>
      <c r="Y74" s="42"/>
      <c r="Z74" s="579"/>
      <c r="AA74" s="568"/>
      <c r="AB74" s="473" t="s">
        <v>27</v>
      </c>
      <c r="AC74" s="52"/>
      <c r="AD74" s="583">
        <v>53069</v>
      </c>
      <c r="AE74" s="591">
        <v>84.64765368296807</v>
      </c>
      <c r="AG74" s="468" t="s">
        <v>987</v>
      </c>
      <c r="AH74" s="148"/>
      <c r="AI74" s="579"/>
      <c r="AJ74" s="568"/>
      <c r="AK74" s="468" t="s">
        <v>934</v>
      </c>
      <c r="AL74" s="119"/>
      <c r="AM74" s="580"/>
      <c r="AN74" s="568"/>
      <c r="AP74" s="468" t="s">
        <v>674</v>
      </c>
      <c r="AQ74" s="118"/>
      <c r="AR74" s="580"/>
      <c r="AS74" s="568"/>
      <c r="AT74" s="468"/>
      <c r="AU74" s="118"/>
      <c r="AV74" s="579">
        <v>46383</v>
      </c>
      <c r="AW74" s="568">
        <v>82.495331258337032</v>
      </c>
      <c r="BC74" s="468"/>
      <c r="BD74" s="148"/>
      <c r="BE74" s="579">
        <v>49733</v>
      </c>
      <c r="BF74" s="568">
        <v>80.558840204098161</v>
      </c>
      <c r="BH74" s="468" t="s">
        <v>839</v>
      </c>
      <c r="BI74" s="119"/>
      <c r="BJ74" s="580"/>
      <c r="BK74" s="568"/>
    </row>
    <row r="75" spans="1:63" s="30" customFormat="1" ht="8.25" customHeight="1" x14ac:dyDescent="0.2">
      <c r="A75" s="468" t="s">
        <v>22</v>
      </c>
      <c r="B75" s="119"/>
      <c r="C75" s="579"/>
      <c r="D75" s="568"/>
      <c r="F75" s="468" t="s">
        <v>60</v>
      </c>
      <c r="G75" s="148"/>
      <c r="H75" s="579"/>
      <c r="I75" s="568"/>
      <c r="J75" s="468"/>
      <c r="K75" s="148"/>
      <c r="L75" s="579">
        <v>4269</v>
      </c>
      <c r="M75" s="568">
        <v>80.199135825662211</v>
      </c>
      <c r="O75" s="468" t="s">
        <v>1037</v>
      </c>
      <c r="P75" s="118"/>
      <c r="Q75" s="579"/>
      <c r="R75" s="568"/>
      <c r="S75" s="468"/>
      <c r="T75" s="119"/>
      <c r="U75" s="579">
        <v>11591</v>
      </c>
      <c r="V75" s="568">
        <v>72.648072704481365</v>
      </c>
      <c r="X75" s="468"/>
      <c r="Y75" s="148"/>
      <c r="Z75" s="579">
        <v>29717</v>
      </c>
      <c r="AA75" s="568">
        <v>83.924990821542551</v>
      </c>
      <c r="AB75" s="472"/>
      <c r="AC75" s="150"/>
      <c r="AD75" s="585"/>
      <c r="AE75" s="592"/>
      <c r="AG75" s="468"/>
      <c r="AH75" s="148"/>
      <c r="AI75" s="579">
        <v>46250</v>
      </c>
      <c r="AJ75" s="568">
        <v>80.201848544228071</v>
      </c>
      <c r="AK75" s="468"/>
      <c r="AL75" s="119"/>
      <c r="AM75" s="534">
        <v>4102</v>
      </c>
      <c r="AN75" s="568">
        <v>84.629667835774697</v>
      </c>
      <c r="AP75" s="468"/>
      <c r="AQ75" s="118"/>
      <c r="AR75" s="579">
        <v>16060</v>
      </c>
      <c r="AS75" s="568">
        <v>76.428877361633269</v>
      </c>
      <c r="AT75" s="468" t="s">
        <v>692</v>
      </c>
      <c r="AU75" s="118"/>
      <c r="AV75" s="580"/>
      <c r="AW75" s="568"/>
      <c r="AY75" s="471" t="s">
        <v>530</v>
      </c>
      <c r="AZ75" s="471"/>
      <c r="BA75" s="471"/>
      <c r="BB75" s="471"/>
      <c r="BC75" s="468" t="s">
        <v>456</v>
      </c>
      <c r="BD75" s="148"/>
      <c r="BE75" s="579"/>
      <c r="BF75" s="568"/>
      <c r="BH75" s="468"/>
      <c r="BI75" s="119"/>
      <c r="BJ75" s="579">
        <v>17627</v>
      </c>
      <c r="BK75" s="568">
        <v>82.246173945502051</v>
      </c>
    </row>
    <row r="76" spans="1:63" s="30" customFormat="1" ht="8.25" customHeight="1" x14ac:dyDescent="0.2">
      <c r="A76" s="468"/>
      <c r="B76" s="119"/>
      <c r="C76" s="579">
        <v>8012</v>
      </c>
      <c r="D76" s="568">
        <v>74.447128786470913</v>
      </c>
      <c r="F76" s="468"/>
      <c r="G76" s="148"/>
      <c r="H76" s="579">
        <v>33025</v>
      </c>
      <c r="I76" s="568">
        <v>79.582148537278911</v>
      </c>
      <c r="J76" s="468" t="s">
        <v>552</v>
      </c>
      <c r="K76" s="148"/>
      <c r="L76" s="579"/>
      <c r="M76" s="568"/>
      <c r="O76" s="468"/>
      <c r="P76" s="118"/>
      <c r="Q76" s="579">
        <v>52889</v>
      </c>
      <c r="R76" s="568">
        <v>77.629531777484218</v>
      </c>
      <c r="S76" s="468" t="s">
        <v>196</v>
      </c>
      <c r="T76" s="119"/>
      <c r="U76" s="579"/>
      <c r="V76" s="568"/>
      <c r="X76" s="468" t="s">
        <v>233</v>
      </c>
      <c r="Y76" s="42"/>
      <c r="Z76" s="579"/>
      <c r="AA76" s="568"/>
      <c r="AB76" s="38"/>
      <c r="AC76" s="148"/>
      <c r="AD76" s="38"/>
      <c r="AE76" s="38"/>
      <c r="AG76" s="468" t="s">
        <v>989</v>
      </c>
      <c r="AH76" s="148"/>
      <c r="AI76" s="579"/>
      <c r="AJ76" s="568"/>
      <c r="AK76" s="468" t="s">
        <v>1077</v>
      </c>
      <c r="AL76" s="119"/>
      <c r="AM76" s="534"/>
      <c r="AN76" s="568"/>
      <c r="AP76" s="468" t="s">
        <v>675</v>
      </c>
      <c r="AQ76" s="118"/>
      <c r="AR76" s="580"/>
      <c r="AS76" s="568"/>
      <c r="AT76" s="468"/>
      <c r="AU76" s="118"/>
      <c r="AV76" s="579">
        <v>43420</v>
      </c>
      <c r="AW76" s="568">
        <v>82.533406831530726</v>
      </c>
      <c r="AY76" s="471"/>
      <c r="AZ76" s="471"/>
      <c r="BA76" s="471"/>
      <c r="BB76" s="471"/>
      <c r="BC76" s="468"/>
      <c r="BD76" s="148"/>
      <c r="BE76" s="579">
        <v>45150</v>
      </c>
      <c r="BF76" s="568">
        <v>79.77736549165121</v>
      </c>
      <c r="BH76" s="468" t="s">
        <v>485</v>
      </c>
      <c r="BI76" s="119"/>
      <c r="BJ76" s="580"/>
      <c r="BK76" s="568"/>
    </row>
    <row r="77" spans="1:63" s="30" customFormat="1" ht="8.25" customHeight="1" x14ac:dyDescent="0.2">
      <c r="A77" s="468" t="s">
        <v>23</v>
      </c>
      <c r="B77" s="119"/>
      <c r="C77" s="579"/>
      <c r="D77" s="568"/>
      <c r="F77" s="468" t="s">
        <v>855</v>
      </c>
      <c r="G77" s="148"/>
      <c r="H77" s="579"/>
      <c r="I77" s="568"/>
      <c r="J77" s="468"/>
      <c r="L77" s="579">
        <v>3406</v>
      </c>
      <c r="M77" s="568">
        <v>80.998810939357909</v>
      </c>
      <c r="O77" s="468" t="s">
        <v>615</v>
      </c>
      <c r="P77" s="118"/>
      <c r="Q77" s="579"/>
      <c r="R77" s="568"/>
      <c r="S77" s="468"/>
      <c r="T77" s="119"/>
      <c r="U77" s="579">
        <v>13655</v>
      </c>
      <c r="V77" s="568">
        <v>75.810570730624022</v>
      </c>
      <c r="X77" s="468"/>
      <c r="Y77" s="148"/>
      <c r="Z77" s="579">
        <v>29586</v>
      </c>
      <c r="AA77" s="568">
        <v>83.514932535425956</v>
      </c>
      <c r="AB77" s="471" t="s">
        <v>517</v>
      </c>
      <c r="AC77" s="471"/>
      <c r="AD77" s="471"/>
      <c r="AE77" s="471"/>
      <c r="AG77" s="468"/>
      <c r="AH77" s="148"/>
      <c r="AI77" s="579">
        <v>41536</v>
      </c>
      <c r="AJ77" s="568">
        <v>80.270557541791476</v>
      </c>
      <c r="AK77" s="468"/>
      <c r="AL77" s="119"/>
      <c r="AM77" s="158"/>
      <c r="AN77" s="159"/>
      <c r="AP77" s="468"/>
      <c r="AQ77" s="118"/>
      <c r="AR77" s="579">
        <v>13648</v>
      </c>
      <c r="AS77" s="568">
        <v>73.136487862386801</v>
      </c>
      <c r="AT77" s="468" t="s">
        <v>693</v>
      </c>
      <c r="AU77" s="118"/>
      <c r="AV77" s="580"/>
      <c r="AW77" s="568"/>
      <c r="AY77" s="468" t="s">
        <v>924</v>
      </c>
      <c r="AZ77" s="148"/>
      <c r="BA77" s="135"/>
      <c r="BB77" s="16"/>
      <c r="BC77" s="468" t="s">
        <v>457</v>
      </c>
      <c r="BD77" s="148"/>
      <c r="BE77" s="579"/>
      <c r="BF77" s="568"/>
      <c r="BH77" s="472"/>
      <c r="BI77" s="126"/>
      <c r="BJ77" s="103"/>
      <c r="BK77" s="82"/>
    </row>
    <row r="78" spans="1:63" s="30" customFormat="1" ht="8.25" customHeight="1" x14ac:dyDescent="0.2">
      <c r="A78" s="468"/>
      <c r="B78" s="119"/>
      <c r="C78" s="579">
        <v>7435</v>
      </c>
      <c r="D78" s="568">
        <v>74.596167352262469</v>
      </c>
      <c r="F78" s="468"/>
      <c r="G78" s="148"/>
      <c r="H78" s="579">
        <v>32227</v>
      </c>
      <c r="I78" s="568">
        <v>79.537489510834689</v>
      </c>
      <c r="J78" s="468" t="s">
        <v>553</v>
      </c>
      <c r="K78" s="148"/>
      <c r="L78" s="579"/>
      <c r="M78" s="568"/>
      <c r="O78" s="468"/>
      <c r="P78" s="118"/>
      <c r="Q78" s="579">
        <v>46959</v>
      </c>
      <c r="R78" s="568">
        <v>79.521438731965048</v>
      </c>
      <c r="S78" s="468" t="s">
        <v>805</v>
      </c>
      <c r="T78" s="119"/>
      <c r="U78" s="579"/>
      <c r="V78" s="568"/>
      <c r="X78" s="468" t="s">
        <v>881</v>
      </c>
      <c r="Y78" s="42"/>
      <c r="Z78" s="579"/>
      <c r="AA78" s="568"/>
      <c r="AB78" s="471"/>
      <c r="AC78" s="471"/>
      <c r="AD78" s="471"/>
      <c r="AE78" s="471"/>
      <c r="AG78" s="468" t="s">
        <v>1044</v>
      </c>
      <c r="AH78" s="148"/>
      <c r="AI78" s="579"/>
      <c r="AJ78" s="568"/>
      <c r="AK78" s="473" t="s">
        <v>626</v>
      </c>
      <c r="AL78" s="119"/>
      <c r="AM78" s="583">
        <v>4256</v>
      </c>
      <c r="AN78" s="591">
        <v>83.598507169514832</v>
      </c>
      <c r="AP78" s="468" t="s">
        <v>1050</v>
      </c>
      <c r="AQ78" s="118"/>
      <c r="AR78" s="580"/>
      <c r="AS78" s="568"/>
      <c r="AT78" s="468"/>
      <c r="AU78" s="118"/>
      <c r="AV78" s="579">
        <v>40349</v>
      </c>
      <c r="AW78" s="568">
        <v>82.045181886577595</v>
      </c>
      <c r="AY78" s="468"/>
      <c r="BA78" s="579">
        <v>3342</v>
      </c>
      <c r="BB78" s="568">
        <v>75.355129650507322</v>
      </c>
      <c r="BC78" s="468"/>
      <c r="BD78" s="148"/>
      <c r="BE78" s="579">
        <v>39807</v>
      </c>
      <c r="BF78" s="568">
        <v>78.606267648743113</v>
      </c>
      <c r="BH78" s="148"/>
      <c r="BI78" s="118"/>
      <c r="BJ78" s="9"/>
      <c r="BK78" s="147"/>
    </row>
    <row r="79" spans="1:63" s="30" customFormat="1" ht="8.25" customHeight="1" x14ac:dyDescent="0.2">
      <c r="A79" s="468" t="s">
        <v>24</v>
      </c>
      <c r="B79" s="119"/>
      <c r="C79" s="579"/>
      <c r="D79" s="568"/>
      <c r="F79" s="468" t="s">
        <v>61</v>
      </c>
      <c r="G79" s="148"/>
      <c r="H79" s="579"/>
      <c r="I79" s="568"/>
      <c r="J79" s="468"/>
      <c r="K79" s="152"/>
      <c r="L79" s="102"/>
      <c r="M79" s="145"/>
      <c r="O79" s="468" t="s">
        <v>1000</v>
      </c>
      <c r="P79" s="118"/>
      <c r="Q79" s="579"/>
      <c r="R79" s="568"/>
      <c r="S79" s="468"/>
      <c r="T79" s="119"/>
      <c r="U79" s="579">
        <v>11444</v>
      </c>
      <c r="V79" s="568">
        <v>78.281688213968124</v>
      </c>
      <c r="X79" s="468"/>
      <c r="Y79" s="148"/>
      <c r="Z79" s="579">
        <v>30118</v>
      </c>
      <c r="AA79" s="568">
        <v>83.845104534951702</v>
      </c>
      <c r="AB79" s="468" t="s">
        <v>254</v>
      </c>
      <c r="AC79" s="119"/>
      <c r="AD79" s="10"/>
      <c r="AE79" s="147"/>
      <c r="AG79" s="468"/>
      <c r="AH79" s="66"/>
      <c r="AI79" s="579">
        <v>42861</v>
      </c>
      <c r="AJ79" s="568">
        <v>80.93700430546113</v>
      </c>
      <c r="AK79" s="472"/>
      <c r="AL79" s="119"/>
      <c r="AM79" s="584"/>
      <c r="AN79" s="592"/>
      <c r="AP79" s="468"/>
      <c r="AQ79" s="118"/>
      <c r="AR79" s="579">
        <v>13099</v>
      </c>
      <c r="AS79" s="568">
        <v>72.514393268379095</v>
      </c>
      <c r="AT79" s="468" t="s">
        <v>694</v>
      </c>
      <c r="AU79" s="118"/>
      <c r="AV79" s="580"/>
      <c r="AW79" s="568"/>
      <c r="AY79" s="468" t="s">
        <v>825</v>
      </c>
      <c r="AZ79" s="119"/>
      <c r="BA79" s="579"/>
      <c r="BB79" s="568"/>
      <c r="BC79" s="468" t="s">
        <v>838</v>
      </c>
      <c r="BD79" s="148"/>
      <c r="BE79" s="579"/>
      <c r="BF79" s="568"/>
      <c r="BH79" s="468" t="s">
        <v>482</v>
      </c>
      <c r="BI79" s="119"/>
      <c r="BJ79" s="102"/>
      <c r="BK79" s="108"/>
    </row>
    <row r="80" spans="1:63" s="30" customFormat="1" ht="8.25" customHeight="1" x14ac:dyDescent="0.2">
      <c r="A80" s="468"/>
      <c r="B80" s="119"/>
      <c r="C80" s="579">
        <v>4004</v>
      </c>
      <c r="D80" s="568">
        <v>74.981273408239701</v>
      </c>
      <c r="F80" s="468"/>
      <c r="G80" s="148"/>
      <c r="H80" s="579">
        <v>27745</v>
      </c>
      <c r="I80" s="568">
        <v>79.050088324121035</v>
      </c>
      <c r="J80" s="473" t="s">
        <v>27</v>
      </c>
      <c r="K80" s="149"/>
      <c r="L80" s="583">
        <v>4959</v>
      </c>
      <c r="M80" s="581">
        <v>79.015296367112811</v>
      </c>
      <c r="O80" s="468"/>
      <c r="P80" s="118"/>
      <c r="Q80" s="579">
        <v>46844</v>
      </c>
      <c r="R80" s="568">
        <v>79.463952502120435</v>
      </c>
      <c r="S80" s="468" t="s">
        <v>197</v>
      </c>
      <c r="T80" s="119"/>
      <c r="U80" s="579"/>
      <c r="V80" s="568"/>
      <c r="X80" s="468" t="s">
        <v>234</v>
      </c>
      <c r="Y80" s="42"/>
      <c r="Z80" s="579"/>
      <c r="AA80" s="568"/>
      <c r="AB80" s="468"/>
      <c r="AC80" s="119"/>
      <c r="AD80" s="579">
        <v>34630</v>
      </c>
      <c r="AE80" s="568">
        <v>79.651309887986756</v>
      </c>
      <c r="AG80" s="468" t="s">
        <v>1045</v>
      </c>
      <c r="AH80" s="66"/>
      <c r="AI80" s="579"/>
      <c r="AJ80" s="568"/>
      <c r="AK80" s="468"/>
      <c r="AL80" s="119"/>
      <c r="AM80" s="101"/>
      <c r="AN80" s="23"/>
      <c r="AP80" s="468" t="s">
        <v>676</v>
      </c>
      <c r="AQ80" s="118"/>
      <c r="AR80" s="580"/>
      <c r="AS80" s="568"/>
      <c r="AT80" s="468"/>
      <c r="AU80" s="118"/>
      <c r="AV80" s="579">
        <v>35938</v>
      </c>
      <c r="AW80" s="568">
        <v>81.285623812539583</v>
      </c>
      <c r="AY80" s="468"/>
      <c r="AZ80" s="148"/>
      <c r="BA80" s="579">
        <v>7046</v>
      </c>
      <c r="BB80" s="568">
        <v>75.967654986522916</v>
      </c>
      <c r="BC80" s="468"/>
      <c r="BD80" s="148"/>
      <c r="BE80" s="579">
        <v>36996</v>
      </c>
      <c r="BF80" s="568">
        <v>77.615071539462093</v>
      </c>
      <c r="BH80" s="468"/>
      <c r="BI80" s="119"/>
      <c r="BJ80" s="579">
        <v>13313</v>
      </c>
      <c r="BK80" s="568">
        <v>77.414665348607315</v>
      </c>
    </row>
    <row r="81" spans="1:63" s="30" customFormat="1" ht="8.25" customHeight="1" x14ac:dyDescent="0.2">
      <c r="A81" s="468" t="s">
        <v>25</v>
      </c>
      <c r="B81" s="119"/>
      <c r="C81" s="579"/>
      <c r="D81" s="568"/>
      <c r="F81" s="468" t="s">
        <v>1058</v>
      </c>
      <c r="G81" s="148"/>
      <c r="H81" s="579"/>
      <c r="I81" s="568"/>
      <c r="J81" s="472"/>
      <c r="K81" s="150"/>
      <c r="L81" s="584"/>
      <c r="M81" s="600"/>
      <c r="O81" s="468" t="s">
        <v>813</v>
      </c>
      <c r="P81" s="148"/>
      <c r="Q81" s="579"/>
      <c r="R81" s="568"/>
      <c r="S81" s="468"/>
      <c r="T81" s="54"/>
      <c r="U81" s="579">
        <v>8091</v>
      </c>
      <c r="V81" s="568">
        <v>79.58099734434937</v>
      </c>
      <c r="X81" s="468"/>
      <c r="Y81" s="148"/>
      <c r="Z81" s="550">
        <v>28245</v>
      </c>
      <c r="AA81" s="568">
        <v>84.318466774135771</v>
      </c>
      <c r="AB81" s="468" t="s">
        <v>288</v>
      </c>
      <c r="AC81" s="119"/>
      <c r="AD81" s="579"/>
      <c r="AE81" s="568"/>
      <c r="AG81" s="468"/>
      <c r="AH81" s="66"/>
      <c r="AI81" s="579">
        <v>45402</v>
      </c>
      <c r="AJ81" s="568">
        <v>81.425420111551489</v>
      </c>
      <c r="AK81" s="468"/>
      <c r="AL81" s="119"/>
      <c r="AM81" s="534"/>
      <c r="AN81" s="535"/>
      <c r="AP81" s="468"/>
      <c r="AQ81" s="118"/>
      <c r="AR81" s="579">
        <v>11573</v>
      </c>
      <c r="AS81" s="568">
        <v>70.558468479453722</v>
      </c>
      <c r="AT81" s="468" t="s">
        <v>695</v>
      </c>
      <c r="AU81" s="118"/>
      <c r="AV81" s="580"/>
      <c r="AW81" s="568"/>
      <c r="AY81" s="468" t="s">
        <v>582</v>
      </c>
      <c r="AZ81" s="152"/>
      <c r="BA81" s="580"/>
      <c r="BB81" s="568"/>
      <c r="BC81" s="468" t="s">
        <v>458</v>
      </c>
      <c r="BD81" s="148"/>
      <c r="BE81" s="579"/>
      <c r="BF81" s="568"/>
      <c r="BH81" s="468" t="s">
        <v>486</v>
      </c>
      <c r="BI81" s="119"/>
      <c r="BJ81" s="580"/>
      <c r="BK81" s="568"/>
    </row>
    <row r="82" spans="1:63" s="30" customFormat="1" ht="8.25" customHeight="1" x14ac:dyDescent="0.2">
      <c r="A82" s="468"/>
      <c r="B82" s="119"/>
      <c r="C82" s="579">
        <v>4364</v>
      </c>
      <c r="D82" s="568">
        <v>76.534549280954053</v>
      </c>
      <c r="F82" s="468"/>
      <c r="G82" s="148"/>
      <c r="H82" s="579">
        <v>25077</v>
      </c>
      <c r="I82" s="568">
        <v>79.774137108318754</v>
      </c>
      <c r="J82" s="148"/>
      <c r="K82" s="148"/>
      <c r="L82" s="18"/>
      <c r="M82" s="7"/>
      <c r="O82" s="468"/>
      <c r="P82" s="148"/>
      <c r="Q82" s="579">
        <v>47222</v>
      </c>
      <c r="R82" s="568">
        <v>79.945147965057217</v>
      </c>
      <c r="S82" s="468" t="s">
        <v>198</v>
      </c>
      <c r="T82" s="37"/>
      <c r="U82" s="579"/>
      <c r="V82" s="568"/>
      <c r="X82" s="468" t="s">
        <v>1063</v>
      </c>
      <c r="Y82" s="42"/>
      <c r="Z82" s="550"/>
      <c r="AA82" s="568"/>
      <c r="AB82" s="468"/>
      <c r="AC82" s="119"/>
      <c r="AD82" s="579">
        <v>35742</v>
      </c>
      <c r="AE82" s="568">
        <v>80.747334176757633</v>
      </c>
      <c r="AG82" s="468" t="s">
        <v>1046</v>
      </c>
      <c r="AH82" s="118"/>
      <c r="AI82" s="579"/>
      <c r="AJ82" s="568"/>
      <c r="AK82" s="468" t="s">
        <v>1143</v>
      </c>
      <c r="AL82" s="119"/>
      <c r="AM82" s="534"/>
      <c r="AN82" s="535"/>
      <c r="AP82" s="468" t="s">
        <v>895</v>
      </c>
      <c r="AQ82" s="118"/>
      <c r="AR82" s="580"/>
      <c r="AS82" s="568"/>
      <c r="AT82" s="468"/>
      <c r="AU82" s="118"/>
      <c r="AV82" s="579">
        <v>35390</v>
      </c>
      <c r="AW82" s="568">
        <v>81.332015719440165</v>
      </c>
      <c r="AY82" s="468"/>
      <c r="AZ82" s="152"/>
      <c r="BA82" s="579">
        <v>9328</v>
      </c>
      <c r="BB82" s="568">
        <v>75.02614011099493</v>
      </c>
      <c r="BC82" s="468"/>
      <c r="BD82" s="148"/>
      <c r="BE82" s="579">
        <v>32191</v>
      </c>
      <c r="BF82" s="568">
        <v>76.585064116289587</v>
      </c>
      <c r="BH82" s="468"/>
      <c r="BI82" s="119"/>
      <c r="BJ82" s="102"/>
      <c r="BK82" s="145"/>
    </row>
    <row r="83" spans="1:63" s="30" customFormat="1" ht="8.25" customHeight="1" x14ac:dyDescent="0.2">
      <c r="A83" s="468" t="s">
        <v>594</v>
      </c>
      <c r="B83" s="119"/>
      <c r="C83" s="579"/>
      <c r="D83" s="568"/>
      <c r="F83" s="468" t="s">
        <v>62</v>
      </c>
      <c r="G83" s="148"/>
      <c r="H83" s="579"/>
      <c r="I83" s="568"/>
      <c r="J83" s="471" t="s">
        <v>508</v>
      </c>
      <c r="K83" s="471"/>
      <c r="L83" s="471"/>
      <c r="M83" s="471"/>
      <c r="O83" s="468" t="s">
        <v>158</v>
      </c>
      <c r="P83" s="148"/>
      <c r="Q83" s="579"/>
      <c r="R83" s="568"/>
      <c r="S83" s="468"/>
      <c r="T83" s="118"/>
      <c r="U83" s="579">
        <v>9117</v>
      </c>
      <c r="V83" s="568">
        <v>80.70284146233513</v>
      </c>
      <c r="X83" s="468"/>
      <c r="Y83" s="148"/>
      <c r="Z83" s="579">
        <v>26544</v>
      </c>
      <c r="AA83" s="568">
        <v>83.12404096076159</v>
      </c>
      <c r="AB83" s="468" t="s">
        <v>289</v>
      </c>
      <c r="AC83" s="119"/>
      <c r="AD83" s="579"/>
      <c r="AE83" s="568"/>
      <c r="AG83" s="472"/>
      <c r="AH83" s="126"/>
      <c r="AI83" s="103"/>
      <c r="AJ83" s="87"/>
      <c r="AK83" s="468"/>
      <c r="AL83" s="119"/>
      <c r="AM83" s="534">
        <v>3338</v>
      </c>
      <c r="AN83" s="568">
        <v>84.335522991409803</v>
      </c>
      <c r="AP83" s="468"/>
      <c r="AQ83" s="118"/>
      <c r="AR83" s="579">
        <v>9061</v>
      </c>
      <c r="AS83" s="568">
        <v>70.766947828803495</v>
      </c>
      <c r="AT83" s="468" t="s">
        <v>696</v>
      </c>
      <c r="AU83" s="118"/>
      <c r="AV83" s="580"/>
      <c r="AW83" s="568"/>
      <c r="AY83" s="468" t="s">
        <v>422</v>
      </c>
      <c r="AZ83" s="148"/>
      <c r="BA83" s="580"/>
      <c r="BB83" s="568"/>
      <c r="BC83" s="468" t="s">
        <v>459</v>
      </c>
      <c r="BD83" s="148"/>
      <c r="BE83" s="579"/>
      <c r="BF83" s="568"/>
      <c r="BH83" s="473" t="s">
        <v>27</v>
      </c>
      <c r="BI83" s="129"/>
      <c r="BJ83" s="583">
        <v>14510</v>
      </c>
      <c r="BK83" s="581">
        <v>75.360963955541706</v>
      </c>
    </row>
    <row r="84" spans="1:63" s="30" customFormat="1" ht="8.25" customHeight="1" x14ac:dyDescent="0.2">
      <c r="A84" s="468"/>
      <c r="B84" s="119"/>
      <c r="C84" s="579">
        <v>2390</v>
      </c>
      <c r="D84" s="568">
        <v>79.481210508812765</v>
      </c>
      <c r="F84" s="468"/>
      <c r="G84" s="148"/>
      <c r="H84" s="579">
        <v>24511</v>
      </c>
      <c r="I84" s="568">
        <v>79.093255888996453</v>
      </c>
      <c r="J84" s="471"/>
      <c r="K84" s="471"/>
      <c r="L84" s="471"/>
      <c r="M84" s="471"/>
      <c r="O84" s="468"/>
      <c r="P84" s="148"/>
      <c r="Q84" s="579">
        <v>39258</v>
      </c>
      <c r="R84" s="568">
        <v>79.301080698919307</v>
      </c>
      <c r="S84" s="468" t="s">
        <v>199</v>
      </c>
      <c r="T84" s="118"/>
      <c r="U84" s="579"/>
      <c r="V84" s="568"/>
      <c r="X84" s="468" t="s">
        <v>235</v>
      </c>
      <c r="Y84" s="42"/>
      <c r="Z84" s="579"/>
      <c r="AA84" s="568"/>
      <c r="AB84" s="468"/>
      <c r="AC84" s="119"/>
      <c r="AD84" s="579">
        <v>32130</v>
      </c>
      <c r="AE84" s="568">
        <v>80.252772504745735</v>
      </c>
      <c r="AG84" s="148"/>
      <c r="AH84" s="155"/>
      <c r="AI84" s="104"/>
      <c r="AJ84" s="88"/>
      <c r="AK84" s="468" t="s">
        <v>1144</v>
      </c>
      <c r="AL84" s="119"/>
      <c r="AM84" s="534"/>
      <c r="AN84" s="568"/>
      <c r="AP84" s="468" t="s">
        <v>677</v>
      </c>
      <c r="AQ84" s="118"/>
      <c r="AR84" s="580"/>
      <c r="AS84" s="568"/>
      <c r="AT84" s="468"/>
      <c r="AU84" s="118"/>
      <c r="AV84" s="579">
        <v>33062</v>
      </c>
      <c r="AW84" s="568">
        <v>80.623293015996879</v>
      </c>
      <c r="AY84" s="468"/>
      <c r="AZ84" s="148"/>
      <c r="BA84" s="579">
        <v>10473</v>
      </c>
      <c r="BB84" s="568">
        <v>75.666498085398459</v>
      </c>
      <c r="BC84" s="468"/>
      <c r="BD84" s="148"/>
      <c r="BE84" s="579">
        <v>31890</v>
      </c>
      <c r="BF84" s="568">
        <v>76.850780798149216</v>
      </c>
      <c r="BH84" s="472"/>
      <c r="BI84" s="126"/>
      <c r="BJ84" s="584"/>
      <c r="BK84" s="582"/>
    </row>
    <row r="85" spans="1:63" s="30" customFormat="1" ht="8.25" customHeight="1" x14ac:dyDescent="0.2">
      <c r="A85" s="468" t="s">
        <v>26</v>
      </c>
      <c r="B85" s="119"/>
      <c r="C85" s="579"/>
      <c r="D85" s="568"/>
      <c r="F85" s="468" t="s">
        <v>1173</v>
      </c>
      <c r="G85" s="148"/>
      <c r="H85" s="579"/>
      <c r="I85" s="568"/>
      <c r="J85" s="468" t="s">
        <v>554</v>
      </c>
      <c r="K85" s="152"/>
      <c r="L85" s="10"/>
      <c r="M85" s="147"/>
      <c r="O85" s="468" t="s">
        <v>608</v>
      </c>
      <c r="P85" s="148"/>
      <c r="Q85" s="579"/>
      <c r="R85" s="568"/>
      <c r="S85" s="468"/>
      <c r="T85" s="118"/>
      <c r="U85" s="579">
        <v>8567</v>
      </c>
      <c r="V85" s="568">
        <v>79.923500326522998</v>
      </c>
      <c r="X85" s="468"/>
      <c r="Y85" s="148"/>
      <c r="Z85" s="579">
        <v>25724</v>
      </c>
      <c r="AA85" s="568">
        <v>80.362386754139337</v>
      </c>
      <c r="AB85" s="468" t="s">
        <v>290</v>
      </c>
      <c r="AC85" s="119"/>
      <c r="AD85" s="579"/>
      <c r="AE85" s="568"/>
      <c r="AG85" s="468" t="s">
        <v>1019</v>
      </c>
      <c r="AH85" s="148"/>
      <c r="AI85" s="102"/>
      <c r="AJ85" s="88"/>
      <c r="AK85" s="468"/>
      <c r="AL85" s="119"/>
      <c r="AM85" s="11"/>
      <c r="AN85" s="106"/>
      <c r="AP85" s="468"/>
      <c r="AQ85" s="118"/>
      <c r="AR85" s="579">
        <v>8458</v>
      </c>
      <c r="AS85" s="568">
        <v>69.687731729422424</v>
      </c>
      <c r="AT85" s="468" t="s">
        <v>697</v>
      </c>
      <c r="AU85" s="118"/>
      <c r="AV85" s="580"/>
      <c r="AW85" s="568"/>
      <c r="AY85" s="468" t="s">
        <v>423</v>
      </c>
      <c r="BA85" s="580"/>
      <c r="BB85" s="568"/>
      <c r="BC85" s="468" t="s">
        <v>460</v>
      </c>
      <c r="BD85" s="148"/>
      <c r="BE85" s="579"/>
      <c r="BF85" s="568"/>
      <c r="BH85" s="148"/>
      <c r="BI85" s="118"/>
      <c r="BJ85" s="9"/>
      <c r="BK85" s="147"/>
    </row>
    <row r="86" spans="1:63" s="30" customFormat="1" ht="8.25" customHeight="1" x14ac:dyDescent="0.2">
      <c r="A86" s="468"/>
      <c r="B86" s="119"/>
      <c r="C86" s="579">
        <v>2128</v>
      </c>
      <c r="D86" s="568">
        <v>78.961038961038966</v>
      </c>
      <c r="F86" s="468"/>
      <c r="G86" s="148"/>
      <c r="H86" s="579">
        <v>24197</v>
      </c>
      <c r="I86" s="568">
        <v>78.080025814778963</v>
      </c>
      <c r="J86" s="468"/>
      <c r="K86" s="152"/>
      <c r="L86" s="579">
        <v>4233</v>
      </c>
      <c r="M86" s="568">
        <v>79.522825474356566</v>
      </c>
      <c r="O86" s="468"/>
      <c r="P86" s="148"/>
      <c r="Q86" s="579">
        <v>29787</v>
      </c>
      <c r="R86" s="568">
        <v>77.413067207235315</v>
      </c>
      <c r="S86" s="468" t="s">
        <v>1135</v>
      </c>
      <c r="T86" s="152"/>
      <c r="U86" s="579"/>
      <c r="V86" s="568"/>
      <c r="X86" s="468" t="s">
        <v>1140</v>
      </c>
      <c r="Y86" s="42"/>
      <c r="Z86" s="579"/>
      <c r="AA86" s="568"/>
      <c r="AB86" s="468"/>
      <c r="AC86" s="119"/>
      <c r="AD86" s="579">
        <v>29095</v>
      </c>
      <c r="AE86" s="568">
        <v>79.686130587204204</v>
      </c>
      <c r="AG86" s="468"/>
      <c r="AH86" s="66"/>
      <c r="AI86" s="579">
        <v>9716</v>
      </c>
      <c r="AJ86" s="568">
        <v>82.978905115722938</v>
      </c>
      <c r="AK86" s="473" t="s">
        <v>626</v>
      </c>
      <c r="AL86" s="129"/>
      <c r="AM86" s="583">
        <v>3338</v>
      </c>
      <c r="AN86" s="591">
        <v>84.335522991409803</v>
      </c>
      <c r="AP86" s="468" t="s">
        <v>824</v>
      </c>
      <c r="AQ86" s="118"/>
      <c r="AR86" s="580"/>
      <c r="AS86" s="568"/>
      <c r="AT86" s="468"/>
      <c r="AU86" s="118"/>
      <c r="AV86" s="579">
        <v>33882</v>
      </c>
      <c r="AW86" s="568">
        <v>80.065220473557346</v>
      </c>
      <c r="AY86" s="468"/>
      <c r="BA86" s="102"/>
      <c r="BB86" s="145"/>
      <c r="BC86" s="468"/>
      <c r="BD86" s="148"/>
      <c r="BE86" s="579">
        <v>31634</v>
      </c>
      <c r="BF86" s="568">
        <v>77.736275618027236</v>
      </c>
      <c r="BH86" s="471" t="s">
        <v>535</v>
      </c>
      <c r="BI86" s="471"/>
      <c r="BJ86" s="471"/>
      <c r="BK86" s="471"/>
    </row>
    <row r="87" spans="1:63" s="30" customFormat="1" ht="8.25" customHeight="1" x14ac:dyDescent="0.2">
      <c r="A87" s="468" t="s">
        <v>595</v>
      </c>
      <c r="B87" s="45"/>
      <c r="C87" s="579"/>
      <c r="D87" s="568"/>
      <c r="F87" s="468" t="s">
        <v>63</v>
      </c>
      <c r="G87" s="148"/>
      <c r="H87" s="579"/>
      <c r="I87" s="568"/>
      <c r="J87" s="468" t="s">
        <v>555</v>
      </c>
      <c r="K87" s="119"/>
      <c r="L87" s="580"/>
      <c r="M87" s="568"/>
      <c r="O87" s="468" t="s">
        <v>864</v>
      </c>
      <c r="P87" s="148"/>
      <c r="Q87" s="579"/>
      <c r="R87" s="568"/>
      <c r="S87" s="468"/>
      <c r="T87" s="152"/>
      <c r="U87" s="579">
        <v>8443</v>
      </c>
      <c r="V87" s="568">
        <v>79.65094339622641</v>
      </c>
      <c r="X87" s="468"/>
      <c r="Y87" s="148"/>
      <c r="Z87" s="579">
        <v>26019</v>
      </c>
      <c r="AA87" s="568">
        <v>80.265918065153002</v>
      </c>
      <c r="AB87" s="468" t="s">
        <v>291</v>
      </c>
      <c r="AC87" s="119"/>
      <c r="AD87" s="579"/>
      <c r="AE87" s="568"/>
      <c r="AG87" s="468" t="s">
        <v>990</v>
      </c>
      <c r="AH87" s="118"/>
      <c r="AI87" s="579"/>
      <c r="AJ87" s="568"/>
      <c r="AK87" s="472"/>
      <c r="AL87" s="126"/>
      <c r="AM87" s="584"/>
      <c r="AN87" s="592"/>
      <c r="AP87" s="468"/>
      <c r="AQ87" s="118"/>
      <c r="AR87" s="579">
        <v>8557</v>
      </c>
      <c r="AS87" s="568">
        <v>69.881584320130656</v>
      </c>
      <c r="AT87" s="468" t="s">
        <v>903</v>
      </c>
      <c r="AU87" s="118"/>
      <c r="AV87" s="580"/>
      <c r="AW87" s="568"/>
      <c r="AY87" s="473" t="s">
        <v>27</v>
      </c>
      <c r="AZ87" s="149"/>
      <c r="BA87" s="583">
        <v>7093</v>
      </c>
      <c r="BB87" s="581">
        <v>75.610276089969091</v>
      </c>
      <c r="BC87" s="468" t="s">
        <v>1151</v>
      </c>
      <c r="BD87" s="148"/>
      <c r="BE87" s="579"/>
      <c r="BF87" s="568"/>
      <c r="BH87" s="471"/>
      <c r="BI87" s="471"/>
      <c r="BJ87" s="471"/>
      <c r="BK87" s="471"/>
    </row>
    <row r="88" spans="1:63" s="30" customFormat="1" ht="8.25" customHeight="1" x14ac:dyDescent="0.2">
      <c r="A88" s="502"/>
      <c r="B88" s="55"/>
      <c r="C88" s="102"/>
      <c r="D88" s="89"/>
      <c r="F88" s="468"/>
      <c r="G88" s="148"/>
      <c r="H88" s="579">
        <v>24130</v>
      </c>
      <c r="I88" s="568">
        <v>77.868852459016395</v>
      </c>
      <c r="J88" s="468"/>
      <c r="K88" s="119"/>
      <c r="L88" s="579">
        <v>3780</v>
      </c>
      <c r="M88" s="568">
        <v>79.511989903239382</v>
      </c>
      <c r="O88" s="468"/>
      <c r="P88" s="148"/>
      <c r="Q88" s="579">
        <v>28031</v>
      </c>
      <c r="R88" s="568">
        <v>77.294912450020675</v>
      </c>
      <c r="S88" s="468" t="s">
        <v>779</v>
      </c>
      <c r="T88" s="152"/>
      <c r="U88" s="579"/>
      <c r="V88" s="568"/>
      <c r="X88" s="468" t="s">
        <v>236</v>
      </c>
      <c r="Y88" s="42"/>
      <c r="Z88" s="579"/>
      <c r="AA88" s="568"/>
      <c r="AB88" s="468"/>
      <c r="AC88" s="119"/>
      <c r="AD88" s="579">
        <v>27930</v>
      </c>
      <c r="AE88" s="568">
        <v>80.888528483303887</v>
      </c>
      <c r="AG88" s="468"/>
      <c r="AH88" s="148"/>
      <c r="AI88" s="579">
        <v>9126</v>
      </c>
      <c r="AJ88" s="568">
        <v>83.220864490242562</v>
      </c>
      <c r="AK88" s="148"/>
      <c r="AL88" s="148"/>
      <c r="AM88" s="11"/>
      <c r="AN88" s="147"/>
      <c r="AP88" s="468" t="s">
        <v>678</v>
      </c>
      <c r="AQ88" s="118"/>
      <c r="AR88" s="580"/>
      <c r="AS88" s="568"/>
      <c r="AT88" s="468"/>
      <c r="AU88" s="118"/>
      <c r="AV88" s="579">
        <v>34595</v>
      </c>
      <c r="AW88" s="568">
        <v>80.116254834302126</v>
      </c>
      <c r="AY88" s="472"/>
      <c r="AZ88" s="150"/>
      <c r="BA88" s="584"/>
      <c r="BB88" s="582"/>
      <c r="BC88" s="468"/>
      <c r="BD88" s="148"/>
      <c r="BE88" s="579">
        <v>31455</v>
      </c>
      <c r="BF88" s="568">
        <v>78.478580873730692</v>
      </c>
      <c r="BH88" s="468" t="s">
        <v>485</v>
      </c>
      <c r="BI88" s="152"/>
      <c r="BJ88" s="136"/>
      <c r="BK88" s="147"/>
    </row>
    <row r="89" spans="1:63" s="30" customFormat="1" ht="8.25" customHeight="1" x14ac:dyDescent="0.2">
      <c r="A89" s="473" t="s">
        <v>945</v>
      </c>
      <c r="B89" s="56"/>
      <c r="C89" s="583">
        <v>7548</v>
      </c>
      <c r="D89" s="581">
        <v>78.412632453771039</v>
      </c>
      <c r="F89" s="468" t="s">
        <v>64</v>
      </c>
      <c r="G89" s="148"/>
      <c r="H89" s="579"/>
      <c r="I89" s="568"/>
      <c r="J89" s="468" t="s">
        <v>556</v>
      </c>
      <c r="K89" s="119"/>
      <c r="L89" s="579"/>
      <c r="M89" s="568"/>
      <c r="O89" s="468" t="s">
        <v>159</v>
      </c>
      <c r="P89" s="148"/>
      <c r="Q89" s="579"/>
      <c r="R89" s="568"/>
      <c r="S89" s="468"/>
      <c r="T89" s="152"/>
      <c r="U89" s="579">
        <v>8245</v>
      </c>
      <c r="V89" s="568">
        <v>79.355149181905688</v>
      </c>
      <c r="X89" s="468"/>
      <c r="Y89" s="148"/>
      <c r="Z89" s="579">
        <v>24807</v>
      </c>
      <c r="AA89" s="568">
        <v>78.752380952380946</v>
      </c>
      <c r="AB89" s="468" t="s">
        <v>919</v>
      </c>
      <c r="AC89" s="119"/>
      <c r="AD89" s="579"/>
      <c r="AE89" s="568"/>
      <c r="AG89" s="468" t="s">
        <v>970</v>
      </c>
      <c r="AH89" s="148"/>
      <c r="AI89" s="579"/>
      <c r="AJ89" s="568"/>
      <c r="AK89" s="152" t="s">
        <v>795</v>
      </c>
      <c r="AL89" s="152"/>
      <c r="AM89" s="152"/>
      <c r="AN89" s="152"/>
      <c r="AP89" s="468"/>
      <c r="AQ89" s="118"/>
      <c r="AR89" s="579">
        <v>8327</v>
      </c>
      <c r="AS89" s="568">
        <v>70.400743997294555</v>
      </c>
      <c r="AT89" s="468" t="s">
        <v>904</v>
      </c>
      <c r="AU89" s="118"/>
      <c r="AV89" s="580"/>
      <c r="AW89" s="568"/>
      <c r="AY89" s="148"/>
      <c r="AZ89" s="152"/>
      <c r="BA89" s="11"/>
      <c r="BB89" s="147"/>
      <c r="BC89" s="468" t="s">
        <v>461</v>
      </c>
      <c r="BD89" s="148"/>
      <c r="BE89" s="579"/>
      <c r="BF89" s="568"/>
      <c r="BH89" s="468"/>
      <c r="BI89" s="152"/>
      <c r="BJ89" s="579">
        <v>12827</v>
      </c>
      <c r="BK89" s="568">
        <v>81.291590088091766</v>
      </c>
    </row>
    <row r="90" spans="1:63" s="30" customFormat="1" ht="8.25" customHeight="1" x14ac:dyDescent="0.2">
      <c r="A90" s="502"/>
      <c r="B90" s="137"/>
      <c r="C90" s="610"/>
      <c r="D90" s="611"/>
      <c r="F90" s="468"/>
      <c r="G90" s="148"/>
      <c r="H90" s="579">
        <v>24989</v>
      </c>
      <c r="I90" s="568">
        <v>79.024097147555494</v>
      </c>
      <c r="J90" s="468"/>
      <c r="K90" s="119"/>
      <c r="L90" s="102"/>
      <c r="M90" s="145"/>
      <c r="O90" s="468"/>
      <c r="P90" s="148"/>
      <c r="Q90" s="579">
        <v>22521</v>
      </c>
      <c r="R90" s="568">
        <v>77.10558751027115</v>
      </c>
      <c r="S90" s="468" t="s">
        <v>1136</v>
      </c>
      <c r="T90" s="152"/>
      <c r="U90" s="579"/>
      <c r="V90" s="568"/>
      <c r="X90" s="468" t="s">
        <v>969</v>
      </c>
      <c r="Y90" s="42"/>
      <c r="Z90" s="579"/>
      <c r="AA90" s="568"/>
      <c r="AB90" s="468"/>
      <c r="AC90" s="119"/>
      <c r="AD90" s="579">
        <v>26855</v>
      </c>
      <c r="AE90" s="568">
        <v>80.29600837195396</v>
      </c>
      <c r="AG90" s="472"/>
      <c r="AH90" s="128"/>
      <c r="AI90" s="103"/>
      <c r="AJ90" s="90"/>
      <c r="AK90" s="152"/>
      <c r="AL90" s="152"/>
      <c r="AM90" s="152"/>
      <c r="AN90" s="152"/>
      <c r="AP90" s="468" t="s">
        <v>1051</v>
      </c>
      <c r="AQ90" s="118"/>
      <c r="AR90" s="580"/>
      <c r="AS90" s="568"/>
      <c r="AT90" s="468"/>
      <c r="AU90" s="118"/>
      <c r="AV90" s="579">
        <v>34176</v>
      </c>
      <c r="AW90" s="568">
        <v>79.897136177673872</v>
      </c>
      <c r="AY90" s="471" t="s">
        <v>802</v>
      </c>
      <c r="AZ90" s="471"/>
      <c r="BA90" s="471"/>
      <c r="BB90" s="471"/>
      <c r="BC90" s="468"/>
      <c r="BD90" s="148"/>
      <c r="BE90" s="579">
        <v>27156</v>
      </c>
      <c r="BF90" s="568">
        <v>80.43838862559241</v>
      </c>
      <c r="BH90" s="468" t="s">
        <v>487</v>
      </c>
      <c r="BI90" s="152"/>
      <c r="BJ90" s="580"/>
      <c r="BK90" s="568"/>
    </row>
    <row r="91" spans="1:63" s="30" customFormat="1" ht="8.25" customHeight="1" x14ac:dyDescent="0.2">
      <c r="A91" s="473" t="s">
        <v>946</v>
      </c>
      <c r="B91" s="162"/>
      <c r="C91" s="583">
        <v>8540</v>
      </c>
      <c r="D91" s="581">
        <v>75.481704083436455</v>
      </c>
      <c r="F91" s="468" t="s">
        <v>65</v>
      </c>
      <c r="G91" s="148"/>
      <c r="H91" s="579"/>
      <c r="I91" s="568"/>
      <c r="J91" s="473" t="s">
        <v>27</v>
      </c>
      <c r="K91" s="129"/>
      <c r="L91" s="583">
        <v>4023</v>
      </c>
      <c r="M91" s="581">
        <v>79.521644593793241</v>
      </c>
      <c r="O91" s="468" t="s">
        <v>160</v>
      </c>
      <c r="P91" s="148"/>
      <c r="Q91" s="579"/>
      <c r="R91" s="568"/>
      <c r="S91" s="468"/>
      <c r="T91" s="152"/>
      <c r="U91" s="579">
        <v>7692</v>
      </c>
      <c r="V91" s="568">
        <v>78.13896789922795</v>
      </c>
      <c r="X91" s="468"/>
      <c r="Y91" s="148"/>
      <c r="Z91" s="579">
        <v>28070</v>
      </c>
      <c r="AA91" s="568">
        <v>78.535056795926366</v>
      </c>
      <c r="AB91" s="468" t="s">
        <v>1061</v>
      </c>
      <c r="AC91" s="119"/>
      <c r="AD91" s="593"/>
      <c r="AE91" s="568"/>
      <c r="AG91" s="148"/>
      <c r="AH91" s="152"/>
      <c r="AI91" s="104"/>
      <c r="AJ91" s="105"/>
      <c r="AK91" s="468" t="s">
        <v>347</v>
      </c>
      <c r="AL91" s="148"/>
      <c r="AM91" s="10"/>
      <c r="AN91" s="147"/>
      <c r="AP91" s="468"/>
      <c r="AQ91" s="148"/>
      <c r="AR91" s="579">
        <v>8337</v>
      </c>
      <c r="AS91" s="568">
        <v>70.634584427687869</v>
      </c>
      <c r="AT91" s="468" t="s">
        <v>698</v>
      </c>
      <c r="AU91" s="118"/>
      <c r="AV91" s="580"/>
      <c r="AW91" s="568"/>
      <c r="AY91" s="471"/>
      <c r="AZ91" s="471"/>
      <c r="BA91" s="471"/>
      <c r="BB91" s="471"/>
      <c r="BC91" s="468" t="s">
        <v>462</v>
      </c>
      <c r="BD91" s="118"/>
      <c r="BE91" s="579"/>
      <c r="BF91" s="568"/>
      <c r="BH91" s="468"/>
      <c r="BI91" s="152"/>
      <c r="BJ91" s="579">
        <v>10570</v>
      </c>
      <c r="BK91" s="568">
        <v>79.134536198248099</v>
      </c>
    </row>
    <row r="92" spans="1:63" s="30" customFormat="1" ht="8.25" customHeight="1" x14ac:dyDescent="0.2">
      <c r="A92" s="472"/>
      <c r="B92" s="161"/>
      <c r="C92" s="585"/>
      <c r="D92" s="582"/>
      <c r="F92" s="468"/>
      <c r="G92" s="148"/>
      <c r="H92" s="579">
        <v>28837</v>
      </c>
      <c r="I92" s="568">
        <v>79.969495285635048</v>
      </c>
      <c r="J92" s="472"/>
      <c r="K92" s="126"/>
      <c r="L92" s="584"/>
      <c r="M92" s="600"/>
      <c r="O92" s="468"/>
      <c r="P92" s="148"/>
      <c r="Q92" s="579">
        <v>22668</v>
      </c>
      <c r="R92" s="568">
        <v>77.091552169772811</v>
      </c>
      <c r="S92" s="468" t="s">
        <v>1160</v>
      </c>
      <c r="T92" s="152"/>
      <c r="U92" s="579"/>
      <c r="V92" s="568"/>
      <c r="X92" s="468" t="s">
        <v>237</v>
      </c>
      <c r="Y92" s="42"/>
      <c r="Z92" s="579"/>
      <c r="AA92" s="568"/>
      <c r="AB92" s="468"/>
      <c r="AC92" s="119"/>
      <c r="AD92" s="579">
        <v>21559</v>
      </c>
      <c r="AE92" s="568">
        <v>79.072070419952325</v>
      </c>
      <c r="AG92" s="468" t="s">
        <v>989</v>
      </c>
      <c r="AH92" s="152"/>
      <c r="AI92" s="102"/>
      <c r="AJ92" s="105"/>
      <c r="AK92" s="468"/>
      <c r="AL92" s="148"/>
      <c r="AM92" s="579">
        <v>7416</v>
      </c>
      <c r="AN92" s="568">
        <v>84.638210454234198</v>
      </c>
      <c r="AP92" s="468" t="s">
        <v>679</v>
      </c>
      <c r="AQ92" s="148"/>
      <c r="AR92" s="580"/>
      <c r="AS92" s="568"/>
      <c r="AT92" s="468"/>
      <c r="AU92" s="118"/>
      <c r="AV92" s="579">
        <v>33361</v>
      </c>
      <c r="AW92" s="568">
        <v>79.652842442040921</v>
      </c>
      <c r="AY92" s="468" t="s">
        <v>582</v>
      </c>
      <c r="AZ92" s="119"/>
      <c r="BA92" s="10"/>
      <c r="BB92" s="147"/>
      <c r="BC92" s="468"/>
      <c r="BD92" s="118"/>
      <c r="BE92" s="579">
        <v>29960</v>
      </c>
      <c r="BF92" s="568">
        <v>82.068701035446225</v>
      </c>
      <c r="BH92" s="468" t="s">
        <v>591</v>
      </c>
      <c r="BI92" s="152"/>
      <c r="BJ92" s="580"/>
      <c r="BK92" s="568"/>
    </row>
    <row r="93" spans="1:63" s="30" customFormat="1" ht="8.25" customHeight="1" x14ac:dyDescent="0.2">
      <c r="A93" s="162" t="s">
        <v>947</v>
      </c>
      <c r="B93" s="161"/>
      <c r="C93" s="162"/>
      <c r="D93" s="111"/>
      <c r="F93" s="468" t="s">
        <v>66</v>
      </c>
      <c r="G93" s="148"/>
      <c r="H93" s="579"/>
      <c r="I93" s="568"/>
      <c r="J93" s="148"/>
      <c r="K93" s="148"/>
      <c r="L93" s="18"/>
      <c r="M93" s="78"/>
      <c r="O93" s="468" t="s">
        <v>161</v>
      </c>
      <c r="P93" s="148"/>
      <c r="Q93" s="579"/>
      <c r="R93" s="568"/>
      <c r="S93" s="468"/>
      <c r="T93" s="152"/>
      <c r="U93" s="579">
        <v>7878</v>
      </c>
      <c r="V93" s="568">
        <v>80.020314880650076</v>
      </c>
      <c r="X93" s="468"/>
      <c r="Y93" s="148"/>
      <c r="Z93" s="579">
        <v>37035</v>
      </c>
      <c r="AA93" s="568">
        <v>81.117487296302784</v>
      </c>
      <c r="AB93" s="468" t="s">
        <v>292</v>
      </c>
      <c r="AC93" s="119"/>
      <c r="AD93" s="579"/>
      <c r="AE93" s="568"/>
      <c r="AG93" s="468"/>
      <c r="AH93" s="152"/>
      <c r="AI93" s="579">
        <v>5323</v>
      </c>
      <c r="AJ93" s="568">
        <v>79.270290394638863</v>
      </c>
      <c r="AK93" s="468" t="s">
        <v>796</v>
      </c>
      <c r="AL93" s="148"/>
      <c r="AM93" s="579"/>
      <c r="AN93" s="568"/>
      <c r="AP93" s="468"/>
      <c r="AQ93" s="148"/>
      <c r="AR93" s="579">
        <v>8555</v>
      </c>
      <c r="AS93" s="568">
        <v>72.641589538931811</v>
      </c>
      <c r="AT93" s="468" t="s">
        <v>699</v>
      </c>
      <c r="AU93" s="118"/>
      <c r="AV93" s="580"/>
      <c r="AW93" s="568"/>
      <c r="AY93" s="468"/>
      <c r="AZ93" s="119"/>
      <c r="BA93" s="579">
        <v>3779</v>
      </c>
      <c r="BB93" s="568">
        <v>69.275893675527044</v>
      </c>
      <c r="BC93" s="468" t="s">
        <v>1007</v>
      </c>
      <c r="BD93" s="118"/>
      <c r="BE93" s="579"/>
      <c r="BF93" s="568"/>
      <c r="BH93" s="468"/>
      <c r="BI93" s="152"/>
      <c r="BJ93" s="579">
        <v>9161</v>
      </c>
      <c r="BK93" s="568">
        <v>78.81108052305575</v>
      </c>
    </row>
    <row r="94" spans="1:63" s="30" customFormat="1" ht="8.25" customHeight="1" x14ac:dyDescent="0.2">
      <c r="A94" s="161"/>
      <c r="B94" s="161"/>
      <c r="C94" s="161"/>
      <c r="D94" s="5"/>
      <c r="F94" s="468"/>
      <c r="G94" s="148"/>
      <c r="H94" s="579">
        <v>34886</v>
      </c>
      <c r="I94" s="568">
        <v>78.84732738162505</v>
      </c>
      <c r="J94" s="468" t="s">
        <v>78</v>
      </c>
      <c r="K94" s="119"/>
      <c r="L94" s="102"/>
      <c r="M94" s="145"/>
      <c r="O94" s="468"/>
      <c r="P94" s="148"/>
      <c r="Q94" s="579">
        <v>20547</v>
      </c>
      <c r="R94" s="568">
        <v>76.210081228441084</v>
      </c>
      <c r="S94" s="468" t="s">
        <v>1013</v>
      </c>
      <c r="T94" s="152"/>
      <c r="U94" s="579"/>
      <c r="V94" s="568"/>
      <c r="X94" s="468" t="s">
        <v>238</v>
      </c>
      <c r="Y94" s="42"/>
      <c r="Z94" s="579"/>
      <c r="AA94" s="568"/>
      <c r="AB94" s="468"/>
      <c r="AC94" s="119"/>
      <c r="AD94" s="579">
        <v>21682</v>
      </c>
      <c r="AE94" s="568">
        <v>79.345678108760893</v>
      </c>
      <c r="AG94" s="468" t="s">
        <v>988</v>
      </c>
      <c r="AH94" s="119"/>
      <c r="AI94" s="579"/>
      <c r="AJ94" s="568"/>
      <c r="AK94" s="468"/>
      <c r="AL94" s="148"/>
      <c r="AM94" s="579">
        <v>6790</v>
      </c>
      <c r="AN94" s="568">
        <v>84.421235857267192</v>
      </c>
      <c r="AP94" s="468" t="s">
        <v>680</v>
      </c>
      <c r="AQ94" s="148"/>
      <c r="AR94" s="580"/>
      <c r="AS94" s="568"/>
      <c r="AT94" s="468"/>
      <c r="AU94" s="118"/>
      <c r="AV94" s="579">
        <v>30655</v>
      </c>
      <c r="AW94" s="568">
        <v>79.028100025779835</v>
      </c>
      <c r="AY94" s="468" t="s">
        <v>583</v>
      </c>
      <c r="AZ94" s="138"/>
      <c r="BA94" s="580"/>
      <c r="BB94" s="568"/>
      <c r="BC94" s="468"/>
      <c r="BD94" s="118"/>
      <c r="BE94" s="579">
        <v>28903</v>
      </c>
      <c r="BF94" s="568">
        <v>81.748500961647238</v>
      </c>
      <c r="BH94" s="468" t="s">
        <v>488</v>
      </c>
      <c r="BI94" s="148"/>
      <c r="BJ94" s="580"/>
      <c r="BK94" s="568"/>
    </row>
    <row r="95" spans="1:63" s="30" customFormat="1" ht="8.25" customHeight="1" x14ac:dyDescent="0.2">
      <c r="A95" s="161" t="s">
        <v>948</v>
      </c>
      <c r="B95" s="6"/>
      <c r="C95" s="161"/>
      <c r="D95" s="5"/>
      <c r="F95" s="468" t="s">
        <v>67</v>
      </c>
      <c r="G95" s="148"/>
      <c r="H95" s="579"/>
      <c r="I95" s="568"/>
      <c r="J95" s="468"/>
      <c r="K95" s="119"/>
      <c r="L95" s="579">
        <v>4078</v>
      </c>
      <c r="M95" s="568">
        <v>67.193936398088653</v>
      </c>
      <c r="O95" s="468" t="s">
        <v>162</v>
      </c>
      <c r="P95" s="148"/>
      <c r="Q95" s="579"/>
      <c r="R95" s="568"/>
      <c r="S95" s="468"/>
      <c r="T95" s="152"/>
      <c r="U95" s="579">
        <v>7701</v>
      </c>
      <c r="V95" s="568">
        <v>77.599758162031435</v>
      </c>
      <c r="X95" s="468"/>
      <c r="Y95" s="148"/>
      <c r="Z95" s="579">
        <v>49241</v>
      </c>
      <c r="AA95" s="568">
        <v>83.299781773890686</v>
      </c>
      <c r="AB95" s="468" t="s">
        <v>885</v>
      </c>
      <c r="AC95" s="119"/>
      <c r="AD95" s="579"/>
      <c r="AE95" s="568"/>
      <c r="AG95" s="468"/>
      <c r="AH95" s="119"/>
      <c r="AI95" s="579">
        <v>5224</v>
      </c>
      <c r="AJ95" s="568">
        <v>79.19951485748939</v>
      </c>
      <c r="AK95" s="468" t="s">
        <v>846</v>
      </c>
      <c r="AL95" s="148"/>
      <c r="AM95" s="579"/>
      <c r="AN95" s="568"/>
      <c r="AP95" s="468"/>
      <c r="AQ95" s="148"/>
      <c r="AR95" s="579">
        <v>9525</v>
      </c>
      <c r="AS95" s="568">
        <v>74.19379965726749</v>
      </c>
      <c r="AT95" s="468" t="s">
        <v>700</v>
      </c>
      <c r="AU95" s="118"/>
      <c r="AV95" s="580"/>
      <c r="AW95" s="568"/>
      <c r="AY95" s="472"/>
      <c r="AZ95" s="137"/>
      <c r="BA95" s="58"/>
      <c r="BB95" s="146"/>
      <c r="BC95" s="468" t="s">
        <v>463</v>
      </c>
      <c r="BD95" s="118"/>
      <c r="BE95" s="579"/>
      <c r="BF95" s="568"/>
      <c r="BH95" s="468"/>
      <c r="BI95" s="148"/>
      <c r="BJ95" s="579">
        <v>7949</v>
      </c>
      <c r="BK95" s="568">
        <v>77.642117601093958</v>
      </c>
    </row>
    <row r="96" spans="1:63" s="30" customFormat="1" ht="8.25" customHeight="1" x14ac:dyDescent="0.2">
      <c r="A96" s="161"/>
      <c r="B96" s="163"/>
      <c r="C96" s="161"/>
      <c r="D96" s="5"/>
      <c r="F96" s="468"/>
      <c r="G96" s="148"/>
      <c r="H96" s="579">
        <v>26418</v>
      </c>
      <c r="I96" s="568">
        <v>79.247660187185019</v>
      </c>
      <c r="J96" s="468" t="s">
        <v>106</v>
      </c>
      <c r="K96" s="119"/>
      <c r="L96" s="579"/>
      <c r="M96" s="568"/>
      <c r="O96" s="468"/>
      <c r="P96" s="148"/>
      <c r="Q96" s="579">
        <v>14081</v>
      </c>
      <c r="R96" s="568">
        <v>71.710124261560409</v>
      </c>
      <c r="S96" s="468" t="s">
        <v>1015</v>
      </c>
      <c r="T96" s="152"/>
      <c r="U96" s="579"/>
      <c r="V96" s="568"/>
      <c r="X96" s="468" t="s">
        <v>239</v>
      </c>
      <c r="Y96" s="42"/>
      <c r="Z96" s="579"/>
      <c r="AA96" s="568"/>
      <c r="AB96" s="468"/>
      <c r="AC96" s="119"/>
      <c r="AD96" s="579">
        <v>20721</v>
      </c>
      <c r="AE96" s="568">
        <v>79.072696050372073</v>
      </c>
      <c r="AG96" s="468" t="s">
        <v>969</v>
      </c>
      <c r="AH96" s="119"/>
      <c r="AI96" s="579"/>
      <c r="AJ96" s="568"/>
      <c r="AK96" s="468"/>
      <c r="AL96" s="148"/>
      <c r="AM96" s="550">
        <v>6087</v>
      </c>
      <c r="AN96" s="568">
        <v>83.589673166712444</v>
      </c>
      <c r="AP96" s="468" t="s">
        <v>681</v>
      </c>
      <c r="AQ96" s="148"/>
      <c r="AR96" s="580"/>
      <c r="AS96" s="568"/>
      <c r="AT96" s="468"/>
      <c r="AU96" s="118"/>
      <c r="AV96" s="579">
        <v>28102</v>
      </c>
      <c r="AW96" s="568">
        <v>78.933767765855862</v>
      </c>
      <c r="AY96" s="66"/>
      <c r="AZ96" s="152"/>
      <c r="BA96" s="13"/>
      <c r="BB96" s="113"/>
      <c r="BC96" s="468"/>
      <c r="BD96" s="118"/>
      <c r="BE96" s="579">
        <v>29244</v>
      </c>
      <c r="BF96" s="568">
        <v>81.267194664443522</v>
      </c>
      <c r="BH96" s="468" t="s">
        <v>840</v>
      </c>
      <c r="BI96" s="148"/>
      <c r="BJ96" s="580"/>
      <c r="BK96" s="568"/>
    </row>
    <row r="97" spans="1:63" s="30" customFormat="1" ht="8.25" customHeight="1" x14ac:dyDescent="0.2">
      <c r="B97" s="163"/>
      <c r="C97" s="6"/>
      <c r="D97" s="7"/>
      <c r="F97" s="468" t="s">
        <v>68</v>
      </c>
      <c r="G97" s="148"/>
      <c r="H97" s="579"/>
      <c r="I97" s="568"/>
      <c r="J97" s="468"/>
      <c r="K97" s="119"/>
      <c r="L97" s="579">
        <v>4390</v>
      </c>
      <c r="M97" s="568">
        <v>67.611273679346979</v>
      </c>
      <c r="O97" s="468" t="s">
        <v>163</v>
      </c>
      <c r="P97" s="148"/>
      <c r="Q97" s="579"/>
      <c r="R97" s="568"/>
      <c r="S97" s="468"/>
      <c r="T97" s="152"/>
      <c r="U97" s="579">
        <v>8274</v>
      </c>
      <c r="V97" s="568">
        <v>78.181989983936504</v>
      </c>
      <c r="X97" s="468"/>
      <c r="Y97" s="148"/>
      <c r="Z97" s="579">
        <v>59787</v>
      </c>
      <c r="AA97" s="568">
        <v>84.466389760108513</v>
      </c>
      <c r="AB97" s="468" t="s">
        <v>293</v>
      </c>
      <c r="AC97" s="152"/>
      <c r="AD97" s="579"/>
      <c r="AE97" s="568"/>
      <c r="AG97" s="502"/>
      <c r="AH97" s="37"/>
      <c r="AI97" s="102"/>
      <c r="AJ97" s="105"/>
      <c r="AK97" s="468" t="s">
        <v>974</v>
      </c>
      <c r="AL97" s="148"/>
      <c r="AM97" s="550"/>
      <c r="AN97" s="568"/>
      <c r="AP97" s="468"/>
      <c r="AQ97" s="148"/>
      <c r="AR97" s="579">
        <v>9135</v>
      </c>
      <c r="AS97" s="568">
        <v>77.937036089070901</v>
      </c>
      <c r="AT97" s="468" t="s">
        <v>701</v>
      </c>
      <c r="AU97" s="118"/>
      <c r="AV97" s="580"/>
      <c r="AW97" s="568"/>
      <c r="AY97" s="471" t="s">
        <v>720</v>
      </c>
      <c r="AZ97" s="471"/>
      <c r="BA97" s="471"/>
      <c r="BB97" s="471"/>
      <c r="BC97" s="468" t="s">
        <v>1110</v>
      </c>
      <c r="BD97" s="118"/>
      <c r="BE97" s="579"/>
      <c r="BF97" s="568"/>
      <c r="BH97" s="468"/>
      <c r="BI97" s="148"/>
      <c r="BJ97" s="102"/>
      <c r="BK97" s="145"/>
    </row>
    <row r="98" spans="1:63" s="30" customFormat="1" ht="8.25" customHeight="1" x14ac:dyDescent="0.2">
      <c r="A98" s="524" t="s">
        <v>550</v>
      </c>
      <c r="B98" s="524"/>
      <c r="C98" s="524"/>
      <c r="D98" s="524"/>
      <c r="F98" s="468"/>
      <c r="G98" s="148"/>
      <c r="H98" s="579">
        <v>22447</v>
      </c>
      <c r="I98" s="568">
        <v>79.828585653828384</v>
      </c>
      <c r="J98" s="468" t="s">
        <v>107</v>
      </c>
      <c r="K98" s="119"/>
      <c r="L98" s="579"/>
      <c r="M98" s="568"/>
      <c r="O98" s="468"/>
      <c r="P98" s="148"/>
      <c r="Q98" s="579">
        <v>13439</v>
      </c>
      <c r="R98" s="568">
        <v>72.431820631669723</v>
      </c>
      <c r="S98" s="468" t="s">
        <v>1014</v>
      </c>
      <c r="T98" s="152"/>
      <c r="U98" s="579"/>
      <c r="V98" s="568"/>
      <c r="X98" s="468" t="s">
        <v>564</v>
      </c>
      <c r="Y98" s="42"/>
      <c r="Z98" s="579"/>
      <c r="AA98" s="568"/>
      <c r="AB98" s="468"/>
      <c r="AD98" s="579">
        <v>22381</v>
      </c>
      <c r="AE98" s="568">
        <v>79.735651430403649</v>
      </c>
      <c r="AG98" s="473" t="s">
        <v>944</v>
      </c>
      <c r="AH98" s="45"/>
      <c r="AI98" s="583">
        <v>43647</v>
      </c>
      <c r="AJ98" s="591">
        <v>80.878701404588071</v>
      </c>
      <c r="AK98" s="502"/>
      <c r="AL98" s="151"/>
      <c r="AM98" s="86"/>
      <c r="AN98" s="91"/>
      <c r="AP98" s="468" t="s">
        <v>682</v>
      </c>
      <c r="AQ98" s="148"/>
      <c r="AR98" s="580"/>
      <c r="AS98" s="568"/>
      <c r="AT98" s="468"/>
      <c r="AU98" s="118"/>
      <c r="AV98" s="579">
        <v>28681</v>
      </c>
      <c r="AW98" s="568">
        <v>79.000137722076843</v>
      </c>
      <c r="AY98" s="471"/>
      <c r="AZ98" s="471"/>
      <c r="BA98" s="471"/>
      <c r="BB98" s="471"/>
      <c r="BC98" s="468"/>
      <c r="BD98" s="118"/>
      <c r="BE98" s="579">
        <v>27927</v>
      </c>
      <c r="BF98" s="568">
        <v>80.851741408760603</v>
      </c>
      <c r="BH98" s="473" t="s">
        <v>27</v>
      </c>
      <c r="BI98" s="149"/>
      <c r="BJ98" s="583">
        <v>9825</v>
      </c>
      <c r="BK98" s="581">
        <v>79.106280193236714</v>
      </c>
    </row>
    <row r="99" spans="1:63" s="30" customFormat="1" ht="8.25" customHeight="1" x14ac:dyDescent="0.2">
      <c r="A99" s="524"/>
      <c r="B99" s="524"/>
      <c r="C99" s="524"/>
      <c r="D99" s="524"/>
      <c r="F99" s="468" t="s">
        <v>928</v>
      </c>
      <c r="G99" s="148"/>
      <c r="H99" s="579"/>
      <c r="I99" s="568"/>
      <c r="J99" s="468"/>
      <c r="K99" s="119"/>
      <c r="L99" s="579">
        <v>3996</v>
      </c>
      <c r="M99" s="568">
        <v>66.038671294000991</v>
      </c>
      <c r="O99" s="468" t="s">
        <v>164</v>
      </c>
      <c r="P99" s="148"/>
      <c r="Q99" s="579"/>
      <c r="R99" s="568"/>
      <c r="S99" s="468"/>
      <c r="T99" s="152"/>
      <c r="U99" s="579">
        <v>8657</v>
      </c>
      <c r="V99" s="605">
        <v>78.92961342086069</v>
      </c>
      <c r="X99" s="468"/>
      <c r="Y99" s="148"/>
      <c r="Z99" s="579">
        <v>48868</v>
      </c>
      <c r="AA99" s="568">
        <v>85.625175217269415</v>
      </c>
      <c r="AB99" s="468" t="s">
        <v>143</v>
      </c>
      <c r="AD99" s="579"/>
      <c r="AE99" s="568"/>
      <c r="AG99" s="472"/>
      <c r="AH99" s="57"/>
      <c r="AI99" s="584"/>
      <c r="AJ99" s="592"/>
      <c r="AK99" s="468" t="s">
        <v>626</v>
      </c>
      <c r="AL99" s="148"/>
      <c r="AM99" s="579">
        <v>6824</v>
      </c>
      <c r="AN99" s="591">
        <v>84.28853754940711</v>
      </c>
      <c r="AP99" s="468"/>
      <c r="AQ99" s="148"/>
      <c r="AR99" s="579">
        <v>9954</v>
      </c>
      <c r="AS99" s="568">
        <v>78.650442477876098</v>
      </c>
      <c r="AT99" s="468" t="s">
        <v>702</v>
      </c>
      <c r="AU99" s="118"/>
      <c r="AV99" s="580"/>
      <c r="AW99" s="568"/>
      <c r="AY99" s="468" t="s">
        <v>721</v>
      </c>
      <c r="AZ99" s="118"/>
      <c r="BA99" s="121"/>
      <c r="BB99" s="147"/>
      <c r="BC99" s="468" t="s">
        <v>464</v>
      </c>
      <c r="BD99" s="118"/>
      <c r="BE99" s="579"/>
      <c r="BF99" s="568"/>
      <c r="BH99" s="472"/>
      <c r="BI99" s="150"/>
      <c r="BJ99" s="584"/>
      <c r="BK99" s="582"/>
    </row>
    <row r="100" spans="1:63" s="30" customFormat="1" ht="8.25" customHeight="1" x14ac:dyDescent="0.2">
      <c r="A100" s="468" t="s">
        <v>587</v>
      </c>
      <c r="B100" s="160"/>
      <c r="C100" s="8"/>
      <c r="D100" s="147"/>
      <c r="F100" s="468"/>
      <c r="G100" s="148"/>
      <c r="H100" s="579">
        <v>22360</v>
      </c>
      <c r="I100" s="568">
        <v>79.71479500891266</v>
      </c>
      <c r="J100" s="468" t="s">
        <v>108</v>
      </c>
      <c r="K100" s="119"/>
      <c r="L100" s="579"/>
      <c r="M100" s="568"/>
      <c r="O100" s="468"/>
      <c r="P100" s="148"/>
      <c r="Q100" s="579">
        <v>12085</v>
      </c>
      <c r="R100" s="568">
        <v>71.054797742238947</v>
      </c>
      <c r="S100" s="468" t="s">
        <v>993</v>
      </c>
      <c r="T100" s="152"/>
      <c r="U100" s="579"/>
      <c r="V100" s="605"/>
      <c r="X100" s="468" t="s">
        <v>1178</v>
      </c>
      <c r="Y100" s="42"/>
      <c r="Z100" s="579"/>
      <c r="AA100" s="568"/>
      <c r="AB100" s="468"/>
      <c r="AC100" s="152"/>
      <c r="AD100" s="102"/>
      <c r="AE100" s="105"/>
      <c r="AG100" s="528" t="s">
        <v>1123</v>
      </c>
      <c r="AH100" s="154"/>
      <c r="AI100" s="154"/>
      <c r="AK100" s="472"/>
      <c r="AL100" s="128"/>
      <c r="AM100" s="585"/>
      <c r="AN100" s="592"/>
      <c r="AP100" s="468" t="s">
        <v>683</v>
      </c>
      <c r="AQ100" s="148"/>
      <c r="AR100" s="580"/>
      <c r="AS100" s="568"/>
      <c r="AT100" s="468"/>
      <c r="AU100" s="118"/>
      <c r="AV100" s="579">
        <v>31707</v>
      </c>
      <c r="AW100" s="568">
        <v>80.749248713900073</v>
      </c>
      <c r="AY100" s="468"/>
      <c r="AZ100" s="118"/>
      <c r="BA100" s="579">
        <v>16928</v>
      </c>
      <c r="BB100" s="568">
        <v>76.798838580891029</v>
      </c>
      <c r="BC100" s="468"/>
      <c r="BD100" s="118"/>
      <c r="BE100" s="579">
        <v>26223</v>
      </c>
      <c r="BF100" s="568">
        <v>80.298251523409988</v>
      </c>
      <c r="BH100" s="148"/>
      <c r="BI100" s="118"/>
      <c r="BJ100" s="9"/>
      <c r="BK100" s="147"/>
    </row>
    <row r="101" spans="1:63" s="30" customFormat="1" ht="8.25" customHeight="1" x14ac:dyDescent="0.2">
      <c r="A101" s="468"/>
      <c r="B101" s="160"/>
      <c r="C101" s="579">
        <v>6912</v>
      </c>
      <c r="D101" s="568">
        <v>73.720136518771326</v>
      </c>
      <c r="F101" s="468" t="s">
        <v>69</v>
      </c>
      <c r="G101" s="148"/>
      <c r="H101" s="579"/>
      <c r="I101" s="568"/>
      <c r="J101" s="468"/>
      <c r="K101" s="119"/>
      <c r="L101" s="579">
        <v>4887</v>
      </c>
      <c r="M101" s="568">
        <v>69.476826841057715</v>
      </c>
      <c r="O101" s="468" t="s">
        <v>165</v>
      </c>
      <c r="P101" s="148"/>
      <c r="Q101" s="579"/>
      <c r="R101" s="568"/>
      <c r="S101" s="468"/>
      <c r="U101" s="579">
        <v>8231</v>
      </c>
      <c r="V101" s="568">
        <v>77.783027783027777</v>
      </c>
      <c r="X101" s="468"/>
      <c r="Y101" s="148"/>
      <c r="Z101" s="579">
        <v>48871</v>
      </c>
      <c r="AA101" s="568">
        <v>85.630431735351848</v>
      </c>
      <c r="AB101" s="473" t="s">
        <v>27</v>
      </c>
      <c r="AC101" s="52"/>
      <c r="AD101" s="583">
        <v>25752</v>
      </c>
      <c r="AE101" s="591">
        <v>79.717682020802386</v>
      </c>
      <c r="AG101" s="529"/>
      <c r="AH101" s="152"/>
      <c r="AI101" s="152"/>
      <c r="AK101" s="148"/>
      <c r="AL101" s="148"/>
      <c r="AM101" s="22"/>
      <c r="AN101" s="147"/>
      <c r="AP101" s="468"/>
      <c r="AQ101" s="148"/>
      <c r="AR101" s="579">
        <v>5220</v>
      </c>
      <c r="AS101" s="568">
        <v>80.493446414803387</v>
      </c>
      <c r="AT101" s="468" t="s">
        <v>703</v>
      </c>
      <c r="AU101" s="118"/>
      <c r="AV101" s="580"/>
      <c r="AW101" s="568"/>
      <c r="AY101" s="468" t="s">
        <v>722</v>
      </c>
      <c r="AZ101" s="118"/>
      <c r="BA101" s="580"/>
      <c r="BB101" s="568"/>
      <c r="BC101" s="468" t="s">
        <v>1008</v>
      </c>
      <c r="BD101" s="118"/>
      <c r="BE101" s="579"/>
      <c r="BF101" s="568"/>
      <c r="BH101" s="468" t="s">
        <v>975</v>
      </c>
      <c r="BI101" s="148"/>
      <c r="BJ101" s="102"/>
      <c r="BK101" s="145"/>
    </row>
    <row r="102" spans="1:63" s="30" customFormat="1" ht="8.25" customHeight="1" x14ac:dyDescent="0.2">
      <c r="A102" s="468" t="s">
        <v>28</v>
      </c>
      <c r="B102" s="119"/>
      <c r="C102" s="579"/>
      <c r="D102" s="568"/>
      <c r="F102" s="468"/>
      <c r="G102" s="148"/>
      <c r="H102" s="579">
        <v>26292</v>
      </c>
      <c r="I102" s="568">
        <v>79.233342374107224</v>
      </c>
      <c r="J102" s="468" t="s">
        <v>1158</v>
      </c>
      <c r="K102" s="119"/>
      <c r="L102" s="579"/>
      <c r="M102" s="568"/>
      <c r="O102" s="468"/>
      <c r="P102" s="148"/>
      <c r="Q102" s="579">
        <v>9417</v>
      </c>
      <c r="R102" s="568">
        <v>68.081260844418736</v>
      </c>
      <c r="S102" s="468" t="s">
        <v>1016</v>
      </c>
      <c r="U102" s="579"/>
      <c r="V102" s="568"/>
      <c r="X102" s="468" t="s">
        <v>240</v>
      </c>
      <c r="Y102" s="42"/>
      <c r="Z102" s="579"/>
      <c r="AA102" s="568"/>
      <c r="AB102" s="472"/>
      <c r="AC102" s="126"/>
      <c r="AD102" s="585"/>
      <c r="AE102" s="592"/>
      <c r="AG102" s="471" t="s">
        <v>519</v>
      </c>
      <c r="AH102" s="471"/>
      <c r="AI102" s="471"/>
      <c r="AJ102" s="471"/>
      <c r="AK102" s="152" t="s">
        <v>832</v>
      </c>
      <c r="AL102" s="152"/>
      <c r="AM102" s="152"/>
      <c r="AN102" s="152"/>
      <c r="AP102" s="468" t="s">
        <v>684</v>
      </c>
      <c r="AQ102" s="148"/>
      <c r="AR102" s="580"/>
      <c r="AS102" s="568"/>
      <c r="AT102" s="468"/>
      <c r="AU102" s="118"/>
      <c r="AV102" s="579">
        <v>38702</v>
      </c>
      <c r="AW102" s="568">
        <v>81.337480559875587</v>
      </c>
      <c r="AY102" s="468"/>
      <c r="AZ102" s="118"/>
      <c r="BA102" s="579">
        <v>17271</v>
      </c>
      <c r="BB102" s="568">
        <v>77.856917459315696</v>
      </c>
      <c r="BC102" s="468"/>
      <c r="BD102" s="118"/>
      <c r="BE102" s="579">
        <v>25257</v>
      </c>
      <c r="BF102" s="568">
        <v>79.45701072765597</v>
      </c>
      <c r="BH102" s="468"/>
      <c r="BI102" s="148"/>
      <c r="BJ102" s="579">
        <v>682</v>
      </c>
      <c r="BK102" s="568">
        <v>85.14357053682896</v>
      </c>
    </row>
    <row r="103" spans="1:63" s="30" customFormat="1" ht="8.25" customHeight="1" x14ac:dyDescent="0.2">
      <c r="A103" s="468"/>
      <c r="B103" s="119"/>
      <c r="C103" s="579">
        <v>8941</v>
      </c>
      <c r="D103" s="568">
        <v>75.203970056354621</v>
      </c>
      <c r="F103" s="468" t="s">
        <v>856</v>
      </c>
      <c r="G103" s="148"/>
      <c r="H103" s="579"/>
      <c r="I103" s="568"/>
      <c r="J103" s="468"/>
      <c r="K103" s="119"/>
      <c r="L103" s="579">
        <v>5452</v>
      </c>
      <c r="M103" s="568">
        <v>73.69559340362261</v>
      </c>
      <c r="O103" s="468" t="s">
        <v>589</v>
      </c>
      <c r="P103" s="148"/>
      <c r="Q103" s="579"/>
      <c r="R103" s="568"/>
      <c r="S103" s="468"/>
      <c r="T103" s="123"/>
      <c r="U103" s="579">
        <v>9103</v>
      </c>
      <c r="V103" s="605">
        <v>77.703798548868974</v>
      </c>
      <c r="X103" s="468"/>
      <c r="Y103" s="148"/>
      <c r="Z103" s="579">
        <v>57976</v>
      </c>
      <c r="AA103" s="568">
        <v>85.749360311191964</v>
      </c>
      <c r="AC103" s="148"/>
      <c r="AD103" s="160"/>
      <c r="AE103" s="147"/>
      <c r="AG103" s="471"/>
      <c r="AH103" s="471"/>
      <c r="AI103" s="471"/>
      <c r="AJ103" s="471"/>
      <c r="AK103" s="152"/>
      <c r="AL103" s="152"/>
      <c r="AM103" s="152"/>
      <c r="AN103" s="152"/>
      <c r="AP103" s="468"/>
      <c r="AQ103" s="148"/>
      <c r="AR103" s="579">
        <v>4446</v>
      </c>
      <c r="AS103" s="568">
        <v>79.663142805948752</v>
      </c>
      <c r="AT103" s="468" t="s">
        <v>905</v>
      </c>
      <c r="AU103" s="118"/>
      <c r="AV103" s="580"/>
      <c r="AW103" s="568"/>
      <c r="AY103" s="468" t="s">
        <v>723</v>
      </c>
      <c r="AZ103" s="118"/>
      <c r="BA103" s="580"/>
      <c r="BB103" s="568"/>
      <c r="BC103" s="468" t="s">
        <v>465</v>
      </c>
      <c r="BD103" s="118"/>
      <c r="BE103" s="579"/>
      <c r="BF103" s="568"/>
      <c r="BH103" s="468" t="s">
        <v>468</v>
      </c>
      <c r="BI103" s="152"/>
      <c r="BJ103" s="580"/>
      <c r="BK103" s="568"/>
    </row>
    <row r="104" spans="1:63" s="30" customFormat="1" ht="8.25" customHeight="1" x14ac:dyDescent="0.2">
      <c r="A104" s="468" t="s">
        <v>1125</v>
      </c>
      <c r="B104" s="119"/>
      <c r="C104" s="579"/>
      <c r="D104" s="568"/>
      <c r="F104" s="468"/>
      <c r="G104" s="148"/>
      <c r="H104" s="579">
        <v>32408</v>
      </c>
      <c r="I104" s="568">
        <v>79.051614791687001</v>
      </c>
      <c r="J104" s="468" t="s">
        <v>109</v>
      </c>
      <c r="K104" s="119"/>
      <c r="L104" s="579"/>
      <c r="M104" s="568"/>
      <c r="O104" s="468"/>
      <c r="P104" s="148"/>
      <c r="Q104" s="579">
        <v>8960</v>
      </c>
      <c r="R104" s="568">
        <v>67.7555958862674</v>
      </c>
      <c r="S104" s="468" t="s">
        <v>1092</v>
      </c>
      <c r="T104" s="123"/>
      <c r="U104" s="579"/>
      <c r="V104" s="605"/>
      <c r="X104" s="468" t="s">
        <v>241</v>
      </c>
      <c r="Y104" s="42"/>
      <c r="Z104" s="579"/>
      <c r="AA104" s="568"/>
      <c r="AB104" s="471" t="s">
        <v>518</v>
      </c>
      <c r="AC104" s="471"/>
      <c r="AD104" s="471"/>
      <c r="AE104" s="471"/>
      <c r="AG104" s="468" t="s">
        <v>1182</v>
      </c>
      <c r="AH104" s="148"/>
      <c r="AI104" s="10"/>
      <c r="AJ104" s="147"/>
      <c r="AK104" s="468" t="s">
        <v>574</v>
      </c>
      <c r="AL104" s="119"/>
      <c r="AM104" s="152"/>
      <c r="AN104" s="152"/>
      <c r="AP104" s="468" t="s">
        <v>896</v>
      </c>
      <c r="AQ104" s="148"/>
      <c r="AR104" s="580"/>
      <c r="AS104" s="568"/>
      <c r="AT104" s="468"/>
      <c r="AU104" s="118"/>
      <c r="AV104" s="579">
        <v>39635</v>
      </c>
      <c r="AW104" s="568">
        <v>81.545108527929216</v>
      </c>
      <c r="AY104" s="468"/>
      <c r="AZ104" s="118"/>
      <c r="BA104" s="579">
        <v>19607</v>
      </c>
      <c r="BB104" s="568">
        <v>78.964961739830855</v>
      </c>
      <c r="BC104" s="468"/>
      <c r="BD104" s="118"/>
      <c r="BE104" s="579">
        <v>19762</v>
      </c>
      <c r="BF104" s="568">
        <v>70.757993483475957</v>
      </c>
      <c r="BH104" s="468"/>
      <c r="BI104" s="152"/>
      <c r="BJ104" s="579">
        <v>5377</v>
      </c>
      <c r="BK104" s="568">
        <v>76.759457530335467</v>
      </c>
    </row>
    <row r="105" spans="1:63" s="30" customFormat="1" ht="8.25" customHeight="1" x14ac:dyDescent="0.2">
      <c r="A105" s="468"/>
      <c r="B105" s="119"/>
      <c r="C105" s="579">
        <v>13231</v>
      </c>
      <c r="D105" s="568">
        <v>79.642448684764943</v>
      </c>
      <c r="F105" s="468" t="s">
        <v>70</v>
      </c>
      <c r="G105" s="148"/>
      <c r="H105" s="579"/>
      <c r="I105" s="568"/>
      <c r="J105" s="468"/>
      <c r="K105" s="119"/>
      <c r="L105" s="579">
        <v>7263</v>
      </c>
      <c r="M105" s="568">
        <v>77.397698209718669</v>
      </c>
      <c r="O105" s="468" t="s">
        <v>166</v>
      </c>
      <c r="P105" s="148"/>
      <c r="Q105" s="579"/>
      <c r="R105" s="568"/>
      <c r="S105" s="468"/>
      <c r="U105" s="579">
        <v>9294</v>
      </c>
      <c r="V105" s="605">
        <v>78.238908999073999</v>
      </c>
      <c r="X105" s="468"/>
      <c r="Y105" s="148"/>
      <c r="Z105" s="579">
        <v>62060</v>
      </c>
      <c r="AA105" s="568">
        <v>86.192050220827198</v>
      </c>
      <c r="AB105" s="471"/>
      <c r="AC105" s="471"/>
      <c r="AD105" s="471"/>
      <c r="AE105" s="471"/>
      <c r="AG105" s="468"/>
      <c r="AH105" s="148"/>
      <c r="AI105" s="579">
        <v>1274</v>
      </c>
      <c r="AJ105" s="535" t="s">
        <v>1183</v>
      </c>
      <c r="AK105" s="468"/>
      <c r="AL105" s="119"/>
      <c r="AM105" s="579">
        <v>41113</v>
      </c>
      <c r="AN105" s="568">
        <v>81.125932357235882</v>
      </c>
      <c r="AP105" s="468"/>
      <c r="AQ105" s="148"/>
      <c r="AR105" s="579">
        <v>4235</v>
      </c>
      <c r="AS105" s="568">
        <v>79.515583927900863</v>
      </c>
      <c r="AT105" s="468" t="s">
        <v>704</v>
      </c>
      <c r="AU105" s="118"/>
      <c r="AV105" s="580"/>
      <c r="AW105" s="568"/>
      <c r="AY105" s="468" t="s">
        <v>799</v>
      </c>
      <c r="AZ105" s="118"/>
      <c r="BA105" s="580"/>
      <c r="BB105" s="568"/>
      <c r="BC105" s="468" t="s">
        <v>466</v>
      </c>
      <c r="BD105" s="118"/>
      <c r="BE105" s="579"/>
      <c r="BF105" s="568"/>
      <c r="BH105" s="468" t="s">
        <v>489</v>
      </c>
      <c r="BI105" s="148"/>
      <c r="BJ105" s="580"/>
      <c r="BK105" s="568"/>
    </row>
    <row r="106" spans="1:63" s="30" customFormat="1" ht="8.25" customHeight="1" x14ac:dyDescent="0.2">
      <c r="A106" s="468" t="s">
        <v>29</v>
      </c>
      <c r="B106" s="119"/>
      <c r="C106" s="579"/>
      <c r="D106" s="568"/>
      <c r="F106" s="468"/>
      <c r="G106" s="148"/>
      <c r="H106" s="579">
        <v>30158</v>
      </c>
      <c r="I106" s="568">
        <v>77.857235058732414</v>
      </c>
      <c r="J106" s="468" t="s">
        <v>931</v>
      </c>
      <c r="K106" s="119"/>
      <c r="L106" s="579"/>
      <c r="M106" s="568"/>
      <c r="O106" s="468"/>
      <c r="P106" s="148"/>
      <c r="Q106" s="579">
        <v>9720</v>
      </c>
      <c r="R106" s="568">
        <v>70.008643042350911</v>
      </c>
      <c r="S106" s="468" t="s">
        <v>875</v>
      </c>
      <c r="U106" s="579"/>
      <c r="V106" s="605"/>
      <c r="X106" s="527" t="s">
        <v>882</v>
      </c>
      <c r="Y106" s="42"/>
      <c r="Z106" s="579"/>
      <c r="AA106" s="568"/>
      <c r="AB106" s="468" t="s">
        <v>129</v>
      </c>
      <c r="AC106" s="119"/>
      <c r="AD106" s="10"/>
      <c r="AE106" s="147"/>
      <c r="AG106" s="468" t="s">
        <v>268</v>
      </c>
      <c r="AH106" s="148"/>
      <c r="AI106" s="579"/>
      <c r="AJ106" s="535"/>
      <c r="AK106" s="468" t="s">
        <v>1078</v>
      </c>
      <c r="AL106" s="119"/>
      <c r="AM106" s="580"/>
      <c r="AN106" s="568"/>
      <c r="AP106" s="468" t="s">
        <v>685</v>
      </c>
      <c r="AQ106" s="148"/>
      <c r="AR106" s="580"/>
      <c r="AS106" s="568"/>
      <c r="AT106" s="468"/>
      <c r="AU106" s="118"/>
      <c r="AV106" s="579">
        <v>39666</v>
      </c>
      <c r="AW106" s="568">
        <v>81.229521625163827</v>
      </c>
      <c r="AY106" s="468"/>
      <c r="AZ106" s="118"/>
      <c r="BA106" s="579">
        <v>21892</v>
      </c>
      <c r="BB106" s="568">
        <v>79.572550159930216</v>
      </c>
      <c r="BC106" s="468"/>
      <c r="BD106" s="118"/>
      <c r="BE106" s="579">
        <v>14774</v>
      </c>
      <c r="BF106" s="568">
        <v>66.636597356907671</v>
      </c>
      <c r="BH106" s="468"/>
      <c r="BI106" s="148"/>
      <c r="BJ106" s="579">
        <v>5392</v>
      </c>
      <c r="BK106" s="568">
        <v>77.282499641679806</v>
      </c>
    </row>
    <row r="107" spans="1:63" s="30" customFormat="1" ht="8.25" customHeight="1" x14ac:dyDescent="0.2">
      <c r="A107" s="468"/>
      <c r="B107" s="119"/>
      <c r="C107" s="579">
        <v>12966</v>
      </c>
      <c r="D107" s="568">
        <v>80.081526774133778</v>
      </c>
      <c r="F107" s="468" t="s">
        <v>929</v>
      </c>
      <c r="G107" s="148"/>
      <c r="H107" s="579"/>
      <c r="I107" s="568"/>
      <c r="J107" s="468"/>
      <c r="K107" s="119"/>
      <c r="L107" s="579">
        <v>7506</v>
      </c>
      <c r="M107" s="568">
        <v>77.838846831898792</v>
      </c>
      <c r="O107" s="468" t="s">
        <v>865</v>
      </c>
      <c r="P107" s="148"/>
      <c r="Q107" s="579"/>
      <c r="R107" s="568"/>
      <c r="S107" s="468"/>
      <c r="U107" s="579">
        <v>11951</v>
      </c>
      <c r="V107" s="605">
        <v>81.421174546941003</v>
      </c>
      <c r="X107" s="527"/>
      <c r="Y107" s="148"/>
      <c r="Z107" s="579">
        <v>67487</v>
      </c>
      <c r="AA107" s="568">
        <v>86.449753410619351</v>
      </c>
      <c r="AB107" s="468"/>
      <c r="AC107" s="119"/>
      <c r="AD107" s="579">
        <v>16505</v>
      </c>
      <c r="AE107" s="568">
        <v>98.99444550852327</v>
      </c>
      <c r="AG107" s="468"/>
      <c r="AH107" s="148"/>
      <c r="AI107" s="579">
        <v>38913</v>
      </c>
      <c r="AJ107" s="568">
        <v>88.322211630123931</v>
      </c>
      <c r="AK107" s="468"/>
      <c r="AL107" s="119"/>
      <c r="AM107" s="579">
        <v>36937</v>
      </c>
      <c r="AN107" s="568">
        <v>82.235728916199122</v>
      </c>
      <c r="AP107" s="468"/>
      <c r="AQ107" s="148"/>
      <c r="AR107" s="579">
        <v>3332</v>
      </c>
      <c r="AS107" s="568">
        <v>76.987060998151563</v>
      </c>
      <c r="AT107" s="468" t="s">
        <v>705</v>
      </c>
      <c r="AU107" s="118"/>
      <c r="AV107" s="580"/>
      <c r="AW107" s="568"/>
      <c r="AY107" s="468" t="s">
        <v>724</v>
      </c>
      <c r="AZ107" s="118"/>
      <c r="BA107" s="580"/>
      <c r="BB107" s="568"/>
      <c r="BC107" s="468" t="s">
        <v>467</v>
      </c>
      <c r="BD107" s="118"/>
      <c r="BE107" s="579"/>
      <c r="BF107" s="568"/>
      <c r="BH107" s="468" t="s">
        <v>490</v>
      </c>
      <c r="BI107" s="148"/>
      <c r="BJ107" s="580"/>
      <c r="BK107" s="568"/>
    </row>
    <row r="108" spans="1:63" s="30" customFormat="1" ht="8.25" customHeight="1" x14ac:dyDescent="0.2">
      <c r="A108" s="468" t="s">
        <v>30</v>
      </c>
      <c r="C108" s="579"/>
      <c r="D108" s="568"/>
      <c r="F108" s="468"/>
      <c r="G108" s="148"/>
      <c r="H108" s="579">
        <v>29205</v>
      </c>
      <c r="I108" s="568">
        <v>77.615073881152327</v>
      </c>
      <c r="J108" s="468" t="s">
        <v>110</v>
      </c>
      <c r="K108" s="119"/>
      <c r="L108" s="579"/>
      <c r="M108" s="568"/>
      <c r="O108" s="468"/>
      <c r="P108" s="148"/>
      <c r="Q108" s="579">
        <v>10080</v>
      </c>
      <c r="R108" s="568">
        <v>70.672369066816245</v>
      </c>
      <c r="S108" s="468" t="s">
        <v>1039</v>
      </c>
      <c r="U108" s="579"/>
      <c r="V108" s="605"/>
      <c r="X108" s="468" t="s">
        <v>242</v>
      </c>
      <c r="Y108" s="42"/>
      <c r="Z108" s="579"/>
      <c r="AA108" s="568"/>
      <c r="AB108" s="468" t="s">
        <v>565</v>
      </c>
      <c r="AC108" s="119"/>
      <c r="AD108" s="579"/>
      <c r="AE108" s="568"/>
      <c r="AG108" s="468" t="s">
        <v>322</v>
      </c>
      <c r="AH108" s="148"/>
      <c r="AI108" s="579"/>
      <c r="AJ108" s="568"/>
      <c r="AK108" s="468" t="s">
        <v>1145</v>
      </c>
      <c r="AL108" s="119"/>
      <c r="AM108" s="580"/>
      <c r="AN108" s="568"/>
      <c r="AP108" s="468" t="s">
        <v>686</v>
      </c>
      <c r="AQ108" s="148"/>
      <c r="AR108" s="580"/>
      <c r="AS108" s="568"/>
      <c r="AT108" s="468"/>
      <c r="AU108" s="118"/>
      <c r="AV108" s="579">
        <v>38759</v>
      </c>
      <c r="AW108" s="568">
        <v>79.729701931582085</v>
      </c>
      <c r="AY108" s="468"/>
      <c r="AZ108" s="118"/>
      <c r="BA108" s="579">
        <v>22424</v>
      </c>
      <c r="BB108" s="568">
        <v>79.894538069619131</v>
      </c>
      <c r="BC108" s="468"/>
      <c r="BE108" s="579">
        <v>12506</v>
      </c>
      <c r="BF108" s="568">
        <v>72.076537375367408</v>
      </c>
      <c r="BH108" s="468"/>
      <c r="BI108" s="148"/>
      <c r="BJ108" s="579">
        <v>5793</v>
      </c>
      <c r="BK108" s="568">
        <v>76.113519905400068</v>
      </c>
    </row>
    <row r="109" spans="1:63" s="30" customFormat="1" ht="8.25" customHeight="1" x14ac:dyDescent="0.2">
      <c r="A109" s="468"/>
      <c r="C109" s="579">
        <v>15826</v>
      </c>
      <c r="D109" s="568">
        <v>80.2739031194522</v>
      </c>
      <c r="F109" s="468" t="s">
        <v>857</v>
      </c>
      <c r="G109" s="148"/>
      <c r="H109" s="579"/>
      <c r="I109" s="568"/>
      <c r="J109" s="468"/>
      <c r="K109" s="119"/>
      <c r="L109" s="579">
        <v>7893</v>
      </c>
      <c r="M109" s="568">
        <v>78.125309314065134</v>
      </c>
      <c r="O109" s="468" t="s">
        <v>167</v>
      </c>
      <c r="P109" s="148"/>
      <c r="Q109" s="579"/>
      <c r="R109" s="568"/>
      <c r="S109" s="468"/>
      <c r="T109" s="123"/>
      <c r="U109" s="579">
        <v>12694</v>
      </c>
      <c r="V109" s="568">
        <v>82.050287634929859</v>
      </c>
      <c r="X109" s="468"/>
      <c r="Y109" s="148"/>
      <c r="Z109" s="579">
        <v>48619</v>
      </c>
      <c r="AA109" s="568">
        <v>86.337080247900133</v>
      </c>
      <c r="AB109" s="468"/>
      <c r="AC109" s="119"/>
      <c r="AD109" s="579">
        <v>14087</v>
      </c>
      <c r="AE109" s="568">
        <v>98.771214458893539</v>
      </c>
      <c r="AG109" s="468"/>
      <c r="AH109" s="148"/>
      <c r="AI109" s="579">
        <v>28166</v>
      </c>
      <c r="AJ109" s="568">
        <v>85.89290070748963</v>
      </c>
      <c r="AK109" s="468"/>
      <c r="AL109" s="119"/>
      <c r="AM109" s="579">
        <v>36132</v>
      </c>
      <c r="AN109" s="568">
        <v>81.778059434624168</v>
      </c>
      <c r="AP109" s="468"/>
      <c r="AQ109" s="148"/>
      <c r="AR109" s="579">
        <v>3757</v>
      </c>
      <c r="AS109" s="568">
        <v>78.763102725366878</v>
      </c>
      <c r="AT109" s="468" t="s">
        <v>706</v>
      </c>
      <c r="AU109" s="118"/>
      <c r="AV109" s="580"/>
      <c r="AW109" s="568"/>
      <c r="AY109" s="468" t="s">
        <v>725</v>
      </c>
      <c r="AZ109" s="66"/>
      <c r="BA109" s="580"/>
      <c r="BB109" s="568"/>
      <c r="BC109" s="468" t="s">
        <v>1170</v>
      </c>
      <c r="BE109" s="579"/>
      <c r="BF109" s="568"/>
      <c r="BH109" s="468" t="s">
        <v>1171</v>
      </c>
      <c r="BI109" s="148"/>
      <c r="BJ109" s="580"/>
      <c r="BK109" s="568"/>
    </row>
    <row r="110" spans="1:63" s="30" customFormat="1" ht="8.25" customHeight="1" x14ac:dyDescent="0.2">
      <c r="A110" s="468" t="s">
        <v>939</v>
      </c>
      <c r="B110" s="119"/>
      <c r="C110" s="579"/>
      <c r="D110" s="568"/>
      <c r="F110" s="468"/>
      <c r="G110" s="148"/>
      <c r="H110" s="579">
        <v>26855</v>
      </c>
      <c r="I110" s="568">
        <v>76.695701842067692</v>
      </c>
      <c r="J110" s="468" t="s">
        <v>111</v>
      </c>
      <c r="K110" s="119"/>
      <c r="L110" s="579"/>
      <c r="M110" s="568"/>
      <c r="O110" s="468"/>
      <c r="P110" s="148"/>
      <c r="Q110" s="579">
        <v>10400</v>
      </c>
      <c r="R110" s="568">
        <v>72.077067017811345</v>
      </c>
      <c r="S110" s="468" t="s">
        <v>876</v>
      </c>
      <c r="T110" s="152"/>
      <c r="U110" s="579"/>
      <c r="V110" s="568"/>
      <c r="X110" s="468" t="s">
        <v>1113</v>
      </c>
      <c r="Y110" s="42"/>
      <c r="Z110" s="579"/>
      <c r="AA110" s="568"/>
      <c r="AB110" s="468" t="s">
        <v>566</v>
      </c>
      <c r="AC110" s="119"/>
      <c r="AD110" s="579"/>
      <c r="AE110" s="568"/>
      <c r="AG110" s="468" t="s">
        <v>323</v>
      </c>
      <c r="AH110" s="148"/>
      <c r="AI110" s="579"/>
      <c r="AJ110" s="568"/>
      <c r="AK110" s="468" t="s">
        <v>1146</v>
      </c>
      <c r="AL110" s="119"/>
      <c r="AM110" s="580"/>
      <c r="AN110" s="568"/>
      <c r="AP110" s="468" t="s">
        <v>687</v>
      </c>
      <c r="AQ110" s="148"/>
      <c r="AR110" s="580"/>
      <c r="AS110" s="568"/>
      <c r="AT110" s="468"/>
      <c r="AU110" s="118"/>
      <c r="AV110" s="579">
        <v>38062</v>
      </c>
      <c r="AW110" s="568">
        <v>79.464695811933694</v>
      </c>
      <c r="AY110" s="468"/>
      <c r="AZ110" s="66"/>
      <c r="BA110" s="579">
        <v>23531</v>
      </c>
      <c r="BB110" s="568">
        <v>80.302358120328975</v>
      </c>
      <c r="BC110" s="468"/>
      <c r="BE110" s="579">
        <v>12505</v>
      </c>
      <c r="BF110" s="568">
        <v>72.496956345295388</v>
      </c>
      <c r="BH110" s="468"/>
      <c r="BI110" s="148"/>
      <c r="BJ110" s="579">
        <v>5802</v>
      </c>
      <c r="BK110" s="568">
        <v>76.012052928075462</v>
      </c>
    </row>
    <row r="111" spans="1:63" s="30" customFormat="1" ht="8.25" customHeight="1" x14ac:dyDescent="0.2">
      <c r="A111" s="468"/>
      <c r="B111" s="119"/>
      <c r="C111" s="70"/>
      <c r="F111" s="468" t="s">
        <v>71</v>
      </c>
      <c r="G111" s="148"/>
      <c r="H111" s="579"/>
      <c r="I111" s="568"/>
      <c r="J111" s="468"/>
      <c r="K111" s="119"/>
      <c r="L111" s="579">
        <v>8435</v>
      </c>
      <c r="M111" s="568">
        <v>76.60521296884933</v>
      </c>
      <c r="O111" s="468" t="s">
        <v>168</v>
      </c>
      <c r="P111" s="148"/>
      <c r="Q111" s="579"/>
      <c r="R111" s="568"/>
      <c r="S111" s="502"/>
      <c r="T111" s="48"/>
      <c r="U111" s="86"/>
      <c r="V111" s="145"/>
      <c r="X111" s="468"/>
      <c r="Y111" s="148"/>
      <c r="Z111" s="579">
        <v>48188</v>
      </c>
      <c r="AA111" s="568">
        <v>85.710220198498803</v>
      </c>
      <c r="AB111" s="468"/>
      <c r="AC111" s="119"/>
      <c r="AD111" s="579">
        <v>32620</v>
      </c>
      <c r="AE111" s="568">
        <v>98.075204675537947</v>
      </c>
      <c r="AG111" s="468"/>
      <c r="AH111" s="148"/>
      <c r="AI111" s="579">
        <v>31161</v>
      </c>
      <c r="AJ111" s="568">
        <v>85.786257020151965</v>
      </c>
      <c r="AK111" s="468"/>
      <c r="AL111" s="119"/>
      <c r="AM111" s="579">
        <v>36048</v>
      </c>
      <c r="AN111" s="568">
        <v>81.921687157693796</v>
      </c>
      <c r="AP111" s="468"/>
      <c r="AQ111" s="148"/>
      <c r="AR111" s="579">
        <v>4765</v>
      </c>
      <c r="AS111" s="568">
        <v>79.602405613097233</v>
      </c>
      <c r="AT111" s="468" t="s">
        <v>707</v>
      </c>
      <c r="AU111" s="118"/>
      <c r="AV111" s="580"/>
      <c r="AW111" s="568"/>
      <c r="AY111" s="468" t="s">
        <v>906</v>
      </c>
      <c r="AZ111" s="118"/>
      <c r="BA111" s="580"/>
      <c r="BB111" s="568"/>
      <c r="BC111" s="468" t="s">
        <v>1086</v>
      </c>
      <c r="BD111" s="148"/>
      <c r="BE111" s="579"/>
      <c r="BF111" s="568"/>
      <c r="BH111" s="468" t="s">
        <v>491</v>
      </c>
      <c r="BJ111" s="580"/>
      <c r="BK111" s="568"/>
    </row>
    <row r="112" spans="1:63" s="30" customFormat="1" ht="8.25" customHeight="1" x14ac:dyDescent="0.2">
      <c r="A112" s="468" t="s">
        <v>940</v>
      </c>
      <c r="B112" s="129"/>
      <c r="C112" s="579">
        <v>26756.841530054644</v>
      </c>
      <c r="D112" s="568">
        <v>83.947256148236065</v>
      </c>
      <c r="F112" s="468"/>
      <c r="G112" s="148"/>
      <c r="H112" s="579">
        <v>22354</v>
      </c>
      <c r="I112" s="568">
        <v>74.850159049054071</v>
      </c>
      <c r="J112" s="468" t="s">
        <v>112</v>
      </c>
      <c r="L112" s="579"/>
      <c r="M112" s="568"/>
      <c r="O112" s="468"/>
      <c r="P112" s="148"/>
      <c r="Q112" s="579">
        <v>10898</v>
      </c>
      <c r="R112" s="568">
        <v>72.735767202829877</v>
      </c>
      <c r="S112" s="473" t="s">
        <v>27</v>
      </c>
      <c r="T112" s="123"/>
      <c r="U112" s="579">
        <v>24975</v>
      </c>
      <c r="V112" s="581">
        <v>81.275017084838424</v>
      </c>
      <c r="X112" s="468" t="s">
        <v>243</v>
      </c>
      <c r="Y112" s="148"/>
      <c r="Z112" s="579"/>
      <c r="AA112" s="568"/>
      <c r="AB112" s="468" t="s">
        <v>886</v>
      </c>
      <c r="AC112" s="119"/>
      <c r="AD112" s="579"/>
      <c r="AE112" s="568"/>
      <c r="AG112" s="468" t="s">
        <v>1165</v>
      </c>
      <c r="AH112" s="148"/>
      <c r="AI112" s="579"/>
      <c r="AJ112" s="568"/>
      <c r="AK112" s="468" t="s">
        <v>1147</v>
      </c>
      <c r="AL112" s="119"/>
      <c r="AM112" s="580"/>
      <c r="AN112" s="568"/>
      <c r="AP112" s="468" t="s">
        <v>1148</v>
      </c>
      <c r="AQ112" s="148"/>
      <c r="AR112" s="580"/>
      <c r="AS112" s="568"/>
      <c r="AT112" s="468"/>
      <c r="AU112" s="118"/>
      <c r="AV112" s="579">
        <v>39956</v>
      </c>
      <c r="AW112" s="568">
        <v>80.890778418868308</v>
      </c>
      <c r="AY112" s="468"/>
      <c r="AZ112" s="118"/>
      <c r="BA112" s="579">
        <v>23255</v>
      </c>
      <c r="BB112" s="568">
        <v>80.450425517193651</v>
      </c>
      <c r="BC112" s="472"/>
      <c r="BD112" s="117"/>
      <c r="BE112" s="103"/>
      <c r="BF112" s="82"/>
      <c r="BH112" s="468"/>
      <c r="BJ112" s="579">
        <v>7043</v>
      </c>
      <c r="BK112" s="568">
        <v>78.975106526126936</v>
      </c>
    </row>
    <row r="113" spans="1:63" s="30" customFormat="1" ht="8.25" customHeight="1" x14ac:dyDescent="0.2">
      <c r="A113" s="468"/>
      <c r="B113" s="153"/>
      <c r="C113" s="579"/>
      <c r="D113" s="568"/>
      <c r="F113" s="468" t="s">
        <v>858</v>
      </c>
      <c r="G113" s="148"/>
      <c r="H113" s="579"/>
      <c r="I113" s="568"/>
      <c r="J113" s="468"/>
      <c r="L113" s="579">
        <v>5954</v>
      </c>
      <c r="M113" s="568">
        <v>76.011745180645988</v>
      </c>
      <c r="O113" s="468" t="s">
        <v>169</v>
      </c>
      <c r="P113" s="148"/>
      <c r="Q113" s="579"/>
      <c r="R113" s="568"/>
      <c r="S113" s="472"/>
      <c r="T113" s="153"/>
      <c r="U113" s="584"/>
      <c r="V113" s="600"/>
      <c r="X113" s="468"/>
      <c r="Y113" s="148"/>
      <c r="Z113" s="579">
        <v>48291</v>
      </c>
      <c r="AA113" s="568">
        <v>85.677027890142639</v>
      </c>
      <c r="AB113" s="468"/>
      <c r="AC113" s="119"/>
      <c r="AD113" s="579">
        <v>33118</v>
      </c>
      <c r="AE113" s="568">
        <v>97.991156333206547</v>
      </c>
      <c r="AG113" s="468"/>
      <c r="AH113" s="148"/>
      <c r="AI113" s="550">
        <v>28450</v>
      </c>
      <c r="AJ113" s="568">
        <v>83.915877650945347</v>
      </c>
      <c r="AK113" s="468"/>
      <c r="AL113" s="119"/>
      <c r="AM113" s="10"/>
      <c r="AN113" s="147"/>
      <c r="AP113" s="468"/>
      <c r="AQ113" s="148"/>
      <c r="AR113" s="579">
        <v>8040</v>
      </c>
      <c r="AS113" s="568">
        <v>75.091061922107031</v>
      </c>
      <c r="AT113" s="468" t="s">
        <v>708</v>
      </c>
      <c r="AU113" s="118"/>
      <c r="AV113" s="580"/>
      <c r="AW113" s="568"/>
      <c r="AY113" s="468" t="s">
        <v>826</v>
      </c>
      <c r="AZ113" s="118"/>
      <c r="BA113" s="580"/>
      <c r="BB113" s="568"/>
      <c r="BC113" s="148"/>
      <c r="BD113" s="118"/>
      <c r="BE113" s="79"/>
      <c r="BF113" s="147"/>
      <c r="BH113" s="468" t="s">
        <v>926</v>
      </c>
      <c r="BJ113" s="580"/>
      <c r="BK113" s="568"/>
    </row>
    <row r="114" spans="1:63" s="30" customFormat="1" ht="8.25" customHeight="1" x14ac:dyDescent="0.2">
      <c r="A114" s="468" t="s">
        <v>31</v>
      </c>
      <c r="C114" s="102"/>
      <c r="D114" s="145"/>
      <c r="F114" s="468"/>
      <c r="G114" s="148"/>
      <c r="H114" s="579">
        <v>21790</v>
      </c>
      <c r="I114" s="568">
        <v>74.493179720351449</v>
      </c>
      <c r="J114" s="468" t="s">
        <v>113</v>
      </c>
      <c r="K114" s="148"/>
      <c r="L114" s="579"/>
      <c r="M114" s="568"/>
      <c r="O114" s="468"/>
      <c r="P114" s="148"/>
      <c r="Q114" s="579">
        <v>12190</v>
      </c>
      <c r="R114" s="568">
        <v>74.004371053909665</v>
      </c>
      <c r="X114" s="468" t="s">
        <v>244</v>
      </c>
      <c r="Y114" s="148"/>
      <c r="Z114" s="579"/>
      <c r="AA114" s="568"/>
      <c r="AB114" s="468" t="s">
        <v>296</v>
      </c>
      <c r="AC114" s="119"/>
      <c r="AD114" s="579"/>
      <c r="AE114" s="568"/>
      <c r="AG114" s="468" t="s">
        <v>324</v>
      </c>
      <c r="AH114" s="148"/>
      <c r="AI114" s="550"/>
      <c r="AJ114" s="568"/>
      <c r="AK114" s="473" t="s">
        <v>626</v>
      </c>
      <c r="AL114" s="125"/>
      <c r="AM114" s="586">
        <v>37156</v>
      </c>
      <c r="AN114" s="591">
        <v>81.830595075540685</v>
      </c>
      <c r="AP114" s="468" t="s">
        <v>688</v>
      </c>
      <c r="AQ114" s="148"/>
      <c r="AR114" s="580"/>
      <c r="AS114" s="568"/>
      <c r="AT114" s="468"/>
      <c r="AU114" s="118"/>
      <c r="AV114" s="579">
        <v>39586</v>
      </c>
      <c r="AW114" s="568">
        <v>81.195389096279285</v>
      </c>
      <c r="AY114" s="468"/>
      <c r="AZ114" s="118"/>
      <c r="BA114" s="579">
        <v>14611</v>
      </c>
      <c r="BB114" s="568">
        <v>81.666759823374875</v>
      </c>
      <c r="BC114" s="468" t="s">
        <v>454</v>
      </c>
      <c r="BD114" s="118"/>
      <c r="BE114" s="102"/>
      <c r="BF114" s="108"/>
      <c r="BH114" s="468"/>
      <c r="BJ114" s="579">
        <v>6723</v>
      </c>
      <c r="BK114" s="568">
        <v>78.34751194499475</v>
      </c>
    </row>
    <row r="115" spans="1:63" s="30" customFormat="1" ht="8.25" customHeight="1" x14ac:dyDescent="0.2">
      <c r="A115" s="502"/>
      <c r="C115" s="102"/>
      <c r="D115" s="78"/>
      <c r="F115" s="468" t="s">
        <v>72</v>
      </c>
      <c r="G115" s="148"/>
      <c r="H115" s="579"/>
      <c r="I115" s="568"/>
      <c r="J115" s="468"/>
      <c r="K115" s="148"/>
      <c r="L115" s="579">
        <v>4374</v>
      </c>
      <c r="M115" s="568">
        <v>76.149025069637887</v>
      </c>
      <c r="O115" s="468" t="s">
        <v>170</v>
      </c>
      <c r="P115" s="148"/>
      <c r="Q115" s="579"/>
      <c r="R115" s="568"/>
      <c r="S115" s="471" t="s">
        <v>774</v>
      </c>
      <c r="T115" s="471"/>
      <c r="U115" s="471"/>
      <c r="V115" s="471"/>
      <c r="X115" s="468"/>
      <c r="Y115" s="42"/>
      <c r="Z115" s="579">
        <v>60606</v>
      </c>
      <c r="AA115" s="568">
        <v>85.676722553648673</v>
      </c>
      <c r="AB115" s="468"/>
      <c r="AC115" s="119"/>
      <c r="AD115" s="579">
        <v>32457</v>
      </c>
      <c r="AE115" s="568">
        <v>97.856987716292196</v>
      </c>
      <c r="AG115" s="468"/>
      <c r="AH115" s="148"/>
      <c r="AI115" s="579">
        <v>22400</v>
      </c>
      <c r="AJ115" s="568">
        <v>80.451100815285713</v>
      </c>
      <c r="AK115" s="468"/>
      <c r="AL115" s="152"/>
      <c r="AM115" s="587"/>
      <c r="AN115" s="592"/>
      <c r="AP115" s="468"/>
      <c r="AQ115" s="148"/>
      <c r="AR115" s="579">
        <v>9318</v>
      </c>
      <c r="AS115" s="568">
        <v>76.277013752455787</v>
      </c>
      <c r="AT115" s="468" t="s">
        <v>709</v>
      </c>
      <c r="AU115" s="148"/>
      <c r="AV115" s="580"/>
      <c r="AW115" s="568"/>
      <c r="AY115" s="468" t="s">
        <v>726</v>
      </c>
      <c r="AZ115" s="118"/>
      <c r="BA115" s="580"/>
      <c r="BB115" s="568"/>
      <c r="BC115" s="468"/>
      <c r="BE115" s="579">
        <v>41684</v>
      </c>
      <c r="BF115" s="568">
        <v>79.563283770113188</v>
      </c>
      <c r="BH115" s="468" t="s">
        <v>976</v>
      </c>
      <c r="BJ115" s="580"/>
      <c r="BK115" s="568"/>
    </row>
    <row r="116" spans="1:63" s="30" customFormat="1" ht="8.25" customHeight="1" x14ac:dyDescent="0.2">
      <c r="A116" s="473" t="s">
        <v>944</v>
      </c>
      <c r="B116" s="162"/>
      <c r="C116" s="583">
        <v>12493</v>
      </c>
      <c r="D116" s="581">
        <v>79.225061830173132</v>
      </c>
      <c r="F116" s="468"/>
      <c r="G116" s="148"/>
      <c r="H116" s="579">
        <v>19012</v>
      </c>
      <c r="I116" s="568">
        <v>73.351595354759056</v>
      </c>
      <c r="J116" s="468" t="s">
        <v>114</v>
      </c>
      <c r="K116" s="152"/>
      <c r="L116" s="579"/>
      <c r="M116" s="568"/>
      <c r="O116" s="468"/>
      <c r="P116" s="148"/>
      <c r="Q116" s="579">
        <v>12743</v>
      </c>
      <c r="R116" s="568">
        <v>75.228762028455037</v>
      </c>
      <c r="S116" s="471"/>
      <c r="T116" s="471"/>
      <c r="U116" s="471"/>
      <c r="V116" s="471"/>
      <c r="X116" s="468" t="s">
        <v>245</v>
      </c>
      <c r="Y116" s="148"/>
      <c r="Z116" s="579"/>
      <c r="AA116" s="568"/>
      <c r="AB116" s="468" t="s">
        <v>297</v>
      </c>
      <c r="AC116" s="119"/>
      <c r="AD116" s="579"/>
      <c r="AE116" s="568"/>
      <c r="AG116" s="468" t="s">
        <v>325</v>
      </c>
      <c r="AH116" s="148"/>
      <c r="AI116" s="579"/>
      <c r="AJ116" s="568"/>
      <c r="AK116" s="155"/>
      <c r="AL116" s="155"/>
      <c r="AM116" s="18"/>
      <c r="AN116" s="147"/>
      <c r="AP116" s="468" t="s">
        <v>689</v>
      </c>
      <c r="AQ116" s="148"/>
      <c r="AR116" s="580"/>
      <c r="AS116" s="568"/>
      <c r="AT116" s="468"/>
      <c r="AU116" s="148"/>
      <c r="AV116" s="579">
        <v>37746</v>
      </c>
      <c r="AW116" s="568">
        <v>81.312337088817571</v>
      </c>
      <c r="AY116" s="468"/>
      <c r="AZ116" s="118"/>
      <c r="BA116" s="579">
        <v>18153</v>
      </c>
      <c r="BB116" s="568">
        <v>82.203504958565404</v>
      </c>
      <c r="BC116" s="468" t="s">
        <v>739</v>
      </c>
      <c r="BD116" s="148"/>
      <c r="BE116" s="580"/>
      <c r="BF116" s="568"/>
      <c r="BH116" s="468"/>
      <c r="BJ116" s="579">
        <v>6567</v>
      </c>
      <c r="BK116" s="568">
        <v>78.07632861728689</v>
      </c>
    </row>
    <row r="117" spans="1:63" s="30" customFormat="1" ht="8.25" customHeight="1" x14ac:dyDescent="0.2">
      <c r="A117" s="472"/>
      <c r="B117" s="161"/>
      <c r="C117" s="585"/>
      <c r="D117" s="582"/>
      <c r="F117" s="468" t="s">
        <v>73</v>
      </c>
      <c r="G117" s="148"/>
      <c r="H117" s="579"/>
      <c r="I117" s="568"/>
      <c r="J117" s="468"/>
      <c r="K117" s="152"/>
      <c r="L117" s="102"/>
      <c r="M117" s="145"/>
      <c r="O117" s="468" t="s">
        <v>866</v>
      </c>
      <c r="P117" s="148"/>
      <c r="Q117" s="579"/>
      <c r="R117" s="568"/>
      <c r="S117" s="468" t="s">
        <v>941</v>
      </c>
      <c r="T117" s="152"/>
      <c r="U117" s="8"/>
      <c r="V117" s="147"/>
      <c r="X117" s="472"/>
      <c r="Y117" s="148"/>
      <c r="Z117" s="92"/>
      <c r="AA117" s="144"/>
      <c r="AB117" s="468"/>
      <c r="AC117" s="119"/>
      <c r="AD117" s="579">
        <v>30656</v>
      </c>
      <c r="AE117" s="568">
        <v>98.4429858036941</v>
      </c>
      <c r="AG117" s="468"/>
      <c r="AH117" s="148"/>
      <c r="AI117" s="579">
        <v>18119</v>
      </c>
      <c r="AJ117" s="568">
        <v>78.136185260252716</v>
      </c>
      <c r="AK117" s="468" t="s">
        <v>833</v>
      </c>
      <c r="AL117" s="119"/>
      <c r="AM117" s="10"/>
      <c r="AN117" s="147"/>
      <c r="AP117" s="468"/>
      <c r="AQ117" s="148"/>
      <c r="AR117" s="579">
        <v>10031</v>
      </c>
      <c r="AS117" s="568">
        <v>77.09037811251153</v>
      </c>
      <c r="AT117" s="468" t="s">
        <v>710</v>
      </c>
      <c r="AU117" s="148"/>
      <c r="AV117" s="580"/>
      <c r="AW117" s="568"/>
      <c r="AY117" s="468" t="s">
        <v>727</v>
      </c>
      <c r="AZ117" s="118"/>
      <c r="BA117" s="580"/>
      <c r="BB117" s="568"/>
      <c r="BC117" s="472"/>
      <c r="BD117" s="117"/>
      <c r="BE117" s="103"/>
      <c r="BF117" s="82"/>
      <c r="BH117" s="468" t="s">
        <v>927</v>
      </c>
      <c r="BJ117" s="580"/>
      <c r="BK117" s="568"/>
    </row>
    <row r="118" spans="1:63" s="30" customFormat="1" ht="8.25" customHeight="1" x14ac:dyDescent="0.2">
      <c r="A118" s="162" t="s">
        <v>949</v>
      </c>
      <c r="C118" s="162"/>
      <c r="D118" s="147"/>
      <c r="F118" s="468"/>
      <c r="G118" s="148"/>
      <c r="H118" s="579">
        <v>18407</v>
      </c>
      <c r="I118" s="568">
        <v>73.194687450294253</v>
      </c>
      <c r="J118" s="473" t="s">
        <v>27</v>
      </c>
      <c r="K118" s="129"/>
      <c r="L118" s="583">
        <v>5450</v>
      </c>
      <c r="M118" s="581">
        <v>72.890196602915609</v>
      </c>
      <c r="O118" s="468"/>
      <c r="P118" s="148"/>
      <c r="Q118" s="579">
        <v>12854</v>
      </c>
      <c r="R118" s="568">
        <v>76.005203405865657</v>
      </c>
      <c r="S118" s="468"/>
      <c r="T118" s="152"/>
      <c r="U118" s="8"/>
      <c r="V118" s="147"/>
      <c r="X118" s="148"/>
      <c r="Y118" s="42"/>
      <c r="Z118" s="104"/>
      <c r="AA118" s="145"/>
      <c r="AB118" s="468" t="s">
        <v>972</v>
      </c>
      <c r="AC118" s="37"/>
      <c r="AD118" s="579"/>
      <c r="AE118" s="568"/>
      <c r="AG118" s="468" t="s">
        <v>794</v>
      </c>
      <c r="AH118" s="148"/>
      <c r="AI118" s="579"/>
      <c r="AJ118" s="568"/>
      <c r="AK118" s="468"/>
      <c r="AL118" s="119"/>
      <c r="AM118" s="579">
        <v>7515</v>
      </c>
      <c r="AN118" s="568">
        <v>83.453636868406448</v>
      </c>
      <c r="AP118" s="468" t="s">
        <v>371</v>
      </c>
      <c r="AQ118" s="148"/>
      <c r="AR118" s="580"/>
      <c r="AS118" s="568"/>
      <c r="AT118" s="468"/>
      <c r="AU118" s="148"/>
      <c r="AV118" s="579">
        <v>36065</v>
      </c>
      <c r="AW118" s="568">
        <v>81.528619224161318</v>
      </c>
      <c r="AY118" s="468"/>
      <c r="AZ118" s="118"/>
      <c r="BA118" s="579">
        <v>15523</v>
      </c>
      <c r="BB118" s="568">
        <v>78.593488937269001</v>
      </c>
      <c r="BC118" s="148"/>
      <c r="BD118" s="118"/>
      <c r="BE118" s="79"/>
      <c r="BF118" s="147"/>
      <c r="BH118" s="468"/>
      <c r="BJ118" s="579">
        <v>5031</v>
      </c>
      <c r="BK118" s="568">
        <v>76.844356193676489</v>
      </c>
    </row>
    <row r="119" spans="1:63" s="30" customFormat="1" ht="8.25" customHeight="1" x14ac:dyDescent="0.2">
      <c r="A119" s="161"/>
      <c r="B119" s="163"/>
      <c r="C119" s="161"/>
      <c r="F119" s="468" t="s">
        <v>74</v>
      </c>
      <c r="G119" s="148"/>
      <c r="H119" s="579"/>
      <c r="I119" s="568"/>
      <c r="J119" s="472"/>
      <c r="K119" s="126"/>
      <c r="L119" s="584"/>
      <c r="M119" s="600"/>
      <c r="O119" s="468" t="s">
        <v>171</v>
      </c>
      <c r="P119" s="148"/>
      <c r="Q119" s="579"/>
      <c r="R119" s="568"/>
      <c r="S119" s="468" t="s">
        <v>940</v>
      </c>
      <c r="T119" s="152"/>
      <c r="U119" s="579">
        <v>188676</v>
      </c>
      <c r="V119" s="568">
        <v>93.361901321681813</v>
      </c>
      <c r="X119" s="468" t="s">
        <v>1017</v>
      </c>
      <c r="Y119" s="148"/>
      <c r="Z119" s="101"/>
      <c r="AA119" s="4"/>
      <c r="AB119" s="468"/>
      <c r="AC119" s="118"/>
      <c r="AD119" s="579">
        <v>30411</v>
      </c>
      <c r="AE119" s="568">
        <v>98.540761564017373</v>
      </c>
      <c r="AG119" s="468"/>
      <c r="AH119" s="148"/>
      <c r="AI119" s="579">
        <v>18163</v>
      </c>
      <c r="AJ119" s="568">
        <v>78.194420526950239</v>
      </c>
      <c r="AK119" s="468" t="s">
        <v>1147</v>
      </c>
      <c r="AL119" s="119"/>
      <c r="AM119" s="580"/>
      <c r="AN119" s="568"/>
      <c r="AP119" s="468"/>
      <c r="AQ119" s="148"/>
      <c r="AR119" s="579">
        <v>12201</v>
      </c>
      <c r="AS119" s="568">
        <v>79.21184184899046</v>
      </c>
      <c r="AT119" s="468" t="s">
        <v>1103</v>
      </c>
      <c r="AU119" s="148"/>
      <c r="AV119" s="580"/>
      <c r="AW119" s="568"/>
      <c r="AY119" s="468" t="s">
        <v>728</v>
      </c>
      <c r="AZ119" s="118"/>
      <c r="BA119" s="580"/>
      <c r="BB119" s="568"/>
      <c r="BC119" s="468" t="s">
        <v>1009</v>
      </c>
      <c r="BD119" s="118"/>
      <c r="BE119" s="102"/>
      <c r="BF119" s="108"/>
      <c r="BH119" s="468" t="s">
        <v>1087</v>
      </c>
      <c r="BJ119" s="580"/>
      <c r="BK119" s="568"/>
    </row>
    <row r="120" spans="1:63" s="30" customFormat="1" ht="8.25" customHeight="1" x14ac:dyDescent="0.2">
      <c r="B120" s="163"/>
      <c r="F120" s="468"/>
      <c r="G120" s="148"/>
      <c r="H120" s="579">
        <v>18916</v>
      </c>
      <c r="I120" s="568">
        <v>74.634050108502663</v>
      </c>
      <c r="J120" s="148"/>
      <c r="K120" s="148"/>
      <c r="L120" s="18"/>
      <c r="M120" s="7"/>
      <c r="O120" s="468"/>
      <c r="P120" s="148"/>
      <c r="Q120" s="579">
        <v>18250</v>
      </c>
      <c r="R120" s="568">
        <v>78.376637320163198</v>
      </c>
      <c r="S120" s="468"/>
      <c r="T120" s="152"/>
      <c r="U120" s="579"/>
      <c r="V120" s="568"/>
      <c r="X120" s="468"/>
      <c r="Y120" s="152"/>
      <c r="Z120" s="580">
        <v>28509</v>
      </c>
      <c r="AA120" s="568">
        <v>97.144512215899411</v>
      </c>
      <c r="AB120" s="468" t="s">
        <v>298</v>
      </c>
      <c r="AC120" s="118"/>
      <c r="AD120" s="579"/>
      <c r="AE120" s="568"/>
      <c r="AG120" s="468" t="s">
        <v>326</v>
      </c>
      <c r="AH120" s="148"/>
      <c r="AI120" s="579"/>
      <c r="AJ120" s="568"/>
      <c r="AK120" s="468"/>
      <c r="AL120" s="119"/>
      <c r="AM120" s="579">
        <v>42138</v>
      </c>
      <c r="AN120" s="568">
        <v>80.207857469163997</v>
      </c>
      <c r="AP120" s="468" t="s">
        <v>372</v>
      </c>
      <c r="AQ120" s="148"/>
      <c r="AR120" s="580"/>
      <c r="AS120" s="568"/>
      <c r="AT120" s="468"/>
      <c r="AU120" s="148"/>
      <c r="AV120" s="579">
        <v>37352</v>
      </c>
      <c r="AW120" s="568">
        <v>81.763456865792534</v>
      </c>
      <c r="AY120" s="472"/>
      <c r="AZ120" s="117"/>
      <c r="BA120" s="103"/>
      <c r="BB120" s="144"/>
      <c r="BC120" s="468"/>
      <c r="BE120" s="579">
        <v>2299</v>
      </c>
      <c r="BF120" s="568">
        <v>91.813099041533548</v>
      </c>
      <c r="BH120" s="468"/>
      <c r="BJ120" s="579">
        <v>4699</v>
      </c>
      <c r="BK120" s="568">
        <v>76.10949141561386</v>
      </c>
    </row>
    <row r="121" spans="1:63" s="30" customFormat="1" ht="8.25" customHeight="1" x14ac:dyDescent="0.2">
      <c r="A121" s="524" t="s">
        <v>1126</v>
      </c>
      <c r="B121" s="524"/>
      <c r="C121" s="524"/>
      <c r="D121" s="524"/>
      <c r="F121" s="468" t="s">
        <v>75</v>
      </c>
      <c r="G121" s="148"/>
      <c r="H121" s="579"/>
      <c r="I121" s="568"/>
      <c r="J121" s="471" t="s">
        <v>509</v>
      </c>
      <c r="K121" s="471"/>
      <c r="L121" s="471"/>
      <c r="M121" s="471"/>
      <c r="O121" s="468" t="s">
        <v>299</v>
      </c>
      <c r="P121" s="148"/>
      <c r="Q121" s="579"/>
      <c r="R121" s="568"/>
      <c r="S121" s="468" t="s">
        <v>1137</v>
      </c>
      <c r="T121" s="37"/>
      <c r="U121" s="101"/>
      <c r="V121" s="145"/>
      <c r="X121" s="468" t="s">
        <v>879</v>
      </c>
      <c r="Y121" s="152"/>
      <c r="Z121" s="580"/>
      <c r="AA121" s="568"/>
      <c r="AB121" s="468"/>
      <c r="AC121" s="118"/>
      <c r="AD121" s="579">
        <v>26769</v>
      </c>
      <c r="AE121" s="568">
        <v>99.115198789219392</v>
      </c>
      <c r="AG121" s="468"/>
      <c r="AH121" s="148"/>
      <c r="AI121" s="579">
        <v>15785</v>
      </c>
      <c r="AJ121" s="568">
        <v>76.793967404524437</v>
      </c>
      <c r="AK121" s="468" t="s">
        <v>834</v>
      </c>
      <c r="AL121" s="119"/>
      <c r="AM121" s="580"/>
      <c r="AN121" s="568"/>
      <c r="AP121" s="468"/>
      <c r="AQ121" s="148"/>
      <c r="AR121" s="579">
        <v>14328</v>
      </c>
      <c r="AS121" s="568">
        <v>78.47518895826488</v>
      </c>
      <c r="AT121" s="468" t="s">
        <v>711</v>
      </c>
      <c r="AU121" s="148"/>
      <c r="AV121" s="580"/>
      <c r="AW121" s="568"/>
      <c r="AY121" s="66"/>
      <c r="AZ121" s="66"/>
      <c r="BA121" s="133"/>
      <c r="BB121" s="16"/>
      <c r="BC121" s="468" t="s">
        <v>1010</v>
      </c>
      <c r="BE121" s="580"/>
      <c r="BF121" s="568"/>
      <c r="BH121" s="468" t="s">
        <v>1011</v>
      </c>
      <c r="BI121" s="148"/>
      <c r="BJ121" s="580"/>
      <c r="BK121" s="568"/>
    </row>
    <row r="122" spans="1:63" s="30" customFormat="1" ht="8.25" customHeight="1" x14ac:dyDescent="0.2">
      <c r="A122" s="524"/>
      <c r="B122" s="524"/>
      <c r="C122" s="524"/>
      <c r="D122" s="524"/>
      <c r="F122" s="468"/>
      <c r="G122" s="148"/>
      <c r="H122" s="579">
        <v>19661</v>
      </c>
      <c r="I122" s="568">
        <v>75.369930230775125</v>
      </c>
      <c r="J122" s="471"/>
      <c r="K122" s="471"/>
      <c r="L122" s="471"/>
      <c r="M122" s="471"/>
      <c r="O122" s="468"/>
      <c r="P122" s="148"/>
      <c r="Q122" s="80"/>
      <c r="R122" s="7"/>
      <c r="S122" s="472"/>
      <c r="T122" s="50"/>
      <c r="U122" s="95"/>
      <c r="V122" s="146"/>
      <c r="X122" s="468"/>
      <c r="Y122" s="148"/>
      <c r="Z122" s="580">
        <v>72546</v>
      </c>
      <c r="AA122" s="568">
        <v>91.344749433392096</v>
      </c>
      <c r="AB122" s="468" t="s">
        <v>1062</v>
      </c>
      <c r="AC122" s="118"/>
      <c r="AD122" s="579"/>
      <c r="AE122" s="568"/>
      <c r="AG122" s="468" t="s">
        <v>327</v>
      </c>
      <c r="AH122" s="148"/>
      <c r="AI122" s="579"/>
      <c r="AJ122" s="568"/>
      <c r="AK122" s="468"/>
      <c r="AL122" s="119"/>
      <c r="AM122" s="579">
        <v>39737</v>
      </c>
      <c r="AN122" s="568">
        <v>80.327073520790805</v>
      </c>
      <c r="AP122" s="468" t="s">
        <v>373</v>
      </c>
      <c r="AQ122" s="148"/>
      <c r="AR122" s="580"/>
      <c r="AS122" s="568"/>
      <c r="AT122" s="468"/>
      <c r="AU122" s="148"/>
      <c r="AV122" s="579">
        <v>37857</v>
      </c>
      <c r="AW122" s="568">
        <v>81.238197424892704</v>
      </c>
      <c r="AX122" s="66"/>
      <c r="AY122" s="468" t="s">
        <v>725</v>
      </c>
      <c r="AZ122" s="118"/>
      <c r="BA122" s="102"/>
      <c r="BB122" s="145"/>
      <c r="BC122" s="468"/>
      <c r="BD122" s="118"/>
      <c r="BE122" s="102"/>
      <c r="BF122" s="145"/>
      <c r="BH122" s="502"/>
      <c r="BI122" s="148"/>
      <c r="BJ122" s="102"/>
      <c r="BK122" s="145"/>
    </row>
    <row r="123" spans="1:63" s="30" customFormat="1" ht="8.25" customHeight="1" x14ac:dyDescent="0.2">
      <c r="A123" s="468" t="s">
        <v>1127</v>
      </c>
      <c r="F123" s="468" t="s">
        <v>1132</v>
      </c>
      <c r="G123" s="148"/>
      <c r="H123" s="579"/>
      <c r="I123" s="568"/>
      <c r="J123" s="468" t="s">
        <v>805</v>
      </c>
      <c r="K123" s="119"/>
      <c r="L123" s="10"/>
      <c r="M123" s="147"/>
      <c r="O123" s="473" t="s">
        <v>27</v>
      </c>
      <c r="P123" s="149"/>
      <c r="Q123" s="583">
        <v>34102</v>
      </c>
      <c r="R123" s="581">
        <v>80.204144029727885</v>
      </c>
      <c r="X123" s="468" t="s">
        <v>883</v>
      </c>
      <c r="Y123" s="148"/>
      <c r="Z123" s="580"/>
      <c r="AA123" s="568"/>
      <c r="AB123" s="468"/>
      <c r="AC123" s="118"/>
      <c r="AD123" s="579">
        <v>25658</v>
      </c>
      <c r="AE123" s="568">
        <v>98.797214602236764</v>
      </c>
      <c r="AG123" s="468"/>
      <c r="AH123" s="148"/>
      <c r="AI123" s="579">
        <v>14878</v>
      </c>
      <c r="AJ123" s="568">
        <v>76.730273336771532</v>
      </c>
      <c r="AK123" s="514" t="s">
        <v>837</v>
      </c>
      <c r="AL123" s="119"/>
      <c r="AM123" s="580"/>
      <c r="AN123" s="568"/>
      <c r="AP123" s="468"/>
      <c r="AQ123" s="148"/>
      <c r="AR123" s="579">
        <v>5337</v>
      </c>
      <c r="AS123" s="568">
        <v>85.296467955889398</v>
      </c>
      <c r="AT123" s="468" t="s">
        <v>1088</v>
      </c>
      <c r="AU123" s="148"/>
      <c r="AV123" s="580"/>
      <c r="AW123" s="568"/>
      <c r="AX123" s="66"/>
      <c r="AY123" s="468"/>
      <c r="AZ123" s="118"/>
      <c r="BA123" s="579">
        <v>16880</v>
      </c>
      <c r="BB123" s="568">
        <v>79.641424864354804</v>
      </c>
      <c r="BC123" s="473" t="s">
        <v>612</v>
      </c>
      <c r="BD123" s="131"/>
      <c r="BE123" s="583">
        <v>35331</v>
      </c>
      <c r="BF123" s="581">
        <v>79.345580309019041</v>
      </c>
      <c r="BH123" s="473" t="s">
        <v>27</v>
      </c>
      <c r="BI123" s="149"/>
      <c r="BJ123" s="583">
        <v>6046</v>
      </c>
      <c r="BK123" s="581">
        <v>77.622287841828225</v>
      </c>
    </row>
    <row r="124" spans="1:63" s="30" customFormat="1" ht="8.25" customHeight="1" x14ac:dyDescent="0.2">
      <c r="A124" s="468"/>
      <c r="C124" s="579">
        <v>4223</v>
      </c>
      <c r="D124" s="568">
        <v>88.089278264497281</v>
      </c>
      <c r="F124" s="468"/>
      <c r="G124" s="148"/>
      <c r="H124" s="579">
        <v>19592</v>
      </c>
      <c r="I124" s="568">
        <v>75.624348631643954</v>
      </c>
      <c r="J124" s="468"/>
      <c r="K124" s="119"/>
      <c r="L124" s="579">
        <v>8653</v>
      </c>
      <c r="M124" s="568">
        <v>79.487415028476931</v>
      </c>
      <c r="O124" s="472"/>
      <c r="P124" s="150"/>
      <c r="Q124" s="584"/>
      <c r="R124" s="600"/>
      <c r="S124" s="471" t="s">
        <v>616</v>
      </c>
      <c r="T124" s="471"/>
      <c r="U124" s="471"/>
      <c r="V124" s="471"/>
      <c r="X124" s="502"/>
      <c r="Y124" s="152"/>
      <c r="Z124" s="93"/>
      <c r="AA124" s="85"/>
      <c r="AB124" s="468" t="s">
        <v>299</v>
      </c>
      <c r="AC124" s="118"/>
      <c r="AD124" s="579"/>
      <c r="AE124" s="568"/>
      <c r="AG124" s="468" t="s">
        <v>328</v>
      </c>
      <c r="AH124" s="148"/>
      <c r="AI124" s="579"/>
      <c r="AJ124" s="568"/>
      <c r="AK124" s="514"/>
      <c r="AL124" s="119"/>
      <c r="AM124" s="579">
        <v>42462</v>
      </c>
      <c r="AN124" s="568">
        <v>81.014252189342344</v>
      </c>
      <c r="AP124" s="468" t="s">
        <v>897</v>
      </c>
      <c r="AQ124" s="148"/>
      <c r="AR124" s="580"/>
      <c r="AS124" s="568"/>
      <c r="AT124" s="468"/>
      <c r="AU124" s="148"/>
      <c r="AV124" s="579">
        <v>34660</v>
      </c>
      <c r="AW124" s="568">
        <v>81.172861191128604</v>
      </c>
      <c r="AX124" s="66"/>
      <c r="AY124" s="468" t="s">
        <v>729</v>
      </c>
      <c r="AZ124" s="118"/>
      <c r="BA124" s="580"/>
      <c r="BB124" s="568"/>
      <c r="BC124" s="472"/>
      <c r="BD124" s="117"/>
      <c r="BE124" s="584"/>
      <c r="BF124" s="582"/>
      <c r="BH124" s="472"/>
      <c r="BI124" s="150"/>
      <c r="BJ124" s="584"/>
      <c r="BK124" s="582"/>
    </row>
    <row r="125" spans="1:63" s="30" customFormat="1" ht="8.25" customHeight="1" x14ac:dyDescent="0.2">
      <c r="A125" s="468" t="s">
        <v>1128</v>
      </c>
      <c r="C125" s="579"/>
      <c r="D125" s="568"/>
      <c r="F125" s="468" t="s">
        <v>76</v>
      </c>
      <c r="G125" s="148"/>
      <c r="H125" s="579"/>
      <c r="I125" s="568"/>
      <c r="J125" s="468" t="s">
        <v>115</v>
      </c>
      <c r="K125" s="119"/>
      <c r="L125" s="579"/>
      <c r="M125" s="568"/>
      <c r="O125" s="148"/>
      <c r="P125" s="148"/>
      <c r="Q125" s="11"/>
      <c r="R125" s="7"/>
      <c r="S125" s="471"/>
      <c r="T125" s="471"/>
      <c r="U125" s="471"/>
      <c r="V125" s="471"/>
      <c r="X125" s="473" t="s">
        <v>27</v>
      </c>
      <c r="Y125" s="152"/>
      <c r="Z125" s="583">
        <v>49694</v>
      </c>
      <c r="AA125" s="591">
        <v>84.648928559261407</v>
      </c>
      <c r="AB125" s="468"/>
      <c r="AC125" s="118"/>
      <c r="AD125" s="579">
        <v>15959</v>
      </c>
      <c r="AE125" s="568">
        <v>99.133609150644929</v>
      </c>
      <c r="AG125" s="468"/>
      <c r="AH125" s="148"/>
      <c r="AI125" s="579">
        <v>12196</v>
      </c>
      <c r="AJ125" s="568">
        <v>75.573181311190979</v>
      </c>
      <c r="AK125" s="468" t="s">
        <v>835</v>
      </c>
      <c r="AL125" s="119"/>
      <c r="AM125" s="580"/>
      <c r="AN125" s="568"/>
      <c r="AP125" s="468"/>
      <c r="AQ125" s="148"/>
      <c r="AR125" s="579">
        <v>4635</v>
      </c>
      <c r="AS125" s="568">
        <v>84.104518236254762</v>
      </c>
      <c r="AT125" s="468" t="s">
        <v>712</v>
      </c>
      <c r="AU125" s="148"/>
      <c r="AV125" s="580"/>
      <c r="AW125" s="568"/>
      <c r="AX125" s="66"/>
      <c r="AY125" s="468"/>
      <c r="AZ125" s="118"/>
      <c r="BA125" s="579">
        <v>8982</v>
      </c>
      <c r="BB125" s="568">
        <v>72.965069049553207</v>
      </c>
      <c r="BC125" s="148"/>
      <c r="BD125" s="118"/>
      <c r="BE125" s="79"/>
      <c r="BF125" s="147"/>
      <c r="BH125" s="148"/>
      <c r="BI125" s="118"/>
      <c r="BJ125" s="9"/>
      <c r="BK125" s="147"/>
    </row>
    <row r="126" spans="1:63" s="30" customFormat="1" ht="8.25" customHeight="1" x14ac:dyDescent="0.2">
      <c r="A126" s="468"/>
      <c r="B126" s="127"/>
      <c r="C126" s="579">
        <v>4478</v>
      </c>
      <c r="D126" s="568">
        <v>90.118736164218149</v>
      </c>
      <c r="F126" s="468"/>
      <c r="G126" s="148"/>
      <c r="H126" s="579">
        <v>21499</v>
      </c>
      <c r="I126" s="568">
        <v>76.721861394618514</v>
      </c>
      <c r="J126" s="468"/>
      <c r="K126" s="119"/>
      <c r="L126" s="579">
        <v>9093</v>
      </c>
      <c r="M126" s="568">
        <v>79.491214266981387</v>
      </c>
      <c r="O126" s="471" t="s">
        <v>538</v>
      </c>
      <c r="P126" s="471"/>
      <c r="Q126" s="471"/>
      <c r="R126" s="471"/>
      <c r="S126" s="468" t="s">
        <v>617</v>
      </c>
      <c r="T126" s="37"/>
      <c r="U126" s="59"/>
      <c r="V126" s="147"/>
      <c r="X126" s="472"/>
      <c r="Y126" s="160"/>
      <c r="Z126" s="584"/>
      <c r="AA126" s="592"/>
      <c r="AB126" s="468" t="s">
        <v>300</v>
      </c>
      <c r="AC126" s="118"/>
      <c r="AD126" s="579"/>
      <c r="AE126" s="568"/>
      <c r="AG126" s="468" t="s">
        <v>329</v>
      </c>
      <c r="AH126" s="148"/>
      <c r="AI126" s="579"/>
      <c r="AJ126" s="568"/>
      <c r="AK126" s="468"/>
      <c r="AL126" s="119"/>
      <c r="AM126" s="579">
        <v>44584</v>
      </c>
      <c r="AN126" s="568">
        <v>81.708054613763409</v>
      </c>
      <c r="AP126" s="468" t="s">
        <v>374</v>
      </c>
      <c r="AQ126" s="148"/>
      <c r="AR126" s="580"/>
      <c r="AS126" s="568"/>
      <c r="AT126" s="468"/>
      <c r="AU126" s="148"/>
      <c r="AV126" s="579">
        <v>34880</v>
      </c>
      <c r="AW126" s="568">
        <v>81.095533700681216</v>
      </c>
      <c r="AX126" s="66"/>
      <c r="AY126" s="468" t="s">
        <v>730</v>
      </c>
      <c r="BA126" s="580"/>
      <c r="BB126" s="568"/>
      <c r="BC126" s="468" t="s">
        <v>740</v>
      </c>
      <c r="BD126" s="118"/>
      <c r="BE126" s="102"/>
      <c r="BF126" s="145"/>
      <c r="BH126" s="468" t="s">
        <v>492</v>
      </c>
      <c r="BI126" s="118"/>
      <c r="BJ126" s="102"/>
      <c r="BK126" s="145"/>
    </row>
    <row r="127" spans="1:63" s="30" customFormat="1" ht="8.25" customHeight="1" x14ac:dyDescent="0.2">
      <c r="A127" s="468" t="s">
        <v>1129</v>
      </c>
      <c r="B127" s="127"/>
      <c r="C127" s="579"/>
      <c r="D127" s="568"/>
      <c r="F127" s="468" t="s">
        <v>77</v>
      </c>
      <c r="G127" s="148"/>
      <c r="H127" s="579"/>
      <c r="I127" s="568"/>
      <c r="J127" s="468" t="s">
        <v>116</v>
      </c>
      <c r="K127" s="119"/>
      <c r="L127" s="579"/>
      <c r="M127" s="568"/>
      <c r="O127" s="471"/>
      <c r="P127" s="471"/>
      <c r="Q127" s="471"/>
      <c r="R127" s="471"/>
      <c r="S127" s="468"/>
      <c r="T127" s="37"/>
      <c r="U127" s="579">
        <v>92960</v>
      </c>
      <c r="V127" s="568">
        <v>82.731860131893953</v>
      </c>
      <c r="X127" s="148"/>
      <c r="Y127" s="160"/>
      <c r="Z127" s="11"/>
      <c r="AA127" s="147"/>
      <c r="AB127" s="468"/>
      <c r="AC127" s="118"/>
      <c r="AD127" s="579">
        <v>15743</v>
      </c>
      <c r="AE127" s="568">
        <v>99.427528006711739</v>
      </c>
      <c r="AG127" s="468"/>
      <c r="AH127" s="148"/>
      <c r="AI127" s="579">
        <v>11384</v>
      </c>
      <c r="AJ127" s="568">
        <v>75.102256234331705</v>
      </c>
      <c r="AK127" s="468" t="s">
        <v>836</v>
      </c>
      <c r="AL127" s="119"/>
      <c r="AM127" s="580"/>
      <c r="AN127" s="568"/>
      <c r="AP127" s="468"/>
      <c r="AQ127" s="148"/>
      <c r="AR127" s="579">
        <v>2922</v>
      </c>
      <c r="AS127" s="568">
        <v>80.296784830997524</v>
      </c>
      <c r="AT127" s="468" t="s">
        <v>713</v>
      </c>
      <c r="AU127" s="148"/>
      <c r="AV127" s="580"/>
      <c r="AW127" s="568"/>
      <c r="AX127" s="66"/>
      <c r="AY127" s="468"/>
      <c r="BA127" s="102"/>
      <c r="BB127" s="145"/>
      <c r="BC127" s="468"/>
      <c r="BD127" s="118"/>
      <c r="BE127" s="579">
        <v>8902</v>
      </c>
      <c r="BF127" s="568">
        <v>71.034152569422275</v>
      </c>
      <c r="BH127" s="468"/>
      <c r="BI127" s="118"/>
      <c r="BJ127" s="579">
        <v>7105</v>
      </c>
      <c r="BK127" s="568">
        <v>81.098048168017343</v>
      </c>
    </row>
    <row r="128" spans="1:63" s="30" customFormat="1" ht="8.25" customHeight="1" x14ac:dyDescent="0.2">
      <c r="A128" s="468"/>
      <c r="B128" s="57"/>
      <c r="D128" s="98"/>
      <c r="F128" s="468"/>
      <c r="G128" s="148"/>
      <c r="H128" s="579">
        <v>22199</v>
      </c>
      <c r="I128" s="568">
        <v>76.996982414761888</v>
      </c>
      <c r="J128" s="468"/>
      <c r="K128" s="119"/>
      <c r="L128" s="579">
        <v>8286</v>
      </c>
      <c r="M128" s="568">
        <v>78.652112007593729</v>
      </c>
      <c r="O128" s="468" t="s">
        <v>867</v>
      </c>
      <c r="P128" s="152"/>
      <c r="Q128" s="79"/>
      <c r="R128" s="7"/>
      <c r="S128" s="468" t="s">
        <v>1001</v>
      </c>
      <c r="T128" s="37"/>
      <c r="U128" s="579"/>
      <c r="V128" s="568"/>
      <c r="X128" s="152" t="s">
        <v>515</v>
      </c>
      <c r="Y128" s="160"/>
      <c r="Z128" s="152"/>
      <c r="AA128" s="152"/>
      <c r="AB128" s="468" t="s">
        <v>301</v>
      </c>
      <c r="AC128" s="118"/>
      <c r="AD128" s="579"/>
      <c r="AE128" s="568"/>
      <c r="AG128" s="468" t="s">
        <v>330</v>
      </c>
      <c r="AH128" s="148"/>
      <c r="AI128" s="579"/>
      <c r="AJ128" s="568"/>
      <c r="AK128" s="468"/>
      <c r="AL128" s="148"/>
      <c r="AM128" s="579">
        <v>47590</v>
      </c>
      <c r="AN128" s="568">
        <v>82.778173975056973</v>
      </c>
      <c r="AP128" s="468" t="s">
        <v>375</v>
      </c>
      <c r="AQ128" s="148"/>
      <c r="AR128" s="580"/>
      <c r="AS128" s="568"/>
      <c r="AT128" s="468"/>
      <c r="AU128" s="148"/>
      <c r="AV128" s="579">
        <v>35489</v>
      </c>
      <c r="AW128" s="568">
        <v>80.99922399233121</v>
      </c>
      <c r="AX128" s="66"/>
      <c r="AY128" s="473" t="s">
        <v>612</v>
      </c>
      <c r="AZ128" s="131"/>
      <c r="BA128" s="583">
        <v>19533</v>
      </c>
      <c r="BB128" s="581">
        <v>79.36694973792207</v>
      </c>
      <c r="BC128" s="468" t="s">
        <v>741</v>
      </c>
      <c r="BD128" s="118"/>
      <c r="BE128" s="580"/>
      <c r="BF128" s="568"/>
      <c r="BH128" s="468" t="s">
        <v>493</v>
      </c>
      <c r="BJ128" s="580"/>
      <c r="BK128" s="568"/>
    </row>
    <row r="129" spans="1:63" s="30" customFormat="1" ht="8.25" customHeight="1" x14ac:dyDescent="0.2">
      <c r="A129" s="473" t="s">
        <v>944</v>
      </c>
      <c r="C129" s="603">
        <v>4379</v>
      </c>
      <c r="D129" s="597">
        <v>89.349112426035504</v>
      </c>
      <c r="F129" s="468" t="s">
        <v>78</v>
      </c>
      <c r="G129" s="148"/>
      <c r="H129" s="579"/>
      <c r="I129" s="568"/>
      <c r="J129" s="468" t="s">
        <v>1133</v>
      </c>
      <c r="K129" s="119"/>
      <c r="L129" s="579"/>
      <c r="M129" s="568"/>
      <c r="O129" s="519"/>
      <c r="P129" s="152"/>
      <c r="Q129" s="579">
        <v>22601</v>
      </c>
      <c r="R129" s="568">
        <v>82.263230690834973</v>
      </c>
      <c r="S129" s="468"/>
      <c r="T129" s="37"/>
      <c r="U129" s="579">
        <v>77224</v>
      </c>
      <c r="V129" s="568">
        <v>80.84758893611675</v>
      </c>
      <c r="X129" s="152"/>
      <c r="Y129" s="160"/>
      <c r="Z129" s="152"/>
      <c r="AA129" s="152"/>
      <c r="AB129" s="468"/>
      <c r="AC129" s="118"/>
      <c r="AD129" s="579">
        <v>13999</v>
      </c>
      <c r="AE129" s="568">
        <v>99.822636071388985</v>
      </c>
      <c r="AG129" s="468"/>
      <c r="AH129" s="148"/>
      <c r="AI129" s="579">
        <v>10234</v>
      </c>
      <c r="AJ129" s="568">
        <v>74.635355892648775</v>
      </c>
      <c r="AK129" s="468" t="s">
        <v>783</v>
      </c>
      <c r="AL129" s="152"/>
      <c r="AM129" s="580"/>
      <c r="AN129" s="568"/>
      <c r="AP129" s="468"/>
      <c r="AQ129" s="148"/>
      <c r="AR129" s="579">
        <v>2733</v>
      </c>
      <c r="AS129" s="568">
        <v>78.42180774748924</v>
      </c>
      <c r="AT129" s="468" t="s">
        <v>714</v>
      </c>
      <c r="AU129" s="148"/>
      <c r="AV129" s="580"/>
      <c r="AW129" s="568"/>
      <c r="AX129" s="66"/>
      <c r="AY129" s="472"/>
      <c r="AZ129" s="117"/>
      <c r="BA129" s="585"/>
      <c r="BB129" s="582"/>
      <c r="BC129" s="468"/>
      <c r="BD129" s="118"/>
      <c r="BE129" s="579">
        <v>9777</v>
      </c>
      <c r="BF129" s="568">
        <v>72.761777182406789</v>
      </c>
      <c r="BH129" s="468"/>
      <c r="BJ129" s="579">
        <v>9356</v>
      </c>
      <c r="BK129" s="568">
        <v>84.440433212996396</v>
      </c>
    </row>
    <row r="130" spans="1:63" s="30" customFormat="1" ht="8.25" customHeight="1" x14ac:dyDescent="0.2">
      <c r="A130" s="472"/>
      <c r="B130" s="152"/>
      <c r="C130" s="604"/>
      <c r="D130" s="598"/>
      <c r="F130" s="468"/>
      <c r="G130" s="481"/>
      <c r="H130" s="579">
        <v>20865</v>
      </c>
      <c r="I130" s="568">
        <v>78.266251547319854</v>
      </c>
      <c r="J130" s="468"/>
      <c r="K130" s="119"/>
      <c r="L130" s="579">
        <v>8320</v>
      </c>
      <c r="M130" s="568">
        <v>79.004842844934004</v>
      </c>
      <c r="O130" s="468" t="s">
        <v>868</v>
      </c>
      <c r="P130" s="119"/>
      <c r="Q130" s="579"/>
      <c r="R130" s="568"/>
      <c r="S130" s="468" t="s">
        <v>1057</v>
      </c>
      <c r="T130" s="119"/>
      <c r="U130" s="579"/>
      <c r="V130" s="568"/>
      <c r="X130" s="468" t="s">
        <v>942</v>
      </c>
      <c r="Y130" s="152"/>
      <c r="Z130" s="10"/>
      <c r="AA130" s="147"/>
      <c r="AB130" s="468" t="s">
        <v>302</v>
      </c>
      <c r="AC130" s="118"/>
      <c r="AD130" s="579"/>
      <c r="AE130" s="568"/>
      <c r="AG130" s="468" t="s">
        <v>331</v>
      </c>
      <c r="AH130" s="148"/>
      <c r="AI130" s="579"/>
      <c r="AJ130" s="568"/>
      <c r="AK130" s="468"/>
      <c r="AL130" s="152"/>
      <c r="AM130" s="101"/>
      <c r="AN130" s="105"/>
      <c r="AP130" s="468" t="s">
        <v>376</v>
      </c>
      <c r="AQ130" s="148"/>
      <c r="AR130" s="580"/>
      <c r="AS130" s="568"/>
      <c r="AT130" s="468"/>
      <c r="AU130" s="148"/>
      <c r="AV130" s="579">
        <v>36618</v>
      </c>
      <c r="AW130" s="568">
        <v>81.696488331622859</v>
      </c>
      <c r="AX130" s="66"/>
      <c r="AY130" s="148"/>
      <c r="AZ130" s="118"/>
      <c r="BA130" s="23"/>
      <c r="BB130" s="145"/>
      <c r="BC130" s="468" t="s">
        <v>742</v>
      </c>
      <c r="BD130" s="118"/>
      <c r="BE130" s="580"/>
      <c r="BF130" s="568"/>
      <c r="BH130" s="468" t="s">
        <v>494</v>
      </c>
      <c r="BI130" s="118"/>
      <c r="BJ130" s="580"/>
      <c r="BK130" s="568"/>
    </row>
    <row r="131" spans="1:63" s="30" customFormat="1" ht="8.25" customHeight="1" x14ac:dyDescent="0.2">
      <c r="B131" s="152"/>
      <c r="F131" s="468" t="s">
        <v>79</v>
      </c>
      <c r="G131" s="481"/>
      <c r="H131" s="579"/>
      <c r="I131" s="568"/>
      <c r="J131" s="468" t="s">
        <v>117</v>
      </c>
      <c r="K131" s="119"/>
      <c r="L131" s="579"/>
      <c r="M131" s="568"/>
      <c r="O131" s="468"/>
      <c r="P131" s="119"/>
      <c r="Q131" s="579">
        <v>22211</v>
      </c>
      <c r="R131" s="568">
        <v>81.93522207466431</v>
      </c>
      <c r="S131" s="468"/>
      <c r="T131" s="119"/>
      <c r="U131" s="579">
        <v>58280</v>
      </c>
      <c r="V131" s="568">
        <v>79.454669393319705</v>
      </c>
      <c r="X131" s="468"/>
      <c r="Y131" s="152"/>
      <c r="Z131" s="579">
        <v>77956</v>
      </c>
      <c r="AA131" s="568">
        <v>89.847288653258801</v>
      </c>
      <c r="AB131" s="468"/>
      <c r="AC131" s="118"/>
      <c r="AD131" s="579">
        <v>14442</v>
      </c>
      <c r="AE131" s="568">
        <v>99.817292707829537</v>
      </c>
      <c r="AG131" s="468"/>
      <c r="AH131" s="152"/>
      <c r="AI131" s="579">
        <v>9148</v>
      </c>
      <c r="AJ131" s="568">
        <v>72.776451869530632</v>
      </c>
      <c r="AK131" s="473" t="s">
        <v>626</v>
      </c>
      <c r="AL131" s="125"/>
      <c r="AM131" s="583">
        <v>39236</v>
      </c>
      <c r="AN131" s="588">
        <v>80.940691077875186</v>
      </c>
      <c r="AP131" s="468"/>
      <c r="AQ131" s="148"/>
      <c r="AR131" s="579">
        <v>2621</v>
      </c>
      <c r="AS131" s="568">
        <v>80.030534351145036</v>
      </c>
      <c r="AT131" s="468" t="s">
        <v>715</v>
      </c>
      <c r="AU131" s="148"/>
      <c r="AV131" s="580"/>
      <c r="AW131" s="568"/>
      <c r="AX131" s="66"/>
      <c r="AY131" s="468" t="s">
        <v>731</v>
      </c>
      <c r="AZ131" s="152"/>
      <c r="BA131" s="102"/>
      <c r="BB131" s="145"/>
      <c r="BC131" s="468"/>
      <c r="BD131" s="118"/>
      <c r="BE131" s="579">
        <v>10153</v>
      </c>
      <c r="BF131" s="568">
        <v>74.08785755983655</v>
      </c>
      <c r="BH131" s="468"/>
      <c r="BI131" s="118"/>
      <c r="BJ131" s="102"/>
      <c r="BK131" s="145"/>
    </row>
    <row r="132" spans="1:63" s="30" customFormat="1" ht="8.25" customHeight="1" x14ac:dyDescent="0.2">
      <c r="A132" s="471" t="s">
        <v>778</v>
      </c>
      <c r="B132" s="471"/>
      <c r="C132" s="471"/>
      <c r="D132" s="471"/>
      <c r="F132" s="468"/>
      <c r="G132" s="148"/>
      <c r="H132" s="579">
        <v>20901</v>
      </c>
      <c r="I132" s="568">
        <v>78.625437309558748</v>
      </c>
      <c r="J132" s="468"/>
      <c r="K132" s="119"/>
      <c r="L132" s="579">
        <v>8958</v>
      </c>
      <c r="M132" s="568">
        <v>79.647906108295544</v>
      </c>
      <c r="O132" s="468" t="s">
        <v>177</v>
      </c>
      <c r="P132" s="119"/>
      <c r="Q132" s="579"/>
      <c r="R132" s="568"/>
      <c r="S132" s="468" t="s">
        <v>618</v>
      </c>
      <c r="T132" s="119"/>
      <c r="U132" s="579"/>
      <c r="V132" s="568"/>
      <c r="X132" s="468" t="s">
        <v>1114</v>
      </c>
      <c r="Y132" s="42"/>
      <c r="Z132" s="579"/>
      <c r="AA132" s="568"/>
      <c r="AB132" s="468" t="s">
        <v>303</v>
      </c>
      <c r="AC132" s="118"/>
      <c r="AD132" s="579"/>
      <c r="AE132" s="568"/>
      <c r="AG132" s="468" t="s">
        <v>893</v>
      </c>
      <c r="AH132" s="152"/>
      <c r="AI132" s="579"/>
      <c r="AJ132" s="568"/>
      <c r="AK132" s="468"/>
      <c r="AL132" s="152"/>
      <c r="AM132" s="585"/>
      <c r="AN132" s="589"/>
      <c r="AP132" s="468" t="s">
        <v>377</v>
      </c>
      <c r="AQ132" s="148"/>
      <c r="AR132" s="580"/>
      <c r="AS132" s="568"/>
      <c r="AT132" s="518"/>
      <c r="AU132" s="148"/>
      <c r="AV132" s="579">
        <v>40279</v>
      </c>
      <c r="AW132" s="568">
        <v>80.278630366325189</v>
      </c>
      <c r="AX132" s="66"/>
      <c r="AY132" s="468"/>
      <c r="AZ132" s="152"/>
      <c r="BA132" s="579">
        <v>11449</v>
      </c>
      <c r="BB132" s="568">
        <v>68.614407287546442</v>
      </c>
      <c r="BC132" s="468" t="s">
        <v>743</v>
      </c>
      <c r="BD132" s="118"/>
      <c r="BE132" s="580"/>
      <c r="BF132" s="568"/>
      <c r="BH132" s="473" t="s">
        <v>27</v>
      </c>
      <c r="BI132" s="131"/>
      <c r="BJ132" s="583">
        <v>7501</v>
      </c>
      <c r="BK132" s="581">
        <v>81.808266986585238</v>
      </c>
    </row>
    <row r="133" spans="1:63" s="30" customFormat="1" ht="8.25" customHeight="1" x14ac:dyDescent="0.2">
      <c r="A133" s="471"/>
      <c r="B133" s="471"/>
      <c r="C133" s="471"/>
      <c r="D133" s="471"/>
      <c r="F133" s="468" t="s">
        <v>80</v>
      </c>
      <c r="H133" s="579"/>
      <c r="I133" s="568"/>
      <c r="J133" s="468" t="s">
        <v>118</v>
      </c>
      <c r="K133" s="119"/>
      <c r="L133" s="579"/>
      <c r="M133" s="568"/>
      <c r="O133" s="468"/>
      <c r="P133" s="119"/>
      <c r="Q133" s="579">
        <v>19753</v>
      </c>
      <c r="R133" s="568">
        <v>81.704996690933157</v>
      </c>
      <c r="S133" s="468"/>
      <c r="T133" s="119"/>
      <c r="U133" s="579">
        <v>67975</v>
      </c>
      <c r="V133" s="568">
        <v>79.462031235387627</v>
      </c>
      <c r="X133" s="468"/>
      <c r="Y133" s="148"/>
      <c r="Z133" s="579">
        <v>77137</v>
      </c>
      <c r="AA133" s="568">
        <v>90.281012628597509</v>
      </c>
      <c r="AB133" s="468"/>
      <c r="AC133" s="118"/>
      <c r="AD133" s="579">
        <v>13649</v>
      </c>
      <c r="AE133" s="568">
        <v>100.04541068286315</v>
      </c>
      <c r="AG133" s="468"/>
      <c r="AH133" s="148"/>
      <c r="AI133" s="579">
        <v>8662</v>
      </c>
      <c r="AJ133" s="568">
        <v>71.48044231721407</v>
      </c>
      <c r="AK133" s="148"/>
      <c r="AL133" s="152"/>
      <c r="AM133" s="23"/>
      <c r="AN133" s="145"/>
      <c r="AP133" s="468"/>
      <c r="AQ133" s="148"/>
      <c r="AR133" s="579">
        <v>2706</v>
      </c>
      <c r="AS133" s="568">
        <v>81.506024096385545</v>
      </c>
      <c r="AT133" s="468" t="s">
        <v>1052</v>
      </c>
      <c r="AU133" s="148"/>
      <c r="AV133" s="580"/>
      <c r="AW133" s="568"/>
      <c r="AX133" s="66"/>
      <c r="AY133" s="468" t="s">
        <v>732</v>
      </c>
      <c r="AZ133" s="118"/>
      <c r="BA133" s="579"/>
      <c r="BB133" s="568"/>
      <c r="BC133" s="468"/>
      <c r="BD133" s="118"/>
      <c r="BE133" s="579">
        <v>12425</v>
      </c>
      <c r="BF133" s="568">
        <v>69.266361913256773</v>
      </c>
      <c r="BH133" s="472"/>
      <c r="BI133" s="117"/>
      <c r="BJ133" s="584"/>
      <c r="BK133" s="582"/>
    </row>
    <row r="134" spans="1:63" s="30" customFormat="1" ht="8.25" customHeight="1" x14ac:dyDescent="0.2">
      <c r="A134" s="468" t="s">
        <v>11</v>
      </c>
      <c r="B134" s="160"/>
      <c r="C134" s="10"/>
      <c r="D134" s="147"/>
      <c r="F134" s="468"/>
      <c r="H134" s="579">
        <v>21093</v>
      </c>
      <c r="I134" s="568">
        <v>79.148217636022508</v>
      </c>
      <c r="J134" s="468"/>
      <c r="K134" s="119"/>
      <c r="L134" s="579">
        <v>8237</v>
      </c>
      <c r="M134" s="568">
        <v>80.28265107212475</v>
      </c>
      <c r="O134" s="468" t="s">
        <v>869</v>
      </c>
      <c r="P134" s="119"/>
      <c r="Q134" s="579"/>
      <c r="R134" s="568"/>
      <c r="S134" s="468" t="s">
        <v>619</v>
      </c>
      <c r="T134" s="119"/>
      <c r="U134" s="579"/>
      <c r="V134" s="568"/>
      <c r="X134" s="468" t="s">
        <v>1115</v>
      </c>
      <c r="Y134" s="42"/>
      <c r="Z134" s="579"/>
      <c r="AA134" s="568"/>
      <c r="AB134" s="468" t="s">
        <v>887</v>
      </c>
      <c r="AC134" s="118"/>
      <c r="AD134" s="579"/>
      <c r="AE134" s="568"/>
      <c r="AG134" s="468" t="s">
        <v>821</v>
      </c>
      <c r="AH134" s="148"/>
      <c r="AI134" s="579"/>
      <c r="AJ134" s="568"/>
      <c r="AK134" s="468" t="s">
        <v>1149</v>
      </c>
      <c r="AL134" s="138"/>
      <c r="AM134" s="23"/>
      <c r="AN134" s="145"/>
      <c r="AP134" s="468" t="s">
        <v>378</v>
      </c>
      <c r="AQ134" s="148"/>
      <c r="AR134" s="580"/>
      <c r="AS134" s="568"/>
      <c r="AT134" s="518"/>
      <c r="AU134" s="148"/>
      <c r="AV134" s="579">
        <v>37452</v>
      </c>
      <c r="AW134" s="568">
        <v>80.61301362491659</v>
      </c>
      <c r="AX134" s="66"/>
      <c r="AY134" s="468"/>
      <c r="AZ134" s="118"/>
      <c r="BA134" s="579">
        <v>13381</v>
      </c>
      <c r="BB134" s="568">
        <v>69.772656168526439</v>
      </c>
      <c r="BC134" s="468" t="s">
        <v>744</v>
      </c>
      <c r="BD134" s="118"/>
      <c r="BE134" s="580"/>
      <c r="BF134" s="568"/>
      <c r="BH134" s="148"/>
      <c r="BI134" s="118"/>
      <c r="BJ134" s="9"/>
      <c r="BK134" s="147"/>
    </row>
    <row r="135" spans="1:63" s="30" customFormat="1" ht="8.25" customHeight="1" x14ac:dyDescent="0.2">
      <c r="A135" s="468"/>
      <c r="B135" s="160"/>
      <c r="C135" s="579">
        <v>4258</v>
      </c>
      <c r="D135" s="568">
        <v>73.048550351689826</v>
      </c>
      <c r="F135" s="468" t="s">
        <v>542</v>
      </c>
      <c r="H135" s="579"/>
      <c r="I135" s="568"/>
      <c r="J135" s="468" t="s">
        <v>57</v>
      </c>
      <c r="K135" s="119"/>
      <c r="L135" s="579"/>
      <c r="M135" s="568"/>
      <c r="O135" s="468"/>
      <c r="P135" s="119"/>
      <c r="Q135" s="579">
        <v>13803</v>
      </c>
      <c r="R135" s="568">
        <v>79.446299067572241</v>
      </c>
      <c r="S135" s="468"/>
      <c r="T135" s="119"/>
      <c r="U135" s="579">
        <v>58939</v>
      </c>
      <c r="V135" s="568">
        <v>79.264897723146447</v>
      </c>
      <c r="X135" s="468"/>
      <c r="Y135" s="148"/>
      <c r="Z135" s="579">
        <v>66655</v>
      </c>
      <c r="AA135" s="568">
        <v>89.996489522575075</v>
      </c>
      <c r="AB135" s="468"/>
      <c r="AC135" s="118"/>
      <c r="AD135" s="579">
        <v>13335</v>
      </c>
      <c r="AE135" s="568">
        <v>99.930563592176838</v>
      </c>
      <c r="AG135" s="468"/>
      <c r="AH135" s="148"/>
      <c r="AI135" s="579">
        <v>8385</v>
      </c>
      <c r="AJ135" s="568">
        <v>71.270718232044189</v>
      </c>
      <c r="AK135" s="468"/>
      <c r="AL135" s="66"/>
      <c r="AM135" s="579">
        <v>8427</v>
      </c>
      <c r="AN135" s="568">
        <v>92.696073039269606</v>
      </c>
      <c r="AP135" s="468"/>
      <c r="AQ135" s="152"/>
      <c r="AR135" s="579">
        <v>2597</v>
      </c>
      <c r="AS135" s="568">
        <v>80.777604976671853</v>
      </c>
      <c r="AT135" s="468" t="s">
        <v>402</v>
      </c>
      <c r="AU135" s="148"/>
      <c r="AV135" s="580"/>
      <c r="AW135" s="568"/>
      <c r="AX135" s="66"/>
      <c r="AY135" s="468" t="s">
        <v>1024</v>
      </c>
      <c r="AZ135" s="118"/>
      <c r="BA135" s="579"/>
      <c r="BB135" s="568"/>
      <c r="BC135" s="468"/>
      <c r="BD135" s="118"/>
      <c r="BE135" s="579">
        <v>22879</v>
      </c>
      <c r="BF135" s="568">
        <v>79.204458907429213</v>
      </c>
      <c r="BH135" s="468" t="s">
        <v>800</v>
      </c>
      <c r="BI135" s="118"/>
      <c r="BJ135" s="99"/>
      <c r="BK135" s="147"/>
    </row>
    <row r="136" spans="1:63" s="30" customFormat="1" ht="8.25" customHeight="1" x14ac:dyDescent="0.2">
      <c r="A136" s="468" t="s">
        <v>36</v>
      </c>
      <c r="B136" s="148"/>
      <c r="C136" s="579"/>
      <c r="D136" s="568"/>
      <c r="F136" s="468"/>
      <c r="H136" s="579">
        <v>23024</v>
      </c>
      <c r="I136" s="568">
        <v>79.781004192799472</v>
      </c>
      <c r="J136" s="468"/>
      <c r="K136" s="119"/>
      <c r="L136" s="579">
        <v>11201</v>
      </c>
      <c r="M136" s="568">
        <v>75.805360043313485</v>
      </c>
      <c r="O136" s="468" t="s">
        <v>870</v>
      </c>
      <c r="P136" s="119"/>
      <c r="Q136" s="579"/>
      <c r="R136" s="568"/>
      <c r="S136" s="468" t="s">
        <v>829</v>
      </c>
      <c r="T136" s="119"/>
      <c r="U136" s="579"/>
      <c r="V136" s="568"/>
      <c r="X136" s="468" t="s">
        <v>1116</v>
      </c>
      <c r="Y136" s="42"/>
      <c r="Z136" s="579"/>
      <c r="AA136" s="568"/>
      <c r="AB136" s="468" t="s">
        <v>304</v>
      </c>
      <c r="AC136" s="118"/>
      <c r="AD136" s="579"/>
      <c r="AE136" s="568"/>
      <c r="AG136" s="468" t="s">
        <v>332</v>
      </c>
      <c r="AH136" s="148"/>
      <c r="AI136" s="579"/>
      <c r="AJ136" s="568"/>
      <c r="AK136" s="468" t="s">
        <v>1095</v>
      </c>
      <c r="AL136" s="148"/>
      <c r="AM136" s="579"/>
      <c r="AN136" s="568"/>
      <c r="AP136" s="468" t="s">
        <v>379</v>
      </c>
      <c r="AQ136" s="152"/>
      <c r="AR136" s="580"/>
      <c r="AS136" s="568"/>
      <c r="AT136" s="468"/>
      <c r="AU136" s="148"/>
      <c r="AV136" s="579">
        <v>41127</v>
      </c>
      <c r="AW136" s="568">
        <v>82.303382029217531</v>
      </c>
      <c r="AX136" s="66"/>
      <c r="AY136" s="468"/>
      <c r="AZ136" s="118"/>
      <c r="BA136" s="579">
        <v>10834</v>
      </c>
      <c r="BB136" s="568">
        <v>71.97236431276157</v>
      </c>
      <c r="BC136" s="468" t="s">
        <v>1152</v>
      </c>
      <c r="BD136" s="118"/>
      <c r="BE136" s="580"/>
      <c r="BF136" s="568"/>
      <c r="BH136" s="468"/>
      <c r="BI136" s="118"/>
      <c r="BJ136" s="579">
        <v>16473</v>
      </c>
      <c r="BK136" s="568">
        <v>78.31605971284587</v>
      </c>
    </row>
    <row r="137" spans="1:63" s="30" customFormat="1" ht="8.25" customHeight="1" x14ac:dyDescent="0.2">
      <c r="A137" s="468"/>
      <c r="B137" s="148"/>
      <c r="C137" s="579">
        <v>4907</v>
      </c>
      <c r="D137" s="568">
        <v>71.146875453095547</v>
      </c>
      <c r="F137" s="468" t="s">
        <v>81</v>
      </c>
      <c r="H137" s="579"/>
      <c r="I137" s="568"/>
      <c r="J137" s="468" t="s">
        <v>119</v>
      </c>
      <c r="K137" s="119"/>
      <c r="L137" s="579"/>
      <c r="M137" s="568"/>
      <c r="O137" s="468"/>
      <c r="P137" s="119"/>
      <c r="Q137" s="579">
        <v>11567</v>
      </c>
      <c r="R137" s="568">
        <v>79.400054914881935</v>
      </c>
      <c r="S137" s="468"/>
      <c r="T137" s="119"/>
      <c r="U137" s="579">
        <v>83693</v>
      </c>
      <c r="V137" s="568">
        <v>83.098018189761319</v>
      </c>
      <c r="X137" s="468"/>
      <c r="Y137" s="148"/>
      <c r="Z137" s="579">
        <v>73087</v>
      </c>
      <c r="AA137" s="568">
        <v>90.182989277297239</v>
      </c>
      <c r="AB137" s="468"/>
      <c r="AC137" s="118"/>
      <c r="AD137" s="579">
        <v>10839</v>
      </c>
      <c r="AE137" s="568">
        <v>101.15619087660291</v>
      </c>
      <c r="AG137" s="468"/>
      <c r="AH137" s="148"/>
      <c r="AI137" s="550">
        <v>5630</v>
      </c>
      <c r="AJ137" s="568">
        <v>67.320339591055841</v>
      </c>
      <c r="AK137" s="468"/>
      <c r="AL137" s="148"/>
      <c r="AM137" s="579">
        <v>12695</v>
      </c>
      <c r="AN137" s="568">
        <v>96.510567127869848</v>
      </c>
      <c r="AP137" s="468"/>
      <c r="AQ137" s="148"/>
      <c r="AR137" s="579">
        <v>3535</v>
      </c>
      <c r="AS137" s="568">
        <v>79.527559055118118</v>
      </c>
      <c r="AT137" s="468" t="s">
        <v>403</v>
      </c>
      <c r="AU137" s="148"/>
      <c r="AV137" s="580"/>
      <c r="AW137" s="568"/>
      <c r="AX137" s="66"/>
      <c r="AY137" s="468" t="s">
        <v>733</v>
      </c>
      <c r="AZ137" s="118"/>
      <c r="BA137" s="579"/>
      <c r="BB137" s="568"/>
      <c r="BC137" s="468"/>
      <c r="BD137" s="118"/>
      <c r="BE137" s="579">
        <v>24070</v>
      </c>
      <c r="BF137" s="568">
        <v>79.063198002890559</v>
      </c>
      <c r="BH137" s="468" t="s">
        <v>801</v>
      </c>
      <c r="BI137" s="118"/>
      <c r="BJ137" s="580"/>
      <c r="BK137" s="568"/>
    </row>
    <row r="138" spans="1:63" s="30" customFormat="1" ht="8.25" customHeight="1" x14ac:dyDescent="0.2">
      <c r="A138" s="468" t="s">
        <v>37</v>
      </c>
      <c r="B138" s="119"/>
      <c r="C138" s="579"/>
      <c r="D138" s="568"/>
      <c r="F138" s="468"/>
      <c r="H138" s="579">
        <v>23736</v>
      </c>
      <c r="I138" s="568">
        <v>80.129633380595493</v>
      </c>
      <c r="J138" s="468"/>
      <c r="K138" s="119"/>
      <c r="L138" s="579">
        <v>11395</v>
      </c>
      <c r="M138" s="568">
        <v>76.012274031085312</v>
      </c>
      <c r="O138" s="468" t="s">
        <v>871</v>
      </c>
      <c r="P138" s="148"/>
      <c r="Q138" s="579"/>
      <c r="R138" s="568"/>
      <c r="S138" s="468" t="s">
        <v>830</v>
      </c>
      <c r="T138" s="119"/>
      <c r="U138" s="579"/>
      <c r="V138" s="568"/>
      <c r="X138" s="468" t="s">
        <v>1117</v>
      </c>
      <c r="Y138" s="42"/>
      <c r="Z138" s="579"/>
      <c r="AA138" s="568"/>
      <c r="AB138" s="468" t="s">
        <v>152</v>
      </c>
      <c r="AC138" s="118"/>
      <c r="AD138" s="579"/>
      <c r="AE138" s="568"/>
      <c r="AG138" s="468" t="s">
        <v>571</v>
      </c>
      <c r="AH138" s="148"/>
      <c r="AI138" s="550"/>
      <c r="AJ138" s="568"/>
      <c r="AK138" s="468" t="s">
        <v>1096</v>
      </c>
      <c r="AL138" s="148"/>
      <c r="AM138" s="579"/>
      <c r="AN138" s="568"/>
      <c r="AP138" s="468" t="s">
        <v>1168</v>
      </c>
      <c r="AQ138" s="148"/>
      <c r="AR138" s="580"/>
      <c r="AS138" s="568"/>
      <c r="AT138" s="468"/>
      <c r="AU138" s="148"/>
      <c r="AV138" s="579">
        <v>54689</v>
      </c>
      <c r="AW138" s="568">
        <v>84.719532787012213</v>
      </c>
      <c r="AX138" s="66"/>
      <c r="AY138" s="468"/>
      <c r="AZ138" s="118"/>
      <c r="BA138" s="579">
        <v>12516</v>
      </c>
      <c r="BB138" s="568">
        <v>74.780426599749063</v>
      </c>
      <c r="BC138" s="468" t="s">
        <v>745</v>
      </c>
      <c r="BD138" s="118"/>
      <c r="BE138" s="580"/>
      <c r="BF138" s="568"/>
      <c r="BH138" s="468"/>
      <c r="BI138" s="118"/>
      <c r="BJ138" s="579">
        <v>11885</v>
      </c>
      <c r="BK138" s="568">
        <v>77.356157250715967</v>
      </c>
    </row>
    <row r="139" spans="1:63" s="30" customFormat="1" ht="8.25" customHeight="1" x14ac:dyDescent="0.2">
      <c r="A139" s="468"/>
      <c r="B139" s="148"/>
      <c r="C139" s="579">
        <v>5109</v>
      </c>
      <c r="D139" s="568">
        <v>71.514557670772675</v>
      </c>
      <c r="F139" s="468" t="s">
        <v>82</v>
      </c>
      <c r="H139" s="579"/>
      <c r="I139" s="568"/>
      <c r="J139" s="468" t="s">
        <v>120</v>
      </c>
      <c r="K139" s="119"/>
      <c r="L139" s="579"/>
      <c r="M139" s="568"/>
      <c r="O139" s="468"/>
      <c r="P139" s="148"/>
      <c r="Q139" s="579">
        <v>15347</v>
      </c>
      <c r="R139" s="568">
        <v>81.119509487816472</v>
      </c>
      <c r="S139" s="468"/>
      <c r="T139" s="119"/>
      <c r="U139" s="579">
        <v>62482</v>
      </c>
      <c r="V139" s="568">
        <v>79.13922383220185</v>
      </c>
      <c r="X139" s="468"/>
      <c r="Y139" s="148"/>
      <c r="Z139" s="579">
        <v>60587</v>
      </c>
      <c r="AA139" s="568">
        <v>88.972920582706777</v>
      </c>
      <c r="AB139" s="468"/>
      <c r="AC139" s="118"/>
      <c r="AD139" s="579">
        <v>11053</v>
      </c>
      <c r="AE139" s="568">
        <v>103.1306525671351</v>
      </c>
      <c r="AG139" s="468"/>
      <c r="AH139" s="148"/>
      <c r="AI139" s="579">
        <v>5103</v>
      </c>
      <c r="AJ139" s="568">
        <v>67.931309904153352</v>
      </c>
      <c r="AK139" s="468"/>
      <c r="AL139" s="148"/>
      <c r="AM139" s="102"/>
      <c r="AN139" s="147"/>
      <c r="AP139" s="468"/>
      <c r="AQ139" s="148"/>
      <c r="AR139" s="579">
        <v>4182</v>
      </c>
      <c r="AS139" s="568">
        <v>93.703786690566886</v>
      </c>
      <c r="AT139" s="468" t="s">
        <v>404</v>
      </c>
      <c r="AU139" s="148"/>
      <c r="AV139" s="580"/>
      <c r="AW139" s="568"/>
      <c r="AX139" s="66"/>
      <c r="AY139" s="468" t="s">
        <v>734</v>
      </c>
      <c r="AZ139" s="148"/>
      <c r="BA139" s="579"/>
      <c r="BB139" s="568"/>
      <c r="BC139" s="468"/>
      <c r="BE139" s="579">
        <v>25147</v>
      </c>
      <c r="BF139" s="568">
        <v>80.093639519699337</v>
      </c>
      <c r="BH139" s="468" t="s">
        <v>1027</v>
      </c>
      <c r="BI139" s="118"/>
      <c r="BJ139" s="580"/>
      <c r="BK139" s="568"/>
    </row>
    <row r="140" spans="1:63" s="30" customFormat="1" ht="8.25" customHeight="1" x14ac:dyDescent="0.2">
      <c r="A140" s="468" t="s">
        <v>38</v>
      </c>
      <c r="B140" s="119"/>
      <c r="C140" s="579"/>
      <c r="D140" s="568"/>
      <c r="F140" s="468"/>
      <c r="H140" s="579">
        <v>23151</v>
      </c>
      <c r="I140" s="568">
        <v>80.268358643644689</v>
      </c>
      <c r="J140" s="468"/>
      <c r="K140" s="119"/>
      <c r="L140" s="579">
        <v>10445</v>
      </c>
      <c r="M140" s="568">
        <v>75.507843562495481</v>
      </c>
      <c r="O140" s="468" t="s">
        <v>814</v>
      </c>
      <c r="P140" s="119"/>
      <c r="Q140" s="579"/>
      <c r="R140" s="568"/>
      <c r="S140" s="468" t="s">
        <v>200</v>
      </c>
      <c r="T140" s="119"/>
      <c r="U140" s="579"/>
      <c r="V140" s="568"/>
      <c r="X140" s="468" t="s">
        <v>246</v>
      </c>
      <c r="Y140" s="42"/>
      <c r="Z140" s="579"/>
      <c r="AA140" s="568"/>
      <c r="AB140" s="468" t="s">
        <v>777</v>
      </c>
      <c r="AC140" s="118"/>
      <c r="AD140" s="579"/>
      <c r="AE140" s="568"/>
      <c r="AG140" s="468" t="s">
        <v>333</v>
      </c>
      <c r="AH140" s="148"/>
      <c r="AI140" s="579"/>
      <c r="AJ140" s="568"/>
      <c r="AK140" s="473" t="s">
        <v>27</v>
      </c>
      <c r="AL140" s="131"/>
      <c r="AM140" s="583">
        <v>12695</v>
      </c>
      <c r="AN140" s="591">
        <v>96.510567127869848</v>
      </c>
      <c r="AP140" s="468" t="s">
        <v>380</v>
      </c>
      <c r="AQ140" s="148"/>
      <c r="AR140" s="580"/>
      <c r="AS140" s="568"/>
      <c r="AT140" s="468"/>
      <c r="AU140" s="148"/>
      <c r="AV140" s="579">
        <v>44964</v>
      </c>
      <c r="AW140" s="568">
        <v>86.161039359215124</v>
      </c>
      <c r="AX140" s="66"/>
      <c r="AY140" s="468"/>
      <c r="AZ140" s="148"/>
      <c r="BA140" s="579">
        <v>12488</v>
      </c>
      <c r="BB140" s="568">
        <v>74.939990398463749</v>
      </c>
      <c r="BC140" s="468" t="s">
        <v>746</v>
      </c>
      <c r="BE140" s="580"/>
      <c r="BF140" s="568"/>
      <c r="BH140" s="468"/>
      <c r="BI140" s="118"/>
      <c r="BJ140" s="579">
        <v>10344</v>
      </c>
      <c r="BK140" s="568">
        <v>76.238207547169807</v>
      </c>
    </row>
    <row r="141" spans="1:63" s="30" customFormat="1" ht="8.25" customHeight="1" x14ac:dyDescent="0.2">
      <c r="A141" s="468"/>
      <c r="B141" s="148"/>
      <c r="C141" s="579">
        <v>5974</v>
      </c>
      <c r="D141" s="568">
        <v>73.990587069606136</v>
      </c>
      <c r="F141" s="468" t="s">
        <v>1091</v>
      </c>
      <c r="H141" s="579"/>
      <c r="I141" s="568"/>
      <c r="J141" s="468" t="s">
        <v>121</v>
      </c>
      <c r="K141" s="119"/>
      <c r="L141" s="579"/>
      <c r="M141" s="568"/>
      <c r="O141" s="468"/>
      <c r="P141" s="119"/>
      <c r="Q141" s="579">
        <v>15690</v>
      </c>
      <c r="R141" s="568">
        <v>81.261653200745812</v>
      </c>
      <c r="S141" s="468"/>
      <c r="T141" s="119"/>
      <c r="U141" s="579">
        <v>56999</v>
      </c>
      <c r="V141" s="568">
        <v>77.363356271292261</v>
      </c>
      <c r="X141" s="468"/>
      <c r="Y141" s="118"/>
      <c r="Z141" s="579">
        <v>38685</v>
      </c>
      <c r="AA141" s="568">
        <v>82.686758576466815</v>
      </c>
      <c r="AB141" s="468"/>
      <c r="AC141" s="118"/>
      <c r="AD141" s="579">
        <v>10848</v>
      </c>
      <c r="AE141" s="568">
        <v>102.22782681799076</v>
      </c>
      <c r="AG141" s="468"/>
      <c r="AH141" s="160"/>
      <c r="AI141" s="550">
        <v>5588</v>
      </c>
      <c r="AJ141" s="568">
        <v>69.398907103825138</v>
      </c>
      <c r="AK141" s="472"/>
      <c r="AL141" s="60"/>
      <c r="AM141" s="584"/>
      <c r="AN141" s="592"/>
      <c r="AO141" s="107"/>
      <c r="AP141" s="468"/>
      <c r="AQ141" s="61"/>
      <c r="AR141" s="579">
        <v>21199</v>
      </c>
      <c r="AS141" s="568">
        <v>80.332714388570992</v>
      </c>
      <c r="AT141" s="468" t="s">
        <v>405</v>
      </c>
      <c r="AU141" s="148"/>
      <c r="AV141" s="580"/>
      <c r="AW141" s="568"/>
      <c r="AX141" s="66"/>
      <c r="AY141" s="468" t="s">
        <v>735</v>
      </c>
      <c r="AZ141" s="148"/>
      <c r="BA141" s="579"/>
      <c r="BB141" s="568"/>
      <c r="BC141" s="468"/>
      <c r="BE141" s="579">
        <v>26398</v>
      </c>
      <c r="BF141" s="568">
        <v>81.971183703887718</v>
      </c>
      <c r="BH141" s="468" t="s">
        <v>1028</v>
      </c>
      <c r="BI141" s="118"/>
      <c r="BJ141" s="580"/>
      <c r="BK141" s="568"/>
    </row>
    <row r="142" spans="1:63" s="30" customFormat="1" ht="8.25" customHeight="1" x14ac:dyDescent="0.2">
      <c r="A142" s="468" t="s">
        <v>959</v>
      </c>
      <c r="B142" s="148"/>
      <c r="C142" s="579"/>
      <c r="D142" s="568"/>
      <c r="F142" s="468"/>
      <c r="H142" s="579">
        <v>22000</v>
      </c>
      <c r="I142" s="568">
        <v>79.577515734645161</v>
      </c>
      <c r="J142" s="468"/>
      <c r="K142" s="119"/>
      <c r="L142" s="579">
        <v>8652</v>
      </c>
      <c r="M142" s="568">
        <v>75.655823714585523</v>
      </c>
      <c r="O142" s="468" t="s">
        <v>172</v>
      </c>
      <c r="P142" s="119"/>
      <c r="Q142" s="579"/>
      <c r="R142" s="568"/>
      <c r="S142" s="468" t="s">
        <v>201</v>
      </c>
      <c r="T142" s="119"/>
      <c r="U142" s="579"/>
      <c r="V142" s="568"/>
      <c r="X142" s="468" t="s">
        <v>820</v>
      </c>
      <c r="Y142" s="42"/>
      <c r="Z142" s="579"/>
      <c r="AA142" s="568"/>
      <c r="AB142" s="468" t="s">
        <v>806</v>
      </c>
      <c r="AC142" s="118"/>
      <c r="AD142" s="579"/>
      <c r="AE142" s="568"/>
      <c r="AG142" s="468" t="s">
        <v>334</v>
      </c>
      <c r="AH142" s="160"/>
      <c r="AI142" s="550"/>
      <c r="AJ142" s="568"/>
      <c r="AK142" s="66"/>
      <c r="AL142" s="66"/>
      <c r="AM142" s="14"/>
      <c r="AN142" s="100"/>
      <c r="AP142" s="468" t="s">
        <v>577</v>
      </c>
      <c r="AQ142" s="61"/>
      <c r="AR142" s="580"/>
      <c r="AS142" s="568"/>
      <c r="AT142" s="468"/>
      <c r="AU142" s="148"/>
      <c r="AV142" s="579">
        <v>39147</v>
      </c>
      <c r="AW142" s="568">
        <v>85.295014816105976</v>
      </c>
      <c r="AX142" s="66"/>
      <c r="AY142" s="468"/>
      <c r="AZ142" s="148"/>
      <c r="BA142" s="579">
        <v>13412</v>
      </c>
      <c r="BB142" s="568">
        <v>75.547794738917361</v>
      </c>
      <c r="BC142" s="468" t="s">
        <v>747</v>
      </c>
      <c r="BE142" s="580"/>
      <c r="BF142" s="568"/>
      <c r="BH142" s="468"/>
      <c r="BI142" s="118"/>
      <c r="BJ142" s="579">
        <v>9697</v>
      </c>
      <c r="BK142" s="568">
        <v>75.716405090965878</v>
      </c>
    </row>
    <row r="143" spans="1:63" s="30" customFormat="1" ht="8.25" customHeight="1" x14ac:dyDescent="0.2">
      <c r="A143" s="468"/>
      <c r="B143" s="148"/>
      <c r="C143" s="579">
        <v>5980</v>
      </c>
      <c r="D143" s="568">
        <v>74.165943197321099</v>
      </c>
      <c r="F143" s="468" t="s">
        <v>83</v>
      </c>
      <c r="H143" s="579"/>
      <c r="I143" s="568"/>
      <c r="J143" s="468" t="s">
        <v>122</v>
      </c>
      <c r="K143" s="119"/>
      <c r="L143" s="579"/>
      <c r="M143" s="568"/>
      <c r="O143" s="468"/>
      <c r="P143" s="119"/>
      <c r="Q143" s="579">
        <v>16637</v>
      </c>
      <c r="R143" s="568">
        <v>81.104665334178321</v>
      </c>
      <c r="S143" s="468"/>
      <c r="T143" s="119"/>
      <c r="U143" s="579">
        <v>49903</v>
      </c>
      <c r="V143" s="568">
        <v>75.507641095475861</v>
      </c>
      <c r="X143" s="468"/>
      <c r="Y143" s="118"/>
      <c r="Z143" s="579">
        <v>45006</v>
      </c>
      <c r="AA143" s="568">
        <v>80.927121356517361</v>
      </c>
      <c r="AB143" s="468"/>
      <c r="AC143" s="118"/>
      <c r="AD143" s="579">
        <v>10447</v>
      </c>
      <c r="AE143" s="568">
        <v>102.61992887727702</v>
      </c>
      <c r="AG143" s="468"/>
      <c r="AH143" s="148"/>
      <c r="AI143" s="579">
        <v>5824</v>
      </c>
      <c r="AJ143" s="568">
        <v>70.287231474776732</v>
      </c>
      <c r="AK143" s="468" t="s">
        <v>1094</v>
      </c>
      <c r="AL143" s="148"/>
      <c r="AM143" s="102"/>
      <c r="AN143" s="147"/>
      <c r="AP143" s="468"/>
      <c r="AQ143" s="148"/>
      <c r="AR143" s="579">
        <v>21810</v>
      </c>
      <c r="AS143" s="568">
        <v>79.441975668390768</v>
      </c>
      <c r="AT143" s="468" t="s">
        <v>1104</v>
      </c>
      <c r="AU143" s="148"/>
      <c r="AV143" s="580"/>
      <c r="AW143" s="568"/>
      <c r="AX143" s="66"/>
      <c r="AY143" s="468" t="s">
        <v>736</v>
      </c>
      <c r="BA143" s="579"/>
      <c r="BB143" s="568"/>
      <c r="BC143" s="472"/>
      <c r="BD143" s="117"/>
      <c r="BE143" s="103"/>
      <c r="BF143" s="144"/>
      <c r="BH143" s="468" t="s">
        <v>1029</v>
      </c>
      <c r="BI143" s="118"/>
      <c r="BJ143" s="580"/>
      <c r="BK143" s="568"/>
    </row>
    <row r="144" spans="1:63" s="30" customFormat="1" ht="8.25" customHeight="1" x14ac:dyDescent="0.2">
      <c r="A144" s="468" t="s">
        <v>850</v>
      </c>
      <c r="B144" s="148"/>
      <c r="C144" s="579"/>
      <c r="D144" s="568"/>
      <c r="F144" s="468"/>
      <c r="H144" s="579">
        <v>17179</v>
      </c>
      <c r="I144" s="568">
        <v>82.263084805822913</v>
      </c>
      <c r="J144" s="468"/>
      <c r="K144" s="119"/>
      <c r="L144" s="579">
        <v>5326</v>
      </c>
      <c r="M144" s="568">
        <v>75.6749076442171</v>
      </c>
      <c r="O144" s="468" t="s">
        <v>173</v>
      </c>
      <c r="P144" s="119"/>
      <c r="Q144" s="579"/>
      <c r="R144" s="568"/>
      <c r="S144" s="468" t="s">
        <v>1002</v>
      </c>
      <c r="T144" s="119"/>
      <c r="U144" s="579"/>
      <c r="V144" s="568"/>
      <c r="X144" s="468" t="s">
        <v>819</v>
      </c>
      <c r="Y144" s="118"/>
      <c r="Z144" s="579"/>
      <c r="AA144" s="568"/>
      <c r="AB144" s="468" t="s">
        <v>644</v>
      </c>
      <c r="AC144" s="118"/>
      <c r="AD144" s="579"/>
      <c r="AE144" s="568"/>
      <c r="AG144" s="468" t="s">
        <v>1047</v>
      </c>
      <c r="AI144" s="579"/>
      <c r="AJ144" s="568"/>
      <c r="AK144" s="468"/>
      <c r="AL144" s="148"/>
      <c r="AM144" s="579">
        <v>33132</v>
      </c>
      <c r="AN144" s="568">
        <v>89.810522891762218</v>
      </c>
      <c r="AP144" s="468" t="s">
        <v>898</v>
      </c>
      <c r="AQ144" s="148"/>
      <c r="AR144" s="580"/>
      <c r="AS144" s="568"/>
      <c r="AT144" s="468"/>
      <c r="AU144" s="148"/>
      <c r="AV144" s="579">
        <v>38450</v>
      </c>
      <c r="AW144" s="568">
        <v>84.95172444267692</v>
      </c>
      <c r="AX144" s="66"/>
      <c r="AY144" s="468"/>
      <c r="BA144" s="102"/>
      <c r="BB144" s="145"/>
      <c r="BC144" s="148"/>
      <c r="BD144" s="118"/>
      <c r="BE144" s="79"/>
      <c r="BF144" s="145"/>
      <c r="BH144" s="468"/>
      <c r="BI144" s="118"/>
      <c r="BJ144" s="102"/>
      <c r="BK144" s="4"/>
    </row>
    <row r="145" spans="1:63" s="30" customFormat="1" ht="8.25" customHeight="1" x14ac:dyDescent="0.2">
      <c r="A145" s="468"/>
      <c r="B145" s="148"/>
      <c r="C145" s="579">
        <v>5753</v>
      </c>
      <c r="D145" s="568">
        <v>75.045656144012511</v>
      </c>
      <c r="F145" s="468" t="s">
        <v>547</v>
      </c>
      <c r="H145" s="579"/>
      <c r="I145" s="568"/>
      <c r="J145" s="468" t="s">
        <v>859</v>
      </c>
      <c r="K145" s="119"/>
      <c r="L145" s="579"/>
      <c r="M145" s="568"/>
      <c r="O145" s="468"/>
      <c r="P145" s="119"/>
      <c r="Q145" s="579">
        <v>24013</v>
      </c>
      <c r="R145" s="568">
        <v>81.682427376011972</v>
      </c>
      <c r="S145" s="468"/>
      <c r="T145" s="119"/>
      <c r="U145" s="579">
        <v>43264</v>
      </c>
      <c r="V145" s="568">
        <v>73.186162564492946</v>
      </c>
      <c r="X145" s="468"/>
      <c r="Y145" s="42"/>
      <c r="Z145" s="579">
        <v>44407</v>
      </c>
      <c r="AA145" s="568">
        <v>80.693051315598197</v>
      </c>
      <c r="AB145" s="468"/>
      <c r="AC145" s="118"/>
      <c r="AD145" s="579">
        <v>10115</v>
      </c>
      <c r="AE145" s="568">
        <v>102.32833173183531</v>
      </c>
      <c r="AG145" s="468"/>
      <c r="AI145" s="579">
        <v>6331</v>
      </c>
      <c r="AJ145" s="568">
        <v>71.780045351473916</v>
      </c>
      <c r="AK145" s="468" t="s">
        <v>1097</v>
      </c>
      <c r="AL145" s="148"/>
      <c r="AM145" s="580"/>
      <c r="AN145" s="568"/>
      <c r="AP145" s="468"/>
      <c r="AQ145" s="148"/>
      <c r="AR145" s="579">
        <v>21273</v>
      </c>
      <c r="AS145" s="568">
        <v>79.234952324195476</v>
      </c>
      <c r="AT145" s="468" t="s">
        <v>396</v>
      </c>
      <c r="AU145" s="148"/>
      <c r="AV145" s="580"/>
      <c r="AW145" s="568"/>
      <c r="AX145" s="66"/>
      <c r="AY145" s="473" t="s">
        <v>612</v>
      </c>
      <c r="AZ145" s="129"/>
      <c r="BA145" s="583">
        <v>12327</v>
      </c>
      <c r="BB145" s="581">
        <v>74.093887119071951</v>
      </c>
      <c r="BC145" s="468" t="s">
        <v>748</v>
      </c>
      <c r="BD145" s="118"/>
      <c r="BE145" s="102"/>
      <c r="BF145" s="145"/>
      <c r="BH145" s="473" t="s">
        <v>27</v>
      </c>
      <c r="BI145" s="131"/>
      <c r="BJ145" s="583">
        <v>12832</v>
      </c>
      <c r="BK145" s="581">
        <v>77.417797888386119</v>
      </c>
    </row>
    <row r="146" spans="1:63" s="30" customFormat="1" ht="8.25" customHeight="1" x14ac:dyDescent="0.2">
      <c r="A146" s="468" t="s">
        <v>828</v>
      </c>
      <c r="B146" s="148"/>
      <c r="C146" s="579"/>
      <c r="D146" s="568"/>
      <c r="F146" s="468"/>
      <c r="H146" s="579">
        <v>16729</v>
      </c>
      <c r="I146" s="568">
        <v>82.004901960784309</v>
      </c>
      <c r="J146" s="468"/>
      <c r="K146" s="119"/>
      <c r="L146" s="579">
        <v>5097</v>
      </c>
      <c r="M146" s="568">
        <v>74.944861049845613</v>
      </c>
      <c r="O146" s="468" t="s">
        <v>174</v>
      </c>
      <c r="P146" s="119"/>
      <c r="Q146" s="579"/>
      <c r="R146" s="568"/>
      <c r="S146" s="468" t="s">
        <v>202</v>
      </c>
      <c r="T146" s="119"/>
      <c r="U146" s="579"/>
      <c r="V146" s="568"/>
      <c r="X146" s="468" t="s">
        <v>247</v>
      </c>
      <c r="Y146" s="118"/>
      <c r="Z146" s="579"/>
      <c r="AA146" s="568"/>
      <c r="AB146" s="468" t="s">
        <v>645</v>
      </c>
      <c r="AC146" s="118"/>
      <c r="AD146" s="579"/>
      <c r="AE146" s="568"/>
      <c r="AG146" s="468" t="s">
        <v>305</v>
      </c>
      <c r="AI146" s="579"/>
      <c r="AJ146" s="568"/>
      <c r="AK146" s="468"/>
      <c r="AL146" s="148"/>
      <c r="AM146" s="579">
        <v>26308</v>
      </c>
      <c r="AN146" s="568">
        <v>85.758059784203141</v>
      </c>
      <c r="AP146" s="468" t="s">
        <v>381</v>
      </c>
      <c r="AQ146" s="148"/>
      <c r="AR146" s="580"/>
      <c r="AS146" s="568"/>
      <c r="AT146" s="468"/>
      <c r="AU146" s="148"/>
      <c r="AV146" s="579">
        <v>38047</v>
      </c>
      <c r="AW146" s="568">
        <v>83.835356851684551</v>
      </c>
      <c r="AX146" s="66"/>
      <c r="AY146" s="472"/>
      <c r="AZ146" s="150"/>
      <c r="BA146" s="585"/>
      <c r="BB146" s="582"/>
      <c r="BC146" s="468"/>
      <c r="BD146" s="118"/>
      <c r="BE146" s="579">
        <v>14790</v>
      </c>
      <c r="BF146" s="568">
        <v>86.851840977156613</v>
      </c>
      <c r="BH146" s="472"/>
      <c r="BI146" s="117"/>
      <c r="BJ146" s="584"/>
      <c r="BK146" s="582"/>
    </row>
    <row r="147" spans="1:63" s="30" customFormat="1" ht="8.25" customHeight="1" x14ac:dyDescent="0.2">
      <c r="A147" s="468"/>
      <c r="B147" s="148"/>
      <c r="C147" s="579">
        <v>6086</v>
      </c>
      <c r="D147" s="568">
        <v>75.321782178217816</v>
      </c>
      <c r="F147" s="468" t="s">
        <v>1153</v>
      </c>
      <c r="H147" s="579"/>
      <c r="I147" s="568"/>
      <c r="J147" s="468" t="s">
        <v>123</v>
      </c>
      <c r="K147" s="119"/>
      <c r="L147" s="579"/>
      <c r="M147" s="568"/>
      <c r="O147" s="468"/>
      <c r="P147" s="119"/>
      <c r="Q147" s="579">
        <v>22382</v>
      </c>
      <c r="R147" s="568">
        <v>81.549223930627406</v>
      </c>
      <c r="S147" s="468"/>
      <c r="T147" s="119"/>
      <c r="U147" s="579">
        <v>36792</v>
      </c>
      <c r="V147" s="568">
        <v>71.037998146431875</v>
      </c>
      <c r="X147" s="468"/>
      <c r="Y147" s="118"/>
      <c r="Z147" s="579">
        <v>43536</v>
      </c>
      <c r="AA147" s="568">
        <v>79.977955359603186</v>
      </c>
      <c r="AB147" s="468"/>
      <c r="AC147" s="118"/>
      <c r="AD147" s="579">
        <v>10407</v>
      </c>
      <c r="AE147" s="568">
        <v>102.24987339940679</v>
      </c>
      <c r="AG147" s="468"/>
      <c r="AH147" s="43"/>
      <c r="AI147" s="102"/>
      <c r="AJ147" s="105"/>
      <c r="AK147" s="468" t="s">
        <v>1098</v>
      </c>
      <c r="AL147" s="148"/>
      <c r="AM147" s="580"/>
      <c r="AN147" s="568"/>
      <c r="AP147" s="468"/>
      <c r="AQ147" s="148"/>
      <c r="AR147" s="579">
        <v>20201</v>
      </c>
      <c r="AS147" s="568">
        <v>78.993469675047905</v>
      </c>
      <c r="AT147" s="468" t="s">
        <v>406</v>
      </c>
      <c r="AU147" s="148"/>
      <c r="AV147" s="580"/>
      <c r="AW147" s="568"/>
      <c r="AX147" s="66"/>
      <c r="AY147" s="148"/>
      <c r="AZ147" s="118"/>
      <c r="BA147" s="23"/>
      <c r="BB147" s="145"/>
      <c r="BC147" s="468" t="s">
        <v>744</v>
      </c>
      <c r="BD147" s="118"/>
      <c r="BE147" s="580"/>
      <c r="BF147" s="568"/>
      <c r="BH147" s="148"/>
      <c r="BI147" s="118"/>
      <c r="BJ147" s="9"/>
      <c r="BK147" s="147"/>
    </row>
    <row r="148" spans="1:63" s="30" customFormat="1" ht="8.25" customHeight="1" x14ac:dyDescent="0.2">
      <c r="A148" s="468" t="s">
        <v>32</v>
      </c>
      <c r="B148" s="148"/>
      <c r="C148" s="579"/>
      <c r="D148" s="568"/>
      <c r="F148" s="468"/>
      <c r="H148" s="550">
        <v>15712</v>
      </c>
      <c r="I148" s="568">
        <v>80.467069548294575</v>
      </c>
      <c r="J148" s="468"/>
      <c r="K148" s="119"/>
      <c r="L148" s="579">
        <v>4815</v>
      </c>
      <c r="M148" s="568">
        <v>74.008607439286806</v>
      </c>
      <c r="O148" s="468" t="s">
        <v>917</v>
      </c>
      <c r="P148" s="119"/>
      <c r="Q148" s="579"/>
      <c r="R148" s="568"/>
      <c r="S148" s="468" t="s">
        <v>203</v>
      </c>
      <c r="T148" s="148"/>
      <c r="U148" s="579"/>
      <c r="V148" s="568"/>
      <c r="X148" s="468" t="s">
        <v>248</v>
      </c>
      <c r="Y148" s="118"/>
      <c r="Z148" s="579"/>
      <c r="AA148" s="568"/>
      <c r="AB148" s="468" t="s">
        <v>646</v>
      </c>
      <c r="AC148" s="118"/>
      <c r="AD148" s="579"/>
      <c r="AE148" s="568"/>
      <c r="AG148" s="473" t="s">
        <v>27</v>
      </c>
      <c r="AH148" s="148"/>
      <c r="AI148" s="583">
        <v>11657</v>
      </c>
      <c r="AJ148" s="591">
        <v>76.169628855201253</v>
      </c>
      <c r="AK148" s="468"/>
      <c r="AL148" s="148"/>
      <c r="AM148" s="579">
        <v>26994</v>
      </c>
      <c r="AN148" s="568">
        <v>86.050366592285627</v>
      </c>
      <c r="AP148" s="468" t="s">
        <v>899</v>
      </c>
      <c r="AQ148" s="148"/>
      <c r="AR148" s="580"/>
      <c r="AS148" s="568"/>
      <c r="AT148" s="468"/>
      <c r="AU148" s="148"/>
      <c r="AV148" s="579">
        <v>28473</v>
      </c>
      <c r="AW148" s="568">
        <v>83.196002805049091</v>
      </c>
      <c r="AX148" s="66"/>
      <c r="AY148" s="468" t="s">
        <v>1105</v>
      </c>
      <c r="AZ148" s="152"/>
      <c r="BA148" s="102"/>
      <c r="BB148" s="145"/>
      <c r="BC148" s="468"/>
      <c r="BD148" s="118"/>
      <c r="BE148" s="102"/>
      <c r="BF148" s="145"/>
      <c r="BH148" s="468" t="s">
        <v>1089</v>
      </c>
      <c r="BI148" s="118"/>
      <c r="BJ148" s="99"/>
      <c r="BK148" s="147"/>
    </row>
    <row r="149" spans="1:63" s="30" customFormat="1" ht="8.25" customHeight="1" x14ac:dyDescent="0.2">
      <c r="A149" s="468"/>
      <c r="B149" s="148"/>
      <c r="C149" s="579">
        <v>4946</v>
      </c>
      <c r="D149" s="568">
        <v>74.465522433002107</v>
      </c>
      <c r="F149" s="468" t="s">
        <v>84</v>
      </c>
      <c r="H149" s="550"/>
      <c r="I149" s="568"/>
      <c r="J149" s="468" t="s">
        <v>124</v>
      </c>
      <c r="K149" s="119"/>
      <c r="L149" s="579"/>
      <c r="M149" s="568"/>
      <c r="O149" s="468"/>
      <c r="P149" s="119"/>
      <c r="Q149" s="579">
        <v>20327</v>
      </c>
      <c r="R149" s="568">
        <v>81.246252847835649</v>
      </c>
      <c r="S149" s="468"/>
      <c r="T149" s="148"/>
      <c r="U149" s="579">
        <v>26594</v>
      </c>
      <c r="V149" s="601">
        <v>79.813925570228093</v>
      </c>
      <c r="X149" s="468"/>
      <c r="Z149" s="579">
        <v>40519</v>
      </c>
      <c r="AA149" s="568">
        <v>79.07843634731357</v>
      </c>
      <c r="AB149" s="468"/>
      <c r="AC149" s="118"/>
      <c r="AD149" s="579">
        <v>10977</v>
      </c>
      <c r="AE149" s="568">
        <v>73.735473903405662</v>
      </c>
      <c r="AG149" s="472"/>
      <c r="AH149" s="60"/>
      <c r="AI149" s="584"/>
      <c r="AJ149" s="592"/>
      <c r="AK149" s="468" t="s">
        <v>1099</v>
      </c>
      <c r="AL149" s="148"/>
      <c r="AM149" s="580"/>
      <c r="AN149" s="568"/>
      <c r="AP149" s="468"/>
      <c r="AQ149" s="148"/>
      <c r="AR149" s="579">
        <v>20369</v>
      </c>
      <c r="AS149" s="568">
        <v>78.857917150600073</v>
      </c>
      <c r="AT149" s="468" t="s">
        <v>1023</v>
      </c>
      <c r="AU149" s="148"/>
      <c r="AV149" s="580"/>
      <c r="AW149" s="568"/>
      <c r="AX149" s="66"/>
      <c r="AY149" s="468"/>
      <c r="AZ149" s="152"/>
      <c r="BA149" s="579">
        <v>14156</v>
      </c>
      <c r="BB149" s="568">
        <v>76.362067105405117</v>
      </c>
      <c r="BC149" s="473" t="s">
        <v>612</v>
      </c>
      <c r="BD149" s="131"/>
      <c r="BE149" s="583">
        <v>15498</v>
      </c>
      <c r="BF149" s="581">
        <v>76.590066716085985</v>
      </c>
      <c r="BH149" s="468"/>
      <c r="BI149" s="118"/>
      <c r="BJ149" s="579">
        <v>7913</v>
      </c>
      <c r="BK149" s="568">
        <v>72.937597935293581</v>
      </c>
    </row>
    <row r="150" spans="1:63" s="30" customFormat="1" ht="8.25" customHeight="1" x14ac:dyDescent="0.2">
      <c r="A150" s="468" t="s">
        <v>33</v>
      </c>
      <c r="B150" s="148"/>
      <c r="C150" s="579"/>
      <c r="D150" s="568"/>
      <c r="F150" s="468"/>
      <c r="H150" s="579">
        <v>13758</v>
      </c>
      <c r="I150" s="568">
        <v>78.765672410831854</v>
      </c>
      <c r="J150" s="468"/>
      <c r="K150" s="119"/>
      <c r="L150" s="579">
        <v>4519</v>
      </c>
      <c r="M150" s="568">
        <v>73.336579032781572</v>
      </c>
      <c r="O150" s="468" t="s">
        <v>175</v>
      </c>
      <c r="P150" s="148"/>
      <c r="Q150" s="579"/>
      <c r="R150" s="568"/>
      <c r="S150" s="468" t="s">
        <v>1060</v>
      </c>
      <c r="T150" s="148"/>
      <c r="U150" s="579"/>
      <c r="V150" s="601"/>
      <c r="X150" s="468" t="s">
        <v>1179</v>
      </c>
      <c r="Y150" s="42"/>
      <c r="Z150" s="579"/>
      <c r="AA150" s="568"/>
      <c r="AB150" s="468" t="s">
        <v>888</v>
      </c>
      <c r="AC150" s="148"/>
      <c r="AD150" s="579"/>
      <c r="AE150" s="568"/>
      <c r="AG150" s="148"/>
      <c r="AH150" s="152"/>
      <c r="AI150" s="11"/>
      <c r="AJ150" s="147"/>
      <c r="AK150" s="468"/>
      <c r="AL150" s="148"/>
      <c r="AM150" s="579">
        <v>29112</v>
      </c>
      <c r="AN150" s="568">
        <v>86.285900589821878</v>
      </c>
      <c r="AP150" s="468" t="s">
        <v>382</v>
      </c>
      <c r="AQ150" s="148"/>
      <c r="AR150" s="580"/>
      <c r="AS150" s="568"/>
      <c r="AT150" s="468"/>
      <c r="AU150" s="148"/>
      <c r="AV150" s="579">
        <v>25267</v>
      </c>
      <c r="AW150" s="568">
        <v>82.110360067593916</v>
      </c>
      <c r="AX150" s="66"/>
      <c r="AY150" s="468" t="s">
        <v>1106</v>
      </c>
      <c r="AZ150" s="118"/>
      <c r="BA150" s="580"/>
      <c r="BB150" s="568"/>
      <c r="BC150" s="472"/>
      <c r="BD150" s="117"/>
      <c r="BE150" s="584"/>
      <c r="BF150" s="582"/>
      <c r="BH150" s="468" t="s">
        <v>1030</v>
      </c>
      <c r="BI150" s="118"/>
      <c r="BJ150" s="580"/>
      <c r="BK150" s="568"/>
    </row>
    <row r="151" spans="1:63" s="30" customFormat="1" ht="8.25" customHeight="1" x14ac:dyDescent="0.2">
      <c r="A151" s="468"/>
      <c r="B151" s="148"/>
      <c r="C151" s="579">
        <v>4811</v>
      </c>
      <c r="D151" s="568">
        <v>74.508285581539411</v>
      </c>
      <c r="F151" s="468" t="s">
        <v>85</v>
      </c>
      <c r="H151" s="579"/>
      <c r="I151" s="568"/>
      <c r="J151" s="468" t="s">
        <v>125</v>
      </c>
      <c r="K151" s="119"/>
      <c r="L151" s="579"/>
      <c r="M151" s="568"/>
      <c r="O151" s="468"/>
      <c r="P151" s="148"/>
      <c r="Q151" s="579">
        <v>15010</v>
      </c>
      <c r="R151" s="568">
        <v>81.918899743491792</v>
      </c>
      <c r="S151" s="468"/>
      <c r="T151" s="148"/>
      <c r="U151" s="579">
        <v>20990</v>
      </c>
      <c r="V151" s="568">
        <v>83.24079949238579</v>
      </c>
      <c r="X151" s="468"/>
      <c r="Y151" s="118"/>
      <c r="Z151" s="579">
        <v>40419</v>
      </c>
      <c r="AA151" s="568">
        <v>78.883272507269851</v>
      </c>
      <c r="AB151" s="468"/>
      <c r="AC151" s="148"/>
      <c r="AD151" s="579">
        <v>11754</v>
      </c>
      <c r="AE151" s="568">
        <v>74.411243352747533</v>
      </c>
      <c r="AG151" s="152" t="s">
        <v>520</v>
      </c>
      <c r="AH151" s="152"/>
      <c r="AI151" s="152"/>
      <c r="AJ151" s="152"/>
      <c r="AK151" s="514" t="s">
        <v>1100</v>
      </c>
      <c r="AL151" s="148"/>
      <c r="AM151" s="580"/>
      <c r="AN151" s="568"/>
      <c r="AP151" s="468"/>
      <c r="AQ151" s="148"/>
      <c r="AR151" s="579">
        <v>25361</v>
      </c>
      <c r="AS151" s="568">
        <v>78.614383137011785</v>
      </c>
      <c r="AT151" s="468" t="s">
        <v>407</v>
      </c>
      <c r="AU151" s="148"/>
      <c r="AV151" s="580"/>
      <c r="AW151" s="568"/>
      <c r="AX151" s="66"/>
      <c r="AY151" s="468"/>
      <c r="AZ151" s="118"/>
      <c r="BA151" s="579">
        <v>14536</v>
      </c>
      <c r="BB151" s="568">
        <v>76.991525423728817</v>
      </c>
      <c r="BH151" s="468"/>
      <c r="BI151" s="118"/>
      <c r="BJ151" s="579">
        <v>7211</v>
      </c>
      <c r="BK151" s="568">
        <v>72.117211721172112</v>
      </c>
    </row>
    <row r="152" spans="1:63" s="30" customFormat="1" ht="8.25" customHeight="1" x14ac:dyDescent="0.2">
      <c r="A152" s="468" t="s">
        <v>545</v>
      </c>
      <c r="B152" s="148"/>
      <c r="C152" s="579"/>
      <c r="D152" s="568"/>
      <c r="F152" s="468"/>
      <c r="H152" s="579">
        <v>12137</v>
      </c>
      <c r="I152" s="568">
        <v>77.438907675620499</v>
      </c>
      <c r="J152" s="468"/>
      <c r="K152" s="119"/>
      <c r="L152" s="579">
        <v>4902</v>
      </c>
      <c r="M152" s="568">
        <v>73.981285843646234</v>
      </c>
      <c r="O152" s="468" t="s">
        <v>176</v>
      </c>
      <c r="P152" s="148"/>
      <c r="Q152" s="579"/>
      <c r="R152" s="568"/>
      <c r="S152" s="468" t="s">
        <v>204</v>
      </c>
      <c r="T152" s="152"/>
      <c r="U152" s="579"/>
      <c r="V152" s="568"/>
      <c r="X152" s="468" t="s">
        <v>249</v>
      </c>
      <c r="Y152" s="42"/>
      <c r="Z152" s="579"/>
      <c r="AA152" s="568"/>
      <c r="AB152" s="468" t="s">
        <v>647</v>
      </c>
      <c r="AC152" s="148"/>
      <c r="AD152" s="579"/>
      <c r="AE152" s="568"/>
      <c r="AG152" s="152"/>
      <c r="AH152" s="152"/>
      <c r="AI152" s="152"/>
      <c r="AJ152" s="152"/>
      <c r="AK152" s="514"/>
      <c r="AL152" s="148"/>
      <c r="AM152" s="579">
        <v>28882</v>
      </c>
      <c r="AN152" s="568">
        <v>85.185075947500366</v>
      </c>
      <c r="AP152" s="468" t="s">
        <v>383</v>
      </c>
      <c r="AQ152" s="119"/>
      <c r="AR152" s="594"/>
      <c r="AS152" s="568"/>
      <c r="AT152" s="472"/>
      <c r="AU152" s="150"/>
      <c r="AV152" s="103"/>
      <c r="AW152" s="144"/>
      <c r="AX152" s="66"/>
      <c r="AY152" s="468" t="s">
        <v>1107</v>
      </c>
      <c r="AZ152" s="118"/>
      <c r="BA152" s="580"/>
      <c r="BB152" s="568"/>
      <c r="BC152" s="471" t="s">
        <v>749</v>
      </c>
      <c r="BD152" s="471"/>
      <c r="BE152" s="471"/>
      <c r="BF152" s="471"/>
      <c r="BH152" s="468" t="s">
        <v>1031</v>
      </c>
      <c r="BI152" s="118"/>
      <c r="BJ152" s="580"/>
      <c r="BK152" s="568"/>
    </row>
    <row r="153" spans="1:63" s="30" customFormat="1" ht="8.25" customHeight="1" x14ac:dyDescent="0.2">
      <c r="A153" s="468"/>
      <c r="B153" s="148"/>
      <c r="C153" s="579">
        <v>3217</v>
      </c>
      <c r="D153" s="568">
        <v>76.778042959427211</v>
      </c>
      <c r="F153" s="468" t="s">
        <v>86</v>
      </c>
      <c r="H153" s="579"/>
      <c r="I153" s="568"/>
      <c r="J153" s="468" t="s">
        <v>126</v>
      </c>
      <c r="K153" s="119"/>
      <c r="L153" s="579"/>
      <c r="M153" s="568"/>
      <c r="O153" s="468"/>
      <c r="P153" s="148"/>
      <c r="Q153" s="102"/>
      <c r="R153" s="145"/>
      <c r="S153" s="468"/>
      <c r="T153" s="152"/>
      <c r="U153" s="579">
        <v>15352</v>
      </c>
      <c r="V153" s="568">
        <v>82.144577023917805</v>
      </c>
      <c r="X153" s="468"/>
      <c r="Y153" s="118"/>
      <c r="Z153" s="579">
        <v>40884</v>
      </c>
      <c r="AA153" s="568">
        <v>77.862420964424473</v>
      </c>
      <c r="AB153" s="468"/>
      <c r="AC153" s="148"/>
      <c r="AD153" s="579">
        <v>13573</v>
      </c>
      <c r="AE153" s="568">
        <v>75.255045464626306</v>
      </c>
      <c r="AG153" s="468" t="s">
        <v>784</v>
      </c>
      <c r="AH153" s="119"/>
      <c r="AI153" s="101"/>
      <c r="AJ153" s="147"/>
      <c r="AK153" s="468" t="s">
        <v>1101</v>
      </c>
      <c r="AL153" s="148"/>
      <c r="AM153" s="580"/>
      <c r="AN153" s="568"/>
      <c r="AP153" s="468"/>
      <c r="AQ153" s="119"/>
      <c r="AR153" s="593">
        <v>26819</v>
      </c>
      <c r="AS153" s="568">
        <v>78.886372326970019</v>
      </c>
      <c r="AT153" s="66"/>
      <c r="AU153" s="66"/>
      <c r="AV153" s="14"/>
      <c r="AW153" s="16"/>
      <c r="AX153" s="66"/>
      <c r="AY153" s="468"/>
      <c r="AZ153" s="118"/>
      <c r="BA153" s="579">
        <v>14778</v>
      </c>
      <c r="BB153" s="568">
        <v>77.791230194241194</v>
      </c>
      <c r="BC153" s="471"/>
      <c r="BD153" s="471"/>
      <c r="BE153" s="471"/>
      <c r="BF153" s="471"/>
      <c r="BH153" s="468"/>
      <c r="BI153" s="118"/>
      <c r="BJ153" s="579">
        <v>6430</v>
      </c>
      <c r="BK153" s="568">
        <v>71.811480902389988</v>
      </c>
    </row>
    <row r="154" spans="1:63" s="30" customFormat="1" ht="8.25" customHeight="1" x14ac:dyDescent="0.2">
      <c r="A154" s="468" t="s">
        <v>34</v>
      </c>
      <c r="B154" s="148"/>
      <c r="C154" s="579"/>
      <c r="D154" s="568"/>
      <c r="F154" s="468"/>
      <c r="H154" s="579">
        <v>11642</v>
      </c>
      <c r="I154" s="568">
        <v>77.160657476139988</v>
      </c>
      <c r="J154" s="468"/>
      <c r="K154" s="119"/>
      <c r="L154" s="579">
        <v>4975</v>
      </c>
      <c r="M154" s="568">
        <v>74.598890388364069</v>
      </c>
      <c r="O154" s="473" t="s">
        <v>27</v>
      </c>
      <c r="P154" s="129"/>
      <c r="Q154" s="583">
        <v>16902</v>
      </c>
      <c r="R154" s="581">
        <v>81.099755290053267</v>
      </c>
      <c r="S154" s="468" t="s">
        <v>205</v>
      </c>
      <c r="T154" s="119"/>
      <c r="U154" s="579"/>
      <c r="V154" s="568"/>
      <c r="X154" s="468" t="s">
        <v>250</v>
      </c>
      <c r="Y154" s="42"/>
      <c r="Z154" s="579"/>
      <c r="AA154" s="568"/>
      <c r="AB154" s="468" t="s">
        <v>648</v>
      </c>
      <c r="AC154" s="148"/>
      <c r="AD154" s="579"/>
      <c r="AE154" s="568"/>
      <c r="AG154" s="468"/>
      <c r="AH154" s="119"/>
      <c r="AI154" s="579">
        <v>49648</v>
      </c>
      <c r="AJ154" s="568">
        <v>81.726448171986362</v>
      </c>
      <c r="AK154" s="468"/>
      <c r="AL154" s="148"/>
      <c r="AM154" s="579">
        <v>29519</v>
      </c>
      <c r="AN154" s="568">
        <v>84.978553127788814</v>
      </c>
      <c r="AP154" s="468" t="s">
        <v>384</v>
      </c>
      <c r="AQ154" s="119"/>
      <c r="AR154" s="594"/>
      <c r="AS154" s="568"/>
      <c r="AT154" s="468" t="s">
        <v>399</v>
      </c>
      <c r="AU154" s="148"/>
      <c r="AV154" s="102"/>
      <c r="AW154" s="145"/>
      <c r="AX154" s="66"/>
      <c r="AY154" s="468" t="s">
        <v>1108</v>
      </c>
      <c r="AZ154" s="118"/>
      <c r="BA154" s="580"/>
      <c r="BB154" s="568"/>
      <c r="BC154" s="468" t="s">
        <v>750</v>
      </c>
      <c r="BD154" s="152"/>
      <c r="BE154" s="121"/>
      <c r="BF154" s="147"/>
      <c r="BH154" s="468" t="s">
        <v>1032</v>
      </c>
      <c r="BI154" s="118"/>
      <c r="BJ154" s="580"/>
      <c r="BK154" s="568"/>
    </row>
    <row r="155" spans="1:63" s="30" customFormat="1" ht="8.25" customHeight="1" x14ac:dyDescent="0.2">
      <c r="A155" s="468"/>
      <c r="B155" s="119"/>
      <c r="C155" s="579">
        <v>3458</v>
      </c>
      <c r="D155" s="568">
        <v>78.359392703376386</v>
      </c>
      <c r="F155" s="468" t="s">
        <v>39</v>
      </c>
      <c r="H155" s="579"/>
      <c r="I155" s="568"/>
      <c r="J155" s="468" t="s">
        <v>127</v>
      </c>
      <c r="L155" s="579"/>
      <c r="M155" s="568"/>
      <c r="O155" s="472"/>
      <c r="P155" s="126"/>
      <c r="Q155" s="584"/>
      <c r="R155" s="582"/>
      <c r="S155" s="468"/>
      <c r="T155" s="148"/>
      <c r="U155" s="579">
        <v>11480</v>
      </c>
      <c r="V155" s="568">
        <v>81.883024251069898</v>
      </c>
      <c r="X155" s="468"/>
      <c r="Y155" s="118"/>
      <c r="Z155" s="579">
        <v>14230</v>
      </c>
      <c r="AA155" s="568">
        <v>78.053864297076402</v>
      </c>
      <c r="AB155" s="468"/>
      <c r="AC155" s="148"/>
      <c r="AD155" s="579">
        <v>15788</v>
      </c>
      <c r="AE155" s="568">
        <v>75.969589067462223</v>
      </c>
      <c r="AG155" s="468" t="s">
        <v>785</v>
      </c>
      <c r="AH155" s="119"/>
      <c r="AI155" s="579"/>
      <c r="AJ155" s="568"/>
      <c r="AK155" s="468" t="s">
        <v>1102</v>
      </c>
      <c r="AL155" s="148"/>
      <c r="AM155" s="580"/>
      <c r="AN155" s="568"/>
      <c r="AP155" s="472"/>
      <c r="AQ155" s="119"/>
      <c r="AR155" s="83"/>
      <c r="AS155" s="144"/>
      <c r="AT155" s="468"/>
      <c r="AU155" s="148"/>
      <c r="AV155" s="579">
        <v>14868</v>
      </c>
      <c r="AW155" s="568">
        <v>80.923093670059316</v>
      </c>
      <c r="AX155" s="66"/>
      <c r="AY155" s="468"/>
      <c r="AZ155" s="148"/>
      <c r="BA155" s="579">
        <v>13392</v>
      </c>
      <c r="BB155" s="568">
        <v>77.616784513735951</v>
      </c>
      <c r="BC155" s="468"/>
      <c r="BD155" s="152"/>
      <c r="BE155" s="579">
        <v>12179</v>
      </c>
      <c r="BF155" s="568">
        <v>71.9586410635155</v>
      </c>
      <c r="BH155" s="468"/>
      <c r="BI155" s="118"/>
      <c r="BJ155" s="579">
        <v>6996</v>
      </c>
      <c r="BK155" s="568">
        <v>73.844205193160235</v>
      </c>
    </row>
    <row r="156" spans="1:63" s="30" customFormat="1" ht="8.25" customHeight="1" x14ac:dyDescent="0.2">
      <c r="A156" s="468" t="s">
        <v>35</v>
      </c>
      <c r="B156" s="148"/>
      <c r="C156" s="579"/>
      <c r="D156" s="568"/>
      <c r="F156" s="468"/>
      <c r="H156" s="579">
        <v>6470</v>
      </c>
      <c r="I156" s="568">
        <v>74.479106711177621</v>
      </c>
      <c r="J156" s="468"/>
      <c r="L156" s="579">
        <v>5219</v>
      </c>
      <c r="M156" s="568">
        <v>76.95370097316426</v>
      </c>
      <c r="O156" s="148"/>
      <c r="P156" s="148"/>
      <c r="Q156" s="11"/>
      <c r="R156" s="7"/>
      <c r="S156" s="468" t="s">
        <v>206</v>
      </c>
      <c r="T156" s="152"/>
      <c r="U156" s="579"/>
      <c r="V156" s="568"/>
      <c r="X156" s="468" t="s">
        <v>251</v>
      </c>
      <c r="Y156" s="42"/>
      <c r="Z156" s="579"/>
      <c r="AA156" s="568"/>
      <c r="AB156" s="468" t="s">
        <v>649</v>
      </c>
      <c r="AC156" s="148"/>
      <c r="AD156" s="579"/>
      <c r="AE156" s="568"/>
      <c r="AG156" s="468"/>
      <c r="AH156" s="119"/>
      <c r="AI156" s="579">
        <v>58888</v>
      </c>
      <c r="AJ156" s="568">
        <v>81.69697978662893</v>
      </c>
      <c r="AK156" s="468"/>
      <c r="AL156" s="148"/>
      <c r="AM156" s="102"/>
      <c r="AN156" s="94"/>
      <c r="AT156" s="468" t="s">
        <v>408</v>
      </c>
      <c r="AU156" s="148"/>
      <c r="AV156" s="580"/>
      <c r="AW156" s="568"/>
      <c r="AX156" s="66"/>
      <c r="AY156" s="468" t="s">
        <v>1109</v>
      </c>
      <c r="BA156" s="580"/>
      <c r="BB156" s="568"/>
      <c r="BC156" s="468" t="s">
        <v>740</v>
      </c>
      <c r="BD156" s="152"/>
      <c r="BE156" s="580"/>
      <c r="BF156" s="568"/>
      <c r="BH156" s="468" t="s">
        <v>1033</v>
      </c>
      <c r="BI156" s="118"/>
      <c r="BJ156" s="580"/>
      <c r="BK156" s="568"/>
    </row>
    <row r="157" spans="1:63" s="30" customFormat="1" ht="8.25" customHeight="1" x14ac:dyDescent="0.2">
      <c r="A157" s="468"/>
      <c r="C157" s="579">
        <v>3599</v>
      </c>
      <c r="D157" s="568">
        <v>78.563632394673661</v>
      </c>
      <c r="F157" s="468" t="s">
        <v>548</v>
      </c>
      <c r="H157" s="579"/>
      <c r="I157" s="568"/>
      <c r="J157" s="468" t="s">
        <v>128</v>
      </c>
      <c r="K157" s="148"/>
      <c r="L157" s="579"/>
      <c r="M157" s="568"/>
      <c r="O157" s="468" t="s">
        <v>157</v>
      </c>
      <c r="P157" s="119"/>
      <c r="Q157" s="102"/>
      <c r="R157" s="145"/>
      <c r="S157" s="468"/>
      <c r="T157" s="152"/>
      <c r="U157" s="102"/>
      <c r="V157" s="145"/>
      <c r="X157" s="468"/>
      <c r="Y157" s="118"/>
      <c r="Z157" s="550">
        <v>12304</v>
      </c>
      <c r="AA157" s="568">
        <v>76.938469234617315</v>
      </c>
      <c r="AB157" s="468"/>
      <c r="AC157" s="148"/>
      <c r="AD157" s="579">
        <v>16278</v>
      </c>
      <c r="AE157" s="568">
        <v>76.290012654075085</v>
      </c>
      <c r="AG157" s="468" t="s">
        <v>786</v>
      </c>
      <c r="AH157" s="119"/>
      <c r="AI157" s="579"/>
      <c r="AJ157" s="568"/>
      <c r="AK157" s="473" t="s">
        <v>27</v>
      </c>
      <c r="AL157" s="131"/>
      <c r="AM157" s="583">
        <v>28118</v>
      </c>
      <c r="AN157" s="581">
        <v>85.725609756097569</v>
      </c>
      <c r="AP157" s="468" t="s">
        <v>283</v>
      </c>
      <c r="AQ157" s="148"/>
      <c r="AR157" s="102"/>
      <c r="AS157" s="145"/>
      <c r="AT157" s="468"/>
      <c r="AU157" s="148"/>
      <c r="AV157" s="579">
        <v>11702</v>
      </c>
      <c r="AW157" s="568">
        <v>77.93539793539793</v>
      </c>
      <c r="AX157" s="66"/>
      <c r="AY157" s="468"/>
      <c r="AZ157" s="152"/>
      <c r="BA157" s="102"/>
      <c r="BB157" s="165"/>
      <c r="BC157" s="468"/>
      <c r="BD157" s="152"/>
      <c r="BE157" s="579">
        <v>6994</v>
      </c>
      <c r="BF157" s="568">
        <v>71.287330547344823</v>
      </c>
      <c r="BH157" s="468"/>
      <c r="BI157" s="118"/>
      <c r="BJ157" s="102"/>
      <c r="BK157" s="4"/>
    </row>
    <row r="158" spans="1:63" s="30" customFormat="1" ht="8.25" customHeight="1" x14ac:dyDescent="0.2">
      <c r="A158" s="468" t="s">
        <v>596</v>
      </c>
      <c r="C158" s="579"/>
      <c r="D158" s="568"/>
      <c r="F158" s="468"/>
      <c r="H158" s="579">
        <v>6162</v>
      </c>
      <c r="I158" s="568">
        <v>73.287345385347294</v>
      </c>
      <c r="J158" s="468"/>
      <c r="K158" s="148"/>
      <c r="L158" s="579">
        <v>5448</v>
      </c>
      <c r="M158" s="568">
        <v>78.129929728954536</v>
      </c>
      <c r="O158" s="468"/>
      <c r="P158" s="119"/>
      <c r="Q158" s="579">
        <v>32352</v>
      </c>
      <c r="R158" s="568">
        <v>83.297716213084783</v>
      </c>
      <c r="S158" s="473" t="s">
        <v>27</v>
      </c>
      <c r="T158" s="129"/>
      <c r="U158" s="583">
        <v>44020</v>
      </c>
      <c r="V158" s="581">
        <v>79.080211982394673</v>
      </c>
      <c r="X158" s="468" t="s">
        <v>1163</v>
      </c>
      <c r="Y158" s="42"/>
      <c r="Z158" s="550"/>
      <c r="AA158" s="568"/>
      <c r="AB158" s="468" t="s">
        <v>1181</v>
      </c>
      <c r="AC158" s="148"/>
      <c r="AD158" s="579"/>
      <c r="AE158" s="568"/>
      <c r="AG158" s="468"/>
      <c r="AH158" s="119"/>
      <c r="AI158" s="579">
        <v>73939</v>
      </c>
      <c r="AJ158" s="568">
        <v>82.144404572774448</v>
      </c>
      <c r="AK158" s="472"/>
      <c r="AL158" s="128"/>
      <c r="AM158" s="584"/>
      <c r="AN158" s="582"/>
      <c r="AP158" s="468"/>
      <c r="AQ158" s="148"/>
      <c r="AR158" s="579">
        <v>16877</v>
      </c>
      <c r="AS158" s="568">
        <v>79.559703955121861</v>
      </c>
      <c r="AT158" s="468" t="s">
        <v>409</v>
      </c>
      <c r="AU158" s="148"/>
      <c r="AV158" s="580"/>
      <c r="AW158" s="568"/>
      <c r="AX158" s="66"/>
      <c r="AY158" s="473" t="s">
        <v>612</v>
      </c>
      <c r="AZ158" s="152"/>
      <c r="BA158" s="583">
        <v>14314</v>
      </c>
      <c r="BB158" s="597">
        <v>77.114535071651758</v>
      </c>
      <c r="BC158" s="468" t="s">
        <v>751</v>
      </c>
      <c r="BD158" s="118"/>
      <c r="BE158" s="580"/>
      <c r="BF158" s="568"/>
      <c r="BH158" s="473" t="s">
        <v>27</v>
      </c>
      <c r="BI158" s="131"/>
      <c r="BJ158" s="583">
        <v>7129</v>
      </c>
      <c r="BK158" s="581">
        <v>72.80433006535948</v>
      </c>
    </row>
    <row r="159" spans="1:63" s="30" customFormat="1" ht="8.25" customHeight="1" x14ac:dyDescent="0.2">
      <c r="A159" s="468"/>
      <c r="B159" s="139"/>
      <c r="C159" s="579">
        <v>2554</v>
      </c>
      <c r="D159" s="568">
        <v>78.367597422522252</v>
      </c>
      <c r="F159" s="468" t="s">
        <v>87</v>
      </c>
      <c r="H159" s="579"/>
      <c r="I159" s="568"/>
      <c r="J159" s="468" t="s">
        <v>958</v>
      </c>
      <c r="K159" s="152"/>
      <c r="L159" s="579"/>
      <c r="M159" s="568"/>
      <c r="O159" s="468" t="s">
        <v>178</v>
      </c>
      <c r="P159" s="119"/>
      <c r="Q159" s="579"/>
      <c r="R159" s="568"/>
      <c r="S159" s="472"/>
      <c r="T159" s="126"/>
      <c r="U159" s="584"/>
      <c r="V159" s="600"/>
      <c r="X159" s="468"/>
      <c r="Y159" s="118"/>
      <c r="Z159" s="579">
        <v>10676</v>
      </c>
      <c r="AA159" s="568">
        <v>75.262601339443066</v>
      </c>
      <c r="AB159" s="468"/>
      <c r="AC159" s="148"/>
      <c r="AD159" s="579">
        <v>16311</v>
      </c>
      <c r="AE159" s="568">
        <v>76.444673571729865</v>
      </c>
      <c r="AG159" s="468" t="s">
        <v>787</v>
      </c>
      <c r="AH159" s="119"/>
      <c r="AI159" s="579"/>
      <c r="AJ159" s="568"/>
      <c r="AK159" s="148"/>
      <c r="AL159" s="148"/>
      <c r="AM159" s="11"/>
      <c r="AN159" s="147"/>
      <c r="AP159" s="468" t="s">
        <v>798</v>
      </c>
      <c r="AQ159" s="148"/>
      <c r="AR159" s="580"/>
      <c r="AS159" s="568"/>
      <c r="AT159" s="472"/>
      <c r="AU159" s="150"/>
      <c r="AV159" s="103"/>
      <c r="AW159" s="144"/>
      <c r="AX159" s="66"/>
      <c r="AY159" s="472"/>
      <c r="AZ159" s="150"/>
      <c r="BA159" s="584"/>
      <c r="BB159" s="598"/>
      <c r="BC159" s="468"/>
      <c r="BD159" s="118"/>
      <c r="BE159" s="579">
        <v>6710</v>
      </c>
      <c r="BF159" s="568">
        <v>72.096271623509196</v>
      </c>
      <c r="BG159" s="66"/>
      <c r="BH159" s="472"/>
      <c r="BI159" s="117"/>
      <c r="BJ159" s="584"/>
      <c r="BK159" s="582"/>
    </row>
    <row r="160" spans="1:63" s="30" customFormat="1" ht="8.25" customHeight="1" x14ac:dyDescent="0.2">
      <c r="A160" s="468" t="s">
        <v>597</v>
      </c>
      <c r="B160" s="148"/>
      <c r="C160" s="579"/>
      <c r="D160" s="568"/>
      <c r="F160" s="468"/>
      <c r="H160" s="579">
        <v>5806</v>
      </c>
      <c r="I160" s="568">
        <v>73.391480217418774</v>
      </c>
      <c r="J160" s="468"/>
      <c r="K160" s="152"/>
      <c r="L160" s="579">
        <v>6371</v>
      </c>
      <c r="M160" s="568">
        <v>79.977403966859157</v>
      </c>
      <c r="O160" s="468"/>
      <c r="P160" s="148"/>
      <c r="Q160" s="579">
        <v>31462</v>
      </c>
      <c r="R160" s="568">
        <v>83.063600601948423</v>
      </c>
      <c r="S160" s="148"/>
      <c r="T160" s="155"/>
      <c r="U160" s="64"/>
      <c r="V160" s="78"/>
      <c r="X160" s="468" t="s">
        <v>252</v>
      </c>
      <c r="Y160" s="42"/>
      <c r="Z160" s="579"/>
      <c r="AA160" s="568"/>
      <c r="AB160" s="468" t="s">
        <v>650</v>
      </c>
      <c r="AC160" s="148"/>
      <c r="AD160" s="579"/>
      <c r="AE160" s="568"/>
      <c r="AG160" s="468"/>
      <c r="AH160" s="119"/>
      <c r="AI160" s="579">
        <v>63333</v>
      </c>
      <c r="AJ160" s="568">
        <v>81.57054171711188</v>
      </c>
      <c r="AK160" s="471" t="s">
        <v>522</v>
      </c>
      <c r="AL160" s="471"/>
      <c r="AM160" s="471"/>
      <c r="AN160" s="471"/>
      <c r="AO160" s="66"/>
      <c r="AP160" s="472"/>
      <c r="AQ160" s="150"/>
      <c r="AR160" s="103"/>
      <c r="AS160" s="144"/>
      <c r="AT160" s="66"/>
      <c r="AU160" s="66"/>
      <c r="AV160" s="14"/>
      <c r="AW160" s="16"/>
      <c r="AX160" s="66"/>
      <c r="AY160" s="148"/>
      <c r="AZ160" s="152"/>
      <c r="BA160" s="11"/>
      <c r="BB160" s="147"/>
      <c r="BC160" s="468" t="s">
        <v>752</v>
      </c>
      <c r="BD160" s="118"/>
      <c r="BE160" s="580"/>
      <c r="BF160" s="568"/>
      <c r="BG160" s="66"/>
      <c r="BH160" s="66"/>
    </row>
    <row r="161" spans="1:63" s="30" customFormat="1" ht="8.25" customHeight="1" x14ac:dyDescent="0.2">
      <c r="A161" s="472"/>
      <c r="C161" s="103"/>
      <c r="D161" s="82"/>
      <c r="F161" s="468" t="s">
        <v>88</v>
      </c>
      <c r="H161" s="579"/>
      <c r="I161" s="568"/>
      <c r="J161" s="468" t="s">
        <v>129</v>
      </c>
      <c r="K161" s="119"/>
      <c r="L161" s="579"/>
      <c r="M161" s="568"/>
      <c r="O161" s="468" t="s">
        <v>179</v>
      </c>
      <c r="P161" s="152"/>
      <c r="Q161" s="579"/>
      <c r="R161" s="568"/>
      <c r="S161" s="468" t="s">
        <v>917</v>
      </c>
      <c r="T161" s="119"/>
      <c r="U161" s="11"/>
      <c r="V161" s="7"/>
      <c r="X161" s="468"/>
      <c r="Y161" s="118"/>
      <c r="Z161" s="102"/>
      <c r="AA161" s="105"/>
      <c r="AB161" s="468"/>
      <c r="AC161" s="148"/>
      <c r="AD161" s="579">
        <v>17166</v>
      </c>
      <c r="AE161" s="568">
        <v>77.108974934866595</v>
      </c>
      <c r="AG161" s="468" t="s">
        <v>788</v>
      </c>
      <c r="AH161" s="119"/>
      <c r="AI161" s="579"/>
      <c r="AJ161" s="568"/>
      <c r="AK161" s="471"/>
      <c r="AL161" s="471"/>
      <c r="AM161" s="471"/>
      <c r="AN161" s="471"/>
      <c r="AO161" s="66"/>
      <c r="AQ161" s="66"/>
      <c r="AT161" s="468" t="s">
        <v>397</v>
      </c>
      <c r="AU161" s="148"/>
      <c r="AV161" s="102"/>
      <c r="AW161" s="145"/>
      <c r="AX161" s="66"/>
      <c r="AY161" s="471" t="s">
        <v>737</v>
      </c>
      <c r="AZ161" s="471"/>
      <c r="BA161" s="471"/>
      <c r="BB161" s="471"/>
      <c r="BC161" s="468"/>
      <c r="BD161" s="118"/>
      <c r="BE161" s="579">
        <v>6483</v>
      </c>
      <c r="BF161" s="568">
        <v>72.04133792643627</v>
      </c>
      <c r="BG161" s="66"/>
      <c r="BH161" s="471" t="s">
        <v>536</v>
      </c>
      <c r="BI161" s="471"/>
      <c r="BJ161" s="471"/>
      <c r="BK161" s="471"/>
    </row>
    <row r="162" spans="1:63" s="30" customFormat="1" ht="8.25" customHeight="1" x14ac:dyDescent="0.2">
      <c r="A162" s="148"/>
      <c r="B162" s="148"/>
      <c r="C162" s="11"/>
      <c r="D162" s="147"/>
      <c r="F162" s="468"/>
      <c r="H162" s="579">
        <v>5301</v>
      </c>
      <c r="I162" s="568">
        <v>74.098406485882023</v>
      </c>
      <c r="J162" s="468"/>
      <c r="L162" s="579">
        <v>4986</v>
      </c>
      <c r="M162" s="568">
        <v>80.705730009711885</v>
      </c>
      <c r="O162" s="468"/>
      <c r="P162" s="152"/>
      <c r="Q162" s="579">
        <v>31204</v>
      </c>
      <c r="R162" s="568">
        <v>83.221762901720226</v>
      </c>
      <c r="S162" s="468"/>
      <c r="T162" s="119"/>
      <c r="U162" s="594">
        <v>3429</v>
      </c>
      <c r="V162" s="568">
        <v>82.1907957813998</v>
      </c>
      <c r="X162" s="473" t="s">
        <v>944</v>
      </c>
      <c r="Y162" s="42"/>
      <c r="Z162" s="583">
        <v>31761</v>
      </c>
      <c r="AA162" s="591">
        <v>79.791483481974623</v>
      </c>
      <c r="AB162" s="468" t="s">
        <v>889</v>
      </c>
      <c r="AC162" s="148"/>
      <c r="AD162" s="579"/>
      <c r="AE162" s="568"/>
      <c r="AG162" s="468"/>
      <c r="AH162" s="119"/>
      <c r="AI162" s="579">
        <v>75267</v>
      </c>
      <c r="AJ162" s="568">
        <v>82.684638961210169</v>
      </c>
      <c r="AK162" s="468" t="s">
        <v>950</v>
      </c>
      <c r="AL162" s="148"/>
      <c r="AM162" s="62"/>
      <c r="AN162" s="113"/>
      <c r="AO162" s="66"/>
      <c r="AP162" s="468" t="s">
        <v>373</v>
      </c>
      <c r="AQ162" s="148"/>
      <c r="AR162" s="102"/>
      <c r="AS162" s="145"/>
      <c r="AT162" s="468"/>
      <c r="AU162" s="148"/>
      <c r="AV162" s="579">
        <v>10957</v>
      </c>
      <c r="AW162" s="568">
        <v>82.087204075516922</v>
      </c>
      <c r="AX162" s="66"/>
      <c r="AY162" s="471"/>
      <c r="AZ162" s="471"/>
      <c r="BA162" s="471"/>
      <c r="BB162" s="471"/>
      <c r="BC162" s="468" t="s">
        <v>753</v>
      </c>
      <c r="BD162" s="118"/>
      <c r="BE162" s="580"/>
      <c r="BF162" s="568"/>
      <c r="BG162" s="66"/>
      <c r="BH162" s="471"/>
      <c r="BI162" s="471"/>
      <c r="BJ162" s="471"/>
      <c r="BK162" s="471"/>
    </row>
    <row r="163" spans="1:63" s="30" customFormat="1" ht="8.25" customHeight="1" x14ac:dyDescent="0.2">
      <c r="A163" s="468" t="s">
        <v>596</v>
      </c>
      <c r="B163" s="119"/>
      <c r="C163" s="102"/>
      <c r="D163" s="108"/>
      <c r="F163" s="468" t="s">
        <v>89</v>
      </c>
      <c r="H163" s="579"/>
      <c r="I163" s="568"/>
      <c r="J163" s="468" t="s">
        <v>130</v>
      </c>
      <c r="L163" s="579"/>
      <c r="M163" s="568"/>
      <c r="O163" s="468" t="s">
        <v>872</v>
      </c>
      <c r="P163" s="119"/>
      <c r="Q163" s="579"/>
      <c r="R163" s="568"/>
      <c r="S163" s="468" t="s">
        <v>918</v>
      </c>
      <c r="T163" s="119"/>
      <c r="U163" s="594"/>
      <c r="V163" s="568"/>
      <c r="X163" s="472"/>
      <c r="Y163" s="118"/>
      <c r="Z163" s="584"/>
      <c r="AA163" s="592"/>
      <c r="AB163" s="468"/>
      <c r="AC163" s="148"/>
      <c r="AD163" s="579">
        <v>18162</v>
      </c>
      <c r="AE163" s="568">
        <v>77.61870165391683</v>
      </c>
      <c r="AG163" s="468" t="s">
        <v>622</v>
      </c>
      <c r="AH163" s="119"/>
      <c r="AI163" s="579"/>
      <c r="AJ163" s="568"/>
      <c r="AK163" s="468"/>
      <c r="AL163" s="148"/>
      <c r="AM163" s="62"/>
      <c r="AN163" s="147"/>
      <c r="AP163" s="468"/>
      <c r="AQ163" s="148"/>
      <c r="AR163" s="579">
        <v>16533</v>
      </c>
      <c r="AS163" s="568">
        <v>80.593740859900549</v>
      </c>
      <c r="AT163" s="468" t="s">
        <v>400</v>
      </c>
      <c r="AU163" s="148"/>
      <c r="AV163" s="580"/>
      <c r="AW163" s="568"/>
      <c r="AY163" s="468" t="s">
        <v>721</v>
      </c>
      <c r="AZ163" s="119"/>
      <c r="BA163" s="121"/>
      <c r="BB163" s="147"/>
      <c r="BC163" s="468"/>
      <c r="BD163" s="118"/>
      <c r="BE163" s="579">
        <v>10758</v>
      </c>
      <c r="BF163" s="568">
        <v>75.151938526021652</v>
      </c>
      <c r="BH163" s="468" t="s">
        <v>495</v>
      </c>
      <c r="BI163" s="152"/>
      <c r="BJ163" s="121"/>
      <c r="BK163" s="147"/>
    </row>
    <row r="164" spans="1:63" s="30" customFormat="1" ht="8.25" customHeight="1" x14ac:dyDescent="0.2">
      <c r="A164" s="468"/>
      <c r="B164" s="151"/>
      <c r="C164" s="579">
        <v>1045</v>
      </c>
      <c r="D164" s="568">
        <v>79.046898638426626</v>
      </c>
      <c r="F164" s="468"/>
      <c r="H164" s="579">
        <v>5498</v>
      </c>
      <c r="I164" s="568">
        <v>74.267188977441577</v>
      </c>
      <c r="J164" s="468"/>
      <c r="K164" s="119"/>
      <c r="L164" s="102"/>
      <c r="M164" s="145"/>
      <c r="O164" s="468"/>
      <c r="P164" s="119"/>
      <c r="Q164" s="579">
        <v>30254</v>
      </c>
      <c r="R164" s="568">
        <v>83.135940204995734</v>
      </c>
      <c r="S164" s="468"/>
      <c r="T164" s="119"/>
      <c r="U164" s="594">
        <v>2255</v>
      </c>
      <c r="V164" s="568">
        <v>88.25831702544032</v>
      </c>
      <c r="X164" s="511" t="s">
        <v>943</v>
      </c>
      <c r="Y164" s="42"/>
      <c r="Z164" s="96"/>
      <c r="AA164" s="145"/>
      <c r="AB164" s="468" t="s">
        <v>1068</v>
      </c>
      <c r="AC164" s="148"/>
      <c r="AD164" s="579"/>
      <c r="AE164" s="568"/>
      <c r="AG164" s="468"/>
      <c r="AH164" s="119"/>
      <c r="AI164" s="579">
        <v>84818</v>
      </c>
      <c r="AJ164" s="568">
        <v>82.839785912411614</v>
      </c>
      <c r="AK164" s="468" t="s">
        <v>940</v>
      </c>
      <c r="AL164" s="148"/>
      <c r="AM164" s="579">
        <v>53838</v>
      </c>
      <c r="AN164" s="568">
        <v>88.434435519637304</v>
      </c>
      <c r="AP164" s="468" t="s">
        <v>385</v>
      </c>
      <c r="AQ164" s="148"/>
      <c r="AR164" s="580"/>
      <c r="AS164" s="568"/>
      <c r="AT164" s="472"/>
      <c r="AU164" s="150"/>
      <c r="AV164" s="103"/>
      <c r="AW164" s="144"/>
      <c r="AY164" s="468"/>
      <c r="AZ164" s="119"/>
      <c r="BA164" s="579">
        <v>12388</v>
      </c>
      <c r="BB164" s="568">
        <v>73.768832251533382</v>
      </c>
      <c r="BC164" s="468" t="s">
        <v>1090</v>
      </c>
      <c r="BD164" s="118"/>
      <c r="BE164" s="580"/>
      <c r="BF164" s="568"/>
      <c r="BH164" s="468"/>
      <c r="BI164" s="152"/>
      <c r="BJ164" s="579">
        <v>16127</v>
      </c>
      <c r="BK164" s="568">
        <v>75.191160014919816</v>
      </c>
    </row>
    <row r="165" spans="1:63" s="30" customFormat="1" ht="8.25" customHeight="1" x14ac:dyDescent="0.2">
      <c r="A165" s="468" t="s">
        <v>598</v>
      </c>
      <c r="B165" s="152"/>
      <c r="C165" s="579"/>
      <c r="D165" s="568"/>
      <c r="F165" s="468" t="s">
        <v>995</v>
      </c>
      <c r="H165" s="579"/>
      <c r="I165" s="568"/>
      <c r="J165" s="473" t="s">
        <v>27</v>
      </c>
      <c r="K165" s="129"/>
      <c r="L165" s="583">
        <v>7503</v>
      </c>
      <c r="M165" s="581">
        <v>77.024946104096088</v>
      </c>
      <c r="O165" s="468" t="s">
        <v>180</v>
      </c>
      <c r="P165" s="119"/>
      <c r="Q165" s="579"/>
      <c r="R165" s="568"/>
      <c r="S165" s="468" t="s">
        <v>1093</v>
      </c>
      <c r="T165" s="127"/>
      <c r="U165" s="594"/>
      <c r="V165" s="568"/>
      <c r="X165" s="512"/>
      <c r="Y165" s="118"/>
      <c r="Z165" s="104"/>
      <c r="AA165" s="145"/>
      <c r="AB165" s="468"/>
      <c r="AC165" s="148"/>
      <c r="AD165" s="579">
        <v>22657</v>
      </c>
      <c r="AE165" s="568">
        <v>77.428063700362245</v>
      </c>
      <c r="AG165" s="468" t="s">
        <v>572</v>
      </c>
      <c r="AH165" s="119"/>
      <c r="AI165" s="579"/>
      <c r="AJ165" s="568"/>
      <c r="AK165" s="468"/>
      <c r="AL165" s="148"/>
      <c r="AM165" s="580"/>
      <c r="AN165" s="568"/>
      <c r="AP165" s="472"/>
      <c r="AQ165" s="150"/>
      <c r="AR165" s="103"/>
      <c r="AS165" s="144"/>
      <c r="AT165" s="66"/>
      <c r="AU165" s="66"/>
      <c r="AV165" s="14"/>
      <c r="AW165" s="16"/>
      <c r="AY165" s="468" t="s">
        <v>738</v>
      </c>
      <c r="AZ165" s="119"/>
      <c r="BA165" s="580"/>
      <c r="BB165" s="568"/>
      <c r="BC165" s="468"/>
      <c r="BD165" s="118"/>
      <c r="BE165" s="579">
        <v>12360</v>
      </c>
      <c r="BF165" s="568">
        <v>76.33870668890124</v>
      </c>
      <c r="BH165" s="468" t="s">
        <v>496</v>
      </c>
      <c r="BI165" s="118"/>
      <c r="BJ165" s="580"/>
      <c r="BK165" s="568"/>
    </row>
    <row r="166" spans="1:63" ht="8.25" customHeight="1" x14ac:dyDescent="0.2">
      <c r="A166" s="502"/>
      <c r="B166" s="128"/>
      <c r="C166" s="93"/>
      <c r="D166" s="145"/>
      <c r="F166" s="468"/>
      <c r="H166" s="579">
        <v>5791</v>
      </c>
      <c r="I166" s="568">
        <v>72.587114565053895</v>
      </c>
      <c r="J166" s="472"/>
      <c r="K166" s="126"/>
      <c r="L166" s="584"/>
      <c r="M166" s="582"/>
      <c r="O166" s="468"/>
      <c r="P166" s="119"/>
      <c r="Q166" s="579">
        <v>29481</v>
      </c>
      <c r="R166" s="568">
        <v>83.110622462787546</v>
      </c>
      <c r="S166" s="468"/>
      <c r="T166" s="65"/>
      <c r="U166" s="30"/>
      <c r="V166" s="30"/>
      <c r="X166" s="468" t="s">
        <v>250</v>
      </c>
      <c r="Y166" s="42"/>
      <c r="Z166" s="102"/>
      <c r="AA166" s="145"/>
      <c r="AB166" s="468" t="s">
        <v>651</v>
      </c>
      <c r="AC166" s="148"/>
      <c r="AD166" s="579"/>
      <c r="AE166" s="568"/>
      <c r="AG166" s="468"/>
      <c r="AH166" s="119"/>
      <c r="AI166" s="579">
        <v>87342</v>
      </c>
      <c r="AJ166" s="568">
        <v>83.136933884140191</v>
      </c>
      <c r="AK166" s="468" t="s">
        <v>951</v>
      </c>
      <c r="AL166" s="152"/>
      <c r="AM166" s="102"/>
      <c r="AN166" s="145"/>
      <c r="AP166" s="30"/>
      <c r="AQ166" s="30"/>
      <c r="AR166" s="30"/>
      <c r="AS166" s="30"/>
      <c r="AT166" s="468" t="s">
        <v>401</v>
      </c>
      <c r="AU166" s="148"/>
      <c r="AV166" s="102"/>
      <c r="AW166" s="145"/>
      <c r="AY166" s="468"/>
      <c r="AZ166" s="119"/>
      <c r="BA166" s="579">
        <v>10514</v>
      </c>
      <c r="BB166" s="568">
        <v>74.277640409749196</v>
      </c>
      <c r="BC166" s="468" t="s">
        <v>754</v>
      </c>
      <c r="BD166" s="118"/>
      <c r="BE166" s="580"/>
      <c r="BF166" s="568"/>
      <c r="BH166" s="468"/>
      <c r="BI166" s="118"/>
      <c r="BJ166" s="579">
        <v>19316</v>
      </c>
      <c r="BK166" s="568">
        <v>76.675134963480474</v>
      </c>
    </row>
    <row r="167" spans="1:63" ht="8.25" customHeight="1" x14ac:dyDescent="0.2">
      <c r="A167" s="473" t="s">
        <v>27</v>
      </c>
      <c r="B167" s="148"/>
      <c r="C167" s="583">
        <v>4709</v>
      </c>
      <c r="D167" s="581">
        <v>74.674912781477957</v>
      </c>
      <c r="F167" s="468" t="s">
        <v>90</v>
      </c>
      <c r="H167" s="579"/>
      <c r="I167" s="568"/>
      <c r="J167" s="30"/>
      <c r="K167" s="30"/>
      <c r="L167" s="30"/>
      <c r="M167" s="30"/>
      <c r="O167" s="468" t="s">
        <v>815</v>
      </c>
      <c r="P167" s="119"/>
      <c r="Q167" s="579"/>
      <c r="R167" s="568"/>
      <c r="S167" s="473" t="s">
        <v>27</v>
      </c>
      <c r="T167" s="129"/>
      <c r="U167" s="583">
        <v>2842</v>
      </c>
      <c r="V167" s="581">
        <v>84.507879869164441</v>
      </c>
      <c r="X167" s="468"/>
      <c r="Y167" s="118"/>
      <c r="Z167" s="579">
        <v>32140</v>
      </c>
      <c r="AA167" s="568">
        <v>77.11502471327799</v>
      </c>
      <c r="AB167" s="468"/>
      <c r="AC167" s="148"/>
      <c r="AD167" s="579">
        <v>24327</v>
      </c>
      <c r="AE167" s="568">
        <v>76.610820684008317</v>
      </c>
      <c r="AG167" s="468" t="s">
        <v>623</v>
      </c>
      <c r="AH167" s="119"/>
      <c r="AI167" s="579"/>
      <c r="AJ167" s="568"/>
      <c r="AK167" s="468"/>
      <c r="AL167" s="152"/>
      <c r="AM167" s="102"/>
      <c r="AN167" s="145"/>
      <c r="AP167" s="468" t="s">
        <v>900</v>
      </c>
      <c r="AQ167" s="148"/>
      <c r="AR167" s="102"/>
      <c r="AS167" s="145"/>
      <c r="AT167" s="468"/>
      <c r="AU167" s="148"/>
      <c r="AV167" s="579">
        <v>22307</v>
      </c>
      <c r="AW167" s="568">
        <v>78.887435017859048</v>
      </c>
      <c r="AY167" s="468" t="s">
        <v>432</v>
      </c>
      <c r="AZ167" s="119"/>
      <c r="BA167" s="580"/>
      <c r="BB167" s="568"/>
      <c r="BC167" s="468"/>
      <c r="BD167" s="118"/>
      <c r="BE167" s="579">
        <v>12891</v>
      </c>
      <c r="BF167" s="568">
        <v>76.759556984637371</v>
      </c>
      <c r="BH167" s="468" t="s">
        <v>497</v>
      </c>
      <c r="BI167" s="118"/>
      <c r="BJ167" s="580"/>
      <c r="BK167" s="568"/>
    </row>
    <row r="168" spans="1:63" ht="8.25" customHeight="1" x14ac:dyDescent="0.2">
      <c r="A168" s="472"/>
      <c r="B168" s="152"/>
      <c r="C168" s="585"/>
      <c r="D168" s="582"/>
      <c r="F168" s="468"/>
      <c r="H168" s="579">
        <v>6088</v>
      </c>
      <c r="I168" s="601">
        <v>72.441694431223226</v>
      </c>
      <c r="J168" s="471" t="s">
        <v>537</v>
      </c>
      <c r="K168" s="471"/>
      <c r="L168" s="471"/>
      <c r="M168" s="471"/>
      <c r="O168" s="468"/>
      <c r="P168" s="30"/>
      <c r="Q168" s="579">
        <v>26774</v>
      </c>
      <c r="R168" s="568">
        <v>82.832657859728371</v>
      </c>
      <c r="S168" s="472"/>
      <c r="T168" s="126"/>
      <c r="U168" s="584"/>
      <c r="V168" s="582"/>
      <c r="X168" s="468" t="s">
        <v>775</v>
      </c>
      <c r="Y168" s="42"/>
      <c r="Z168" s="579"/>
      <c r="AA168" s="568"/>
      <c r="AB168" s="468" t="s">
        <v>652</v>
      </c>
      <c r="AC168" s="148"/>
      <c r="AD168" s="579"/>
      <c r="AE168" s="568"/>
      <c r="AG168" s="468"/>
      <c r="AH168" s="119"/>
      <c r="AI168" s="579">
        <v>71544</v>
      </c>
      <c r="AJ168" s="568">
        <v>83.161687783331388</v>
      </c>
      <c r="AK168" s="468" t="s">
        <v>940</v>
      </c>
      <c r="AL168" s="152"/>
      <c r="AM168" s="579">
        <v>72520</v>
      </c>
      <c r="AN168" s="568">
        <v>90.359719401422936</v>
      </c>
      <c r="AP168" s="468"/>
      <c r="AQ168" s="148"/>
      <c r="AR168" s="579">
        <v>3220</v>
      </c>
      <c r="AS168" s="568">
        <v>68.148148148148152</v>
      </c>
      <c r="AT168" s="468" t="s">
        <v>410</v>
      </c>
      <c r="AU168" s="30"/>
      <c r="AV168" s="580"/>
      <c r="AW168" s="568"/>
      <c r="AY168" s="468"/>
      <c r="AZ168" s="119"/>
      <c r="BA168" s="579">
        <v>10297</v>
      </c>
      <c r="BB168" s="568">
        <v>74.12713267583328</v>
      </c>
      <c r="BC168" s="468" t="s">
        <v>755</v>
      </c>
      <c r="BD168" s="118"/>
      <c r="BE168" s="580"/>
      <c r="BF168" s="568"/>
      <c r="BH168" s="468"/>
      <c r="BI168" s="118"/>
      <c r="BJ168" s="579">
        <v>23606</v>
      </c>
      <c r="BK168" s="568">
        <v>79.257319366102607</v>
      </c>
    </row>
    <row r="169" spans="1:63" ht="8.25" customHeight="1" x14ac:dyDescent="0.2">
      <c r="A169" s="148"/>
      <c r="B169" s="152"/>
      <c r="C169" s="11"/>
      <c r="D169" s="7"/>
      <c r="F169" s="468" t="s">
        <v>91</v>
      </c>
      <c r="H169" s="579"/>
      <c r="I169" s="601"/>
      <c r="J169" s="471"/>
      <c r="K169" s="471"/>
      <c r="L169" s="471"/>
      <c r="M169" s="471"/>
      <c r="O169" s="468" t="s">
        <v>1134</v>
      </c>
      <c r="Q169" s="579"/>
      <c r="R169" s="568"/>
      <c r="S169" s="30"/>
      <c r="T169" s="30"/>
      <c r="U169" s="30"/>
      <c r="V169" s="30"/>
      <c r="X169" s="468"/>
      <c r="Y169" s="118"/>
      <c r="Z169" s="579">
        <v>26964</v>
      </c>
      <c r="AA169" s="568">
        <v>76.184556268188629</v>
      </c>
      <c r="AB169" s="468"/>
      <c r="AC169" s="148"/>
      <c r="AD169" s="579">
        <v>23619</v>
      </c>
      <c r="AE169" s="568">
        <v>76.47896901207784</v>
      </c>
      <c r="AG169" s="468" t="s">
        <v>624</v>
      </c>
      <c r="AH169" s="119"/>
      <c r="AI169" s="579"/>
      <c r="AJ169" s="568"/>
      <c r="AK169" s="468"/>
      <c r="AL169" s="152"/>
      <c r="AM169" s="580"/>
      <c r="AN169" s="568"/>
      <c r="AP169" s="468" t="s">
        <v>901</v>
      </c>
      <c r="AQ169" s="30"/>
      <c r="AR169" s="580"/>
      <c r="AS169" s="568"/>
      <c r="AT169" s="468"/>
      <c r="AU169" s="30"/>
      <c r="AV169" s="579">
        <v>11776</v>
      </c>
      <c r="AW169" s="568">
        <v>77.356631412993494</v>
      </c>
      <c r="AY169" s="468" t="s">
        <v>433</v>
      </c>
      <c r="AZ169" s="152"/>
      <c r="BA169" s="580"/>
      <c r="BB169" s="568"/>
      <c r="BC169" s="468"/>
      <c r="BD169" s="118"/>
      <c r="BE169" s="579">
        <v>8897</v>
      </c>
      <c r="BF169" s="568">
        <v>74.658051523034317</v>
      </c>
      <c r="BH169" s="468" t="s">
        <v>498</v>
      </c>
      <c r="BI169" s="118"/>
      <c r="BJ169" s="580"/>
      <c r="BK169" s="568"/>
    </row>
    <row r="170" spans="1:63" ht="8.25" customHeight="1" x14ac:dyDescent="0.2">
      <c r="A170" s="471" t="s">
        <v>505</v>
      </c>
      <c r="B170" s="471"/>
      <c r="C170" s="471"/>
      <c r="D170" s="471"/>
      <c r="F170" s="468"/>
      <c r="H170" s="579">
        <v>4652</v>
      </c>
      <c r="I170" s="568">
        <v>75.311639954670554</v>
      </c>
      <c r="J170" s="468" t="s">
        <v>131</v>
      </c>
      <c r="K170" s="119"/>
      <c r="L170" s="10"/>
      <c r="M170" s="145"/>
      <c r="O170" s="468"/>
      <c r="Q170" s="579">
        <v>26479</v>
      </c>
      <c r="R170" s="568">
        <v>82.625518769307575</v>
      </c>
      <c r="S170" s="471" t="s">
        <v>513</v>
      </c>
      <c r="T170" s="471"/>
      <c r="U170" s="471"/>
      <c r="V170" s="471"/>
      <c r="X170" s="468" t="s">
        <v>776</v>
      </c>
      <c r="Y170" s="42"/>
      <c r="Z170" s="579"/>
      <c r="AA170" s="568"/>
      <c r="AB170" s="468" t="s">
        <v>1043</v>
      </c>
      <c r="AC170" s="148"/>
      <c r="AD170" s="579"/>
      <c r="AE170" s="568"/>
      <c r="AG170" s="468"/>
      <c r="AH170" s="119"/>
      <c r="AI170" s="550">
        <v>79119</v>
      </c>
      <c r="AJ170" s="568">
        <v>82.907890600440112</v>
      </c>
      <c r="AK170" s="468" t="s">
        <v>350</v>
      </c>
      <c r="AL170" s="152"/>
      <c r="AM170" s="101"/>
      <c r="AN170" s="145"/>
      <c r="AP170" s="502"/>
      <c r="AQ170" s="30"/>
      <c r="AR170" s="102"/>
      <c r="AS170" s="145"/>
      <c r="AT170" s="468" t="s">
        <v>411</v>
      </c>
      <c r="AU170" s="30"/>
      <c r="AV170" s="580"/>
      <c r="AW170" s="568"/>
      <c r="AY170" s="468"/>
      <c r="AZ170" s="152"/>
      <c r="BA170" s="579">
        <v>11700</v>
      </c>
      <c r="BB170" s="568">
        <v>75.801749271137027</v>
      </c>
      <c r="BC170" s="468" t="s">
        <v>756</v>
      </c>
      <c r="BD170" s="148"/>
      <c r="BE170" s="580"/>
      <c r="BF170" s="568"/>
      <c r="BH170" s="468"/>
      <c r="BI170" s="118"/>
      <c r="BJ170" s="579">
        <v>26462</v>
      </c>
      <c r="BK170" s="568">
        <v>77.742523062459597</v>
      </c>
    </row>
    <row r="171" spans="1:63" ht="8.25" customHeight="1" x14ac:dyDescent="0.2">
      <c r="A171" s="471"/>
      <c r="B171" s="471"/>
      <c r="C171" s="471"/>
      <c r="D171" s="471"/>
      <c r="F171" s="468" t="s">
        <v>92</v>
      </c>
      <c r="H171" s="579"/>
      <c r="I171" s="568"/>
      <c r="J171" s="468"/>
      <c r="K171" s="119"/>
      <c r="L171" s="579">
        <v>34859</v>
      </c>
      <c r="M171" s="568">
        <v>79.65040557523136</v>
      </c>
      <c r="O171" s="468" t="s">
        <v>816</v>
      </c>
      <c r="P171" s="30"/>
      <c r="Q171" s="579"/>
      <c r="R171" s="568"/>
      <c r="S171" s="471"/>
      <c r="T171" s="471"/>
      <c r="U171" s="471"/>
      <c r="V171" s="471"/>
      <c r="X171" s="468"/>
      <c r="Y171" s="118"/>
      <c r="Z171" s="550">
        <v>27225</v>
      </c>
      <c r="AA171" s="568">
        <v>76.582278481012651</v>
      </c>
      <c r="AB171" s="468"/>
      <c r="AC171" s="148"/>
      <c r="AD171" s="579">
        <v>23685</v>
      </c>
      <c r="AE171" s="568">
        <v>76.331818621289756</v>
      </c>
      <c r="AG171" s="468" t="s">
        <v>335</v>
      </c>
      <c r="AH171" s="119"/>
      <c r="AI171" s="550"/>
      <c r="AJ171" s="568"/>
      <c r="AK171" s="472"/>
      <c r="AL171" s="128"/>
      <c r="AM171" s="63"/>
      <c r="AN171" s="146"/>
      <c r="AP171" s="473" t="s">
        <v>27</v>
      </c>
      <c r="AQ171" s="149"/>
      <c r="AR171" s="583">
        <v>12790</v>
      </c>
      <c r="AS171" s="581">
        <v>78.955491079696287</v>
      </c>
      <c r="AT171" s="472"/>
      <c r="AU171" s="139"/>
      <c r="AV171" s="103"/>
      <c r="AW171" s="144"/>
      <c r="AY171" s="468" t="s">
        <v>434</v>
      </c>
      <c r="AZ171" s="119"/>
      <c r="BA171" s="580"/>
      <c r="BB171" s="568"/>
      <c r="BC171" s="468"/>
      <c r="BD171" s="148"/>
      <c r="BE171" s="102"/>
      <c r="BF171" s="145"/>
      <c r="BH171" s="468" t="s">
        <v>59</v>
      </c>
      <c r="BI171" s="118"/>
      <c r="BJ171" s="580"/>
      <c r="BK171" s="568"/>
    </row>
    <row r="172" spans="1:63" ht="8.25" customHeight="1" x14ac:dyDescent="0.2">
      <c r="A172" s="468" t="s">
        <v>39</v>
      </c>
      <c r="B172" s="148"/>
      <c r="C172" s="10"/>
      <c r="D172" s="147"/>
      <c r="F172" s="468"/>
      <c r="H172" s="579">
        <v>5924</v>
      </c>
      <c r="I172" s="601">
        <v>76.212530554483465</v>
      </c>
      <c r="J172" s="468" t="s">
        <v>132</v>
      </c>
      <c r="K172" s="119"/>
      <c r="L172" s="579"/>
      <c r="M172" s="568"/>
      <c r="O172" s="468"/>
      <c r="P172" s="148"/>
      <c r="Q172" s="579">
        <v>21038</v>
      </c>
      <c r="R172" s="568">
        <v>80.362122311776616</v>
      </c>
      <c r="S172" s="468" t="s">
        <v>203</v>
      </c>
      <c r="T172" s="41"/>
      <c r="U172" s="12"/>
      <c r="V172" s="147"/>
      <c r="X172" s="468" t="s">
        <v>1064</v>
      </c>
      <c r="Y172" s="42"/>
      <c r="Z172" s="550"/>
      <c r="AA172" s="568"/>
      <c r="AB172" s="468" t="s">
        <v>653</v>
      </c>
      <c r="AC172" s="148"/>
      <c r="AD172" s="579"/>
      <c r="AE172" s="568"/>
      <c r="AG172" s="468"/>
      <c r="AH172" s="119"/>
      <c r="AI172" s="593">
        <v>68795</v>
      </c>
      <c r="AJ172" s="568">
        <v>82.385274956888281</v>
      </c>
      <c r="AK172" s="148"/>
      <c r="AL172" s="148"/>
      <c r="AM172" s="12"/>
      <c r="AN172" s="113"/>
      <c r="AP172" s="472"/>
      <c r="AQ172" s="150"/>
      <c r="AR172" s="584"/>
      <c r="AS172" s="600"/>
      <c r="AY172" s="468"/>
      <c r="AZ172" s="119"/>
      <c r="BA172" s="579">
        <v>9426</v>
      </c>
      <c r="BB172" s="568">
        <v>75.796075908652298</v>
      </c>
      <c r="BC172" s="473" t="s">
        <v>612</v>
      </c>
      <c r="BD172" s="129"/>
      <c r="BE172" s="583">
        <v>8826</v>
      </c>
      <c r="BF172" s="581">
        <v>73.993963782696184</v>
      </c>
      <c r="BH172" s="468"/>
      <c r="BI172" s="118"/>
      <c r="BJ172" s="579">
        <v>28110</v>
      </c>
      <c r="BK172" s="568">
        <v>77.912358989994175</v>
      </c>
    </row>
    <row r="173" spans="1:63" ht="8.25" customHeight="1" x14ac:dyDescent="0.2">
      <c r="A173" s="468"/>
      <c r="B173" s="148"/>
      <c r="C173" s="579">
        <v>6619</v>
      </c>
      <c r="D173" s="568">
        <v>79.641439056671885</v>
      </c>
      <c r="F173" s="468" t="s">
        <v>93</v>
      </c>
      <c r="H173" s="579"/>
      <c r="I173" s="601"/>
      <c r="J173" s="468"/>
      <c r="K173" s="119"/>
      <c r="L173" s="579">
        <v>27561</v>
      </c>
      <c r="M173" s="568">
        <v>78.111892075728377</v>
      </c>
      <c r="O173" s="468" t="s">
        <v>914</v>
      </c>
      <c r="P173" s="148"/>
      <c r="Q173" s="579"/>
      <c r="R173" s="568"/>
      <c r="S173" s="468"/>
      <c r="T173" s="41"/>
      <c r="U173" s="593">
        <v>4467</v>
      </c>
      <c r="V173" s="568">
        <v>35.021560172481379</v>
      </c>
      <c r="X173" s="468"/>
      <c r="Y173" s="118"/>
      <c r="Z173" s="579">
        <v>27286</v>
      </c>
      <c r="AA173" s="568">
        <v>76.650373616495301</v>
      </c>
      <c r="AB173" s="468"/>
      <c r="AC173" s="148"/>
      <c r="AD173" s="579">
        <v>23545</v>
      </c>
      <c r="AE173" s="568">
        <v>75.704961255265104</v>
      </c>
      <c r="AG173" s="468" t="s">
        <v>1071</v>
      </c>
      <c r="AH173" s="119"/>
      <c r="AI173" s="594"/>
      <c r="AJ173" s="568"/>
      <c r="AK173" s="471" t="s">
        <v>523</v>
      </c>
      <c r="AL173" s="471"/>
      <c r="AM173" s="471"/>
      <c r="AN173" s="471"/>
      <c r="AP173" s="148"/>
      <c r="AQ173" s="152"/>
      <c r="AR173" s="11"/>
      <c r="AS173" s="7"/>
      <c r="AT173" s="468" t="s">
        <v>1088</v>
      </c>
      <c r="AU173" s="30"/>
      <c r="AV173" s="102"/>
      <c r="AW173" s="145"/>
      <c r="AY173" s="468" t="s">
        <v>435</v>
      </c>
      <c r="AZ173" s="119"/>
      <c r="BA173" s="580"/>
      <c r="BB173" s="568"/>
      <c r="BC173" s="472"/>
      <c r="BD173" s="126"/>
      <c r="BE173" s="584"/>
      <c r="BF173" s="582"/>
      <c r="BH173" s="468" t="s">
        <v>762</v>
      </c>
      <c r="BI173" s="118"/>
      <c r="BJ173" s="580"/>
      <c r="BK173" s="568"/>
    </row>
    <row r="174" spans="1:63" ht="8.25" customHeight="1" x14ac:dyDescent="0.2">
      <c r="A174" s="468" t="s">
        <v>40</v>
      </c>
      <c r="B174" s="148"/>
      <c r="C174" s="579"/>
      <c r="D174" s="568"/>
      <c r="F174" s="468"/>
      <c r="G174" s="137"/>
      <c r="H174" s="579">
        <v>7949</v>
      </c>
      <c r="I174" s="601">
        <v>79.697212753158212</v>
      </c>
      <c r="J174" s="468" t="s">
        <v>133</v>
      </c>
      <c r="K174" s="119"/>
      <c r="L174" s="579"/>
      <c r="M174" s="568"/>
      <c r="O174" s="468"/>
      <c r="P174" s="148"/>
      <c r="Q174" s="579">
        <v>22531</v>
      </c>
      <c r="R174" s="568">
        <v>80.681085726563069</v>
      </c>
      <c r="S174" s="468" t="s">
        <v>877</v>
      </c>
      <c r="T174" s="119"/>
      <c r="U174" s="594"/>
      <c r="V174" s="568"/>
      <c r="X174" s="468" t="s">
        <v>635</v>
      </c>
      <c r="Y174" s="42"/>
      <c r="Z174" s="579"/>
      <c r="AA174" s="568"/>
      <c r="AB174" s="468" t="s">
        <v>1066</v>
      </c>
      <c r="AC174" s="148"/>
      <c r="AD174" s="579"/>
      <c r="AE174" s="568"/>
      <c r="AG174" s="468"/>
      <c r="AH174" s="43"/>
      <c r="AI174" s="102"/>
      <c r="AJ174" s="145"/>
      <c r="AK174" s="471"/>
      <c r="AL174" s="471"/>
      <c r="AM174" s="471"/>
      <c r="AN174" s="471"/>
      <c r="AP174" s="471" t="s">
        <v>586</v>
      </c>
      <c r="AQ174" s="471"/>
      <c r="AR174" s="471"/>
      <c r="AS174" s="471"/>
      <c r="AT174" s="468"/>
      <c r="AU174" s="30"/>
      <c r="AV174" s="579">
        <v>5729</v>
      </c>
      <c r="AW174" s="568">
        <v>80.622009569377994</v>
      </c>
      <c r="AY174" s="468"/>
      <c r="AZ174" s="119"/>
      <c r="BA174" s="579">
        <v>10417</v>
      </c>
      <c r="BB174" s="568">
        <v>85.771922601893777</v>
      </c>
      <c r="BH174" s="468"/>
      <c r="BI174" s="118"/>
      <c r="BJ174" s="579">
        <v>35923</v>
      </c>
      <c r="BK174" s="568">
        <v>79.811153077093977</v>
      </c>
    </row>
    <row r="175" spans="1:63" ht="8.25" customHeight="1" x14ac:dyDescent="0.2">
      <c r="A175" s="468"/>
      <c r="B175" s="123"/>
      <c r="C175" s="579">
        <v>6202</v>
      </c>
      <c r="D175" s="568">
        <v>79.289184351828183</v>
      </c>
      <c r="F175" s="468" t="s">
        <v>603</v>
      </c>
      <c r="H175" s="579"/>
      <c r="I175" s="601"/>
      <c r="J175" s="468"/>
      <c r="K175" s="119"/>
      <c r="L175" s="579">
        <v>26533</v>
      </c>
      <c r="M175" s="568">
        <v>77.559193218357208</v>
      </c>
      <c r="O175" s="468" t="s">
        <v>915</v>
      </c>
      <c r="P175" s="148"/>
      <c r="Q175" s="579"/>
      <c r="R175" s="568"/>
      <c r="S175" s="468"/>
      <c r="T175" s="119"/>
      <c r="U175" s="593">
        <v>4578</v>
      </c>
      <c r="V175" s="568">
        <v>35.188316679477325</v>
      </c>
      <c r="X175" s="468"/>
      <c r="Y175" s="118"/>
      <c r="Z175" s="579">
        <v>24390</v>
      </c>
      <c r="AA175" s="568">
        <v>76.050014031367908</v>
      </c>
      <c r="AB175" s="468"/>
      <c r="AC175" s="148"/>
      <c r="AD175" s="579">
        <v>24249</v>
      </c>
      <c r="AE175" s="568">
        <v>74.916584280771133</v>
      </c>
      <c r="AG175" s="473" t="s">
        <v>27</v>
      </c>
      <c r="AH175" s="68"/>
      <c r="AI175" s="583">
        <v>74024</v>
      </c>
      <c r="AJ175" s="591">
        <v>82.519369042974191</v>
      </c>
      <c r="AK175" s="468" t="s">
        <v>952</v>
      </c>
      <c r="AL175" s="152"/>
      <c r="AM175" s="62"/>
      <c r="AN175" s="113"/>
      <c r="AP175" s="471"/>
      <c r="AQ175" s="471"/>
      <c r="AR175" s="471"/>
      <c r="AS175" s="471"/>
      <c r="AT175" s="468" t="s">
        <v>923</v>
      </c>
      <c r="AV175" s="580"/>
      <c r="AW175" s="568"/>
      <c r="AY175" s="468" t="s">
        <v>436</v>
      </c>
      <c r="AZ175" s="119"/>
      <c r="BA175" s="580"/>
      <c r="BB175" s="568"/>
      <c r="BH175" s="468" t="s">
        <v>763</v>
      </c>
      <c r="BI175" s="118"/>
      <c r="BJ175" s="580"/>
      <c r="BK175" s="568"/>
    </row>
    <row r="176" spans="1:63" ht="8.25" customHeight="1" x14ac:dyDescent="0.2">
      <c r="A176" s="468" t="s">
        <v>41</v>
      </c>
      <c r="B176" s="123"/>
      <c r="C176" s="579"/>
      <c r="D176" s="568"/>
      <c r="F176" s="468"/>
      <c r="H176" s="579">
        <v>2800</v>
      </c>
      <c r="I176" s="568">
        <v>81.704114385760136</v>
      </c>
      <c r="J176" s="468" t="s">
        <v>134</v>
      </c>
      <c r="K176" s="119"/>
      <c r="L176" s="579"/>
      <c r="M176" s="568"/>
      <c r="O176" s="468"/>
      <c r="P176" s="148"/>
      <c r="Q176" s="579">
        <v>24860</v>
      </c>
      <c r="R176" s="568">
        <v>81.130474512107568</v>
      </c>
      <c r="S176" s="468" t="s">
        <v>207</v>
      </c>
      <c r="T176" s="119"/>
      <c r="U176" s="594"/>
      <c r="V176" s="568"/>
      <c r="X176" s="468" t="s">
        <v>636</v>
      </c>
      <c r="Y176" s="42"/>
      <c r="Z176" s="579"/>
      <c r="AA176" s="568"/>
      <c r="AB176" s="468" t="s">
        <v>306</v>
      </c>
      <c r="AC176" s="148"/>
      <c r="AD176" s="579"/>
      <c r="AE176" s="568"/>
      <c r="AG176" s="472"/>
      <c r="AH176" s="137"/>
      <c r="AI176" s="584"/>
      <c r="AJ176" s="592"/>
      <c r="AK176" s="468"/>
      <c r="AL176" s="152"/>
      <c r="AM176" s="10"/>
      <c r="AN176" s="147"/>
      <c r="AP176" s="468" t="s">
        <v>578</v>
      </c>
      <c r="AQ176" s="119"/>
      <c r="AR176" s="10"/>
      <c r="AS176" s="147"/>
      <c r="AT176" s="502"/>
      <c r="AV176" s="102"/>
      <c r="AW176" s="145"/>
      <c r="AY176" s="468"/>
      <c r="AZ176" s="119"/>
      <c r="BA176" s="579">
        <v>8408</v>
      </c>
      <c r="BB176" s="568">
        <v>84.758064516129025</v>
      </c>
      <c r="BH176" s="468"/>
      <c r="BI176" s="118"/>
      <c r="BJ176" s="579">
        <v>45155</v>
      </c>
      <c r="BK176" s="568">
        <v>81.394091245020462</v>
      </c>
    </row>
    <row r="177" spans="1:63" ht="8.25" customHeight="1" x14ac:dyDescent="0.2">
      <c r="A177" s="468"/>
      <c r="B177" s="148"/>
      <c r="C177" s="579">
        <v>6201</v>
      </c>
      <c r="D177" s="568">
        <v>80.043887956628367</v>
      </c>
      <c r="F177" s="468" t="s">
        <v>94</v>
      </c>
      <c r="H177" s="579"/>
      <c r="I177" s="568"/>
      <c r="J177" s="468"/>
      <c r="K177" s="148"/>
      <c r="L177" s="579">
        <v>23321</v>
      </c>
      <c r="M177" s="568">
        <v>77.367879773081654</v>
      </c>
      <c r="O177" s="468" t="s">
        <v>911</v>
      </c>
      <c r="P177" s="148"/>
      <c r="Q177" s="579"/>
      <c r="R177" s="568"/>
      <c r="S177" s="502"/>
      <c r="T177" s="43"/>
      <c r="U177" s="97"/>
      <c r="V177" s="81"/>
      <c r="X177" s="468"/>
      <c r="Y177" s="118"/>
      <c r="Z177" s="579">
        <v>23175</v>
      </c>
      <c r="AA177" s="568">
        <v>75.459103933315959</v>
      </c>
      <c r="AB177" s="468"/>
      <c r="AC177" s="148"/>
      <c r="AD177" s="579">
        <v>24744</v>
      </c>
      <c r="AE177" s="568">
        <v>74.841207428467726</v>
      </c>
      <c r="AG177" s="148"/>
      <c r="AI177" s="64"/>
      <c r="AJ177" s="145"/>
      <c r="AK177" s="468" t="s">
        <v>940</v>
      </c>
      <c r="AL177" s="152"/>
      <c r="AM177" s="579">
        <v>154441</v>
      </c>
      <c r="AN177" s="568">
        <v>90.984123243689069</v>
      </c>
      <c r="AP177" s="468"/>
      <c r="AQ177" s="30"/>
      <c r="AR177" s="579">
        <v>1142</v>
      </c>
      <c r="AS177" s="568">
        <v>85.543071161048687</v>
      </c>
      <c r="AT177" s="473" t="s">
        <v>27</v>
      </c>
      <c r="AU177" s="149"/>
      <c r="AV177" s="583">
        <v>35667</v>
      </c>
      <c r="AW177" s="581">
        <v>81.409202958093672</v>
      </c>
      <c r="AY177" s="468" t="s">
        <v>584</v>
      </c>
      <c r="AZ177" s="127"/>
      <c r="BA177" s="580"/>
      <c r="BB177" s="568"/>
      <c r="BH177" s="468" t="s">
        <v>1053</v>
      </c>
      <c r="BI177" s="118"/>
      <c r="BJ177" s="580"/>
      <c r="BK177" s="568"/>
    </row>
    <row r="178" spans="1:63" ht="8.25" customHeight="1" x14ac:dyDescent="0.2">
      <c r="A178" s="468" t="s">
        <v>42</v>
      </c>
      <c r="B178" s="148"/>
      <c r="C178" s="579"/>
      <c r="D178" s="568"/>
      <c r="F178" s="472"/>
      <c r="G178" s="137"/>
      <c r="H178" s="103"/>
      <c r="I178" s="144"/>
      <c r="J178" s="468" t="s">
        <v>135</v>
      </c>
      <c r="L178" s="579"/>
      <c r="M178" s="568"/>
      <c r="O178" s="502"/>
      <c r="P178" s="148"/>
      <c r="Q178" s="101"/>
      <c r="R178" s="78"/>
      <c r="S178" s="468" t="s">
        <v>27</v>
      </c>
      <c r="T178" s="119"/>
      <c r="U178" s="593">
        <v>4541</v>
      </c>
      <c r="V178" s="599">
        <v>35.133462282398455</v>
      </c>
      <c r="X178" s="468" t="s">
        <v>1065</v>
      </c>
      <c r="Y178" s="42"/>
      <c r="Z178" s="579"/>
      <c r="AA178" s="568"/>
      <c r="AB178" s="468" t="s">
        <v>1067</v>
      </c>
      <c r="AC178" s="148"/>
      <c r="AD178" s="579"/>
      <c r="AE178" s="568"/>
      <c r="AG178" s="468" t="s">
        <v>336</v>
      </c>
      <c r="AH178" s="38"/>
      <c r="AI178" s="101"/>
      <c r="AJ178" s="78"/>
      <c r="AK178" s="468"/>
      <c r="AL178" s="152"/>
      <c r="AM178" s="580"/>
      <c r="AN178" s="568"/>
      <c r="AP178" s="468" t="s">
        <v>579</v>
      </c>
      <c r="AQ178" s="152"/>
      <c r="AR178" s="580"/>
      <c r="AS178" s="568"/>
      <c r="AT178" s="472"/>
      <c r="AU178" s="150"/>
      <c r="AV178" s="584"/>
      <c r="AW178" s="582"/>
      <c r="AY178" s="468"/>
      <c r="AZ178" s="127"/>
      <c r="BA178" s="579">
        <v>9493</v>
      </c>
      <c r="BB178" s="568">
        <v>85.66143295434037</v>
      </c>
      <c r="BH178" s="468"/>
      <c r="BI178" s="118"/>
      <c r="BJ178" s="579">
        <v>47435</v>
      </c>
      <c r="BK178" s="568">
        <v>81.791533752909729</v>
      </c>
    </row>
    <row r="179" spans="1:63" ht="8.25" customHeight="1" x14ac:dyDescent="0.2">
      <c r="A179" s="468"/>
      <c r="B179" s="148"/>
      <c r="C179" s="579">
        <v>5253</v>
      </c>
      <c r="D179" s="568">
        <v>79.566797940018176</v>
      </c>
      <c r="F179" s="468" t="s">
        <v>996</v>
      </c>
      <c r="H179" s="102"/>
      <c r="I179" s="145"/>
      <c r="J179" s="468"/>
      <c r="L179" s="579">
        <v>21409</v>
      </c>
      <c r="M179" s="568">
        <v>76.872531418312377</v>
      </c>
      <c r="O179" s="473" t="s">
        <v>27</v>
      </c>
      <c r="P179" s="129"/>
      <c r="Q179" s="583">
        <v>26318</v>
      </c>
      <c r="R179" s="581">
        <v>82.128257138399135</v>
      </c>
      <c r="S179" s="472"/>
      <c r="T179" s="126"/>
      <c r="U179" s="602"/>
      <c r="V179" s="582"/>
      <c r="X179" s="468"/>
      <c r="Y179" s="148"/>
      <c r="Z179" s="579">
        <v>24542</v>
      </c>
      <c r="AA179" s="568">
        <v>76.103944430662366</v>
      </c>
      <c r="AB179" s="468"/>
      <c r="AC179" s="148"/>
      <c r="AD179" s="579">
        <v>22608</v>
      </c>
      <c r="AE179" s="568">
        <v>75.432918487871618</v>
      </c>
      <c r="AG179" s="468"/>
      <c r="AH179" s="38"/>
      <c r="AI179" s="579">
        <v>69952</v>
      </c>
      <c r="AJ179" s="568">
        <v>82.30324850281788</v>
      </c>
      <c r="AK179" s="468" t="s">
        <v>283</v>
      </c>
      <c r="AL179" s="152"/>
      <c r="AM179" s="101"/>
      <c r="AN179" s="78"/>
      <c r="AP179" s="472"/>
      <c r="AQ179" s="128"/>
      <c r="AR179" s="63"/>
      <c r="AS179" s="146"/>
      <c r="AY179" s="468" t="s">
        <v>936</v>
      </c>
      <c r="AZ179" s="119"/>
      <c r="BA179" s="580"/>
      <c r="BB179" s="568"/>
      <c r="BH179" s="468" t="s">
        <v>827</v>
      </c>
      <c r="BI179" s="118"/>
      <c r="BJ179" s="580"/>
      <c r="BK179" s="568"/>
    </row>
    <row r="180" spans="1:63" ht="8.25" customHeight="1" x14ac:dyDescent="0.2">
      <c r="A180" s="468" t="s">
        <v>43</v>
      </c>
      <c r="B180" s="148"/>
      <c r="C180" s="579"/>
      <c r="D180" s="568"/>
      <c r="F180" s="468"/>
      <c r="H180" s="579">
        <v>1258</v>
      </c>
      <c r="I180" s="568">
        <v>69.772601220188577</v>
      </c>
      <c r="J180" s="468" t="s">
        <v>136</v>
      </c>
      <c r="L180" s="579"/>
      <c r="M180" s="568"/>
      <c r="O180" s="472"/>
      <c r="P180" s="126"/>
      <c r="Q180" s="584"/>
      <c r="R180" s="582"/>
      <c r="S180" s="508" t="s">
        <v>512</v>
      </c>
      <c r="T180" s="508"/>
      <c r="U180" s="508"/>
      <c r="V180" s="508"/>
      <c r="X180" s="468" t="s">
        <v>637</v>
      </c>
      <c r="Y180" s="42"/>
      <c r="Z180" s="579"/>
      <c r="AA180" s="568"/>
      <c r="AB180" s="468" t="s">
        <v>567</v>
      </c>
      <c r="AC180" s="148"/>
      <c r="AD180" s="579"/>
      <c r="AE180" s="568"/>
      <c r="AG180" s="468" t="s">
        <v>337</v>
      </c>
      <c r="AH180" s="118"/>
      <c r="AI180" s="579"/>
      <c r="AJ180" s="568"/>
      <c r="AK180" s="472"/>
      <c r="AL180" s="128"/>
      <c r="AM180" s="63"/>
      <c r="AN180" s="146"/>
      <c r="AP180" s="30"/>
      <c r="AQ180" s="30"/>
      <c r="AR180" s="30"/>
      <c r="AS180" s="30"/>
      <c r="AY180" s="468"/>
      <c r="AZ180" s="119"/>
      <c r="BA180" s="579">
        <v>9327</v>
      </c>
      <c r="BB180" s="568">
        <v>85.623795097769204</v>
      </c>
      <c r="BH180" s="468"/>
      <c r="BI180" s="118"/>
      <c r="BJ180" s="579">
        <v>51520</v>
      </c>
      <c r="BK180" s="568">
        <v>81.888261940713662</v>
      </c>
    </row>
    <row r="181" spans="1:63" ht="8.25" customHeight="1" x14ac:dyDescent="0.2">
      <c r="A181" s="468"/>
      <c r="B181" s="119"/>
      <c r="C181" s="579">
        <v>5307</v>
      </c>
      <c r="D181" s="568">
        <v>79.38668661181751</v>
      </c>
      <c r="F181" s="468" t="s">
        <v>995</v>
      </c>
      <c r="H181" s="579"/>
      <c r="I181" s="568"/>
      <c r="J181" s="468"/>
      <c r="L181" s="579">
        <v>21815</v>
      </c>
      <c r="M181" s="568">
        <v>77.404818507610969</v>
      </c>
      <c r="S181" s="471"/>
      <c r="T181" s="471"/>
      <c r="U181" s="471"/>
      <c r="V181" s="471"/>
      <c r="X181" s="468"/>
      <c r="Y181" s="148"/>
      <c r="Z181" s="579">
        <v>26878</v>
      </c>
      <c r="AA181" s="568">
        <v>76.505749743823287</v>
      </c>
      <c r="AB181" s="468"/>
      <c r="AC181" s="148"/>
      <c r="AD181" s="579">
        <v>15981</v>
      </c>
      <c r="AE181" s="568">
        <v>76.427546628407455</v>
      </c>
      <c r="AG181" s="468"/>
      <c r="AH181" s="118"/>
      <c r="AI181" s="579">
        <v>66018</v>
      </c>
      <c r="AJ181" s="568">
        <v>81.821899981409189</v>
      </c>
      <c r="AK181" s="148"/>
      <c r="AL181" s="148"/>
      <c r="AM181" s="67"/>
      <c r="AN181" s="113"/>
      <c r="AP181" s="30"/>
      <c r="AR181" s="30"/>
      <c r="AS181" s="30"/>
      <c r="AY181" s="468" t="s">
        <v>585</v>
      </c>
      <c r="AZ181" s="127"/>
      <c r="BA181" s="580"/>
      <c r="BB181" s="568"/>
      <c r="BH181" s="468" t="s">
        <v>764</v>
      </c>
      <c r="BI181" s="118"/>
      <c r="BJ181" s="580"/>
      <c r="BK181" s="568"/>
    </row>
    <row r="182" spans="1:63" ht="8.25" customHeight="1" x14ac:dyDescent="0.2">
      <c r="A182" s="468" t="s">
        <v>44</v>
      </c>
      <c r="B182" s="148"/>
      <c r="C182" s="579"/>
      <c r="D182" s="568"/>
      <c r="F182" s="472"/>
      <c r="H182" s="92"/>
      <c r="I182" s="144"/>
      <c r="J182" s="468" t="s">
        <v>137</v>
      </c>
      <c r="L182" s="579"/>
      <c r="M182" s="568"/>
      <c r="O182" s="471" t="s">
        <v>557</v>
      </c>
      <c r="P182" s="471"/>
      <c r="Q182" s="471"/>
      <c r="R182" s="471"/>
      <c r="S182" s="468" t="s">
        <v>208</v>
      </c>
      <c r="T182" s="148"/>
      <c r="U182" s="70"/>
      <c r="V182" s="147"/>
      <c r="X182" s="468" t="s">
        <v>638</v>
      </c>
      <c r="Y182" s="42"/>
      <c r="Z182" s="579"/>
      <c r="AA182" s="568"/>
      <c r="AB182" s="468" t="s">
        <v>568</v>
      </c>
      <c r="AC182" s="148"/>
      <c r="AD182" s="579"/>
      <c r="AE182" s="568"/>
      <c r="AG182" s="468" t="s">
        <v>592</v>
      </c>
      <c r="AH182" s="118"/>
      <c r="AI182" s="579"/>
      <c r="AJ182" s="568"/>
      <c r="AK182" s="471" t="s">
        <v>524</v>
      </c>
      <c r="AL182" s="471"/>
      <c r="AM182" s="471"/>
      <c r="AN182" s="471"/>
      <c r="AY182" s="502"/>
      <c r="AZ182" s="127"/>
      <c r="BA182" s="166"/>
      <c r="BB182" s="145"/>
      <c r="BH182" s="468"/>
      <c r="BI182" s="118"/>
      <c r="BJ182" s="579">
        <v>44432</v>
      </c>
      <c r="BK182" s="568">
        <v>82.369952912387376</v>
      </c>
    </row>
    <row r="183" spans="1:63" ht="8.25" customHeight="1" x14ac:dyDescent="0.2">
      <c r="A183" s="468"/>
      <c r="B183" s="148"/>
      <c r="C183" s="579">
        <v>5512</v>
      </c>
      <c r="D183" s="568">
        <v>80.151228733459362</v>
      </c>
      <c r="J183" s="468"/>
      <c r="L183" s="579">
        <v>17642</v>
      </c>
      <c r="M183" s="568">
        <v>76.68101012735255</v>
      </c>
      <c r="O183" s="471"/>
      <c r="P183" s="471"/>
      <c r="Q183" s="471"/>
      <c r="R183" s="471"/>
      <c r="S183" s="468"/>
      <c r="T183" s="148"/>
      <c r="U183" s="579">
        <v>41000</v>
      </c>
      <c r="V183" s="568">
        <v>91.018070416907165</v>
      </c>
      <c r="X183" s="468"/>
      <c r="Y183" s="148"/>
      <c r="Z183" s="579">
        <v>25421</v>
      </c>
      <c r="AA183" s="568">
        <v>76.056127333652469</v>
      </c>
      <c r="AB183" s="468"/>
      <c r="AC183" s="148"/>
      <c r="AD183" s="579">
        <v>20046</v>
      </c>
      <c r="AE183" s="568">
        <v>77.189064304967275</v>
      </c>
      <c r="AG183" s="468"/>
      <c r="AH183" s="118"/>
      <c r="AI183" s="579">
        <v>67762</v>
      </c>
      <c r="AJ183" s="568">
        <v>81.870793915449397</v>
      </c>
      <c r="AK183" s="471"/>
      <c r="AL183" s="471"/>
      <c r="AM183" s="471"/>
      <c r="AN183" s="471"/>
      <c r="AY183" s="468" t="s">
        <v>27</v>
      </c>
      <c r="AZ183" s="119"/>
      <c r="BA183" s="583">
        <v>10296</v>
      </c>
      <c r="BB183" s="597">
        <v>78.254921334650746</v>
      </c>
      <c r="BH183" s="468" t="s">
        <v>910</v>
      </c>
      <c r="BI183" s="30"/>
      <c r="BJ183" s="580"/>
      <c r="BK183" s="568"/>
    </row>
    <row r="184" spans="1:63" ht="8.25" customHeight="1" x14ac:dyDescent="0.2">
      <c r="A184" s="468" t="s">
        <v>546</v>
      </c>
      <c r="B184" s="148"/>
      <c r="C184" s="579"/>
      <c r="D184" s="568"/>
      <c r="F184" s="468" t="s">
        <v>1059</v>
      </c>
      <c r="G184" s="148"/>
      <c r="H184" s="102"/>
      <c r="I184" s="145"/>
      <c r="J184" s="468" t="s">
        <v>860</v>
      </c>
      <c r="L184" s="579"/>
      <c r="M184" s="568"/>
      <c r="O184" s="468" t="s">
        <v>558</v>
      </c>
      <c r="P184" s="152"/>
      <c r="Q184" s="10"/>
      <c r="R184" s="145"/>
      <c r="S184" s="468" t="s">
        <v>209</v>
      </c>
      <c r="T184" s="148"/>
      <c r="U184" s="579"/>
      <c r="V184" s="568"/>
      <c r="X184" s="468" t="s">
        <v>639</v>
      </c>
      <c r="Y184" s="42"/>
      <c r="Z184" s="579"/>
      <c r="AA184" s="568"/>
      <c r="AB184" s="468" t="s">
        <v>569</v>
      </c>
      <c r="AC184" s="148"/>
      <c r="AD184" s="579"/>
      <c r="AE184" s="568"/>
      <c r="AG184" s="468" t="s">
        <v>338</v>
      </c>
      <c r="AH184" s="118"/>
      <c r="AI184" s="579"/>
      <c r="AJ184" s="568"/>
      <c r="AK184" s="468" t="s">
        <v>353</v>
      </c>
      <c r="AL184" s="119"/>
      <c r="AM184" s="10"/>
      <c r="AN184" s="147"/>
      <c r="AY184" s="472"/>
      <c r="AZ184" s="126"/>
      <c r="BA184" s="584"/>
      <c r="BB184" s="598"/>
      <c r="BH184" s="468"/>
      <c r="BI184" s="127"/>
      <c r="BJ184" s="579">
        <v>10636</v>
      </c>
      <c r="BK184" s="568">
        <v>75.331114101565262</v>
      </c>
    </row>
    <row r="185" spans="1:63" ht="8.25" customHeight="1" x14ac:dyDescent="0.2">
      <c r="A185" s="468"/>
      <c r="B185" s="69"/>
      <c r="C185" s="579">
        <v>2915</v>
      </c>
      <c r="D185" s="568">
        <v>78.847714362997024</v>
      </c>
      <c r="F185" s="468"/>
      <c r="G185" s="137"/>
      <c r="H185" s="579">
        <v>5238</v>
      </c>
      <c r="I185" s="568">
        <v>78.909310033142503</v>
      </c>
      <c r="J185" s="468"/>
      <c r="L185" s="579">
        <v>17448</v>
      </c>
      <c r="M185" s="568">
        <v>76.72823218997361</v>
      </c>
      <c r="O185" s="468"/>
      <c r="P185" s="152"/>
      <c r="Q185" s="579">
        <v>1765</v>
      </c>
      <c r="R185" s="568">
        <v>69.54294720252166</v>
      </c>
      <c r="S185" s="468"/>
      <c r="T185" s="148"/>
      <c r="U185" s="579">
        <v>33961</v>
      </c>
      <c r="V185" s="568">
        <v>90.063116580036066</v>
      </c>
      <c r="X185" s="468"/>
      <c r="Y185" s="148"/>
      <c r="Z185" s="579">
        <v>22097</v>
      </c>
      <c r="AA185" s="568">
        <v>74.968617472434261</v>
      </c>
      <c r="AB185" s="468"/>
      <c r="AC185" s="148"/>
      <c r="AD185" s="579">
        <v>15675</v>
      </c>
      <c r="AE185" s="568">
        <v>76.44849785407726</v>
      </c>
      <c r="AG185" s="468"/>
      <c r="AH185" s="118"/>
      <c r="AI185" s="579">
        <v>65503</v>
      </c>
      <c r="AJ185" s="568">
        <v>82.007912462127848</v>
      </c>
      <c r="AK185" s="468"/>
      <c r="AL185" s="119"/>
      <c r="AM185" s="579">
        <v>16152</v>
      </c>
      <c r="AN185" s="568">
        <v>78.717286417466738</v>
      </c>
      <c r="AY185" s="156"/>
      <c r="AZ185" s="148"/>
      <c r="BA185" s="23"/>
      <c r="BB185" s="145"/>
      <c r="BH185" s="468" t="s">
        <v>765</v>
      </c>
      <c r="BI185" s="118"/>
      <c r="BJ185" s="580"/>
      <c r="BK185" s="568"/>
    </row>
    <row r="186" spans="1:63" ht="8.25" customHeight="1" x14ac:dyDescent="0.2">
      <c r="A186" s="468" t="s">
        <v>45</v>
      </c>
      <c r="B186" s="148"/>
      <c r="C186" s="579"/>
      <c r="D186" s="568"/>
      <c r="F186" s="468" t="s">
        <v>1058</v>
      </c>
      <c r="H186" s="579"/>
      <c r="I186" s="568"/>
      <c r="J186" s="468" t="s">
        <v>138</v>
      </c>
      <c r="L186" s="579"/>
      <c r="M186" s="568"/>
      <c r="O186" s="468" t="s">
        <v>294</v>
      </c>
      <c r="P186" s="148"/>
      <c r="Q186" s="580"/>
      <c r="R186" s="568"/>
      <c r="S186" s="468" t="s">
        <v>210</v>
      </c>
      <c r="T186" s="148"/>
      <c r="U186" s="579"/>
      <c r="V186" s="568"/>
      <c r="X186" s="468" t="s">
        <v>640</v>
      </c>
      <c r="Y186" s="42"/>
      <c r="Z186" s="579"/>
      <c r="AA186" s="568"/>
      <c r="AB186" s="468" t="s">
        <v>570</v>
      </c>
      <c r="AC186" s="148"/>
      <c r="AD186" s="579"/>
      <c r="AE186" s="568"/>
      <c r="AG186" s="468" t="s">
        <v>339</v>
      </c>
      <c r="AH186" s="118"/>
      <c r="AI186" s="579"/>
      <c r="AJ186" s="568"/>
      <c r="AK186" s="468" t="s">
        <v>359</v>
      </c>
      <c r="AL186" s="119"/>
      <c r="AM186" s="580"/>
      <c r="AN186" s="568"/>
      <c r="BA186" s="140"/>
      <c r="BH186" s="468"/>
      <c r="BI186" s="118"/>
      <c r="BJ186" s="102"/>
      <c r="BK186" s="145"/>
    </row>
    <row r="187" spans="1:63" ht="8.25" customHeight="1" x14ac:dyDescent="0.2">
      <c r="A187" s="472"/>
      <c r="C187" s="103"/>
      <c r="D187" s="144"/>
      <c r="F187" s="502"/>
      <c r="G187" s="152"/>
      <c r="H187" s="84"/>
      <c r="I187" s="85"/>
      <c r="J187" s="468"/>
      <c r="L187" s="19"/>
      <c r="O187" s="468"/>
      <c r="P187" s="148"/>
      <c r="Q187" s="579">
        <v>1880</v>
      </c>
      <c r="R187" s="568">
        <v>72.11354046797085</v>
      </c>
      <c r="S187" s="468"/>
      <c r="T187" s="148"/>
      <c r="U187" s="579">
        <v>29394</v>
      </c>
      <c r="V187" s="568">
        <v>89.408687188222416</v>
      </c>
      <c r="X187" s="468"/>
      <c r="Y187" s="148"/>
      <c r="Z187" s="579">
        <v>19601</v>
      </c>
      <c r="AA187" s="568">
        <v>73.409235609153214</v>
      </c>
      <c r="AB187" s="468"/>
      <c r="AC187" s="148"/>
      <c r="AD187" s="579">
        <v>24170</v>
      </c>
      <c r="AE187" s="568">
        <v>75.846486961433456</v>
      </c>
      <c r="AG187" s="468"/>
      <c r="AH187" s="71"/>
      <c r="AI187" s="579">
        <v>60809</v>
      </c>
      <c r="AJ187" s="568">
        <v>81.863464412164618</v>
      </c>
      <c r="AK187" s="468"/>
      <c r="AL187" s="148"/>
      <c r="AM187" s="579">
        <v>13915</v>
      </c>
      <c r="AN187" s="568">
        <v>77.663671373555843</v>
      </c>
      <c r="BA187" s="140"/>
      <c r="BH187" s="473" t="s">
        <v>612</v>
      </c>
      <c r="BI187" s="131"/>
      <c r="BJ187" s="583">
        <v>29661</v>
      </c>
      <c r="BK187" s="581">
        <v>79.458329984730369</v>
      </c>
    </row>
    <row r="188" spans="1:63" ht="8.25" customHeight="1" x14ac:dyDescent="0.2">
      <c r="A188" s="148"/>
      <c r="C188" s="11"/>
      <c r="D188" s="147"/>
      <c r="F188" s="468" t="s">
        <v>27</v>
      </c>
      <c r="G188" s="152"/>
      <c r="H188" s="579">
        <v>26284</v>
      </c>
      <c r="I188" s="599">
        <v>79.052001563956807</v>
      </c>
      <c r="O188" s="468" t="s">
        <v>1056</v>
      </c>
      <c r="P188" s="119"/>
      <c r="Q188" s="579"/>
      <c r="R188" s="568"/>
      <c r="S188" s="468" t="s">
        <v>211</v>
      </c>
      <c r="T188" s="148"/>
      <c r="U188" s="579"/>
      <c r="V188" s="568"/>
      <c r="X188" s="468" t="s">
        <v>641</v>
      </c>
      <c r="Y188" s="42"/>
      <c r="Z188" s="579"/>
      <c r="AA188" s="568"/>
      <c r="AB188" s="468" t="s">
        <v>973</v>
      </c>
      <c r="AC188" s="148"/>
      <c r="AD188" s="579"/>
      <c r="AE188" s="568"/>
      <c r="AG188" s="468" t="s">
        <v>340</v>
      </c>
      <c r="AH188" s="71"/>
      <c r="AI188" s="579"/>
      <c r="AJ188" s="568"/>
      <c r="AK188" s="468" t="s">
        <v>1079</v>
      </c>
      <c r="AL188" s="152"/>
      <c r="AM188" s="580"/>
      <c r="AN188" s="568"/>
      <c r="BH188" s="472"/>
      <c r="BI188" s="117"/>
      <c r="BJ188" s="584"/>
      <c r="BK188" s="582"/>
    </row>
    <row r="189" spans="1:63" ht="8.25" customHeight="1" x14ac:dyDescent="0.2">
      <c r="A189" s="468" t="s">
        <v>546</v>
      </c>
      <c r="B189" s="152"/>
      <c r="C189" s="102"/>
      <c r="D189" s="145"/>
      <c r="F189" s="472"/>
      <c r="G189" s="152"/>
      <c r="H189" s="585"/>
      <c r="I189" s="582"/>
      <c r="O189" s="502"/>
      <c r="P189" s="65"/>
      <c r="Q189" s="30"/>
      <c r="R189" s="30"/>
      <c r="S189" s="468"/>
      <c r="T189" s="148"/>
      <c r="U189" s="579">
        <v>26591</v>
      </c>
      <c r="V189" s="568">
        <v>89.58024524996631</v>
      </c>
      <c r="X189" s="468"/>
      <c r="Y189" s="148"/>
      <c r="Z189" s="579">
        <v>18646</v>
      </c>
      <c r="AA189" s="568">
        <v>72.884337255208536</v>
      </c>
      <c r="AB189" s="468"/>
      <c r="AC189" s="148"/>
      <c r="AD189" s="579">
        <v>25054</v>
      </c>
      <c r="AE189" s="568">
        <v>75.573117760617762</v>
      </c>
      <c r="AG189" s="468"/>
      <c r="AH189" s="118"/>
      <c r="AI189" s="579">
        <v>53045</v>
      </c>
      <c r="AJ189" s="568">
        <v>82.146064979713202</v>
      </c>
      <c r="AK189" s="468"/>
      <c r="AL189" s="152"/>
      <c r="AM189" s="102"/>
      <c r="AN189" s="145"/>
      <c r="BH189" s="148"/>
      <c r="BI189" s="148"/>
      <c r="BJ189" s="9"/>
      <c r="BK189" s="147"/>
    </row>
    <row r="190" spans="1:63" ht="8.25" customHeight="1" x14ac:dyDescent="0.2">
      <c r="A190" s="468"/>
      <c r="B190" s="148"/>
      <c r="C190" s="579">
        <v>2596</v>
      </c>
      <c r="D190" s="568">
        <v>81.635220125786162</v>
      </c>
      <c r="O190" s="468" t="s">
        <v>27</v>
      </c>
      <c r="P190" s="129"/>
      <c r="Q190" s="583">
        <v>1863</v>
      </c>
      <c r="R190" s="581">
        <v>71.736619175972265</v>
      </c>
      <c r="S190" s="468" t="s">
        <v>212</v>
      </c>
      <c r="T190" s="148"/>
      <c r="U190" s="579"/>
      <c r="V190" s="568"/>
      <c r="X190" s="468" t="s">
        <v>642</v>
      </c>
      <c r="Y190" s="42"/>
      <c r="Z190" s="579"/>
      <c r="AA190" s="568"/>
      <c r="AB190" s="468" t="s">
        <v>890</v>
      </c>
      <c r="AC190" s="148"/>
      <c r="AD190" s="579"/>
      <c r="AE190" s="568"/>
      <c r="AG190" s="468" t="s">
        <v>573</v>
      </c>
      <c r="AH190" s="118"/>
      <c r="AI190" s="579"/>
      <c r="AJ190" s="568"/>
      <c r="AK190" s="473" t="s">
        <v>27</v>
      </c>
      <c r="AL190" s="125"/>
      <c r="AM190" s="583">
        <v>14118</v>
      </c>
      <c r="AN190" s="581">
        <v>77.767985017076128</v>
      </c>
      <c r="AZ190" s="148"/>
      <c r="BJ190" s="140"/>
    </row>
    <row r="191" spans="1:63" ht="8.25" customHeight="1" x14ac:dyDescent="0.2">
      <c r="A191" s="468" t="s">
        <v>994</v>
      </c>
      <c r="B191" s="148"/>
      <c r="C191" s="579"/>
      <c r="D191" s="568"/>
      <c r="F191" s="471" t="s">
        <v>541</v>
      </c>
      <c r="G191" s="471"/>
      <c r="H191" s="471"/>
      <c r="I191" s="471"/>
      <c r="O191" s="472"/>
      <c r="P191" s="126"/>
      <c r="Q191" s="584"/>
      <c r="R191" s="582"/>
      <c r="S191" s="468"/>
      <c r="T191" s="119"/>
      <c r="U191" s="579">
        <v>28130</v>
      </c>
      <c r="V191" s="568">
        <v>91.000258799171846</v>
      </c>
      <c r="X191" s="468"/>
      <c r="Y191" s="148"/>
      <c r="Z191" s="579">
        <v>19731</v>
      </c>
      <c r="AA191" s="568">
        <v>74.619922850011349</v>
      </c>
      <c r="AB191" s="468"/>
      <c r="AC191" s="148"/>
      <c r="AD191" s="579">
        <v>25248</v>
      </c>
      <c r="AE191" s="568">
        <v>75.592814371257489</v>
      </c>
      <c r="AG191" s="468"/>
      <c r="AH191" s="30"/>
      <c r="AI191" s="593">
        <v>54715</v>
      </c>
      <c r="AJ191" s="568">
        <v>82.320284055005573</v>
      </c>
      <c r="AK191" s="472"/>
      <c r="AL191" s="60"/>
      <c r="AM191" s="584"/>
      <c r="AN191" s="582"/>
      <c r="AZ191" s="148"/>
      <c r="BH191" s="148"/>
      <c r="BI191" s="148"/>
      <c r="BJ191" s="11"/>
      <c r="BK191" s="147"/>
    </row>
    <row r="192" spans="1:63" ht="8.25" customHeight="1" x14ac:dyDescent="0.2">
      <c r="A192" s="468"/>
      <c r="B192" s="148"/>
      <c r="C192" s="579">
        <v>2838</v>
      </c>
      <c r="D192" s="568">
        <v>86.078252957233843</v>
      </c>
      <c r="F192" s="471"/>
      <c r="G192" s="471"/>
      <c r="H192" s="471"/>
      <c r="I192" s="471"/>
      <c r="R192" s="30"/>
      <c r="S192" s="468" t="s">
        <v>620</v>
      </c>
      <c r="T192" s="148"/>
      <c r="U192" s="579"/>
      <c r="V192" s="568"/>
      <c r="X192" s="468" t="s">
        <v>643</v>
      </c>
      <c r="Y192" s="42"/>
      <c r="Z192" s="579"/>
      <c r="AA192" s="568"/>
      <c r="AB192" s="468" t="s">
        <v>307</v>
      </c>
      <c r="AC192" s="148"/>
      <c r="AD192" s="579"/>
      <c r="AE192" s="568"/>
      <c r="AG192" s="468" t="s">
        <v>574</v>
      </c>
      <c r="AH192" s="30"/>
      <c r="AI192" s="594"/>
      <c r="AJ192" s="568"/>
      <c r="AK192" s="148"/>
      <c r="AL192" s="148"/>
      <c r="AM192" s="18"/>
      <c r="AN192" s="147"/>
      <c r="AZ192" s="148"/>
      <c r="BH192" s="148"/>
      <c r="BI192" s="148"/>
      <c r="BJ192" s="11"/>
      <c r="BK192" s="147"/>
    </row>
    <row r="193" spans="1:63" ht="8.25" customHeight="1" x14ac:dyDescent="0.2">
      <c r="A193" s="468" t="s">
        <v>1130</v>
      </c>
      <c r="C193" s="579"/>
      <c r="D193" s="568"/>
      <c r="F193" s="468" t="s">
        <v>542</v>
      </c>
      <c r="H193" s="10"/>
      <c r="I193" s="147"/>
      <c r="Q193" s="30"/>
      <c r="R193" s="30"/>
      <c r="S193" s="468"/>
      <c r="T193" s="148"/>
      <c r="U193" s="579">
        <v>11921</v>
      </c>
      <c r="V193" s="568">
        <v>87.390953742394245</v>
      </c>
      <c r="X193" s="468"/>
      <c r="Y193" s="148"/>
      <c r="Z193" s="579">
        <v>26387</v>
      </c>
      <c r="AA193" s="568">
        <v>78.109644189213185</v>
      </c>
      <c r="AB193" s="468"/>
      <c r="AC193" s="148"/>
      <c r="AD193" s="579">
        <v>24816</v>
      </c>
      <c r="AE193" s="568">
        <v>75.628561850486093</v>
      </c>
      <c r="AG193" s="468"/>
      <c r="AH193" s="73"/>
      <c r="AI193" s="102"/>
      <c r="AJ193" s="145"/>
      <c r="AK193" s="471" t="s">
        <v>627</v>
      </c>
      <c r="AL193" s="471"/>
      <c r="AM193" s="471"/>
      <c r="AN193" s="471"/>
      <c r="AZ193" s="148"/>
      <c r="BA193" s="104"/>
      <c r="BB193" s="145"/>
      <c r="BH193" s="152"/>
      <c r="BI193" s="148"/>
      <c r="BJ193" s="152"/>
      <c r="BK193" s="147"/>
    </row>
    <row r="194" spans="1:63" ht="8.25" customHeight="1" x14ac:dyDescent="0.2">
      <c r="A194" s="502"/>
      <c r="C194" s="579">
        <v>2831</v>
      </c>
      <c r="D194" s="568">
        <v>85.94414086217364</v>
      </c>
      <c r="F194" s="468"/>
      <c r="H194" s="579">
        <v>3792</v>
      </c>
      <c r="I194" s="568">
        <v>79.647132955261498</v>
      </c>
      <c r="O194" s="156"/>
      <c r="Q194" s="30"/>
      <c r="R194" s="30"/>
      <c r="S194" s="468" t="s">
        <v>213</v>
      </c>
      <c r="T194" s="119"/>
      <c r="U194" s="579"/>
      <c r="V194" s="568"/>
      <c r="X194" s="468" t="s">
        <v>254</v>
      </c>
      <c r="Y194" s="42"/>
      <c r="Z194" s="579"/>
      <c r="AA194" s="568"/>
      <c r="AB194" s="468" t="s">
        <v>1121</v>
      </c>
      <c r="AC194" s="148"/>
      <c r="AD194" s="579"/>
      <c r="AE194" s="568"/>
      <c r="AG194" s="473" t="s">
        <v>27</v>
      </c>
      <c r="AH194" s="118"/>
      <c r="AI194" s="583">
        <v>62929</v>
      </c>
      <c r="AJ194" s="591">
        <v>82.103436578555957</v>
      </c>
      <c r="AK194" s="471"/>
      <c r="AL194" s="471"/>
      <c r="AM194" s="471"/>
      <c r="AN194" s="471"/>
      <c r="AQ194" s="148"/>
      <c r="AZ194" s="152"/>
      <c r="BA194" s="104"/>
      <c r="BB194" s="145"/>
      <c r="BH194" s="152"/>
      <c r="BI194" s="148"/>
      <c r="BJ194" s="152"/>
      <c r="BK194" s="147"/>
    </row>
    <row r="195" spans="1:63" ht="8.25" customHeight="1" x14ac:dyDescent="0.2">
      <c r="A195" s="468" t="s">
        <v>540</v>
      </c>
      <c r="B195" s="129"/>
      <c r="C195" s="579"/>
      <c r="D195" s="568"/>
      <c r="F195" s="468" t="s">
        <v>543</v>
      </c>
      <c r="G195" s="129"/>
      <c r="H195" s="579"/>
      <c r="I195" s="568"/>
      <c r="O195" s="156"/>
      <c r="Q195" s="104"/>
      <c r="R195" s="145"/>
      <c r="S195" s="472"/>
      <c r="T195" s="57"/>
      <c r="U195" s="139"/>
      <c r="V195" s="144"/>
      <c r="X195" s="468"/>
      <c r="Y195" s="148"/>
      <c r="Z195" s="579">
        <v>27919</v>
      </c>
      <c r="AA195" s="568">
        <v>77.927261562508718</v>
      </c>
      <c r="AB195" s="468"/>
      <c r="AC195" s="148"/>
      <c r="AD195" s="579">
        <v>24082</v>
      </c>
      <c r="AE195" s="568">
        <v>75.44013532986655</v>
      </c>
      <c r="AG195" s="472"/>
      <c r="AH195" s="60"/>
      <c r="AI195" s="584"/>
      <c r="AJ195" s="592"/>
      <c r="AK195" s="468" t="s">
        <v>952</v>
      </c>
      <c r="AL195" s="119"/>
      <c r="AM195" s="152"/>
      <c r="AN195" s="568"/>
      <c r="AQ195" s="148"/>
      <c r="AY195" s="156"/>
      <c r="AZ195" s="152"/>
      <c r="BA195" s="104"/>
      <c r="BB195" s="145"/>
      <c r="BH195" s="148"/>
      <c r="BI195" s="148"/>
      <c r="BJ195" s="134"/>
      <c r="BK195" s="147"/>
    </row>
    <row r="196" spans="1:63" ht="8.25" customHeight="1" x14ac:dyDescent="0.2">
      <c r="A196" s="502"/>
      <c r="B196" s="150"/>
      <c r="C196" s="167"/>
      <c r="F196" s="468"/>
      <c r="G196" s="137"/>
      <c r="H196" s="579">
        <v>2885</v>
      </c>
      <c r="I196" s="568">
        <v>79.084429824561411</v>
      </c>
      <c r="S196" s="156"/>
      <c r="U196" s="104"/>
      <c r="V196" s="145"/>
      <c r="X196" s="468" t="s">
        <v>255</v>
      </c>
      <c r="Y196" s="42"/>
      <c r="Z196" s="579"/>
      <c r="AA196" s="568"/>
      <c r="AB196" s="468" t="s">
        <v>308</v>
      </c>
      <c r="AC196" s="148"/>
      <c r="AD196" s="579"/>
      <c r="AE196" s="568"/>
      <c r="AG196" s="74"/>
      <c r="AH196" s="152"/>
      <c r="AI196" s="30"/>
      <c r="AJ196" s="30"/>
      <c r="AK196" s="468"/>
      <c r="AL196" s="119"/>
      <c r="AM196" s="10"/>
      <c r="AN196" s="568"/>
      <c r="AQ196" s="148"/>
      <c r="AY196" s="156"/>
      <c r="AZ196" s="152"/>
      <c r="BA196" s="104"/>
      <c r="BB196" s="145"/>
    </row>
    <row r="197" spans="1:63" ht="8.25" customHeight="1" x14ac:dyDescent="0.2">
      <c r="A197" s="473" t="s">
        <v>27</v>
      </c>
      <c r="B197" s="148"/>
      <c r="C197" s="583">
        <v>5299</v>
      </c>
      <c r="D197" s="581">
        <v>80.130046877362773</v>
      </c>
      <c r="F197" s="468" t="s">
        <v>544</v>
      </c>
      <c r="H197" s="579"/>
      <c r="I197" s="568"/>
      <c r="O197" s="148"/>
      <c r="Q197" s="23"/>
      <c r="R197" s="145"/>
      <c r="S197" s="468" t="s">
        <v>620</v>
      </c>
      <c r="T197" s="127"/>
      <c r="U197" s="30"/>
      <c r="V197" s="145"/>
      <c r="X197" s="468"/>
      <c r="Y197" s="148"/>
      <c r="Z197" s="579">
        <v>25160</v>
      </c>
      <c r="AA197" s="568">
        <v>77.161345723310944</v>
      </c>
      <c r="AB197" s="468"/>
      <c r="AC197" s="148"/>
      <c r="AD197" s="579">
        <v>20882</v>
      </c>
      <c r="AE197" s="568">
        <v>75.91798153130226</v>
      </c>
      <c r="AG197" s="152" t="s">
        <v>920</v>
      </c>
      <c r="AH197" s="152"/>
      <c r="AI197" s="152"/>
      <c r="AJ197" s="152"/>
      <c r="AK197" s="468" t="s">
        <v>940</v>
      </c>
      <c r="AL197" s="119"/>
      <c r="AM197" s="579">
        <v>87269</v>
      </c>
      <c r="AN197" s="568">
        <v>88.538644157214449</v>
      </c>
      <c r="AQ197" s="148"/>
      <c r="AY197" s="156"/>
      <c r="AZ197" s="152"/>
      <c r="BA197" s="104"/>
      <c r="BB197" s="145"/>
    </row>
    <row r="198" spans="1:63" ht="7.5" customHeight="1" x14ac:dyDescent="0.2">
      <c r="A198" s="472"/>
      <c r="B198" s="152"/>
      <c r="C198" s="585"/>
      <c r="D198" s="582"/>
      <c r="F198" s="502"/>
      <c r="H198" s="102"/>
      <c r="I198" s="145"/>
      <c r="S198" s="468"/>
      <c r="T198" s="127"/>
      <c r="U198" s="579">
        <v>19054</v>
      </c>
      <c r="V198" s="568">
        <v>93.091655266757869</v>
      </c>
      <c r="X198" s="468" t="s">
        <v>256</v>
      </c>
      <c r="Y198" s="42"/>
      <c r="Z198" s="579"/>
      <c r="AA198" s="568"/>
      <c r="AB198" s="468" t="s">
        <v>891</v>
      </c>
      <c r="AC198" s="148"/>
      <c r="AD198" s="579"/>
      <c r="AE198" s="568"/>
      <c r="AG198" s="152"/>
      <c r="AH198" s="152"/>
      <c r="AI198" s="152"/>
      <c r="AJ198" s="152"/>
      <c r="AK198" s="468"/>
      <c r="AL198" s="119"/>
      <c r="AM198" s="580"/>
      <c r="AN198" s="568"/>
      <c r="AQ198" s="148"/>
      <c r="BA198" s="140"/>
    </row>
    <row r="199" spans="1:63" ht="7.5" customHeight="1" x14ac:dyDescent="0.2">
      <c r="A199" s="148"/>
      <c r="B199" s="152"/>
      <c r="C199" s="11"/>
      <c r="D199" s="147"/>
      <c r="F199" s="473" t="s">
        <v>27</v>
      </c>
      <c r="H199" s="583">
        <v>3180</v>
      </c>
      <c r="I199" s="581">
        <v>79.32152656522824</v>
      </c>
      <c r="S199" s="468" t="s">
        <v>621</v>
      </c>
      <c r="T199" s="30"/>
      <c r="U199" s="579"/>
      <c r="V199" s="568"/>
      <c r="X199" s="468"/>
      <c r="Y199" s="148"/>
      <c r="Z199" s="579">
        <v>23407</v>
      </c>
      <c r="AA199" s="568">
        <v>77.352941176470594</v>
      </c>
      <c r="AB199" s="468"/>
      <c r="AC199" s="148"/>
      <c r="AD199" s="550">
        <v>21119</v>
      </c>
      <c r="AE199" s="568">
        <v>75.301290736646948</v>
      </c>
      <c r="AG199" s="468" t="s">
        <v>921</v>
      </c>
      <c r="AH199" s="152"/>
      <c r="AI199" s="62"/>
      <c r="AJ199" s="147"/>
      <c r="AK199" s="468" t="s">
        <v>351</v>
      </c>
      <c r="AL199" s="119"/>
      <c r="AM199" s="101"/>
      <c r="AN199" s="145"/>
      <c r="AQ199" s="148"/>
      <c r="BA199" s="140"/>
    </row>
    <row r="200" spans="1:63" ht="7.5" customHeight="1" x14ac:dyDescent="0.2">
      <c r="A200" s="471" t="s">
        <v>808</v>
      </c>
      <c r="B200" s="471"/>
      <c r="C200" s="471"/>
      <c r="D200" s="471"/>
      <c r="F200" s="472"/>
      <c r="H200" s="585"/>
      <c r="I200" s="582"/>
      <c r="S200" s="468"/>
      <c r="T200" s="127"/>
      <c r="U200" s="579">
        <v>13638</v>
      </c>
      <c r="V200" s="568">
        <v>94.925871789517643</v>
      </c>
      <c r="X200" s="468" t="s">
        <v>1118</v>
      </c>
      <c r="Y200" s="42"/>
      <c r="Z200" s="579"/>
      <c r="AA200" s="568"/>
      <c r="AB200" s="468" t="s">
        <v>309</v>
      </c>
      <c r="AD200" s="550"/>
      <c r="AE200" s="568"/>
      <c r="AG200" s="468"/>
      <c r="AH200" s="37"/>
      <c r="AI200" s="8"/>
      <c r="AJ200" s="147"/>
      <c r="AK200" s="468"/>
      <c r="AL200" s="119"/>
      <c r="AM200" s="579">
        <v>14993</v>
      </c>
      <c r="AN200" s="568">
        <v>80.716016150740245</v>
      </c>
      <c r="AQ200" s="148"/>
    </row>
    <row r="201" spans="1:63" ht="7.5" customHeight="1" x14ac:dyDescent="0.2">
      <c r="A201" s="471"/>
      <c r="B201" s="471"/>
      <c r="C201" s="471"/>
      <c r="D201" s="471"/>
      <c r="S201" s="468" t="s">
        <v>878</v>
      </c>
      <c r="T201" s="30"/>
      <c r="U201" s="579"/>
      <c r="V201" s="568"/>
      <c r="X201" s="468"/>
      <c r="Y201" s="148"/>
      <c r="Z201" s="579">
        <v>23474</v>
      </c>
      <c r="AA201" s="568">
        <v>77.638498428973051</v>
      </c>
      <c r="AB201" s="468"/>
      <c r="AC201" s="138"/>
      <c r="AD201" s="579">
        <v>19462</v>
      </c>
      <c r="AE201" s="568">
        <v>74.77044834607554</v>
      </c>
      <c r="AG201" s="468" t="s">
        <v>938</v>
      </c>
      <c r="AH201" s="118"/>
      <c r="AI201" s="609">
        <v>158570.15616438357</v>
      </c>
      <c r="AJ201" s="568">
        <v>88.330274891646127</v>
      </c>
      <c r="AK201" s="468" t="s">
        <v>822</v>
      </c>
      <c r="AL201" s="152"/>
      <c r="AM201" s="580"/>
      <c r="AN201" s="568"/>
      <c r="AQ201" s="148"/>
    </row>
    <row r="202" spans="1:63" ht="7.5" customHeight="1" x14ac:dyDescent="0.2">
      <c r="A202" s="468" t="s">
        <v>766</v>
      </c>
      <c r="C202" s="8"/>
      <c r="D202" s="147"/>
      <c r="S202" s="468"/>
      <c r="U202" s="579">
        <v>13181</v>
      </c>
      <c r="V202" s="568">
        <v>94.834160730987833</v>
      </c>
      <c r="X202" s="468" t="s">
        <v>257</v>
      </c>
      <c r="Y202" s="42"/>
      <c r="Z202" s="579"/>
      <c r="AA202" s="568"/>
      <c r="AB202" s="468" t="s">
        <v>310</v>
      </c>
      <c r="AD202" s="579"/>
      <c r="AE202" s="568"/>
      <c r="AG202" s="468"/>
      <c r="AH202" s="30"/>
      <c r="AI202" s="609"/>
      <c r="AJ202" s="568"/>
      <c r="AK202" s="468"/>
      <c r="AL202" s="152"/>
      <c r="AM202" s="579">
        <v>25607</v>
      </c>
      <c r="AN202" s="568">
        <v>81.078428268372221</v>
      </c>
      <c r="AP202" s="148"/>
      <c r="AQ202" s="30"/>
      <c r="AR202" s="11"/>
      <c r="AS202" s="147"/>
    </row>
    <row r="203" spans="1:63" ht="7.5" customHeight="1" x14ac:dyDescent="0.2">
      <c r="A203" s="468"/>
      <c r="C203" s="579">
        <v>2569</v>
      </c>
      <c r="D203" s="568">
        <v>81.685214626391101</v>
      </c>
      <c r="S203" s="468" t="s">
        <v>780</v>
      </c>
      <c r="T203" s="148"/>
      <c r="U203" s="579"/>
      <c r="V203" s="568"/>
      <c r="X203" s="468"/>
      <c r="Y203" s="148"/>
      <c r="Z203" s="579">
        <v>22126</v>
      </c>
      <c r="AA203" s="568">
        <v>77.193594529532845</v>
      </c>
      <c r="AB203" s="468"/>
      <c r="AD203" s="579">
        <v>19687</v>
      </c>
      <c r="AE203" s="568">
        <v>74.377573765537036</v>
      </c>
      <c r="AG203" s="468" t="s">
        <v>922</v>
      </c>
      <c r="AH203" s="37"/>
      <c r="AI203" s="101"/>
      <c r="AJ203" s="145"/>
      <c r="AK203" s="468" t="s">
        <v>352</v>
      </c>
      <c r="AL203" s="119"/>
      <c r="AM203" s="580"/>
      <c r="AN203" s="568"/>
    </row>
    <row r="204" spans="1:63" ht="7.5" customHeight="1" x14ac:dyDescent="0.2">
      <c r="A204" s="468" t="s">
        <v>767</v>
      </c>
      <c r="C204" s="579"/>
      <c r="D204" s="568"/>
      <c r="S204" s="468"/>
      <c r="T204" s="148"/>
      <c r="U204" s="579">
        <v>11999</v>
      </c>
      <c r="V204" s="568">
        <v>94.726454566985069</v>
      </c>
      <c r="X204" s="468" t="s">
        <v>1119</v>
      </c>
      <c r="Y204" s="42"/>
      <c r="Z204" s="579"/>
      <c r="AA204" s="568"/>
      <c r="AB204" s="468" t="s">
        <v>311</v>
      </c>
      <c r="AD204" s="579"/>
      <c r="AE204" s="568"/>
      <c r="AG204" s="472"/>
      <c r="AH204" s="50"/>
      <c r="AI204" s="95"/>
      <c r="AJ204" s="146"/>
      <c r="AK204" s="468"/>
      <c r="AL204" s="119"/>
      <c r="AM204" s="579">
        <v>25245</v>
      </c>
      <c r="AN204" s="568">
        <v>80.993936282845141</v>
      </c>
    </row>
    <row r="205" spans="1:63" ht="7.5" customHeight="1" x14ac:dyDescent="0.2">
      <c r="A205" s="468"/>
      <c r="B205" s="75"/>
      <c r="C205" s="579">
        <v>5149</v>
      </c>
      <c r="D205" s="568">
        <v>78.634697617593162</v>
      </c>
      <c r="S205" s="468" t="s">
        <v>781</v>
      </c>
      <c r="T205" s="148"/>
      <c r="U205" s="579"/>
      <c r="V205" s="568"/>
      <c r="X205" s="468"/>
      <c r="Y205" s="152"/>
      <c r="Z205" s="579">
        <v>21926</v>
      </c>
      <c r="AA205" s="568">
        <v>77.101061959350176</v>
      </c>
      <c r="AB205" s="468"/>
      <c r="AD205" s="579">
        <v>19802</v>
      </c>
      <c r="AE205" s="568">
        <v>74.732988640223425</v>
      </c>
      <c r="AK205" s="468" t="s">
        <v>353</v>
      </c>
      <c r="AL205" s="119"/>
      <c r="AM205" s="580"/>
      <c r="AN205" s="568"/>
    </row>
    <row r="206" spans="1:63" ht="7.5" customHeight="1" x14ac:dyDescent="0.2">
      <c r="A206" s="468" t="s">
        <v>603</v>
      </c>
      <c r="B206" s="56"/>
      <c r="C206" s="579"/>
      <c r="D206" s="568"/>
      <c r="S206" s="468"/>
      <c r="T206" s="148"/>
      <c r="U206" s="102"/>
      <c r="V206" s="145"/>
      <c r="X206" s="468" t="s">
        <v>258</v>
      </c>
      <c r="Y206" s="42"/>
      <c r="Z206" s="579"/>
      <c r="AA206" s="568"/>
      <c r="AB206" s="468" t="s">
        <v>312</v>
      </c>
      <c r="AD206" s="579"/>
      <c r="AE206" s="568"/>
      <c r="AK206" s="468"/>
      <c r="AL206" s="119"/>
      <c r="AM206" s="579">
        <v>34086</v>
      </c>
      <c r="AN206" s="568">
        <v>83.548213147703322</v>
      </c>
    </row>
    <row r="207" spans="1:63" ht="7.5" customHeight="1" x14ac:dyDescent="0.2">
      <c r="A207" s="502"/>
      <c r="B207" s="69"/>
      <c r="C207" s="80"/>
      <c r="D207" s="168"/>
      <c r="X207" s="468"/>
      <c r="Y207" s="148"/>
      <c r="Z207" s="579">
        <v>19692</v>
      </c>
      <c r="AA207" s="568">
        <v>76.557032890132959</v>
      </c>
      <c r="AB207" s="468"/>
      <c r="AD207" s="66"/>
      <c r="AK207" s="468" t="s">
        <v>354</v>
      </c>
      <c r="AL207" s="119"/>
      <c r="AM207" s="580"/>
      <c r="AN207" s="568"/>
    </row>
    <row r="208" spans="1:63" ht="7.5" customHeight="1" x14ac:dyDescent="0.2">
      <c r="A208" s="473" t="s">
        <v>27</v>
      </c>
      <c r="C208" s="595">
        <v>3578</v>
      </c>
      <c r="D208" s="591">
        <v>79.955307262569804</v>
      </c>
      <c r="Q208" s="66"/>
      <c r="R208" s="66"/>
      <c r="X208" s="468" t="s">
        <v>1180</v>
      </c>
      <c r="Y208" s="42"/>
      <c r="Z208" s="579"/>
      <c r="AA208" s="568"/>
      <c r="AD208" s="66"/>
      <c r="AK208" s="468"/>
      <c r="AL208" s="119"/>
      <c r="AM208" s="579">
        <v>26261</v>
      </c>
      <c r="AN208" s="568">
        <v>82.60254151987921</v>
      </c>
    </row>
    <row r="209" spans="1:44" ht="7.5" customHeight="1" x14ac:dyDescent="0.2">
      <c r="A209" s="472"/>
      <c r="C209" s="596"/>
      <c r="D209" s="592"/>
      <c r="Q209" s="66"/>
      <c r="R209" s="66"/>
      <c r="X209" s="468"/>
      <c r="Y209" s="119"/>
      <c r="Z209" s="579">
        <v>19681</v>
      </c>
      <c r="AA209" s="568">
        <v>76.514267941839677</v>
      </c>
      <c r="AD209" s="66"/>
      <c r="AK209" s="468" t="s">
        <v>355</v>
      </c>
      <c r="AL209" s="119"/>
      <c r="AM209" s="580"/>
      <c r="AN209" s="568"/>
    </row>
    <row r="210" spans="1:44" ht="7.5" customHeight="1" x14ac:dyDescent="0.2">
      <c r="Q210" s="66"/>
      <c r="R210" s="66"/>
      <c r="X210" s="468" t="s">
        <v>259</v>
      </c>
      <c r="Y210" s="42"/>
      <c r="Z210" s="579"/>
      <c r="AA210" s="568"/>
      <c r="AD210" s="66"/>
      <c r="AK210" s="468"/>
      <c r="AL210" s="119"/>
      <c r="AM210" s="579">
        <v>28831</v>
      </c>
      <c r="AN210" s="568">
        <v>82.584285755206096</v>
      </c>
    </row>
    <row r="211" spans="1:44" ht="7.5" customHeight="1" x14ac:dyDescent="0.2">
      <c r="Q211" s="66"/>
      <c r="R211" s="66"/>
      <c r="X211" s="468"/>
      <c r="Y211" s="119"/>
      <c r="Z211" s="579">
        <v>18117</v>
      </c>
      <c r="AA211" s="568">
        <v>75.221091965953917</v>
      </c>
      <c r="AD211" s="66"/>
      <c r="AK211" s="468" t="s">
        <v>1082</v>
      </c>
      <c r="AL211" s="119"/>
      <c r="AM211" s="580"/>
      <c r="AN211" s="568"/>
      <c r="AR211" s="66"/>
    </row>
    <row r="212" spans="1:44" ht="7.5" customHeight="1" x14ac:dyDescent="0.2">
      <c r="Q212" s="66"/>
      <c r="R212" s="66"/>
      <c r="X212" s="468" t="s">
        <v>884</v>
      </c>
      <c r="Y212" s="148"/>
      <c r="Z212" s="579"/>
      <c r="AA212" s="568"/>
      <c r="AK212" s="468"/>
      <c r="AL212" s="119"/>
      <c r="AM212" s="579">
        <v>34846</v>
      </c>
      <c r="AN212" s="568">
        <v>84.744278800554483</v>
      </c>
      <c r="AR212" s="66"/>
    </row>
    <row r="213" spans="1:44" ht="7.5" customHeight="1" x14ac:dyDescent="0.2">
      <c r="Q213" s="66"/>
      <c r="R213" s="66"/>
      <c r="X213" s="468"/>
      <c r="Y213" s="148"/>
      <c r="Z213" s="579">
        <v>17511</v>
      </c>
      <c r="AA213" s="568">
        <v>75.080392745358665</v>
      </c>
      <c r="AK213" s="468" t="s">
        <v>894</v>
      </c>
      <c r="AL213" s="119"/>
      <c r="AM213" s="580"/>
      <c r="AN213" s="568"/>
      <c r="AR213" s="66"/>
    </row>
    <row r="214" spans="1:44" ht="7.5" customHeight="1" x14ac:dyDescent="0.2">
      <c r="Q214" s="66"/>
      <c r="R214" s="66"/>
      <c r="X214" s="468" t="s">
        <v>260</v>
      </c>
      <c r="Y214" s="148"/>
      <c r="Z214" s="579"/>
      <c r="AA214" s="568"/>
      <c r="AK214" s="468"/>
      <c r="AL214" s="119"/>
      <c r="AM214" s="579">
        <v>28417</v>
      </c>
      <c r="AN214" s="568">
        <v>84.44120880753573</v>
      </c>
      <c r="AR214" s="66"/>
    </row>
    <row r="215" spans="1:44" ht="7.5" customHeight="1" x14ac:dyDescent="0.2">
      <c r="Q215" s="66"/>
      <c r="R215" s="66"/>
      <c r="X215" s="468"/>
      <c r="Y215" s="148"/>
      <c r="Z215" s="579">
        <v>18300</v>
      </c>
      <c r="AA215" s="568">
        <v>75.110819241503862</v>
      </c>
      <c r="AK215" s="468" t="s">
        <v>356</v>
      </c>
      <c r="AL215" s="119"/>
      <c r="AM215" s="580"/>
      <c r="AN215" s="568"/>
      <c r="AR215" s="66"/>
    </row>
    <row r="216" spans="1:44" ht="7.5" customHeight="1" x14ac:dyDescent="0.2">
      <c r="Q216" s="66"/>
      <c r="R216" s="66"/>
      <c r="X216" s="468" t="s">
        <v>261</v>
      </c>
      <c r="Y216" s="148"/>
      <c r="Z216" s="579"/>
      <c r="AA216" s="568"/>
      <c r="AK216" s="468"/>
      <c r="AL216" s="119"/>
      <c r="AM216" s="579">
        <v>28186</v>
      </c>
      <c r="AN216" s="568">
        <v>87.287479483447399</v>
      </c>
      <c r="AR216" s="66"/>
    </row>
    <row r="217" spans="1:44" ht="7.5" customHeight="1" x14ac:dyDescent="0.2">
      <c r="L217" s="66"/>
      <c r="M217" s="66"/>
      <c r="Q217" s="66"/>
      <c r="R217" s="66"/>
      <c r="X217" s="468"/>
      <c r="Y217" s="148"/>
      <c r="Z217" s="579">
        <v>22792</v>
      </c>
      <c r="AA217" s="568">
        <v>76.437051445435642</v>
      </c>
      <c r="AK217" s="468" t="s">
        <v>1150</v>
      </c>
      <c r="AL217" s="119"/>
      <c r="AM217" s="580"/>
      <c r="AN217" s="568"/>
      <c r="AR217" s="66"/>
    </row>
    <row r="218" spans="1:44" ht="7.5" customHeight="1" x14ac:dyDescent="0.2">
      <c r="L218" s="66"/>
      <c r="M218" s="66"/>
      <c r="X218" s="468" t="s">
        <v>262</v>
      </c>
      <c r="Y218" s="148"/>
      <c r="Z218" s="579"/>
      <c r="AA218" s="568"/>
      <c r="AK218" s="468"/>
      <c r="AL218" s="119"/>
      <c r="AM218" s="579">
        <v>28175</v>
      </c>
      <c r="AN218" s="568">
        <v>87.978142076502735</v>
      </c>
      <c r="AR218" s="66"/>
    </row>
    <row r="219" spans="1:44" ht="7.5" customHeight="1" x14ac:dyDescent="0.2">
      <c r="L219" s="66"/>
      <c r="M219" s="66"/>
      <c r="X219" s="468"/>
      <c r="Y219" s="148"/>
      <c r="Z219" s="579">
        <v>27844</v>
      </c>
      <c r="AA219" s="568">
        <v>77.941999776060911</v>
      </c>
      <c r="AK219" s="468" t="s">
        <v>357</v>
      </c>
      <c r="AL219" s="119"/>
      <c r="AM219" s="580"/>
      <c r="AN219" s="568"/>
      <c r="AR219" s="66"/>
    </row>
    <row r="220" spans="1:44" ht="7.5" customHeight="1" x14ac:dyDescent="0.2">
      <c r="L220" s="66"/>
      <c r="M220" s="66"/>
      <c r="X220" s="468" t="s">
        <v>263</v>
      </c>
      <c r="Y220" s="148"/>
      <c r="Z220" s="579"/>
      <c r="AA220" s="568"/>
      <c r="AK220" s="468"/>
      <c r="AL220" s="119"/>
      <c r="AM220" s="579">
        <v>24772</v>
      </c>
      <c r="AN220" s="568">
        <v>88.291691912891608</v>
      </c>
      <c r="AR220" s="66"/>
    </row>
    <row r="221" spans="1:44" ht="7.5" customHeight="1" x14ac:dyDescent="0.2">
      <c r="L221" s="66"/>
      <c r="M221" s="66"/>
      <c r="X221" s="468"/>
      <c r="Y221" s="39"/>
      <c r="Z221" s="579">
        <v>31792</v>
      </c>
      <c r="AA221" s="568">
        <v>78.784724803608157</v>
      </c>
      <c r="AK221" s="468" t="s">
        <v>358</v>
      </c>
      <c r="AL221" s="119"/>
      <c r="AM221" s="580"/>
      <c r="AN221" s="568"/>
      <c r="AR221" s="66"/>
    </row>
    <row r="222" spans="1:44" ht="7.5" customHeight="1" x14ac:dyDescent="0.2">
      <c r="L222" s="66"/>
      <c r="M222" s="66"/>
      <c r="X222" s="468" t="s">
        <v>264</v>
      </c>
      <c r="Z222" s="579"/>
      <c r="AA222" s="568"/>
      <c r="AK222" s="468"/>
      <c r="AM222" s="579">
        <v>32024</v>
      </c>
      <c r="AN222" s="568">
        <v>89.492510619271187</v>
      </c>
      <c r="AR222" s="66"/>
    </row>
    <row r="223" spans="1:44" ht="7.5" customHeight="1" x14ac:dyDescent="0.2">
      <c r="G223" s="148"/>
      <c r="L223" s="66"/>
      <c r="M223" s="66"/>
      <c r="X223" s="468"/>
      <c r="Z223" s="579">
        <v>33974</v>
      </c>
      <c r="AA223" s="568">
        <v>79.315497035065604</v>
      </c>
      <c r="AK223" s="468" t="s">
        <v>797</v>
      </c>
      <c r="AL223" s="148"/>
      <c r="AM223" s="580"/>
      <c r="AN223" s="568"/>
      <c r="AR223" s="66"/>
    </row>
    <row r="224" spans="1:44" ht="7.5" customHeight="1" x14ac:dyDescent="0.2">
      <c r="G224" s="148"/>
      <c r="L224" s="66"/>
      <c r="M224" s="66"/>
      <c r="X224" s="468" t="s">
        <v>782</v>
      </c>
      <c r="Z224" s="579"/>
      <c r="AA224" s="568"/>
      <c r="AI224" s="66"/>
      <c r="AK224" s="468"/>
      <c r="AL224" s="126"/>
      <c r="AM224" s="579">
        <v>31143</v>
      </c>
      <c r="AN224" s="568">
        <v>89.43997702469845</v>
      </c>
      <c r="AR224" s="66"/>
    </row>
    <row r="225" spans="7:63" ht="7.5" customHeight="1" x14ac:dyDescent="0.2">
      <c r="G225" s="148"/>
      <c r="X225" s="468"/>
      <c r="Z225" s="579">
        <v>29355</v>
      </c>
      <c r="AA225" s="568">
        <v>81.214552496887535</v>
      </c>
      <c r="AI225" s="66"/>
      <c r="AK225" s="468" t="s">
        <v>823</v>
      </c>
      <c r="AL225" s="148"/>
      <c r="AM225" s="580"/>
      <c r="AN225" s="568"/>
      <c r="AR225" s="66"/>
    </row>
    <row r="226" spans="7:63" ht="7.5" customHeight="1" x14ac:dyDescent="0.2">
      <c r="G226" s="148"/>
      <c r="X226" s="468" t="s">
        <v>265</v>
      </c>
      <c r="Z226" s="579"/>
      <c r="AA226" s="568"/>
      <c r="AI226" s="66"/>
      <c r="AK226" s="472"/>
      <c r="AL226" s="148"/>
      <c r="AM226" s="103"/>
      <c r="AN226" s="53"/>
      <c r="AR226" s="66"/>
      <c r="BJ226" s="140"/>
    </row>
    <row r="227" spans="7:63" ht="7.5" customHeight="1" x14ac:dyDescent="0.2">
      <c r="G227" s="148"/>
      <c r="X227" s="468"/>
      <c r="Y227" s="148"/>
      <c r="Z227" s="579">
        <v>34867</v>
      </c>
      <c r="AA227" s="568">
        <v>82.650642393211001</v>
      </c>
      <c r="AI227" s="66"/>
      <c r="AK227" s="148"/>
      <c r="AL227" s="148"/>
      <c r="AM227" s="104"/>
      <c r="AN227" s="4"/>
      <c r="BJ227" s="140"/>
    </row>
    <row r="228" spans="7:63" ht="7.5" customHeight="1" x14ac:dyDescent="0.2">
      <c r="G228" s="148"/>
      <c r="X228" s="468" t="s">
        <v>266</v>
      </c>
      <c r="Y228" s="148"/>
      <c r="Z228" s="579"/>
      <c r="AA228" s="568"/>
      <c r="AI228" s="66"/>
      <c r="AK228" s="468" t="s">
        <v>628</v>
      </c>
      <c r="AL228" s="148"/>
      <c r="AM228" s="102"/>
      <c r="AN228" s="4"/>
      <c r="BJ228" s="140"/>
    </row>
    <row r="229" spans="7:63" ht="7.5" customHeight="1" x14ac:dyDescent="0.2">
      <c r="G229" s="148"/>
      <c r="X229" s="468"/>
      <c r="Y229" s="42"/>
      <c r="Z229" s="534">
        <v>36757</v>
      </c>
      <c r="AA229" s="568">
        <v>82.35017363055897</v>
      </c>
      <c r="AI229" s="66"/>
      <c r="AK229" s="468"/>
      <c r="AL229" s="148"/>
      <c r="AM229" s="579">
        <v>10959</v>
      </c>
      <c r="AN229" s="568">
        <v>85.052386495925489</v>
      </c>
      <c r="BJ229" s="140"/>
    </row>
    <row r="230" spans="7:63" ht="7.5" customHeight="1" x14ac:dyDescent="0.2">
      <c r="G230" s="148"/>
      <c r="X230" s="468" t="s">
        <v>244</v>
      </c>
      <c r="Z230" s="534"/>
      <c r="AA230" s="568"/>
      <c r="AI230" s="66"/>
      <c r="AK230" s="468" t="s">
        <v>629</v>
      </c>
      <c r="AL230" s="148"/>
      <c r="AM230" s="580"/>
      <c r="AN230" s="568"/>
      <c r="BJ230" s="140"/>
    </row>
    <row r="231" spans="7:63" ht="7.5" customHeight="1" x14ac:dyDescent="0.2">
      <c r="G231" s="148"/>
      <c r="X231" s="468"/>
      <c r="Z231" s="84"/>
      <c r="AA231" s="159"/>
      <c r="AI231" s="66"/>
      <c r="AK231" s="468"/>
      <c r="AM231" s="579">
        <v>12991</v>
      </c>
      <c r="AN231" s="568">
        <v>85.987556261583265</v>
      </c>
      <c r="BH231" s="148"/>
      <c r="BJ231" s="140"/>
    </row>
    <row r="232" spans="7:63" ht="7.5" customHeight="1" x14ac:dyDescent="0.2">
      <c r="G232" s="148"/>
      <c r="X232" s="473" t="s">
        <v>27</v>
      </c>
      <c r="Z232" s="583">
        <v>24556</v>
      </c>
      <c r="AA232" s="591">
        <v>77.069863787583955</v>
      </c>
      <c r="AI232" s="66"/>
      <c r="AK232" s="468" t="s">
        <v>630</v>
      </c>
      <c r="AM232" s="580"/>
      <c r="AN232" s="568"/>
      <c r="BH232" s="148"/>
      <c r="BJ232" s="141"/>
      <c r="BK232" s="111"/>
    </row>
    <row r="233" spans="7:63" ht="7.5" customHeight="1" x14ac:dyDescent="0.2">
      <c r="G233" s="148"/>
      <c r="X233" s="472"/>
      <c r="Z233" s="584"/>
      <c r="AA233" s="592"/>
      <c r="AI233" s="66"/>
      <c r="AK233" s="468"/>
      <c r="AM233" s="579">
        <v>12691</v>
      </c>
      <c r="AN233" s="568">
        <v>85.738413727874601</v>
      </c>
      <c r="BH233" s="148"/>
      <c r="BJ233" s="141"/>
      <c r="BK233" s="111"/>
    </row>
    <row r="234" spans="7:63" ht="7.5" customHeight="1" x14ac:dyDescent="0.2">
      <c r="G234" s="148"/>
      <c r="AI234" s="66"/>
      <c r="AK234" s="468" t="s">
        <v>1080</v>
      </c>
      <c r="AL234" s="118"/>
      <c r="AM234" s="580"/>
      <c r="AN234" s="568"/>
      <c r="BH234" s="30"/>
      <c r="BJ234" s="140"/>
    </row>
    <row r="235" spans="7:63" ht="7.5" customHeight="1" x14ac:dyDescent="0.2">
      <c r="G235" s="148"/>
      <c r="AI235" s="66"/>
      <c r="AK235" s="468"/>
      <c r="AM235" s="579">
        <v>11633</v>
      </c>
      <c r="AN235" s="568">
        <v>85.789085545722713</v>
      </c>
      <c r="BH235" s="30"/>
      <c r="BJ235" s="140"/>
    </row>
    <row r="236" spans="7:63" ht="7.5" customHeight="1" x14ac:dyDescent="0.2">
      <c r="G236" s="148"/>
      <c r="AI236" s="66"/>
      <c r="AK236" s="468" t="s">
        <v>831</v>
      </c>
      <c r="AM236" s="580"/>
      <c r="AN236" s="568"/>
      <c r="BH236" s="30"/>
      <c r="BJ236" s="142"/>
      <c r="BK236" s="143"/>
    </row>
    <row r="237" spans="7:63" ht="7.5" customHeight="1" x14ac:dyDescent="0.2">
      <c r="G237" s="148"/>
      <c r="AI237" s="66"/>
      <c r="AK237" s="468"/>
      <c r="AL237" s="118"/>
      <c r="AM237" s="579">
        <v>5203</v>
      </c>
      <c r="AN237" s="568">
        <v>85.744891232696105</v>
      </c>
      <c r="BH237" s="30"/>
      <c r="BJ237" s="142"/>
      <c r="BK237" s="143"/>
    </row>
    <row r="238" spans="7:63" ht="7.5" customHeight="1" x14ac:dyDescent="0.2">
      <c r="G238" s="148"/>
      <c r="AI238" s="66"/>
      <c r="AK238" s="468" t="s">
        <v>1049</v>
      </c>
      <c r="AL238" s="129"/>
      <c r="AM238" s="580"/>
      <c r="AN238" s="568"/>
      <c r="BJ238" s="140"/>
    </row>
    <row r="239" spans="7:63" ht="7.5" customHeight="1" x14ac:dyDescent="0.2">
      <c r="G239" s="152"/>
      <c r="AI239" s="66"/>
      <c r="AK239" s="468"/>
      <c r="AL239" s="119"/>
      <c r="AM239" s="79"/>
      <c r="AN239" s="147"/>
      <c r="BJ239" s="140"/>
    </row>
    <row r="240" spans="7:63" ht="7.5" customHeight="1" x14ac:dyDescent="0.2">
      <c r="G240" s="152"/>
      <c r="AI240" s="66"/>
      <c r="AK240" s="473" t="s">
        <v>953</v>
      </c>
      <c r="AL240" s="129"/>
      <c r="AM240" s="583">
        <v>29257</v>
      </c>
      <c r="AN240" s="581">
        <v>84.712047948576881</v>
      </c>
      <c r="BJ240" s="140"/>
    </row>
    <row r="241" spans="7:62" ht="7.5" customHeight="1" x14ac:dyDescent="0.2">
      <c r="G241" s="152"/>
      <c r="AI241" s="66"/>
      <c r="AK241" s="468"/>
      <c r="AL241" s="126"/>
      <c r="AM241" s="580"/>
      <c r="AN241" s="590"/>
      <c r="BJ241" s="140"/>
    </row>
    <row r="242" spans="7:62" ht="7.5" customHeight="1" x14ac:dyDescent="0.2">
      <c r="G242" s="30"/>
      <c r="AI242" s="66"/>
      <c r="AK242" s="473" t="s">
        <v>954</v>
      </c>
      <c r="AL242" s="76"/>
      <c r="AM242" s="583">
        <v>12574</v>
      </c>
      <c r="AN242" s="581">
        <v>85.841070453304198</v>
      </c>
      <c r="BJ242" s="140"/>
    </row>
    <row r="243" spans="7:62" ht="7.5" customHeight="1" x14ac:dyDescent="0.2">
      <c r="G243" s="30"/>
      <c r="AI243" s="66"/>
      <c r="AK243" s="472"/>
      <c r="AL243" s="77"/>
      <c r="AM243" s="584"/>
      <c r="AN243" s="582"/>
      <c r="BJ243" s="140"/>
    </row>
    <row r="244" spans="7:62" ht="7.5" customHeight="1" x14ac:dyDescent="0.2">
      <c r="G244" s="148"/>
      <c r="AI244" s="66"/>
      <c r="AK244" s="496" t="s">
        <v>955</v>
      </c>
      <c r="AL244" s="77"/>
      <c r="AM244" s="77"/>
      <c r="AN244" s="145"/>
      <c r="BJ244" s="140"/>
    </row>
    <row r="245" spans="7:62" ht="7.5" customHeight="1" x14ac:dyDescent="0.2">
      <c r="G245" s="148"/>
      <c r="AI245" s="66"/>
      <c r="AK245" s="497"/>
      <c r="AL245" s="118"/>
      <c r="AM245" s="77"/>
      <c r="AN245" s="78"/>
    </row>
    <row r="246" spans="7:62" ht="7.5" customHeight="1" x14ac:dyDescent="0.2">
      <c r="G246" s="152"/>
      <c r="AK246" s="497" t="s">
        <v>956</v>
      </c>
      <c r="AM246" s="104"/>
      <c r="AN246" s="145"/>
    </row>
    <row r="247" spans="7:62" ht="7.5" customHeight="1" x14ac:dyDescent="0.2">
      <c r="G247" s="152"/>
      <c r="AK247" s="497"/>
      <c r="AM247" s="104"/>
      <c r="AN247" s="145"/>
    </row>
    <row r="248" spans="7:62" ht="7.5" customHeight="1" x14ac:dyDescent="0.2">
      <c r="G248" s="148"/>
    </row>
    <row r="249" spans="7:62" ht="7.5" customHeight="1" x14ac:dyDescent="0.2">
      <c r="G249" s="148"/>
    </row>
    <row r="250" spans="7:62" ht="7.5" customHeight="1" x14ac:dyDescent="0.2"/>
    <row r="251" spans="7:62" ht="7.5" customHeight="1" x14ac:dyDescent="0.2"/>
    <row r="252" spans="7:62" ht="7.5" customHeight="1" x14ac:dyDescent="0.2"/>
    <row r="253" spans="7:62" ht="7.5" customHeight="1" x14ac:dyDescent="0.2">
      <c r="G253" s="152"/>
    </row>
    <row r="254" spans="7:62" ht="7.5" customHeight="1" x14ac:dyDescent="0.2">
      <c r="G254" s="148"/>
    </row>
    <row r="255" spans="7:62" ht="7.5" customHeight="1" x14ac:dyDescent="0.2"/>
    <row r="256" spans="7:62" ht="7.5" customHeight="1" x14ac:dyDescent="0.2"/>
    <row r="257" spans="7:7" ht="7.5" customHeight="1" x14ac:dyDescent="0.2"/>
    <row r="258" spans="7:7" ht="7.5" customHeight="1" x14ac:dyDescent="0.2">
      <c r="G258" s="152"/>
    </row>
    <row r="259" spans="7:7" ht="7.5" customHeight="1" x14ac:dyDescent="0.2">
      <c r="G259" s="148"/>
    </row>
    <row r="260" spans="7:7" ht="7.5" customHeight="1" x14ac:dyDescent="0.2">
      <c r="G260" s="123"/>
    </row>
    <row r="261" spans="7:7" ht="7.5" customHeight="1" x14ac:dyDescent="0.2">
      <c r="G261" s="148"/>
    </row>
    <row r="262" spans="7:7" ht="7.5" customHeight="1" x14ac:dyDescent="0.2"/>
    <row r="263" spans="7:7" ht="7.5" customHeight="1" x14ac:dyDescent="0.2"/>
    <row r="264" spans="7:7" ht="7.5" customHeight="1" x14ac:dyDescent="0.2"/>
    <row r="265" spans="7:7" ht="7.5" customHeight="1" x14ac:dyDescent="0.2"/>
    <row r="266" spans="7:7" ht="7.5" customHeight="1" x14ac:dyDescent="0.2"/>
    <row r="267" spans="7:7" ht="7.5" customHeight="1" x14ac:dyDescent="0.2"/>
    <row r="268" spans="7:7" ht="7.5" customHeight="1" x14ac:dyDescent="0.2"/>
    <row r="269" spans="7:7" ht="7.5" customHeight="1" x14ac:dyDescent="0.2"/>
    <row r="270" spans="7:7" ht="7.5" customHeight="1" x14ac:dyDescent="0.2"/>
  </sheetData>
  <mergeCells count="3613">
    <mergeCell ref="X232:X233"/>
    <mergeCell ref="Z232:Z233"/>
    <mergeCell ref="AA232:AA233"/>
    <mergeCell ref="AB204:AB205"/>
    <mergeCell ref="AB206:AB207"/>
    <mergeCell ref="Z139:Z140"/>
    <mergeCell ref="AA139:AA140"/>
    <mergeCell ref="Z205:Z206"/>
    <mergeCell ref="AA205:AA206"/>
    <mergeCell ref="AD145:AD146"/>
    <mergeCell ref="AJ191:AJ192"/>
    <mergeCell ref="AG192:AG193"/>
    <mergeCell ref="AG194:AG195"/>
    <mergeCell ref="AI194:AI195"/>
    <mergeCell ref="AJ194:AJ195"/>
    <mergeCell ref="AG199:AG200"/>
    <mergeCell ref="AG201:AG202"/>
    <mergeCell ref="AI201:AI202"/>
    <mergeCell ref="AJ201:AJ202"/>
    <mergeCell ref="AG203:AG204"/>
    <mergeCell ref="AA227:AA228"/>
    <mergeCell ref="X228:X229"/>
    <mergeCell ref="Z229:Z230"/>
    <mergeCell ref="AA229:AA230"/>
    <mergeCell ref="X230:X231"/>
    <mergeCell ref="X222:X223"/>
    <mergeCell ref="X208:X209"/>
    <mergeCell ref="Z223:Z224"/>
    <mergeCell ref="AA223:AA224"/>
    <mergeCell ref="AA199:AA200"/>
    <mergeCell ref="AA195:AA196"/>
    <mergeCell ref="AD195:AD196"/>
    <mergeCell ref="AE195:AE196"/>
    <mergeCell ref="X224:X225"/>
    <mergeCell ref="Z225:Z226"/>
    <mergeCell ref="AA225:AA226"/>
    <mergeCell ref="X226:X227"/>
    <mergeCell ref="Z227:Z228"/>
    <mergeCell ref="AD201:AD202"/>
    <mergeCell ref="AE201:AE202"/>
    <mergeCell ref="A170:D171"/>
    <mergeCell ref="A200:D201"/>
    <mergeCell ref="F85:F86"/>
    <mergeCell ref="H84:H85"/>
    <mergeCell ref="I84:I85"/>
    <mergeCell ref="F45:F46"/>
    <mergeCell ref="H44:H45"/>
    <mergeCell ref="I44:I45"/>
    <mergeCell ref="F191:I192"/>
    <mergeCell ref="J168:M169"/>
    <mergeCell ref="O71:O72"/>
    <mergeCell ref="Q70:Q71"/>
    <mergeCell ref="R70:R71"/>
    <mergeCell ref="O126:R127"/>
    <mergeCell ref="S92:S93"/>
    <mergeCell ref="S115:V116"/>
    <mergeCell ref="S124:V125"/>
    <mergeCell ref="J76:J77"/>
    <mergeCell ref="J78:J79"/>
    <mergeCell ref="L86:L87"/>
    <mergeCell ref="M86:M87"/>
    <mergeCell ref="J85:J86"/>
    <mergeCell ref="J87:J88"/>
    <mergeCell ref="L99:L100"/>
    <mergeCell ref="D80:D81"/>
    <mergeCell ref="H80:H81"/>
    <mergeCell ref="Q90:Q91"/>
    <mergeCell ref="M99:M100"/>
    <mergeCell ref="L77:L78"/>
    <mergeCell ref="M77:M78"/>
    <mergeCell ref="O75:O76"/>
    <mergeCell ref="R80:R81"/>
    <mergeCell ref="S78:S79"/>
    <mergeCell ref="A73:A74"/>
    <mergeCell ref="C72:C73"/>
    <mergeCell ref="A71:A72"/>
    <mergeCell ref="F73:F74"/>
    <mergeCell ref="A75:A76"/>
    <mergeCell ref="R76:R77"/>
    <mergeCell ref="S74:S75"/>
    <mergeCell ref="A81:A82"/>
    <mergeCell ref="F83:F84"/>
    <mergeCell ref="I80:I81"/>
    <mergeCell ref="Q88:Q89"/>
    <mergeCell ref="A89:A90"/>
    <mergeCell ref="C89:C90"/>
    <mergeCell ref="D89:D90"/>
    <mergeCell ref="Q94:Q95"/>
    <mergeCell ref="H94:H95"/>
    <mergeCell ref="Q92:Q93"/>
    <mergeCell ref="R92:R93"/>
    <mergeCell ref="A100:A101"/>
    <mergeCell ref="H74:H75"/>
    <mergeCell ref="I74:I75"/>
    <mergeCell ref="Q74:Q75"/>
    <mergeCell ref="R74:R75"/>
    <mergeCell ref="S72:S73"/>
    <mergeCell ref="D72:D73"/>
    <mergeCell ref="H72:H73"/>
    <mergeCell ref="I72:I73"/>
    <mergeCell ref="J74:J75"/>
    <mergeCell ref="J70:J71"/>
    <mergeCell ref="F77:F78"/>
    <mergeCell ref="A69:A70"/>
    <mergeCell ref="C74:C75"/>
    <mergeCell ref="J72:J73"/>
    <mergeCell ref="D74:D75"/>
    <mergeCell ref="C76:C77"/>
    <mergeCell ref="D76:D77"/>
    <mergeCell ref="H76:H77"/>
    <mergeCell ref="I76:I77"/>
    <mergeCell ref="F69:F70"/>
    <mergeCell ref="A77:A78"/>
    <mergeCell ref="O77:O78"/>
    <mergeCell ref="C70:C71"/>
    <mergeCell ref="D70:D71"/>
    <mergeCell ref="H70:H71"/>
    <mergeCell ref="I70:I71"/>
    <mergeCell ref="Q76:Q77"/>
    <mergeCell ref="F75:F76"/>
    <mergeCell ref="L75:L76"/>
    <mergeCell ref="M75:M76"/>
    <mergeCell ref="L73:L74"/>
    <mergeCell ref="M73:M74"/>
    <mergeCell ref="C68:C69"/>
    <mergeCell ref="D68:D69"/>
    <mergeCell ref="M67:M68"/>
    <mergeCell ref="Q68:Q69"/>
    <mergeCell ref="A1:I1"/>
    <mergeCell ref="A3:A4"/>
    <mergeCell ref="C3:C4"/>
    <mergeCell ref="F3:F4"/>
    <mergeCell ref="H3:H4"/>
    <mergeCell ref="J3:J4"/>
    <mergeCell ref="A114:A115"/>
    <mergeCell ref="A116:A117"/>
    <mergeCell ref="A110:A111"/>
    <mergeCell ref="C109:C110"/>
    <mergeCell ref="D109:D110"/>
    <mergeCell ref="A104:A105"/>
    <mergeCell ref="A123:A124"/>
    <mergeCell ref="L10:L11"/>
    <mergeCell ref="M10:M11"/>
    <mergeCell ref="A37:A38"/>
    <mergeCell ref="C36:C37"/>
    <mergeCell ref="D36:D37"/>
    <mergeCell ref="L12:L13"/>
    <mergeCell ref="M12:M13"/>
    <mergeCell ref="A9:A10"/>
    <mergeCell ref="F9:F10"/>
    <mergeCell ref="J9:J10"/>
    <mergeCell ref="D16:D17"/>
    <mergeCell ref="H16:H17"/>
    <mergeCell ref="I16:I17"/>
    <mergeCell ref="M16:M17"/>
    <mergeCell ref="D20:D21"/>
    <mergeCell ref="H20:H21"/>
    <mergeCell ref="I20:I21"/>
    <mergeCell ref="L20:L21"/>
    <mergeCell ref="M20:M21"/>
    <mergeCell ref="C10:C11"/>
    <mergeCell ref="D10:D11"/>
    <mergeCell ref="H10:H11"/>
    <mergeCell ref="I10:I11"/>
    <mergeCell ref="F19:F20"/>
    <mergeCell ref="J19:J20"/>
    <mergeCell ref="C28:C29"/>
    <mergeCell ref="D28:D29"/>
    <mergeCell ref="H28:H29"/>
    <mergeCell ref="I28:I29"/>
    <mergeCell ref="F35:F36"/>
    <mergeCell ref="A47:A48"/>
    <mergeCell ref="D12:D13"/>
    <mergeCell ref="H12:H13"/>
    <mergeCell ref="I12:I13"/>
    <mergeCell ref="C18:C19"/>
    <mergeCell ref="D18:D19"/>
    <mergeCell ref="H18:H19"/>
    <mergeCell ref="I18:I19"/>
    <mergeCell ref="J25:J26"/>
    <mergeCell ref="H30:H31"/>
    <mergeCell ref="I30:I31"/>
    <mergeCell ref="I36:I37"/>
    <mergeCell ref="J36:J37"/>
    <mergeCell ref="A35:A36"/>
    <mergeCell ref="C38:C39"/>
    <mergeCell ref="A19:A20"/>
    <mergeCell ref="C16:C17"/>
    <mergeCell ref="I24:I25"/>
    <mergeCell ref="A33:A34"/>
    <mergeCell ref="F33:F34"/>
    <mergeCell ref="F23:F24"/>
    <mergeCell ref="BA3:BA4"/>
    <mergeCell ref="BC3:BC4"/>
    <mergeCell ref="BE3:BE4"/>
    <mergeCell ref="BH3:BH4"/>
    <mergeCell ref="BJ3:BJ4"/>
    <mergeCell ref="A5:D6"/>
    <mergeCell ref="F5:I6"/>
    <mergeCell ref="J5:M6"/>
    <mergeCell ref="O5:O6"/>
    <mergeCell ref="S5:S6"/>
    <mergeCell ref="AM3:AM4"/>
    <mergeCell ref="AP3:AP4"/>
    <mergeCell ref="AR3:AR4"/>
    <mergeCell ref="AT3:AT4"/>
    <mergeCell ref="AV3:AV4"/>
    <mergeCell ref="AY3:AY4"/>
    <mergeCell ref="Z3:Z4"/>
    <mergeCell ref="AB3:AB4"/>
    <mergeCell ref="AD3:AD4"/>
    <mergeCell ref="AG3:AG4"/>
    <mergeCell ref="AI3:AI4"/>
    <mergeCell ref="AK3:AK4"/>
    <mergeCell ref="L3:L4"/>
    <mergeCell ref="O3:O4"/>
    <mergeCell ref="Q3:Q4"/>
    <mergeCell ref="S3:S4"/>
    <mergeCell ref="U3:U4"/>
    <mergeCell ref="X3:X4"/>
    <mergeCell ref="BC5:BF6"/>
    <mergeCell ref="BH5:BK6"/>
    <mergeCell ref="Q6:Q7"/>
    <mergeCell ref="R6:R7"/>
    <mergeCell ref="U6:U7"/>
    <mergeCell ref="V6:V7"/>
    <mergeCell ref="Z6:Z7"/>
    <mergeCell ref="AA6:AA7"/>
    <mergeCell ref="AI6:AI7"/>
    <mergeCell ref="X5:X6"/>
    <mergeCell ref="AB5:AE6"/>
    <mergeCell ref="AG5:AG6"/>
    <mergeCell ref="AK5:AN6"/>
    <mergeCell ref="AP5:AS6"/>
    <mergeCell ref="AT5:AW6"/>
    <mergeCell ref="AJ6:AJ7"/>
    <mergeCell ref="AK7:AK8"/>
    <mergeCell ref="AP7:AP8"/>
    <mergeCell ref="AT7:AT8"/>
    <mergeCell ref="V8:V9"/>
    <mergeCell ref="AD8:AD9"/>
    <mergeCell ref="AE8:AE9"/>
    <mergeCell ref="AI8:AI9"/>
    <mergeCell ref="BK8:BK9"/>
    <mergeCell ref="BK10:BK11"/>
    <mergeCell ref="F11:F12"/>
    <mergeCell ref="J11:J12"/>
    <mergeCell ref="O11:O12"/>
    <mergeCell ref="S11:S12"/>
    <mergeCell ref="AM10:AM11"/>
    <mergeCell ref="AN10:AN11"/>
    <mergeCell ref="AR10:AR11"/>
    <mergeCell ref="AS10:AS11"/>
    <mergeCell ref="AV10:AV11"/>
    <mergeCell ref="AW10:AW11"/>
    <mergeCell ref="Q10:Q11"/>
    <mergeCell ref="R10:R11"/>
    <mergeCell ref="U10:U11"/>
    <mergeCell ref="V10:V11"/>
    <mergeCell ref="A7:A8"/>
    <mergeCell ref="F7:F8"/>
    <mergeCell ref="J7:J8"/>
    <mergeCell ref="O7:O8"/>
    <mergeCell ref="S7:S8"/>
    <mergeCell ref="X7:X8"/>
    <mergeCell ref="AB7:AB8"/>
    <mergeCell ref="AG7:AG8"/>
    <mergeCell ref="Z9:Z10"/>
    <mergeCell ref="AA9:AA10"/>
    <mergeCell ref="AB9:AB10"/>
    <mergeCell ref="AW8:AW9"/>
    <mergeCell ref="BA8:BA9"/>
    <mergeCell ref="BB8:BB9"/>
    <mergeCell ref="BE8:BE9"/>
    <mergeCell ref="BF8:BF9"/>
    <mergeCell ref="BJ8:BJ9"/>
    <mergeCell ref="AY9:AY10"/>
    <mergeCell ref="BC9:BC10"/>
    <mergeCell ref="BH9:BH10"/>
    <mergeCell ref="BA10:BA11"/>
    <mergeCell ref="AJ8:AJ9"/>
    <mergeCell ref="AM8:AM9"/>
    <mergeCell ref="AN8:AN9"/>
    <mergeCell ref="AR8:AR9"/>
    <mergeCell ref="AS8:AS9"/>
    <mergeCell ref="AV8:AV9"/>
    <mergeCell ref="AK9:AK10"/>
    <mergeCell ref="AP9:AP10"/>
    <mergeCell ref="AT9:AT10"/>
    <mergeCell ref="AJ10:AJ11"/>
    <mergeCell ref="AG9:AG10"/>
    <mergeCell ref="AI10:AI11"/>
    <mergeCell ref="AG11:AG12"/>
    <mergeCell ref="AY7:AY8"/>
    <mergeCell ref="BC7:BC8"/>
    <mergeCell ref="BH7:BH8"/>
    <mergeCell ref="BA6:BA7"/>
    <mergeCell ref="BB6:BB7"/>
    <mergeCell ref="AY5:AY6"/>
    <mergeCell ref="BH11:BH12"/>
    <mergeCell ref="AN12:AN13"/>
    <mergeCell ref="AR12:AR13"/>
    <mergeCell ref="AS12:AS13"/>
    <mergeCell ref="AV12:AV13"/>
    <mergeCell ref="BB10:BB11"/>
    <mergeCell ref="BE10:BE11"/>
    <mergeCell ref="BF10:BF11"/>
    <mergeCell ref="O9:O10"/>
    <mergeCell ref="S9:S10"/>
    <mergeCell ref="X9:X10"/>
    <mergeCell ref="R8:R9"/>
    <mergeCell ref="U8:U9"/>
    <mergeCell ref="A11:A12"/>
    <mergeCell ref="V12:V13"/>
    <mergeCell ref="C8:C9"/>
    <mergeCell ref="D8:D9"/>
    <mergeCell ref="H8:H9"/>
    <mergeCell ref="I8:I9"/>
    <mergeCell ref="L8:L9"/>
    <mergeCell ref="M8:M9"/>
    <mergeCell ref="Q8:Q9"/>
    <mergeCell ref="BJ10:BJ11"/>
    <mergeCell ref="BC13:BC14"/>
    <mergeCell ref="AW12:AW13"/>
    <mergeCell ref="BA12:BA13"/>
    <mergeCell ref="BB12:BB13"/>
    <mergeCell ref="AP11:AP12"/>
    <mergeCell ref="AD10:AD11"/>
    <mergeCell ref="AE10:AE11"/>
    <mergeCell ref="AB11:AB12"/>
    <mergeCell ref="C14:C15"/>
    <mergeCell ref="D14:D15"/>
    <mergeCell ref="H14:H15"/>
    <mergeCell ref="I14:I15"/>
    <mergeCell ref="L14:L15"/>
    <mergeCell ref="M14:M15"/>
    <mergeCell ref="BJ14:BJ15"/>
    <mergeCell ref="BC15:BC16"/>
    <mergeCell ref="BH13:BH14"/>
    <mergeCell ref="BK12:BK13"/>
    <mergeCell ref="A13:A14"/>
    <mergeCell ref="F13:F14"/>
    <mergeCell ref="J13:J14"/>
    <mergeCell ref="O13:O14"/>
    <mergeCell ref="S13:S14"/>
    <mergeCell ref="AB13:AB14"/>
    <mergeCell ref="AG13:AG14"/>
    <mergeCell ref="AK13:AK14"/>
    <mergeCell ref="AP13:AP14"/>
    <mergeCell ref="BE12:BE13"/>
    <mergeCell ref="BF12:BF13"/>
    <mergeCell ref="BJ12:BJ13"/>
    <mergeCell ref="X12:AA13"/>
    <mergeCell ref="AD12:AD13"/>
    <mergeCell ref="AE12:AE13"/>
    <mergeCell ref="AI12:AI13"/>
    <mergeCell ref="AJ12:AJ13"/>
    <mergeCell ref="AM12:AM13"/>
    <mergeCell ref="AK11:AK12"/>
    <mergeCell ref="C12:C13"/>
    <mergeCell ref="AR14:AR15"/>
    <mergeCell ref="AT13:AT14"/>
    <mergeCell ref="AT11:AT12"/>
    <mergeCell ref="AY11:AY12"/>
    <mergeCell ref="BC11:BC12"/>
    <mergeCell ref="BK14:BK15"/>
    <mergeCell ref="A15:A16"/>
    <mergeCell ref="F15:F16"/>
    <mergeCell ref="J15:J16"/>
    <mergeCell ref="O15:O16"/>
    <mergeCell ref="Q16:Q17"/>
    <mergeCell ref="R14:R15"/>
    <mergeCell ref="U14:U15"/>
    <mergeCell ref="V14:V15"/>
    <mergeCell ref="X14:X15"/>
    <mergeCell ref="AD14:AD15"/>
    <mergeCell ref="AB15:AB16"/>
    <mergeCell ref="V16:V17"/>
    <mergeCell ref="X16:X17"/>
    <mergeCell ref="AD16:AD17"/>
    <mergeCell ref="AY13:AY14"/>
    <mergeCell ref="AG15:AG16"/>
    <mergeCell ref="AK15:AK16"/>
    <mergeCell ref="AP15:AP16"/>
    <mergeCell ref="AE16:AE17"/>
    <mergeCell ref="Q12:Q13"/>
    <mergeCell ref="R12:R13"/>
    <mergeCell ref="U12:U13"/>
    <mergeCell ref="AI16:AI17"/>
    <mergeCell ref="AA15:AA16"/>
    <mergeCell ref="AS14:AS15"/>
    <mergeCell ref="AV14:AV15"/>
    <mergeCell ref="AW14:AW15"/>
    <mergeCell ref="AJ16:AJ17"/>
    <mergeCell ref="AM16:AM17"/>
    <mergeCell ref="AN16:AN17"/>
    <mergeCell ref="AT15:AT16"/>
    <mergeCell ref="AY15:AY16"/>
    <mergeCell ref="S15:S16"/>
    <mergeCell ref="Z15:Z16"/>
    <mergeCell ref="AV16:AV17"/>
    <mergeCell ref="AE14:AE15"/>
    <mergeCell ref="AI14:AI15"/>
    <mergeCell ref="AJ14:AJ15"/>
    <mergeCell ref="AM14:AM15"/>
    <mergeCell ref="AN14:AN15"/>
    <mergeCell ref="BH17:BH18"/>
    <mergeCell ref="BA16:BA17"/>
    <mergeCell ref="BB16:BB17"/>
    <mergeCell ref="BE16:BE17"/>
    <mergeCell ref="L18:L19"/>
    <mergeCell ref="M18:M19"/>
    <mergeCell ref="BK16:BK17"/>
    <mergeCell ref="A17:A18"/>
    <mergeCell ref="F17:F18"/>
    <mergeCell ref="J17:J18"/>
    <mergeCell ref="O17:O18"/>
    <mergeCell ref="S17:S18"/>
    <mergeCell ref="Z17:Z18"/>
    <mergeCell ref="AA17:AA18"/>
    <mergeCell ref="AB17:AB18"/>
    <mergeCell ref="AG17:AG18"/>
    <mergeCell ref="BF16:BF17"/>
    <mergeCell ref="BJ16:BJ17"/>
    <mergeCell ref="BH15:BH16"/>
    <mergeCell ref="BA14:BA15"/>
    <mergeCell ref="BB14:BB15"/>
    <mergeCell ref="BE14:BE15"/>
    <mergeCell ref="BF14:BF15"/>
    <mergeCell ref="AR16:AR17"/>
    <mergeCell ref="AS16:AS17"/>
    <mergeCell ref="Q14:Q15"/>
    <mergeCell ref="BH19:BH20"/>
    <mergeCell ref="C20:C21"/>
    <mergeCell ref="AK17:AK18"/>
    <mergeCell ref="L16:L17"/>
    <mergeCell ref="O19:O20"/>
    <mergeCell ref="S19:S20"/>
    <mergeCell ref="AB19:AB20"/>
    <mergeCell ref="BF18:BF19"/>
    <mergeCell ref="AE18:AE19"/>
    <mergeCell ref="AI18:AI19"/>
    <mergeCell ref="AJ18:AJ19"/>
    <mergeCell ref="AM18:AM19"/>
    <mergeCell ref="AN18:AN19"/>
    <mergeCell ref="AR18:AR19"/>
    <mergeCell ref="Q18:Q19"/>
    <mergeCell ref="R18:R19"/>
    <mergeCell ref="U18:U19"/>
    <mergeCell ref="V18:V19"/>
    <mergeCell ref="AD18:AD19"/>
    <mergeCell ref="Q20:Q21"/>
    <mergeCell ref="R20:R21"/>
    <mergeCell ref="U20:U21"/>
    <mergeCell ref="AY17:AY18"/>
    <mergeCell ref="BC17:BC18"/>
    <mergeCell ref="AP17:AP18"/>
    <mergeCell ref="AS18:AS19"/>
    <mergeCell ref="AW16:AW17"/>
    <mergeCell ref="AT17:AT18"/>
    <mergeCell ref="R16:R17"/>
    <mergeCell ref="U16:U17"/>
    <mergeCell ref="BJ18:BJ19"/>
    <mergeCell ref="BK18:BK19"/>
    <mergeCell ref="AS22:AS23"/>
    <mergeCell ref="BA22:BA23"/>
    <mergeCell ref="BB22:BB23"/>
    <mergeCell ref="AV20:AV21"/>
    <mergeCell ref="AW20:AW21"/>
    <mergeCell ref="AT19:AT20"/>
    <mergeCell ref="AY19:AY20"/>
    <mergeCell ref="AT21:AT22"/>
    <mergeCell ref="AS20:AS21"/>
    <mergeCell ref="AJ22:AJ23"/>
    <mergeCell ref="BJ22:BJ23"/>
    <mergeCell ref="BK22:BK23"/>
    <mergeCell ref="BA20:BA21"/>
    <mergeCell ref="BB20:BB21"/>
    <mergeCell ref="AG19:AG20"/>
    <mergeCell ref="AY21:AY22"/>
    <mergeCell ref="BC21:BC22"/>
    <mergeCell ref="AR22:AR23"/>
    <mergeCell ref="BJ20:BJ21"/>
    <mergeCell ref="BK20:BK21"/>
    <mergeCell ref="BE20:BE21"/>
    <mergeCell ref="BF20:BF21"/>
    <mergeCell ref="AI20:AI21"/>
    <mergeCell ref="AJ20:AJ21"/>
    <mergeCell ref="AM20:AM21"/>
    <mergeCell ref="AN20:AN21"/>
    <mergeCell ref="AR20:AR21"/>
    <mergeCell ref="BC19:BC20"/>
    <mergeCell ref="BB18:BB19"/>
    <mergeCell ref="BE18:BE19"/>
    <mergeCell ref="BF22:BF23"/>
    <mergeCell ref="AK23:AK24"/>
    <mergeCell ref="AE24:AE25"/>
    <mergeCell ref="AI24:AI25"/>
    <mergeCell ref="AJ24:AJ25"/>
    <mergeCell ref="AE22:AE23"/>
    <mergeCell ref="AI22:AI23"/>
    <mergeCell ref="R22:R23"/>
    <mergeCell ref="X20:X21"/>
    <mergeCell ref="AG21:AG22"/>
    <mergeCell ref="AK21:AK22"/>
    <mergeCell ref="AP21:AP22"/>
    <mergeCell ref="AM22:AM23"/>
    <mergeCell ref="AN22:AN23"/>
    <mergeCell ref="AV18:AV19"/>
    <mergeCell ref="AW18:AW19"/>
    <mergeCell ref="BA18:BA19"/>
    <mergeCell ref="AA19:AA20"/>
    <mergeCell ref="AB21:AB22"/>
    <mergeCell ref="AD20:AD21"/>
    <mergeCell ref="AE20:AE21"/>
    <mergeCell ref="S21:S22"/>
    <mergeCell ref="Z19:Z20"/>
    <mergeCell ref="V20:V21"/>
    <mergeCell ref="X18:X19"/>
    <mergeCell ref="AK19:AK20"/>
    <mergeCell ref="AP19:AP20"/>
    <mergeCell ref="J23:J24"/>
    <mergeCell ref="O23:O24"/>
    <mergeCell ref="S23:S24"/>
    <mergeCell ref="U23:U24"/>
    <mergeCell ref="AD22:AD23"/>
    <mergeCell ref="AG23:AG24"/>
    <mergeCell ref="C22:C23"/>
    <mergeCell ref="D22:D23"/>
    <mergeCell ref="H22:H23"/>
    <mergeCell ref="I22:I23"/>
    <mergeCell ref="L22:L23"/>
    <mergeCell ref="M22:M23"/>
    <mergeCell ref="Q22:Q23"/>
    <mergeCell ref="A21:A22"/>
    <mergeCell ref="F21:F22"/>
    <mergeCell ref="J21:J22"/>
    <mergeCell ref="O21:O22"/>
    <mergeCell ref="BK24:BK25"/>
    <mergeCell ref="A25:A26"/>
    <mergeCell ref="F25:F26"/>
    <mergeCell ref="O25:O26"/>
    <mergeCell ref="Z23:Z24"/>
    <mergeCell ref="AA23:AA24"/>
    <mergeCell ref="AB25:AB26"/>
    <mergeCell ref="AG25:AG26"/>
    <mergeCell ref="AR24:AR25"/>
    <mergeCell ref="AS24:AS25"/>
    <mergeCell ref="BE24:BE25"/>
    <mergeCell ref="BF24:BF25"/>
    <mergeCell ref="BH23:BH24"/>
    <mergeCell ref="AW23:AW24"/>
    <mergeCell ref="AY23:AY24"/>
    <mergeCell ref="BC23:BC24"/>
    <mergeCell ref="BE22:BE23"/>
    <mergeCell ref="BH21:BH22"/>
    <mergeCell ref="C24:C25"/>
    <mergeCell ref="D24:D25"/>
    <mergeCell ref="H24:H25"/>
    <mergeCell ref="L24:L25"/>
    <mergeCell ref="M24:M25"/>
    <mergeCell ref="Q24:Q25"/>
    <mergeCell ref="R24:R25"/>
    <mergeCell ref="X22:X23"/>
    <mergeCell ref="AP23:AP24"/>
    <mergeCell ref="AT23:AT24"/>
    <mergeCell ref="AV23:AV24"/>
    <mergeCell ref="V23:V24"/>
    <mergeCell ref="AD24:AD25"/>
    <mergeCell ref="A23:A24"/>
    <mergeCell ref="BK26:BK27"/>
    <mergeCell ref="A27:A28"/>
    <mergeCell ref="F27:F28"/>
    <mergeCell ref="J27:J28"/>
    <mergeCell ref="O27:O28"/>
    <mergeCell ref="Z25:Z26"/>
    <mergeCell ref="AA25:AA26"/>
    <mergeCell ref="AB27:AB28"/>
    <mergeCell ref="AG27:AG28"/>
    <mergeCell ref="AK27:AK28"/>
    <mergeCell ref="AE28:AE29"/>
    <mergeCell ref="AI28:AI29"/>
    <mergeCell ref="AJ28:AJ29"/>
    <mergeCell ref="BH25:BH26"/>
    <mergeCell ref="BA25:BA26"/>
    <mergeCell ref="BB25:BB26"/>
    <mergeCell ref="BC25:BC26"/>
    <mergeCell ref="AM24:AM25"/>
    <mergeCell ref="AN24:AN25"/>
    <mergeCell ref="C26:C27"/>
    <mergeCell ref="D26:D27"/>
    <mergeCell ref="H26:H27"/>
    <mergeCell ref="I26:I27"/>
    <mergeCell ref="L26:L27"/>
    <mergeCell ref="M26:M27"/>
    <mergeCell ref="BK28:BK29"/>
    <mergeCell ref="A29:A30"/>
    <mergeCell ref="F29:F30"/>
    <mergeCell ref="J29:J30"/>
    <mergeCell ref="O29:O30"/>
    <mergeCell ref="U29:U30"/>
    <mergeCell ref="V29:V30"/>
    <mergeCell ref="Q26:Q27"/>
    <mergeCell ref="R26:R27"/>
    <mergeCell ref="S26:V27"/>
    <mergeCell ref="AK25:AK26"/>
    <mergeCell ref="AP25:AP26"/>
    <mergeCell ref="AY25:AY26"/>
    <mergeCell ref="AN26:AN27"/>
    <mergeCell ref="AR26:AR27"/>
    <mergeCell ref="AS26:AS27"/>
    <mergeCell ref="AT26:AW27"/>
    <mergeCell ref="BJ24:BJ25"/>
    <mergeCell ref="Z21:Z22"/>
    <mergeCell ref="AA21:AA22"/>
    <mergeCell ref="AB23:AB24"/>
    <mergeCell ref="AK31:AK32"/>
    <mergeCell ref="AP31:AP32"/>
    <mergeCell ref="BB29:BB30"/>
    <mergeCell ref="BH29:BH30"/>
    <mergeCell ref="AB31:AB32"/>
    <mergeCell ref="AG31:AG32"/>
    <mergeCell ref="AT32:AT33"/>
    <mergeCell ref="AJ33:AJ34"/>
    <mergeCell ref="AK33:AK34"/>
    <mergeCell ref="AE30:AE31"/>
    <mergeCell ref="BC30:BF31"/>
    <mergeCell ref="Z29:Z30"/>
    <mergeCell ref="AP27:AP28"/>
    <mergeCell ref="AD26:AD27"/>
    <mergeCell ref="AE26:AE27"/>
    <mergeCell ref="S30:S31"/>
    <mergeCell ref="X24:X25"/>
    <mergeCell ref="BJ26:BJ27"/>
    <mergeCell ref="AI26:AI27"/>
    <mergeCell ref="AJ26:AJ27"/>
    <mergeCell ref="AM26:AM27"/>
    <mergeCell ref="U33:U34"/>
    <mergeCell ref="V33:V34"/>
    <mergeCell ref="Z31:Z32"/>
    <mergeCell ref="AP33:AP34"/>
    <mergeCell ref="AB33:AB34"/>
    <mergeCell ref="AG33:AG34"/>
    <mergeCell ref="AI33:AI34"/>
    <mergeCell ref="AA29:AA30"/>
    <mergeCell ref="S32:S33"/>
    <mergeCell ref="X30:X31"/>
    <mergeCell ref="BJ30:BJ31"/>
    <mergeCell ref="AD32:AD33"/>
    <mergeCell ref="AE32:AE33"/>
    <mergeCell ref="AM32:AM33"/>
    <mergeCell ref="AN32:AN33"/>
    <mergeCell ref="AR32:AR33"/>
    <mergeCell ref="AA31:AA32"/>
    <mergeCell ref="AW33:AW34"/>
    <mergeCell ref="BJ28:BJ29"/>
    <mergeCell ref="BH27:BH28"/>
    <mergeCell ref="Z27:Z28"/>
    <mergeCell ref="AA27:AA28"/>
    <mergeCell ref="AR28:AR29"/>
    <mergeCell ref="AS28:AS29"/>
    <mergeCell ref="AT28:AT29"/>
    <mergeCell ref="AY28:AY29"/>
    <mergeCell ref="S28:S29"/>
    <mergeCell ref="X26:X27"/>
    <mergeCell ref="AD28:AD29"/>
    <mergeCell ref="BK30:BK31"/>
    <mergeCell ref="A31:A32"/>
    <mergeCell ref="F31:F32"/>
    <mergeCell ref="J31:J32"/>
    <mergeCell ref="L31:L32"/>
    <mergeCell ref="M31:M32"/>
    <mergeCell ref="O31:O32"/>
    <mergeCell ref="U31:U32"/>
    <mergeCell ref="AI30:AI31"/>
    <mergeCell ref="AJ30:AJ31"/>
    <mergeCell ref="AM30:AM31"/>
    <mergeCell ref="AN30:AN31"/>
    <mergeCell ref="AR30:AR31"/>
    <mergeCell ref="AG29:AG30"/>
    <mergeCell ref="AK29:AK30"/>
    <mergeCell ref="AP29:AP30"/>
    <mergeCell ref="AM28:AM29"/>
    <mergeCell ref="AN28:AN29"/>
    <mergeCell ref="C30:C31"/>
    <mergeCell ref="D30:D31"/>
    <mergeCell ref="X28:X29"/>
    <mergeCell ref="AV29:AV30"/>
    <mergeCell ref="L28:L29"/>
    <mergeCell ref="M28:M29"/>
    <mergeCell ref="Q28:Q29"/>
    <mergeCell ref="R28:R29"/>
    <mergeCell ref="AB29:AB30"/>
    <mergeCell ref="AD30:AD31"/>
    <mergeCell ref="V31:V32"/>
    <mergeCell ref="BC27:BC28"/>
    <mergeCell ref="BE27:BE28"/>
    <mergeCell ref="BF27:BF28"/>
    <mergeCell ref="BF33:BF34"/>
    <mergeCell ref="AD36:AD37"/>
    <mergeCell ref="AE36:AE37"/>
    <mergeCell ref="BB31:BB32"/>
    <mergeCell ref="S34:S35"/>
    <mergeCell ref="AA33:AA34"/>
    <mergeCell ref="AB35:AB36"/>
    <mergeCell ref="AK35:AK36"/>
    <mergeCell ref="AP35:AP36"/>
    <mergeCell ref="AM34:AM35"/>
    <mergeCell ref="AN34:AN35"/>
    <mergeCell ref="AR34:AR35"/>
    <mergeCell ref="BB35:BB36"/>
    <mergeCell ref="BA35:BA36"/>
    <mergeCell ref="Z35:Z36"/>
    <mergeCell ref="AA35:AA36"/>
    <mergeCell ref="BC36:BC37"/>
    <mergeCell ref="BE35:BE36"/>
    <mergeCell ref="AS30:AS31"/>
    <mergeCell ref="AT30:AT31"/>
    <mergeCell ref="AY30:AY31"/>
    <mergeCell ref="AW31:AW32"/>
    <mergeCell ref="BA31:BA32"/>
    <mergeCell ref="AY32:AY33"/>
    <mergeCell ref="AV33:AV34"/>
    <mergeCell ref="L35:L36"/>
    <mergeCell ref="M35:M36"/>
    <mergeCell ref="V35:V36"/>
    <mergeCell ref="X34:X35"/>
    <mergeCell ref="O33:O34"/>
    <mergeCell ref="AV31:AV32"/>
    <mergeCell ref="AS32:AS33"/>
    <mergeCell ref="BA33:BA34"/>
    <mergeCell ref="BB33:BB34"/>
    <mergeCell ref="BE33:BE34"/>
    <mergeCell ref="AS34:AS35"/>
    <mergeCell ref="AT34:AT35"/>
    <mergeCell ref="AY34:AY35"/>
    <mergeCell ref="Z33:Z34"/>
    <mergeCell ref="X32:X33"/>
    <mergeCell ref="AD34:AD35"/>
    <mergeCell ref="AE34:AE35"/>
    <mergeCell ref="Q30:Q31"/>
    <mergeCell ref="R30:R31"/>
    <mergeCell ref="AW29:AW30"/>
    <mergeCell ref="BA29:BA30"/>
    <mergeCell ref="O37:O38"/>
    <mergeCell ref="U37:U38"/>
    <mergeCell ref="V37:V38"/>
    <mergeCell ref="AG36:AJ37"/>
    <mergeCell ref="AM36:AN36"/>
    <mergeCell ref="AR36:AR37"/>
    <mergeCell ref="AS36:AS37"/>
    <mergeCell ref="AP37:AP38"/>
    <mergeCell ref="AR38:AR39"/>
    <mergeCell ref="AS38:AS39"/>
    <mergeCell ref="AP39:AP40"/>
    <mergeCell ref="AK37:AK38"/>
    <mergeCell ref="AM37:AM38"/>
    <mergeCell ref="Q36:Q37"/>
    <mergeCell ref="R36:R37"/>
    <mergeCell ref="S36:S37"/>
    <mergeCell ref="S38:S39"/>
    <mergeCell ref="X36:X37"/>
    <mergeCell ref="AD38:AD39"/>
    <mergeCell ref="AE38:AE39"/>
    <mergeCell ref="AB39:AB40"/>
    <mergeCell ref="BH35:BH36"/>
    <mergeCell ref="BJ34:BJ35"/>
    <mergeCell ref="BK34:BK35"/>
    <mergeCell ref="O35:O36"/>
    <mergeCell ref="U35:U36"/>
    <mergeCell ref="BH33:BH34"/>
    <mergeCell ref="C34:C35"/>
    <mergeCell ref="D34:D35"/>
    <mergeCell ref="H34:H35"/>
    <mergeCell ref="I34:I35"/>
    <mergeCell ref="J34:J35"/>
    <mergeCell ref="Q34:Q35"/>
    <mergeCell ref="R34:R35"/>
    <mergeCell ref="BC34:BC35"/>
    <mergeCell ref="AV35:AV36"/>
    <mergeCell ref="AW35:AW36"/>
    <mergeCell ref="BC32:BC33"/>
    <mergeCell ref="BJ32:BJ33"/>
    <mergeCell ref="BK32:BK33"/>
    <mergeCell ref="H36:H37"/>
    <mergeCell ref="BH31:BH32"/>
    <mergeCell ref="C32:C33"/>
    <mergeCell ref="D32:D33"/>
    <mergeCell ref="H32:H33"/>
    <mergeCell ref="I32:I33"/>
    <mergeCell ref="Q32:Q33"/>
    <mergeCell ref="R32:R33"/>
    <mergeCell ref="BF35:BF36"/>
    <mergeCell ref="AW37:AW38"/>
    <mergeCell ref="AT38:AT39"/>
    <mergeCell ref="AY38:AY39"/>
    <mergeCell ref="BA38:BA39"/>
    <mergeCell ref="BC41:BF42"/>
    <mergeCell ref="AW42:AW43"/>
    <mergeCell ref="AP43:AP44"/>
    <mergeCell ref="AR43:AR44"/>
    <mergeCell ref="AS43:AS44"/>
    <mergeCell ref="AR40:AR41"/>
    <mergeCell ref="AS40:AS41"/>
    <mergeCell ref="AT40:AT41"/>
    <mergeCell ref="BF44:BF45"/>
    <mergeCell ref="AD40:AD41"/>
    <mergeCell ref="AE40:AE41"/>
    <mergeCell ref="AB37:AB38"/>
    <mergeCell ref="AI41:AI42"/>
    <mergeCell ref="AJ41:AJ42"/>
    <mergeCell ref="U45:U46"/>
    <mergeCell ref="V45:V46"/>
    <mergeCell ref="Z43:Z44"/>
    <mergeCell ref="U41:U42"/>
    <mergeCell ref="V41:V42"/>
    <mergeCell ref="Z39:Z40"/>
    <mergeCell ref="AY41:BB42"/>
    <mergeCell ref="BB46:BB47"/>
    <mergeCell ref="AY47:AY48"/>
    <mergeCell ref="AW39:AW40"/>
    <mergeCell ref="BB38:BB39"/>
    <mergeCell ref="AT36:AT37"/>
    <mergeCell ref="AY36:AY37"/>
    <mergeCell ref="AG46:AG47"/>
    <mergeCell ref="BC47:BC48"/>
    <mergeCell ref="BC45:BC46"/>
    <mergeCell ref="AN46:AN47"/>
    <mergeCell ref="AP46:AS47"/>
    <mergeCell ref="C44:C45"/>
    <mergeCell ref="D44:D45"/>
    <mergeCell ref="H42:H43"/>
    <mergeCell ref="I42:I43"/>
    <mergeCell ref="X40:X41"/>
    <mergeCell ref="AD42:AD43"/>
    <mergeCell ref="AE42:AE43"/>
    <mergeCell ref="AG42:AG43"/>
    <mergeCell ref="AT42:AT43"/>
    <mergeCell ref="AV42:AV43"/>
    <mergeCell ref="AB43:AB44"/>
    <mergeCell ref="A43:A44"/>
    <mergeCell ref="F41:F42"/>
    <mergeCell ref="C42:C43"/>
    <mergeCell ref="D42:D43"/>
    <mergeCell ref="H40:H41"/>
    <mergeCell ref="I40:I41"/>
    <mergeCell ref="J40:J41"/>
    <mergeCell ref="A41:A42"/>
    <mergeCell ref="F39:F40"/>
    <mergeCell ref="L39:L40"/>
    <mergeCell ref="M39:M40"/>
    <mergeCell ref="O39:O40"/>
    <mergeCell ref="U39:U40"/>
    <mergeCell ref="V39:V40"/>
    <mergeCell ref="AV39:AV40"/>
    <mergeCell ref="A39:A40"/>
    <mergeCell ref="D38:D39"/>
    <mergeCell ref="AV37:AV38"/>
    <mergeCell ref="F37:F38"/>
    <mergeCell ref="L37:L38"/>
    <mergeCell ref="M37:M38"/>
    <mergeCell ref="A45:A46"/>
    <mergeCell ref="Q43:Q44"/>
    <mergeCell ref="BH42:BH43"/>
    <mergeCell ref="V43:V44"/>
    <mergeCell ref="AG40:AG41"/>
    <mergeCell ref="Z37:Z38"/>
    <mergeCell ref="AA37:AA38"/>
    <mergeCell ref="Q38:Q39"/>
    <mergeCell ref="BH40:BK41"/>
    <mergeCell ref="BF38:BF39"/>
    <mergeCell ref="BC38:BC39"/>
    <mergeCell ref="BE38:BE39"/>
    <mergeCell ref="BJ37:BJ38"/>
    <mergeCell ref="BK37:BK38"/>
    <mergeCell ref="C40:C41"/>
    <mergeCell ref="D40:D41"/>
    <mergeCell ref="H38:H39"/>
    <mergeCell ref="I38:I39"/>
    <mergeCell ref="J38:J39"/>
    <mergeCell ref="R38:R39"/>
    <mergeCell ref="AN37:AN38"/>
    <mergeCell ref="AG38:AG39"/>
    <mergeCell ref="AI39:AI40"/>
    <mergeCell ref="AJ39:AJ40"/>
    <mergeCell ref="AK39:AK40"/>
    <mergeCell ref="S40:S41"/>
    <mergeCell ref="BH37:BH38"/>
    <mergeCell ref="X38:X39"/>
    <mergeCell ref="AA39:AA40"/>
    <mergeCell ref="AB41:AB42"/>
    <mergeCell ref="AK41:AN42"/>
    <mergeCell ref="AP41:AP42"/>
    <mergeCell ref="J47:J48"/>
    <mergeCell ref="U47:U48"/>
    <mergeCell ref="V47:V48"/>
    <mergeCell ref="M46:M47"/>
    <mergeCell ref="O46:O47"/>
    <mergeCell ref="Q46:Q47"/>
    <mergeCell ref="AM46:AM47"/>
    <mergeCell ref="AB47:AB48"/>
    <mergeCell ref="AK47:AK48"/>
    <mergeCell ref="Z45:Z46"/>
    <mergeCell ref="S46:S47"/>
    <mergeCell ref="AK45:AK46"/>
    <mergeCell ref="F47:F48"/>
    <mergeCell ref="J45:J46"/>
    <mergeCell ref="H48:H49"/>
    <mergeCell ref="I48:I49"/>
    <mergeCell ref="L46:L47"/>
    <mergeCell ref="AB45:AB46"/>
    <mergeCell ref="O44:O45"/>
    <mergeCell ref="S44:S45"/>
    <mergeCell ref="AD44:AD45"/>
    <mergeCell ref="AE44:AE45"/>
    <mergeCell ref="AG44:AG45"/>
    <mergeCell ref="AD46:AD47"/>
    <mergeCell ref="AE46:AE47"/>
    <mergeCell ref="R46:R47"/>
    <mergeCell ref="X44:X45"/>
    <mergeCell ref="AI43:AI44"/>
    <mergeCell ref="F43:F44"/>
    <mergeCell ref="J43:J44"/>
    <mergeCell ref="R43:R44"/>
    <mergeCell ref="U43:U44"/>
    <mergeCell ref="BJ47:BJ48"/>
    <mergeCell ref="BK47:BK48"/>
    <mergeCell ref="C50:C51"/>
    <mergeCell ref="D50:D51"/>
    <mergeCell ref="H50:H51"/>
    <mergeCell ref="I50:I51"/>
    <mergeCell ref="L48:L49"/>
    <mergeCell ref="BK45:BK46"/>
    <mergeCell ref="BJ45:BJ46"/>
    <mergeCell ref="BH44:BH45"/>
    <mergeCell ref="BE44:BE45"/>
    <mergeCell ref="AK43:AK44"/>
    <mergeCell ref="O42:O43"/>
    <mergeCell ref="S42:S43"/>
    <mergeCell ref="BC43:BC44"/>
    <mergeCell ref="Z41:Z42"/>
    <mergeCell ref="AA41:AA42"/>
    <mergeCell ref="AT45:AW46"/>
    <mergeCell ref="AJ43:AJ44"/>
    <mergeCell ref="BE46:BE47"/>
    <mergeCell ref="BF46:BF47"/>
    <mergeCell ref="BJ43:BJ44"/>
    <mergeCell ref="BK43:BK44"/>
    <mergeCell ref="C46:C47"/>
    <mergeCell ref="D46:D47"/>
    <mergeCell ref="H46:H47"/>
    <mergeCell ref="I46:I47"/>
    <mergeCell ref="L44:L45"/>
    <mergeCell ref="M44:M45"/>
    <mergeCell ref="AA43:AA44"/>
    <mergeCell ref="X42:X43"/>
    <mergeCell ref="BH46:BH47"/>
    <mergeCell ref="AP50:AP51"/>
    <mergeCell ref="BH50:BH51"/>
    <mergeCell ref="AG48:AG49"/>
    <mergeCell ref="AI46:AI47"/>
    <mergeCell ref="AJ46:AJ47"/>
    <mergeCell ref="AI49:AI50"/>
    <mergeCell ref="AJ49:AJ50"/>
    <mergeCell ref="AG50:AG51"/>
    <mergeCell ref="AM44:AM45"/>
    <mergeCell ref="AN44:AN45"/>
    <mergeCell ref="AI51:AI52"/>
    <mergeCell ref="AJ51:AJ52"/>
    <mergeCell ref="AV50:AV51"/>
    <mergeCell ref="AW50:AW51"/>
    <mergeCell ref="AR49:AR50"/>
    <mergeCell ref="AS49:AS50"/>
    <mergeCell ref="AT49:AT50"/>
    <mergeCell ref="BE52:BE53"/>
    <mergeCell ref="BC53:BC54"/>
    <mergeCell ref="AY43:AY44"/>
    <mergeCell ref="BA44:BA45"/>
    <mergeCell ref="BB44:BB45"/>
    <mergeCell ref="AY45:AY46"/>
    <mergeCell ref="BA46:BA47"/>
    <mergeCell ref="BA52:BA53"/>
    <mergeCell ref="BB54:BB55"/>
    <mergeCell ref="AY55:AY56"/>
    <mergeCell ref="BA56:BA57"/>
    <mergeCell ref="BB56:BB57"/>
    <mergeCell ref="AY57:AY58"/>
    <mergeCell ref="BA58:BA59"/>
    <mergeCell ref="AV59:AV60"/>
    <mergeCell ref="S48:S49"/>
    <mergeCell ref="X46:X47"/>
    <mergeCell ref="AM50:AM51"/>
    <mergeCell ref="AT53:AT54"/>
    <mergeCell ref="AN52:AN53"/>
    <mergeCell ref="AP52:AP53"/>
    <mergeCell ref="AR53:AR54"/>
    <mergeCell ref="A55:A56"/>
    <mergeCell ref="R52:R53"/>
    <mergeCell ref="S52:S53"/>
    <mergeCell ref="X50:X51"/>
    <mergeCell ref="AD52:AD53"/>
    <mergeCell ref="AA45:AA46"/>
    <mergeCell ref="C52:C53"/>
    <mergeCell ref="D52:D53"/>
    <mergeCell ref="H52:H53"/>
    <mergeCell ref="I52:I53"/>
    <mergeCell ref="L50:L51"/>
    <mergeCell ref="M50:M51"/>
    <mergeCell ref="S50:S51"/>
    <mergeCell ref="AD50:AD51"/>
    <mergeCell ref="F51:F52"/>
    <mergeCell ref="J49:J50"/>
    <mergeCell ref="O49:R50"/>
    <mergeCell ref="C48:C49"/>
    <mergeCell ref="D48:D49"/>
    <mergeCell ref="A53:A54"/>
    <mergeCell ref="AB49:AB50"/>
    <mergeCell ref="AT47:AT48"/>
    <mergeCell ref="AE48:AE49"/>
    <mergeCell ref="A49:A50"/>
    <mergeCell ref="F49:F50"/>
    <mergeCell ref="F53:F54"/>
    <mergeCell ref="J51:J52"/>
    <mergeCell ref="O51:O52"/>
    <mergeCell ref="U51:U52"/>
    <mergeCell ref="V51:V52"/>
    <mergeCell ref="Z49:Z50"/>
    <mergeCell ref="AA49:AA50"/>
    <mergeCell ref="AB51:AB52"/>
    <mergeCell ref="AI53:AI54"/>
    <mergeCell ref="AJ53:AJ54"/>
    <mergeCell ref="AK49:AK50"/>
    <mergeCell ref="BJ49:BJ50"/>
    <mergeCell ref="BE54:BE55"/>
    <mergeCell ref="BC55:BC56"/>
    <mergeCell ref="BE56:BE57"/>
    <mergeCell ref="BC57:BC58"/>
    <mergeCell ref="BF54:BF55"/>
    <mergeCell ref="BH54:BH55"/>
    <mergeCell ref="BJ57:BJ58"/>
    <mergeCell ref="BA48:BA49"/>
    <mergeCell ref="BB48:BB49"/>
    <mergeCell ref="AY49:AY50"/>
    <mergeCell ref="BA50:BA51"/>
    <mergeCell ref="BB50:BB51"/>
    <mergeCell ref="AY51:AY52"/>
    <mergeCell ref="AM58:AM59"/>
    <mergeCell ref="AN58:AN59"/>
    <mergeCell ref="AP58:AP59"/>
    <mergeCell ref="O59:O60"/>
    <mergeCell ref="AK53:AK54"/>
    <mergeCell ref="AR51:AR52"/>
    <mergeCell ref="BF56:BF57"/>
    <mergeCell ref="C55:C56"/>
    <mergeCell ref="D55:D56"/>
    <mergeCell ref="F55:F56"/>
    <mergeCell ref="AI55:AI56"/>
    <mergeCell ref="AJ55:AJ56"/>
    <mergeCell ref="A51:A52"/>
    <mergeCell ref="AS51:AS52"/>
    <mergeCell ref="X48:X49"/>
    <mergeCell ref="AK51:AK52"/>
    <mergeCell ref="AT51:AT52"/>
    <mergeCell ref="BK49:BK50"/>
    <mergeCell ref="BE48:BE49"/>
    <mergeCell ref="BF48:BF49"/>
    <mergeCell ref="AV48:AV49"/>
    <mergeCell ref="AW48:AW49"/>
    <mergeCell ref="BC49:BC50"/>
    <mergeCell ref="BE50:BE51"/>
    <mergeCell ref="BF50:BF51"/>
    <mergeCell ref="BC51:BC52"/>
    <mergeCell ref="BH48:BH49"/>
    <mergeCell ref="U49:U50"/>
    <mergeCell ref="V49:V50"/>
    <mergeCell ref="AM48:AM49"/>
    <mergeCell ref="AN48:AN49"/>
    <mergeCell ref="AP48:AP49"/>
    <mergeCell ref="AM52:AM53"/>
    <mergeCell ref="AV53:AV54"/>
    <mergeCell ref="BJ51:BJ52"/>
    <mergeCell ref="BF52:BF53"/>
    <mergeCell ref="BH52:BH53"/>
    <mergeCell ref="AW53:AW54"/>
    <mergeCell ref="BK53:BK54"/>
    <mergeCell ref="AA47:AA48"/>
    <mergeCell ref="AD48:AD49"/>
    <mergeCell ref="H56:H57"/>
    <mergeCell ref="I56:I57"/>
    <mergeCell ref="Q54:Q55"/>
    <mergeCell ref="R54:R55"/>
    <mergeCell ref="S54:S55"/>
    <mergeCell ref="V53:V54"/>
    <mergeCell ref="Z51:Z52"/>
    <mergeCell ref="AP54:AP55"/>
    <mergeCell ref="AA51:AA52"/>
    <mergeCell ref="AB53:AB54"/>
    <mergeCell ref="AI57:AI58"/>
    <mergeCell ref="AE54:AE55"/>
    <mergeCell ref="AG58:AG59"/>
    <mergeCell ref="Z53:Z54"/>
    <mergeCell ref="AA53:AA54"/>
    <mergeCell ref="AE52:AE53"/>
    <mergeCell ref="J53:J54"/>
    <mergeCell ref="O53:O54"/>
    <mergeCell ref="U53:U54"/>
    <mergeCell ref="H54:H55"/>
    <mergeCell ref="I54:I55"/>
    <mergeCell ref="L52:L53"/>
    <mergeCell ref="M52:M53"/>
    <mergeCell ref="Q52:Q53"/>
    <mergeCell ref="AK55:AK56"/>
    <mergeCell ref="AG52:AG53"/>
    <mergeCell ref="Z47:Z48"/>
    <mergeCell ref="AE50:AE51"/>
    <mergeCell ref="AG54:AG55"/>
    <mergeCell ref="M48:M49"/>
    <mergeCell ref="J55:J56"/>
    <mergeCell ref="L55:L56"/>
    <mergeCell ref="M55:M56"/>
    <mergeCell ref="O55:O56"/>
    <mergeCell ref="BK57:BK58"/>
    <mergeCell ref="Q56:Q57"/>
    <mergeCell ref="R56:R57"/>
    <mergeCell ref="S56:S57"/>
    <mergeCell ref="X54:X55"/>
    <mergeCell ref="AB55:AB56"/>
    <mergeCell ref="AI59:AI60"/>
    <mergeCell ref="U55:U56"/>
    <mergeCell ref="V55:V56"/>
    <mergeCell ref="X52:X53"/>
    <mergeCell ref="AD54:AD55"/>
    <mergeCell ref="AR55:AR56"/>
    <mergeCell ref="AS55:AS56"/>
    <mergeCell ref="AD56:AD57"/>
    <mergeCell ref="AE56:AE57"/>
    <mergeCell ref="AG60:AG61"/>
    <mergeCell ref="AM54:AM55"/>
    <mergeCell ref="AN54:AN55"/>
    <mergeCell ref="AJ61:AJ62"/>
    <mergeCell ref="AK57:AK58"/>
    <mergeCell ref="AR57:AR58"/>
    <mergeCell ref="AS57:AS58"/>
    <mergeCell ref="AJ59:AJ60"/>
    <mergeCell ref="AT58:AT59"/>
    <mergeCell ref="BK51:BK52"/>
    <mergeCell ref="BB52:BB53"/>
    <mergeCell ref="AY53:AY54"/>
    <mergeCell ref="AN50:AN51"/>
    <mergeCell ref="BH56:BH57"/>
    <mergeCell ref="BJ55:BJ56"/>
    <mergeCell ref="BK55:BK56"/>
    <mergeCell ref="BA54:BA55"/>
    <mergeCell ref="AS53:AS54"/>
    <mergeCell ref="BE58:BE59"/>
    <mergeCell ref="BF58:BF59"/>
    <mergeCell ref="BH58:BH59"/>
    <mergeCell ref="BF62:BF63"/>
    <mergeCell ref="BH62:BH63"/>
    <mergeCell ref="BK63:BK64"/>
    <mergeCell ref="Z63:Z64"/>
    <mergeCell ref="AP62:AP63"/>
    <mergeCell ref="BH64:BH65"/>
    <mergeCell ref="BC65:BC66"/>
    <mergeCell ref="AE66:AE67"/>
    <mergeCell ref="AB67:AB68"/>
    <mergeCell ref="AP68:AP69"/>
    <mergeCell ref="BJ53:BJ54"/>
    <mergeCell ref="BJ61:BJ62"/>
    <mergeCell ref="BK61:BK62"/>
    <mergeCell ref="BE60:BE61"/>
    <mergeCell ref="BF60:BF61"/>
    <mergeCell ref="BC61:BC62"/>
    <mergeCell ref="AV61:AV62"/>
    <mergeCell ref="BH60:BH61"/>
    <mergeCell ref="BH68:BH69"/>
    <mergeCell ref="BC67:BC68"/>
    <mergeCell ref="AE62:AE63"/>
    <mergeCell ref="AS61:AS62"/>
    <mergeCell ref="AP60:AP61"/>
    <mergeCell ref="AK68:AK69"/>
    <mergeCell ref="C60:C61"/>
    <mergeCell ref="D60:D61"/>
    <mergeCell ref="H60:H61"/>
    <mergeCell ref="R58:R59"/>
    <mergeCell ref="H64:H65"/>
    <mergeCell ref="A65:A66"/>
    <mergeCell ref="F65:F66"/>
    <mergeCell ref="O63:O64"/>
    <mergeCell ref="U63:U64"/>
    <mergeCell ref="A63:A64"/>
    <mergeCell ref="J61:M62"/>
    <mergeCell ref="O61:O62"/>
    <mergeCell ref="U61:U62"/>
    <mergeCell ref="L69:L70"/>
    <mergeCell ref="AT56:AW57"/>
    <mergeCell ref="AW59:AW60"/>
    <mergeCell ref="AN56:AN57"/>
    <mergeCell ref="AP56:AP57"/>
    <mergeCell ref="U57:U58"/>
    <mergeCell ref="V57:V58"/>
    <mergeCell ref="Z55:Z56"/>
    <mergeCell ref="AA55:AA56"/>
    <mergeCell ref="AB57:AB58"/>
    <mergeCell ref="AI61:AI62"/>
    <mergeCell ref="AD58:AD59"/>
    <mergeCell ref="AE58:AE59"/>
    <mergeCell ref="AG62:AG63"/>
    <mergeCell ref="V59:V60"/>
    <mergeCell ref="AM56:AM57"/>
    <mergeCell ref="AG56:AG57"/>
    <mergeCell ref="AW61:AW62"/>
    <mergeCell ref="AJ57:AJ58"/>
    <mergeCell ref="A59:A60"/>
    <mergeCell ref="J57:J58"/>
    <mergeCell ref="L57:L58"/>
    <mergeCell ref="M57:M58"/>
    <mergeCell ref="O57:O58"/>
    <mergeCell ref="I58:I59"/>
    <mergeCell ref="A57:A58"/>
    <mergeCell ref="F57:F58"/>
    <mergeCell ref="R66:R67"/>
    <mergeCell ref="A67:A68"/>
    <mergeCell ref="O65:O66"/>
    <mergeCell ref="A61:A62"/>
    <mergeCell ref="J59:M60"/>
    <mergeCell ref="C64:C65"/>
    <mergeCell ref="D64:D65"/>
    <mergeCell ref="I64:I65"/>
    <mergeCell ref="C62:C63"/>
    <mergeCell ref="D62:D63"/>
    <mergeCell ref="C66:C67"/>
    <mergeCell ref="D66:D67"/>
    <mergeCell ref="H66:H67"/>
    <mergeCell ref="I66:I67"/>
    <mergeCell ref="J64:M65"/>
    <mergeCell ref="F61:F62"/>
    <mergeCell ref="Q62:Q63"/>
    <mergeCell ref="R62:R63"/>
    <mergeCell ref="J68:J69"/>
    <mergeCell ref="M69:M70"/>
    <mergeCell ref="F59:F60"/>
    <mergeCell ref="C58:C59"/>
    <mergeCell ref="D58:D59"/>
    <mergeCell ref="H58:H59"/>
    <mergeCell ref="F67:F68"/>
    <mergeCell ref="H68:H69"/>
    <mergeCell ref="I68:I69"/>
    <mergeCell ref="Q66:Q67"/>
    <mergeCell ref="AS63:AS64"/>
    <mergeCell ref="AK63:AK64"/>
    <mergeCell ref="AM63:AM64"/>
    <mergeCell ref="I60:I61"/>
    <mergeCell ref="Q58:Q59"/>
    <mergeCell ref="Z59:Z60"/>
    <mergeCell ref="AA61:AA62"/>
    <mergeCell ref="AB63:AB64"/>
    <mergeCell ref="H62:H63"/>
    <mergeCell ref="J66:J67"/>
    <mergeCell ref="I62:I63"/>
    <mergeCell ref="Q60:Q61"/>
    <mergeCell ref="R60:R61"/>
    <mergeCell ref="S60:S61"/>
    <mergeCell ref="F63:F64"/>
    <mergeCell ref="AS67:AS68"/>
    <mergeCell ref="X60:X61"/>
    <mergeCell ref="AE60:AE61"/>
    <mergeCell ref="AK61:AK62"/>
    <mergeCell ref="AN60:AN61"/>
    <mergeCell ref="AP66:AP67"/>
    <mergeCell ref="L67:L68"/>
    <mergeCell ref="AD66:AD67"/>
    <mergeCell ref="O67:O68"/>
    <mergeCell ref="AD62:AD63"/>
    <mergeCell ref="V65:V66"/>
    <mergeCell ref="Q64:Q65"/>
    <mergeCell ref="R64:R65"/>
    <mergeCell ref="AT64:AT65"/>
    <mergeCell ref="AR61:AR62"/>
    <mergeCell ref="AK59:AK60"/>
    <mergeCell ref="AR65:AR66"/>
    <mergeCell ref="AJ69:AJ70"/>
    <mergeCell ref="BE64:BE65"/>
    <mergeCell ref="BF64:BF65"/>
    <mergeCell ref="BJ59:BJ60"/>
    <mergeCell ref="AG68:AG69"/>
    <mergeCell ref="BC59:BC60"/>
    <mergeCell ref="AW63:AW64"/>
    <mergeCell ref="BC63:BC64"/>
    <mergeCell ref="AI63:AI64"/>
    <mergeCell ref="AG66:AG67"/>
    <mergeCell ref="AT66:AT67"/>
    <mergeCell ref="AM60:AM61"/>
    <mergeCell ref="AT62:AT63"/>
    <mergeCell ref="BB58:BB59"/>
    <mergeCell ref="BA62:BA63"/>
    <mergeCell ref="X64:X65"/>
    <mergeCell ref="Z65:Z66"/>
    <mergeCell ref="S64:S65"/>
    <mergeCell ref="X62:X63"/>
    <mergeCell ref="X58:X59"/>
    <mergeCell ref="V61:V62"/>
    <mergeCell ref="S66:S67"/>
    <mergeCell ref="V67:V68"/>
    <mergeCell ref="U67:U68"/>
    <mergeCell ref="S62:S63"/>
    <mergeCell ref="U65:U66"/>
    <mergeCell ref="U59:U60"/>
    <mergeCell ref="AR67:AR68"/>
    <mergeCell ref="Z61:Z62"/>
    <mergeCell ref="Z67:Z68"/>
    <mergeCell ref="AA67:AA68"/>
    <mergeCell ref="AA65:AA66"/>
    <mergeCell ref="AA63:AA64"/>
    <mergeCell ref="AB65:AB66"/>
    <mergeCell ref="AB59:AB60"/>
    <mergeCell ref="S58:S59"/>
    <mergeCell ref="X66:X67"/>
    <mergeCell ref="AD60:AD61"/>
    <mergeCell ref="Z57:Z58"/>
    <mergeCell ref="AA57:AA58"/>
    <mergeCell ref="X56:X57"/>
    <mergeCell ref="AN63:AN64"/>
    <mergeCell ref="AR63:AR64"/>
    <mergeCell ref="AA59:AA60"/>
    <mergeCell ref="AR59:AR60"/>
    <mergeCell ref="V63:V64"/>
    <mergeCell ref="BK59:BK60"/>
    <mergeCell ref="BJ63:BJ64"/>
    <mergeCell ref="AV63:AV64"/>
    <mergeCell ref="BE62:BE63"/>
    <mergeCell ref="AB61:AB62"/>
    <mergeCell ref="AI65:AI66"/>
    <mergeCell ref="AP64:AP65"/>
    <mergeCell ref="U73:U74"/>
    <mergeCell ref="AG72:AG73"/>
    <mergeCell ref="X72:X73"/>
    <mergeCell ref="O73:O74"/>
    <mergeCell ref="V71:V72"/>
    <mergeCell ref="X68:X69"/>
    <mergeCell ref="AB70:AB71"/>
    <mergeCell ref="R72:R73"/>
    <mergeCell ref="O69:O70"/>
    <mergeCell ref="R68:R69"/>
    <mergeCell ref="AG64:AG65"/>
    <mergeCell ref="AJ65:AJ66"/>
    <mergeCell ref="AE64:AE65"/>
    <mergeCell ref="AD64:AD65"/>
    <mergeCell ref="AJ63:AJ64"/>
    <mergeCell ref="AK66:AN67"/>
    <mergeCell ref="AE71:AE72"/>
    <mergeCell ref="AT69:AW70"/>
    <mergeCell ref="BE66:BE67"/>
    <mergeCell ref="BF66:BF67"/>
    <mergeCell ref="BH66:BH67"/>
    <mergeCell ref="AS65:AS66"/>
    <mergeCell ref="BB69:BB70"/>
    <mergeCell ref="AN71:AN72"/>
    <mergeCell ref="BK71:BK72"/>
    <mergeCell ref="U75:U76"/>
    <mergeCell ref="V75:V76"/>
    <mergeCell ref="Z73:Z74"/>
    <mergeCell ref="X70:X71"/>
    <mergeCell ref="S76:S77"/>
    <mergeCell ref="AA75:AA76"/>
    <mergeCell ref="X74:X75"/>
    <mergeCell ref="V77:V78"/>
    <mergeCell ref="S70:S71"/>
    <mergeCell ref="S68:S69"/>
    <mergeCell ref="U69:U70"/>
    <mergeCell ref="V69:V70"/>
    <mergeCell ref="AB74:AB75"/>
    <mergeCell ref="AB77:AE78"/>
    <mergeCell ref="AP70:AP71"/>
    <mergeCell ref="Z69:Z70"/>
    <mergeCell ref="AA69:AA70"/>
    <mergeCell ref="AE74:AE75"/>
    <mergeCell ref="Z71:Z72"/>
    <mergeCell ref="AA71:AA72"/>
    <mergeCell ref="AA73:AA74"/>
    <mergeCell ref="AB72:AB73"/>
    <mergeCell ref="AD74:AD75"/>
    <mergeCell ref="AI71:AI72"/>
    <mergeCell ref="AJ71:AJ72"/>
    <mergeCell ref="AI75:AI76"/>
    <mergeCell ref="AJ75:AJ76"/>
    <mergeCell ref="AK70:AK71"/>
    <mergeCell ref="AG70:AG71"/>
    <mergeCell ref="AI67:AI68"/>
    <mergeCell ref="AJ67:AJ68"/>
    <mergeCell ref="AI69:AI70"/>
    <mergeCell ref="Z75:Z76"/>
    <mergeCell ref="AK76:AK77"/>
    <mergeCell ref="AP76:AP77"/>
    <mergeCell ref="AG76:AG77"/>
    <mergeCell ref="X76:X77"/>
    <mergeCell ref="AS77:AS78"/>
    <mergeCell ref="AT77:AT78"/>
    <mergeCell ref="AI77:AI78"/>
    <mergeCell ref="AJ77:AJ78"/>
    <mergeCell ref="AP74:AP75"/>
    <mergeCell ref="X78:X79"/>
    <mergeCell ref="AA77:AA78"/>
    <mergeCell ref="AS69:AS70"/>
    <mergeCell ref="AD71:AD72"/>
    <mergeCell ref="AP72:AP73"/>
    <mergeCell ref="AK72:AK73"/>
    <mergeCell ref="AM73:AM74"/>
    <mergeCell ref="AN73:AN74"/>
    <mergeCell ref="AI73:AI74"/>
    <mergeCell ref="AJ73:AJ74"/>
    <mergeCell ref="Z79:Z80"/>
    <mergeCell ref="AE80:AE81"/>
    <mergeCell ref="AA79:AA80"/>
    <mergeCell ref="AI81:AI82"/>
    <mergeCell ref="AB81:AB82"/>
    <mergeCell ref="AB79:AB80"/>
    <mergeCell ref="AR81:AR82"/>
    <mergeCell ref="AG78:AG79"/>
    <mergeCell ref="AM69:AM70"/>
    <mergeCell ref="AN69:AN70"/>
    <mergeCell ref="BF72:BF73"/>
    <mergeCell ref="BH72:BH73"/>
    <mergeCell ref="BJ69:BJ70"/>
    <mergeCell ref="BK69:BK70"/>
    <mergeCell ref="AR73:AR74"/>
    <mergeCell ref="AS73:AS74"/>
    <mergeCell ref="BE70:BE71"/>
    <mergeCell ref="BF70:BF71"/>
    <mergeCell ref="BH70:BH71"/>
    <mergeCell ref="BC69:BC70"/>
    <mergeCell ref="AR69:AR70"/>
    <mergeCell ref="BE68:BE69"/>
    <mergeCell ref="BF68:BF69"/>
    <mergeCell ref="AS71:AS72"/>
    <mergeCell ref="BJ73:BJ74"/>
    <mergeCell ref="BK73:BK74"/>
    <mergeCell ref="AT71:AT72"/>
    <mergeCell ref="BC71:BC72"/>
    <mergeCell ref="BC73:BC74"/>
    <mergeCell ref="BJ67:BJ68"/>
    <mergeCell ref="BK67:BK68"/>
    <mergeCell ref="AW66:AW67"/>
    <mergeCell ref="BF74:BF75"/>
    <mergeCell ref="BH74:BH75"/>
    <mergeCell ref="BJ65:BJ66"/>
    <mergeCell ref="BK65:BK66"/>
    <mergeCell ref="AV72:AV73"/>
    <mergeCell ref="AW72:AW73"/>
    <mergeCell ref="BE72:BE73"/>
    <mergeCell ref="AW74:AW75"/>
    <mergeCell ref="AT73:AT74"/>
    <mergeCell ref="BJ71:BJ72"/>
    <mergeCell ref="Q72:Q73"/>
    <mergeCell ref="BF76:BF77"/>
    <mergeCell ref="BH76:BH77"/>
    <mergeCell ref="BE74:BE75"/>
    <mergeCell ref="F71:F72"/>
    <mergeCell ref="L71:L72"/>
    <mergeCell ref="M71:M72"/>
    <mergeCell ref="BE82:BE83"/>
    <mergeCell ref="AW82:AW83"/>
    <mergeCell ref="BC79:BC80"/>
    <mergeCell ref="S82:S83"/>
    <mergeCell ref="AE82:AE83"/>
    <mergeCell ref="BF80:BF81"/>
    <mergeCell ref="BE78:BE79"/>
    <mergeCell ref="BF78:BF79"/>
    <mergeCell ref="AJ79:AJ80"/>
    <mergeCell ref="Z77:Z78"/>
    <mergeCell ref="AW78:AW79"/>
    <mergeCell ref="AP78:AP79"/>
    <mergeCell ref="AV78:AV79"/>
    <mergeCell ref="AS79:AS80"/>
    <mergeCell ref="AT79:AT80"/>
    <mergeCell ref="AR71:AR72"/>
    <mergeCell ref="AM71:AM72"/>
    <mergeCell ref="U71:U72"/>
    <mergeCell ref="AM75:AM76"/>
    <mergeCell ref="AN75:AN76"/>
    <mergeCell ref="AR75:AR76"/>
    <mergeCell ref="V73:V74"/>
    <mergeCell ref="F79:F80"/>
    <mergeCell ref="AP80:AP81"/>
    <mergeCell ref="BH83:BH84"/>
    <mergeCell ref="BK75:BK76"/>
    <mergeCell ref="AY68:AY69"/>
    <mergeCell ref="BA69:BA70"/>
    <mergeCell ref="C78:C79"/>
    <mergeCell ref="D78:D79"/>
    <mergeCell ref="H78:H79"/>
    <mergeCell ref="I78:I79"/>
    <mergeCell ref="J80:J81"/>
    <mergeCell ref="L80:L81"/>
    <mergeCell ref="M80:M81"/>
    <mergeCell ref="Q78:Q79"/>
    <mergeCell ref="R78:R79"/>
    <mergeCell ref="AS75:AS76"/>
    <mergeCell ref="AT75:AT76"/>
    <mergeCell ref="BC75:BC76"/>
    <mergeCell ref="BJ75:BJ76"/>
    <mergeCell ref="AW76:AW77"/>
    <mergeCell ref="BE76:BE77"/>
    <mergeCell ref="AW80:AW81"/>
    <mergeCell ref="U77:U78"/>
    <mergeCell ref="BC77:BC78"/>
    <mergeCell ref="C80:C81"/>
    <mergeCell ref="AR79:AR80"/>
    <mergeCell ref="AG80:AG81"/>
    <mergeCell ref="X80:X81"/>
    <mergeCell ref="AV76:AV77"/>
    <mergeCell ref="AR77:AR78"/>
    <mergeCell ref="AV74:AV75"/>
    <mergeCell ref="AK74:AK75"/>
    <mergeCell ref="F81:F82"/>
    <mergeCell ref="O79:O80"/>
    <mergeCell ref="AG74:AG75"/>
    <mergeCell ref="A79:A80"/>
    <mergeCell ref="AV90:AV91"/>
    <mergeCell ref="AJ86:AJ87"/>
    <mergeCell ref="Z81:Z82"/>
    <mergeCell ref="AA81:AA82"/>
    <mergeCell ref="AB83:AB84"/>
    <mergeCell ref="AG87:AG88"/>
    <mergeCell ref="L88:L89"/>
    <mergeCell ref="M88:M89"/>
    <mergeCell ref="J83:M84"/>
    <mergeCell ref="S90:S91"/>
    <mergeCell ref="U91:U92"/>
    <mergeCell ref="V91:V92"/>
    <mergeCell ref="C86:C87"/>
    <mergeCell ref="D86:D87"/>
    <mergeCell ref="C82:C83"/>
    <mergeCell ref="D82:D83"/>
    <mergeCell ref="H82:H83"/>
    <mergeCell ref="AV82:AV83"/>
    <mergeCell ref="AI79:AI80"/>
    <mergeCell ref="AK78:AK79"/>
    <mergeCell ref="AK84:AK85"/>
    <mergeCell ref="I86:I87"/>
    <mergeCell ref="H92:H93"/>
    <mergeCell ref="I92:I93"/>
    <mergeCell ref="U93:U94"/>
    <mergeCell ref="AV86:AV87"/>
    <mergeCell ref="AS81:AS82"/>
    <mergeCell ref="Q84:Q85"/>
    <mergeCell ref="R84:R85"/>
    <mergeCell ref="AM83:AM84"/>
    <mergeCell ref="AN83:AN84"/>
    <mergeCell ref="AI88:AI89"/>
    <mergeCell ref="AP86:AP87"/>
    <mergeCell ref="R88:R89"/>
    <mergeCell ref="H88:H89"/>
    <mergeCell ref="S88:S89"/>
    <mergeCell ref="S86:S87"/>
    <mergeCell ref="AJ88:AJ89"/>
    <mergeCell ref="U79:U80"/>
    <mergeCell ref="AT81:AT82"/>
    <mergeCell ref="AP82:AP83"/>
    <mergeCell ref="AD80:AD81"/>
    <mergeCell ref="AJ81:AJ82"/>
    <mergeCell ref="AG82:AG83"/>
    <mergeCell ref="AK80:AK81"/>
    <mergeCell ref="AM81:AM82"/>
    <mergeCell ref="AN81:AN82"/>
    <mergeCell ref="AK82:AK83"/>
    <mergeCell ref="AD82:AD83"/>
    <mergeCell ref="Q80:Q81"/>
    <mergeCell ref="O81:O82"/>
    <mergeCell ref="AB87:AB88"/>
    <mergeCell ref="AB89:AB90"/>
    <mergeCell ref="AM86:AM87"/>
    <mergeCell ref="AN86:AN87"/>
    <mergeCell ref="AR85:AR86"/>
    <mergeCell ref="AS85:AS86"/>
    <mergeCell ref="AT85:AT86"/>
    <mergeCell ref="AD84:AD85"/>
    <mergeCell ref="AE84:AE85"/>
    <mergeCell ref="AB85:AB86"/>
    <mergeCell ref="AK86:AK87"/>
    <mergeCell ref="BJ80:BJ81"/>
    <mergeCell ref="BK80:BK81"/>
    <mergeCell ref="BJ83:BJ84"/>
    <mergeCell ref="BK83:BK84"/>
    <mergeCell ref="I82:I83"/>
    <mergeCell ref="Q82:Q83"/>
    <mergeCell ref="R82:R83"/>
    <mergeCell ref="S80:S81"/>
    <mergeCell ref="V79:V80"/>
    <mergeCell ref="O83:O84"/>
    <mergeCell ref="U81:U82"/>
    <mergeCell ref="V81:V82"/>
    <mergeCell ref="AW86:AW87"/>
    <mergeCell ref="BE86:BE87"/>
    <mergeCell ref="AD86:AD87"/>
    <mergeCell ref="BF82:BF83"/>
    <mergeCell ref="BH81:BH82"/>
    <mergeCell ref="BE80:BE81"/>
    <mergeCell ref="AY87:AY88"/>
    <mergeCell ref="BA87:BA88"/>
    <mergeCell ref="BB87:BB88"/>
    <mergeCell ref="AG85:AG86"/>
    <mergeCell ref="AI86:AI87"/>
    <mergeCell ref="AW88:AW89"/>
    <mergeCell ref="X84:X85"/>
    <mergeCell ref="BH79:BH80"/>
    <mergeCell ref="BC83:BC84"/>
    <mergeCell ref="BF84:BF85"/>
    <mergeCell ref="AP84:AP85"/>
    <mergeCell ref="BE84:BE85"/>
    <mergeCell ref="AM78:AM79"/>
    <mergeCell ref="AN78:AN79"/>
    <mergeCell ref="A87:A88"/>
    <mergeCell ref="F91:F92"/>
    <mergeCell ref="J89:J90"/>
    <mergeCell ref="O87:O88"/>
    <mergeCell ref="U85:U86"/>
    <mergeCell ref="V85:V86"/>
    <mergeCell ref="Z83:Z84"/>
    <mergeCell ref="AA83:AA84"/>
    <mergeCell ref="R86:R87"/>
    <mergeCell ref="S84:S85"/>
    <mergeCell ref="X82:X83"/>
    <mergeCell ref="V87:V88"/>
    <mergeCell ref="X86:X87"/>
    <mergeCell ref="A85:A86"/>
    <mergeCell ref="O85:O86"/>
    <mergeCell ref="U83:U84"/>
    <mergeCell ref="V83:V84"/>
    <mergeCell ref="C84:C85"/>
    <mergeCell ref="D84:D85"/>
    <mergeCell ref="H86:H87"/>
    <mergeCell ref="A83:A84"/>
    <mergeCell ref="AA87:AA88"/>
    <mergeCell ref="AA89:AA90"/>
    <mergeCell ref="X90:X91"/>
    <mergeCell ref="F101:F102"/>
    <mergeCell ref="F99:F100"/>
    <mergeCell ref="S100:S101"/>
    <mergeCell ref="H100:H101"/>
    <mergeCell ref="I100:I101"/>
    <mergeCell ref="J100:J101"/>
    <mergeCell ref="Z85:Z86"/>
    <mergeCell ref="AA85:AA86"/>
    <mergeCell ref="Q86:Q87"/>
    <mergeCell ref="AT89:AT90"/>
    <mergeCell ref="AA93:AA94"/>
    <mergeCell ref="Q100:Q101"/>
    <mergeCell ref="L101:L102"/>
    <mergeCell ref="M101:M102"/>
    <mergeCell ref="M95:M96"/>
    <mergeCell ref="AE86:AE87"/>
    <mergeCell ref="AS89:AS90"/>
    <mergeCell ref="I88:I89"/>
    <mergeCell ref="U87:U88"/>
    <mergeCell ref="F87:F88"/>
    <mergeCell ref="Z91:Z92"/>
    <mergeCell ref="AS91:AS92"/>
    <mergeCell ref="J91:J92"/>
    <mergeCell ref="L91:L92"/>
    <mergeCell ref="M91:M92"/>
    <mergeCell ref="O89:O90"/>
    <mergeCell ref="H96:H97"/>
    <mergeCell ref="I96:I97"/>
    <mergeCell ref="J96:J97"/>
    <mergeCell ref="L97:L98"/>
    <mergeCell ref="M97:M98"/>
    <mergeCell ref="O95:O96"/>
    <mergeCell ref="AV88:AV89"/>
    <mergeCell ref="AY90:BB91"/>
    <mergeCell ref="AY92:AY93"/>
    <mergeCell ref="BA93:BA94"/>
    <mergeCell ref="BB93:BB94"/>
    <mergeCell ref="AY94:AY95"/>
    <mergeCell ref="AM94:AM95"/>
    <mergeCell ref="AN94:AN95"/>
    <mergeCell ref="AK95:AK96"/>
    <mergeCell ref="AV84:AV85"/>
    <mergeCell ref="AW84:AW85"/>
    <mergeCell ref="AP92:AP93"/>
    <mergeCell ref="AS95:AS96"/>
    <mergeCell ref="AP96:AP97"/>
    <mergeCell ref="AR83:AR84"/>
    <mergeCell ref="AS83:AS84"/>
    <mergeCell ref="AT83:AT84"/>
    <mergeCell ref="BH86:BK87"/>
    <mergeCell ref="BJ89:BJ90"/>
    <mergeCell ref="BH90:BH91"/>
    <mergeCell ref="BH88:BH89"/>
    <mergeCell ref="AG89:AG90"/>
    <mergeCell ref="AI95:AI96"/>
    <mergeCell ref="AJ95:AJ96"/>
    <mergeCell ref="AS87:AS88"/>
    <mergeCell ref="Z87:Z88"/>
    <mergeCell ref="Z93:Z94"/>
    <mergeCell ref="BF86:BF87"/>
    <mergeCell ref="BF90:BF91"/>
    <mergeCell ref="BC89:BC90"/>
    <mergeCell ref="BE88:BE89"/>
    <mergeCell ref="BF88:BF89"/>
    <mergeCell ref="AE88:AE89"/>
    <mergeCell ref="AT87:AT88"/>
    <mergeCell ref="AM92:AM93"/>
    <mergeCell ref="BC93:BC94"/>
    <mergeCell ref="BJ91:BJ92"/>
    <mergeCell ref="AV92:AV93"/>
    <mergeCell ref="BK93:BK94"/>
    <mergeCell ref="AV94:AV95"/>
    <mergeCell ref="BJ93:BJ94"/>
    <mergeCell ref="BK89:BK90"/>
    <mergeCell ref="BK91:BK92"/>
    <mergeCell ref="BE92:BE93"/>
    <mergeCell ref="Z89:Z90"/>
    <mergeCell ref="AM96:AM97"/>
    <mergeCell ref="AN96:AN97"/>
    <mergeCell ref="AT95:AT96"/>
    <mergeCell ref="AB91:AB92"/>
    <mergeCell ref="O99:O100"/>
    <mergeCell ref="A102:A103"/>
    <mergeCell ref="C101:C102"/>
    <mergeCell ref="D101:D102"/>
    <mergeCell ref="F105:F106"/>
    <mergeCell ref="F97:F98"/>
    <mergeCell ref="A98:D99"/>
    <mergeCell ref="H102:H103"/>
    <mergeCell ref="I102:I103"/>
    <mergeCell ref="A106:A107"/>
    <mergeCell ref="O103:O104"/>
    <mergeCell ref="I90:I91"/>
    <mergeCell ref="O93:O94"/>
    <mergeCell ref="H98:H99"/>
    <mergeCell ref="I98:I99"/>
    <mergeCell ref="J98:J99"/>
    <mergeCell ref="I94:I95"/>
    <mergeCell ref="J94:J95"/>
    <mergeCell ref="A91:A92"/>
    <mergeCell ref="C91:C92"/>
    <mergeCell ref="D91:D92"/>
    <mergeCell ref="F95:F96"/>
    <mergeCell ref="O91:O92"/>
    <mergeCell ref="O97:O98"/>
    <mergeCell ref="H90:H91"/>
    <mergeCell ref="F89:F90"/>
    <mergeCell ref="J106:J107"/>
    <mergeCell ref="M107:M108"/>
    <mergeCell ref="A108:A109"/>
    <mergeCell ref="C107:C108"/>
    <mergeCell ref="D107:D108"/>
    <mergeCell ref="F93:F94"/>
    <mergeCell ref="Q96:Q97"/>
    <mergeCell ref="R96:R97"/>
    <mergeCell ref="X92:X93"/>
    <mergeCell ref="AD94:AD95"/>
    <mergeCell ref="AE94:AE95"/>
    <mergeCell ref="AG98:AG99"/>
    <mergeCell ref="AP94:AP95"/>
    <mergeCell ref="AK97:AK98"/>
    <mergeCell ref="AI98:AI99"/>
    <mergeCell ref="V89:V90"/>
    <mergeCell ref="AP88:AP89"/>
    <mergeCell ref="AD88:AD89"/>
    <mergeCell ref="AB97:AB98"/>
    <mergeCell ref="AB95:AB96"/>
    <mergeCell ref="AD96:AD97"/>
    <mergeCell ref="AR97:AR98"/>
    <mergeCell ref="S96:S97"/>
    <mergeCell ref="U97:U98"/>
    <mergeCell ref="AN92:AN93"/>
    <mergeCell ref="AR95:AR96"/>
    <mergeCell ref="U89:U90"/>
    <mergeCell ref="R90:R91"/>
    <mergeCell ref="AR89:AR90"/>
    <mergeCell ref="AD90:AD91"/>
    <mergeCell ref="AE90:AE91"/>
    <mergeCell ref="AG94:AG95"/>
    <mergeCell ref="AP90:AP91"/>
    <mergeCell ref="X88:X89"/>
    <mergeCell ref="AG92:AG93"/>
    <mergeCell ref="AR87:AR88"/>
    <mergeCell ref="AR93:AR94"/>
    <mergeCell ref="AR91:AR92"/>
    <mergeCell ref="S106:S107"/>
    <mergeCell ref="S102:S103"/>
    <mergeCell ref="Q102:Q103"/>
    <mergeCell ref="R102:R103"/>
    <mergeCell ref="V95:V96"/>
    <mergeCell ref="S94:S95"/>
    <mergeCell ref="U99:U100"/>
    <mergeCell ref="R98:R99"/>
    <mergeCell ref="AW104:AW105"/>
    <mergeCell ref="AW106:AW107"/>
    <mergeCell ref="Q98:Q99"/>
    <mergeCell ref="AS93:AS94"/>
    <mergeCell ref="AT93:AT94"/>
    <mergeCell ref="R94:R95"/>
    <mergeCell ref="S98:S99"/>
    <mergeCell ref="U103:U104"/>
    <mergeCell ref="V103:V104"/>
    <mergeCell ref="AI105:AI106"/>
    <mergeCell ref="AB104:AE105"/>
    <mergeCell ref="AT105:AT106"/>
    <mergeCell ref="AT107:AT108"/>
    <mergeCell ref="AP108:AP109"/>
    <mergeCell ref="AB108:AB109"/>
    <mergeCell ref="AI93:AI94"/>
    <mergeCell ref="AJ93:AJ94"/>
    <mergeCell ref="AT97:AT98"/>
    <mergeCell ref="AJ98:AJ99"/>
    <mergeCell ref="AK93:AK94"/>
    <mergeCell ref="AD92:AD93"/>
    <mergeCell ref="AE92:AE93"/>
    <mergeCell ref="AA91:AA92"/>
    <mergeCell ref="AB93:AB94"/>
    <mergeCell ref="L95:L96"/>
    <mergeCell ref="AV98:AV99"/>
    <mergeCell ref="AW98:AW99"/>
    <mergeCell ref="R100:R101"/>
    <mergeCell ref="AW102:AW103"/>
    <mergeCell ref="C105:C106"/>
    <mergeCell ref="D105:D106"/>
    <mergeCell ref="F109:F110"/>
    <mergeCell ref="L109:L110"/>
    <mergeCell ref="M109:M110"/>
    <mergeCell ref="O105:O106"/>
    <mergeCell ref="J110:J111"/>
    <mergeCell ref="V109:V110"/>
    <mergeCell ref="O107:O108"/>
    <mergeCell ref="AM105:AM106"/>
    <mergeCell ref="AN105:AN106"/>
    <mergeCell ref="AA105:AA106"/>
    <mergeCell ref="AE107:AE108"/>
    <mergeCell ref="AB110:AB111"/>
    <mergeCell ref="X108:X109"/>
    <mergeCell ref="X110:X111"/>
    <mergeCell ref="AJ105:AJ106"/>
    <mergeCell ref="AJ111:AJ112"/>
    <mergeCell ref="U107:U108"/>
    <mergeCell ref="AA99:AA100"/>
    <mergeCell ref="U95:U96"/>
    <mergeCell ref="AV102:AV103"/>
    <mergeCell ref="X96:X97"/>
    <mergeCell ref="AS105:AS106"/>
    <mergeCell ref="AB101:AB102"/>
    <mergeCell ref="AD101:AD102"/>
    <mergeCell ref="AT99:AT100"/>
    <mergeCell ref="BJ104:BJ105"/>
    <mergeCell ref="BK104:BK105"/>
    <mergeCell ref="BJ106:BJ107"/>
    <mergeCell ref="BK106:BK107"/>
    <mergeCell ref="C103:C104"/>
    <mergeCell ref="D103:D104"/>
    <mergeCell ref="F107:F108"/>
    <mergeCell ref="L107:L108"/>
    <mergeCell ref="H106:H107"/>
    <mergeCell ref="I106:I107"/>
    <mergeCell ref="J108:J109"/>
    <mergeCell ref="Q104:Q105"/>
    <mergeCell ref="AI109:AI110"/>
    <mergeCell ref="AV104:AV105"/>
    <mergeCell ref="BF102:BF103"/>
    <mergeCell ref="BE104:BE105"/>
    <mergeCell ref="AR105:AR106"/>
    <mergeCell ref="H104:H105"/>
    <mergeCell ref="I104:I105"/>
    <mergeCell ref="BF104:BF105"/>
    <mergeCell ref="BC101:BC102"/>
    <mergeCell ref="BH101:BH102"/>
    <mergeCell ref="BJ102:BJ103"/>
    <mergeCell ref="BE100:BE101"/>
    <mergeCell ref="BE102:BE103"/>
    <mergeCell ref="BH103:BH104"/>
    <mergeCell ref="BC105:BC106"/>
    <mergeCell ref="BH105:BH106"/>
    <mergeCell ref="AG102:AJ103"/>
    <mergeCell ref="AB106:AB107"/>
    <mergeCell ref="AI107:AI108"/>
    <mergeCell ref="AJ107:AJ108"/>
    <mergeCell ref="BK98:BK99"/>
    <mergeCell ref="BE98:BE99"/>
    <mergeCell ref="BF98:BF99"/>
    <mergeCell ref="BK95:BK96"/>
    <mergeCell ref="BK102:BK103"/>
    <mergeCell ref="AG100:AG101"/>
    <mergeCell ref="AM99:AM100"/>
    <mergeCell ref="AN99:AN100"/>
    <mergeCell ref="X100:X101"/>
    <mergeCell ref="AW94:AW95"/>
    <mergeCell ref="BE94:BE95"/>
    <mergeCell ref="BH98:BH99"/>
    <mergeCell ref="AV100:AV101"/>
    <mergeCell ref="AE96:AE97"/>
    <mergeCell ref="X94:X95"/>
    <mergeCell ref="AS97:AS98"/>
    <mergeCell ref="AS99:AS100"/>
    <mergeCell ref="AW100:AW101"/>
    <mergeCell ref="BJ95:BJ96"/>
    <mergeCell ref="BF94:BF95"/>
    <mergeCell ref="BH94:BH95"/>
    <mergeCell ref="BE96:BE97"/>
    <mergeCell ref="BF96:BF97"/>
    <mergeCell ref="BH96:BH97"/>
    <mergeCell ref="BJ98:BJ99"/>
    <mergeCell ref="BF100:BF101"/>
    <mergeCell ref="Z95:Z96"/>
    <mergeCell ref="AA95:AA96"/>
    <mergeCell ref="Z101:Z102"/>
    <mergeCell ref="AA101:AA102"/>
    <mergeCell ref="AG96:AG97"/>
    <mergeCell ref="Z99:Z100"/>
    <mergeCell ref="BF92:BF93"/>
    <mergeCell ref="BH92:BH93"/>
    <mergeCell ref="BC97:BC98"/>
    <mergeCell ref="AW92:AW93"/>
    <mergeCell ref="V93:V94"/>
    <mergeCell ref="BB102:BB103"/>
    <mergeCell ref="AY103:AY104"/>
    <mergeCell ref="BA104:BA105"/>
    <mergeCell ref="BB104:BB105"/>
    <mergeCell ref="AY105:AY106"/>
    <mergeCell ref="BA106:BA107"/>
    <mergeCell ref="AE101:AE102"/>
    <mergeCell ref="AG106:AG107"/>
    <mergeCell ref="AG104:AG105"/>
    <mergeCell ref="U101:U102"/>
    <mergeCell ref="AT103:AT104"/>
    <mergeCell ref="AK104:AK105"/>
    <mergeCell ref="AP104:AP105"/>
    <mergeCell ref="AR103:AR104"/>
    <mergeCell ref="AR99:AR100"/>
    <mergeCell ref="AR101:AR102"/>
    <mergeCell ref="BB106:BB107"/>
    <mergeCell ref="AS103:AS104"/>
    <mergeCell ref="AV96:AV97"/>
    <mergeCell ref="AW96:AW97"/>
    <mergeCell ref="AV106:AV107"/>
    <mergeCell ref="X98:X99"/>
    <mergeCell ref="AP100:AP101"/>
    <mergeCell ref="AY99:AY100"/>
    <mergeCell ref="BA100:BA101"/>
    <mergeCell ref="BB100:BB101"/>
    <mergeCell ref="AY101:AY102"/>
    <mergeCell ref="O101:O102"/>
    <mergeCell ref="AP98:AP99"/>
    <mergeCell ref="V101:V102"/>
    <mergeCell ref="Z97:Z98"/>
    <mergeCell ref="AA97:AA98"/>
    <mergeCell ref="AJ109:AJ110"/>
    <mergeCell ref="AE98:AE99"/>
    <mergeCell ref="S110:S111"/>
    <mergeCell ref="AG108:AG109"/>
    <mergeCell ref="AP106:AP107"/>
    <mergeCell ref="X102:X103"/>
    <mergeCell ref="X104:X105"/>
    <mergeCell ref="X106:X107"/>
    <mergeCell ref="AD98:AD99"/>
    <mergeCell ref="AK108:AK109"/>
    <mergeCell ref="H108:H109"/>
    <mergeCell ref="I108:I109"/>
    <mergeCell ref="Q106:Q107"/>
    <mergeCell ref="R106:R107"/>
    <mergeCell ref="H110:H111"/>
    <mergeCell ref="I110:I111"/>
    <mergeCell ref="AB99:AB100"/>
    <mergeCell ref="U105:U106"/>
    <mergeCell ref="V105:V106"/>
    <mergeCell ref="V99:V100"/>
    <mergeCell ref="V97:V98"/>
    <mergeCell ref="R104:R105"/>
    <mergeCell ref="Z105:Z106"/>
    <mergeCell ref="Q108:Q109"/>
    <mergeCell ref="V107:V108"/>
    <mergeCell ref="AK99:AK100"/>
    <mergeCell ref="AK106:AK107"/>
    <mergeCell ref="M105:M106"/>
    <mergeCell ref="L105:L106"/>
    <mergeCell ref="F103:F104"/>
    <mergeCell ref="J102:J103"/>
    <mergeCell ref="L103:L104"/>
    <mergeCell ref="M103:M104"/>
    <mergeCell ref="O115:O116"/>
    <mergeCell ref="J116:J117"/>
    <mergeCell ref="O119:O120"/>
    <mergeCell ref="AB120:AB121"/>
    <mergeCell ref="AD119:AD120"/>
    <mergeCell ref="AE119:AE120"/>
    <mergeCell ref="AG120:AG121"/>
    <mergeCell ref="A112:A113"/>
    <mergeCell ref="C112:C113"/>
    <mergeCell ref="D112:D113"/>
    <mergeCell ref="H112:H113"/>
    <mergeCell ref="C116:C117"/>
    <mergeCell ref="V112:V113"/>
    <mergeCell ref="L113:L114"/>
    <mergeCell ref="M113:M114"/>
    <mergeCell ref="O109:O110"/>
    <mergeCell ref="AD107:AD108"/>
    <mergeCell ref="Q110:Q111"/>
    <mergeCell ref="R110:R111"/>
    <mergeCell ref="R108:R109"/>
    <mergeCell ref="AD109:AD110"/>
    <mergeCell ref="AE109:AE110"/>
    <mergeCell ref="U112:U113"/>
    <mergeCell ref="H116:H117"/>
    <mergeCell ref="S108:S109"/>
    <mergeCell ref="O111:O112"/>
    <mergeCell ref="F113:F114"/>
    <mergeCell ref="H114:H115"/>
    <mergeCell ref="F115:F116"/>
    <mergeCell ref="J112:J113"/>
    <mergeCell ref="X114:X115"/>
    <mergeCell ref="Z107:Z108"/>
    <mergeCell ref="S104:S105"/>
    <mergeCell ref="Z111:Z112"/>
    <mergeCell ref="AA111:AA112"/>
    <mergeCell ref="X112:X113"/>
    <mergeCell ref="Z113:Z114"/>
    <mergeCell ref="AA113:AA114"/>
    <mergeCell ref="L111:L112"/>
    <mergeCell ref="M111:M112"/>
    <mergeCell ref="AB116:AB117"/>
    <mergeCell ref="AJ117:AJ118"/>
    <mergeCell ref="AD113:AD114"/>
    <mergeCell ref="AE113:AE114"/>
    <mergeCell ref="L115:L116"/>
    <mergeCell ref="U109:U110"/>
    <mergeCell ref="AB114:AB115"/>
    <mergeCell ref="R118:R119"/>
    <mergeCell ref="R116:R117"/>
    <mergeCell ref="J104:J105"/>
    <mergeCell ref="Z103:Z104"/>
    <mergeCell ref="AA103:AA104"/>
    <mergeCell ref="AA107:AA108"/>
    <mergeCell ref="Z109:Z110"/>
    <mergeCell ref="AA109:AA110"/>
    <mergeCell ref="AG110:AG111"/>
    <mergeCell ref="F111:F112"/>
    <mergeCell ref="AD111:AD112"/>
    <mergeCell ref="BH107:BH108"/>
    <mergeCell ref="BF106:BF107"/>
    <mergeCell ref="AR107:AR108"/>
    <mergeCell ref="AS107:AS108"/>
    <mergeCell ref="AS109:AS110"/>
    <mergeCell ref="BE106:BE107"/>
    <mergeCell ref="BH109:BH110"/>
    <mergeCell ref="BH115:BH116"/>
    <mergeCell ref="AW116:AW117"/>
    <mergeCell ref="BC107:BC108"/>
    <mergeCell ref="AW108:AW109"/>
    <mergeCell ref="AV108:AV109"/>
    <mergeCell ref="AR109:AR110"/>
    <mergeCell ref="AP112:AP113"/>
    <mergeCell ref="AM107:AM108"/>
    <mergeCell ref="AN107:AN108"/>
    <mergeCell ref="AS113:AS114"/>
    <mergeCell ref="AY117:AY118"/>
    <mergeCell ref="BA118:BA119"/>
    <mergeCell ref="AV110:AV111"/>
    <mergeCell ref="AY119:AY120"/>
    <mergeCell ref="BC111:BC112"/>
    <mergeCell ref="AV118:AV119"/>
    <mergeCell ref="AN118:AN119"/>
    <mergeCell ref="BB116:BB117"/>
    <mergeCell ref="BC119:BC120"/>
    <mergeCell ref="Z115:Z116"/>
    <mergeCell ref="AA115:AA116"/>
    <mergeCell ref="X116:X117"/>
    <mergeCell ref="AV112:AV113"/>
    <mergeCell ref="AV114:AV115"/>
    <mergeCell ref="AW112:AW113"/>
    <mergeCell ref="AR121:AR122"/>
    <mergeCell ref="AS121:AS122"/>
    <mergeCell ref="AV124:AV125"/>
    <mergeCell ref="AW124:AW125"/>
    <mergeCell ref="AJ119:AJ120"/>
    <mergeCell ref="AR119:AR120"/>
    <mergeCell ref="AS119:AS120"/>
    <mergeCell ref="AT119:AT120"/>
    <mergeCell ref="AT117:AT118"/>
    <mergeCell ref="AT115:AT116"/>
    <mergeCell ref="AT113:AT114"/>
    <mergeCell ref="AI119:AI120"/>
    <mergeCell ref="AV116:AV117"/>
    <mergeCell ref="AW114:AW115"/>
    <mergeCell ref="AM111:AM112"/>
    <mergeCell ref="AN111:AN112"/>
    <mergeCell ref="AK112:AK113"/>
    <mergeCell ref="AP118:AP119"/>
    <mergeCell ref="AT123:AT124"/>
    <mergeCell ref="AJ121:AJ122"/>
    <mergeCell ref="AI121:AI122"/>
    <mergeCell ref="AP122:AP123"/>
    <mergeCell ref="AW120:AW121"/>
    <mergeCell ref="AK110:AK111"/>
    <mergeCell ref="AI123:AI124"/>
    <mergeCell ref="AI125:AI126"/>
    <mergeCell ref="BJ114:BJ115"/>
    <mergeCell ref="BK114:BK115"/>
    <mergeCell ref="Q114:Q115"/>
    <mergeCell ref="R114:R115"/>
    <mergeCell ref="AR113:AR114"/>
    <mergeCell ref="J114:J115"/>
    <mergeCell ref="S112:S113"/>
    <mergeCell ref="AN114:AN115"/>
    <mergeCell ref="AP120:AP121"/>
    <mergeCell ref="I116:I117"/>
    <mergeCell ref="J118:J119"/>
    <mergeCell ref="U119:U120"/>
    <mergeCell ref="AM118:AM119"/>
    <mergeCell ref="AG114:AG115"/>
    <mergeCell ref="V119:V120"/>
    <mergeCell ref="AG116:AG117"/>
    <mergeCell ref="AP114:AP115"/>
    <mergeCell ref="I114:I115"/>
    <mergeCell ref="O117:O118"/>
    <mergeCell ref="J121:M122"/>
    <mergeCell ref="I118:I119"/>
    <mergeCell ref="M115:M116"/>
    <mergeCell ref="Q116:Q117"/>
    <mergeCell ref="AI111:AI112"/>
    <mergeCell ref="I112:I113"/>
    <mergeCell ref="AE111:AE112"/>
    <mergeCell ref="AI113:AI114"/>
    <mergeCell ref="AJ113:AJ114"/>
    <mergeCell ref="AI115:AI116"/>
    <mergeCell ref="AI117:AI118"/>
    <mergeCell ref="AJ115:AJ116"/>
    <mergeCell ref="AG112:AG113"/>
    <mergeCell ref="BJ110:BJ111"/>
    <mergeCell ref="BK110:BK111"/>
    <mergeCell ref="O113:O114"/>
    <mergeCell ref="S117:S118"/>
    <mergeCell ref="AB118:AB119"/>
    <mergeCell ref="BJ118:BJ119"/>
    <mergeCell ref="BK118:BK119"/>
    <mergeCell ref="AK117:AK118"/>
    <mergeCell ref="AR115:AR116"/>
    <mergeCell ref="AS115:AS116"/>
    <mergeCell ref="X119:X120"/>
    <mergeCell ref="S119:S120"/>
    <mergeCell ref="BH117:BH118"/>
    <mergeCell ref="H120:H121"/>
    <mergeCell ref="I120:I121"/>
    <mergeCell ref="Q118:Q119"/>
    <mergeCell ref="L118:L119"/>
    <mergeCell ref="AW110:AW111"/>
    <mergeCell ref="AR111:AR112"/>
    <mergeCell ref="AS111:AS112"/>
    <mergeCell ref="AT111:AT112"/>
    <mergeCell ref="AT109:AT110"/>
    <mergeCell ref="Q112:Q113"/>
    <mergeCell ref="R112:R113"/>
    <mergeCell ref="BJ108:BJ109"/>
    <mergeCell ref="BK108:BK109"/>
    <mergeCell ref="BJ112:BJ113"/>
    <mergeCell ref="BK112:BK113"/>
    <mergeCell ref="BH111:BH112"/>
    <mergeCell ref="BH113:BH114"/>
    <mergeCell ref="AB112:AB113"/>
    <mergeCell ref="BF110:BF111"/>
    <mergeCell ref="M118:M119"/>
    <mergeCell ref="H126:H127"/>
    <mergeCell ref="AR117:AR118"/>
    <mergeCell ref="AS117:AS118"/>
    <mergeCell ref="AG118:AG119"/>
    <mergeCell ref="AP116:AP117"/>
    <mergeCell ref="AD115:AD116"/>
    <mergeCell ref="AE115:AE116"/>
    <mergeCell ref="AW118:AW119"/>
    <mergeCell ref="AK114:AK115"/>
    <mergeCell ref="AE121:AE122"/>
    <mergeCell ref="J129:J130"/>
    <mergeCell ref="H122:H123"/>
    <mergeCell ref="I122:I123"/>
    <mergeCell ref="J123:J124"/>
    <mergeCell ref="R123:R124"/>
    <mergeCell ref="V129:V130"/>
    <mergeCell ref="H118:H119"/>
    <mergeCell ref="AV126:AV127"/>
    <mergeCell ref="AS129:AS130"/>
    <mergeCell ref="AT129:AT130"/>
    <mergeCell ref="AK129:AK130"/>
    <mergeCell ref="S121:S122"/>
    <mergeCell ref="Z120:Z121"/>
    <mergeCell ref="AA120:AA121"/>
    <mergeCell ref="X121:X122"/>
    <mergeCell ref="Z122:Z123"/>
    <mergeCell ref="AA122:AA123"/>
    <mergeCell ref="X123:X124"/>
    <mergeCell ref="AW122:AW123"/>
    <mergeCell ref="AT121:AT122"/>
    <mergeCell ref="AV120:AV121"/>
    <mergeCell ref="D116:D117"/>
    <mergeCell ref="A121:D122"/>
    <mergeCell ref="F117:F118"/>
    <mergeCell ref="A125:A126"/>
    <mergeCell ref="F119:F120"/>
    <mergeCell ref="AG122:AG123"/>
    <mergeCell ref="F125:F126"/>
    <mergeCell ref="A129:A130"/>
    <mergeCell ref="C129:C130"/>
    <mergeCell ref="F121:F122"/>
    <mergeCell ref="F123:F124"/>
    <mergeCell ref="F129:F130"/>
    <mergeCell ref="J127:J128"/>
    <mergeCell ref="Q123:Q124"/>
    <mergeCell ref="AB124:AB125"/>
    <mergeCell ref="AD123:AD124"/>
    <mergeCell ref="AE123:AE124"/>
    <mergeCell ref="O121:O122"/>
    <mergeCell ref="O123:O124"/>
    <mergeCell ref="G130:G131"/>
    <mergeCell ref="AB122:AB123"/>
    <mergeCell ref="AD121:AD122"/>
    <mergeCell ref="L124:L125"/>
    <mergeCell ref="M124:M125"/>
    <mergeCell ref="Q120:Q121"/>
    <mergeCell ref="R120:R121"/>
    <mergeCell ref="AD117:AD118"/>
    <mergeCell ref="AE117:AE118"/>
    <mergeCell ref="AD131:AD132"/>
    <mergeCell ref="A127:A128"/>
    <mergeCell ref="C124:C125"/>
    <mergeCell ref="D124:D125"/>
    <mergeCell ref="J125:J126"/>
    <mergeCell ref="L126:L127"/>
    <mergeCell ref="AY124:AY125"/>
    <mergeCell ref="BA125:BA126"/>
    <mergeCell ref="BB125:BB126"/>
    <mergeCell ref="AY126:AY127"/>
    <mergeCell ref="AN128:AN129"/>
    <mergeCell ref="AP126:AP127"/>
    <mergeCell ref="S126:S127"/>
    <mergeCell ref="AD125:AD126"/>
    <mergeCell ref="AR129:AR130"/>
    <mergeCell ref="AR131:AR132"/>
    <mergeCell ref="AP134:AP135"/>
    <mergeCell ref="AR133:AR134"/>
    <mergeCell ref="AN124:AN125"/>
    <mergeCell ref="AM128:AM129"/>
    <mergeCell ref="V133:V134"/>
    <mergeCell ref="AD127:AD128"/>
    <mergeCell ref="AE127:AE128"/>
    <mergeCell ref="X132:X133"/>
    <mergeCell ref="AB130:AB131"/>
    <mergeCell ref="AG130:AG131"/>
    <mergeCell ref="BA134:BA135"/>
    <mergeCell ref="AV130:AV131"/>
    <mergeCell ref="AW130:AW131"/>
    <mergeCell ref="AJ127:AJ128"/>
    <mergeCell ref="AK127:AK128"/>
    <mergeCell ref="L128:L129"/>
    <mergeCell ref="M128:M129"/>
    <mergeCell ref="S130:S131"/>
    <mergeCell ref="AE125:AE126"/>
    <mergeCell ref="AR127:AR128"/>
    <mergeCell ref="AS127:AS128"/>
    <mergeCell ref="AI131:AI132"/>
    <mergeCell ref="V131:V132"/>
    <mergeCell ref="AI129:AI130"/>
    <mergeCell ref="R133:R134"/>
    <mergeCell ref="V127:V128"/>
    <mergeCell ref="L132:L133"/>
    <mergeCell ref="M132:M133"/>
    <mergeCell ref="AV136:AV137"/>
    <mergeCell ref="AW136:AW137"/>
    <mergeCell ref="AM135:AM136"/>
    <mergeCell ref="AY139:AY140"/>
    <mergeCell ref="AS139:AS140"/>
    <mergeCell ref="AK131:AK132"/>
    <mergeCell ref="AE139:AE140"/>
    <mergeCell ref="BC130:BC131"/>
    <mergeCell ref="Z131:Z132"/>
    <mergeCell ref="AB134:AB135"/>
    <mergeCell ref="AB128:AB129"/>
    <mergeCell ref="AD139:AD140"/>
    <mergeCell ref="BC126:BC127"/>
    <mergeCell ref="BB138:BB139"/>
    <mergeCell ref="AA125:AA126"/>
    <mergeCell ref="F127:F128"/>
    <mergeCell ref="A132:D133"/>
    <mergeCell ref="F133:F134"/>
    <mergeCell ref="AG134:AG135"/>
    <mergeCell ref="AI133:AI134"/>
    <mergeCell ref="AD129:AD130"/>
    <mergeCell ref="AE129:AE130"/>
    <mergeCell ref="AD133:AD134"/>
    <mergeCell ref="AE133:AE134"/>
    <mergeCell ref="AJ131:AJ132"/>
    <mergeCell ref="J133:J134"/>
    <mergeCell ref="U129:U130"/>
    <mergeCell ref="R135:R136"/>
    <mergeCell ref="X134:X135"/>
    <mergeCell ref="L134:L135"/>
    <mergeCell ref="M134:M135"/>
    <mergeCell ref="AG136:AG137"/>
    <mergeCell ref="AA137:AA138"/>
    <mergeCell ref="AD135:AD136"/>
    <mergeCell ref="H128:H129"/>
    <mergeCell ref="I128:I129"/>
    <mergeCell ref="AI135:AI136"/>
    <mergeCell ref="Z135:Z136"/>
    <mergeCell ref="AA135:AA136"/>
    <mergeCell ref="V137:V138"/>
    <mergeCell ref="Z133:Z134"/>
    <mergeCell ref="AA133:AA134"/>
    <mergeCell ref="S128:S129"/>
    <mergeCell ref="U127:U128"/>
    <mergeCell ref="I130:I131"/>
    <mergeCell ref="Q129:Q130"/>
    <mergeCell ref="R129:R130"/>
    <mergeCell ref="AR125:AR126"/>
    <mergeCell ref="O128:O129"/>
    <mergeCell ref="AG124:AG125"/>
    <mergeCell ref="H124:H125"/>
    <mergeCell ref="I124:I125"/>
    <mergeCell ref="M126:M127"/>
    <mergeCell ref="O130:O131"/>
    <mergeCell ref="Q131:Q132"/>
    <mergeCell ref="AJ123:AJ124"/>
    <mergeCell ref="AR123:AR124"/>
    <mergeCell ref="AS123:AS124"/>
    <mergeCell ref="AP124:AP125"/>
    <mergeCell ref="AM124:AM125"/>
    <mergeCell ref="O132:O133"/>
    <mergeCell ref="I134:I135"/>
    <mergeCell ref="Q133:Q134"/>
    <mergeCell ref="I132:I133"/>
    <mergeCell ref="AS125:AS126"/>
    <mergeCell ref="I126:I127"/>
    <mergeCell ref="AG126:AG127"/>
    <mergeCell ref="H130:H131"/>
    <mergeCell ref="AB126:AB127"/>
    <mergeCell ref="AG128:AG129"/>
    <mergeCell ref="X125:X126"/>
    <mergeCell ref="J135:J136"/>
    <mergeCell ref="L130:L131"/>
    <mergeCell ref="M130:M131"/>
    <mergeCell ref="U133:U134"/>
    <mergeCell ref="S134:S135"/>
    <mergeCell ref="AP128:AP129"/>
    <mergeCell ref="AA131:AA132"/>
    <mergeCell ref="AG132:AG133"/>
    <mergeCell ref="C139:C140"/>
    <mergeCell ref="C137:C138"/>
    <mergeCell ref="D137:D138"/>
    <mergeCell ref="D139:D140"/>
    <mergeCell ref="AB132:AB133"/>
    <mergeCell ref="A138:A139"/>
    <mergeCell ref="H134:H135"/>
    <mergeCell ref="J139:J140"/>
    <mergeCell ref="X130:X131"/>
    <mergeCell ref="AB136:AB137"/>
    <mergeCell ref="F137:F138"/>
    <mergeCell ref="J137:J138"/>
    <mergeCell ref="A136:A137"/>
    <mergeCell ref="A134:A135"/>
    <mergeCell ref="C126:C127"/>
    <mergeCell ref="D126:D127"/>
    <mergeCell ref="U131:U132"/>
    <mergeCell ref="Z125:Z126"/>
    <mergeCell ref="R131:R132"/>
    <mergeCell ref="J131:J132"/>
    <mergeCell ref="S132:S133"/>
    <mergeCell ref="X136:X137"/>
    <mergeCell ref="F139:F140"/>
    <mergeCell ref="Q137:Q138"/>
    <mergeCell ref="R137:R138"/>
    <mergeCell ref="Q135:Q136"/>
    <mergeCell ref="V139:V140"/>
    <mergeCell ref="H132:H133"/>
    <mergeCell ref="D129:D130"/>
    <mergeCell ref="F131:F132"/>
    <mergeCell ref="U135:U136"/>
    <mergeCell ref="F135:F136"/>
    <mergeCell ref="C145:C146"/>
    <mergeCell ref="U141:U142"/>
    <mergeCell ref="I136:I137"/>
    <mergeCell ref="L138:L139"/>
    <mergeCell ref="M138:M139"/>
    <mergeCell ref="O134:O135"/>
    <mergeCell ref="AE131:AE132"/>
    <mergeCell ref="AR135:AR136"/>
    <mergeCell ref="AS135:AS136"/>
    <mergeCell ref="AJ135:AJ136"/>
    <mergeCell ref="AJ133:AJ134"/>
    <mergeCell ref="AT131:AT132"/>
    <mergeCell ref="AP132:AP133"/>
    <mergeCell ref="L146:L147"/>
    <mergeCell ref="M142:M143"/>
    <mergeCell ref="O138:O139"/>
    <mergeCell ref="F147:F148"/>
    <mergeCell ref="L144:L145"/>
    <mergeCell ref="M144:M145"/>
    <mergeCell ref="H142:H143"/>
    <mergeCell ref="L136:L137"/>
    <mergeCell ref="M136:M137"/>
    <mergeCell ref="M148:M149"/>
    <mergeCell ref="U145:U146"/>
    <mergeCell ref="AE135:AE136"/>
    <mergeCell ref="AI137:AI138"/>
    <mergeCell ref="V141:V142"/>
    <mergeCell ref="Z141:Z142"/>
    <mergeCell ref="AA141:AA142"/>
    <mergeCell ref="AJ137:AJ138"/>
    <mergeCell ref="AD137:AD138"/>
    <mergeCell ref="D135:D136"/>
    <mergeCell ref="I146:I147"/>
    <mergeCell ref="L148:L149"/>
    <mergeCell ref="I148:I149"/>
    <mergeCell ref="C143:C144"/>
    <mergeCell ref="D143:D144"/>
    <mergeCell ref="Q139:Q140"/>
    <mergeCell ref="R139:R140"/>
    <mergeCell ref="S142:S143"/>
    <mergeCell ref="U143:U144"/>
    <mergeCell ref="V143:V144"/>
    <mergeCell ref="AE141:AE142"/>
    <mergeCell ref="AA143:AA144"/>
    <mergeCell ref="AD141:AD142"/>
    <mergeCell ref="U137:U138"/>
    <mergeCell ref="S138:S139"/>
    <mergeCell ref="H148:H149"/>
    <mergeCell ref="O136:O137"/>
    <mergeCell ref="S140:S141"/>
    <mergeCell ref="F145:F146"/>
    <mergeCell ref="I144:I145"/>
    <mergeCell ref="D145:D146"/>
    <mergeCell ref="C141:C142"/>
    <mergeCell ref="S136:S137"/>
    <mergeCell ref="H136:H137"/>
    <mergeCell ref="Q145:Q146"/>
    <mergeCell ref="R145:R146"/>
    <mergeCell ref="U149:U150"/>
    <mergeCell ref="Z145:Z146"/>
    <mergeCell ref="AA145:AA146"/>
    <mergeCell ref="C135:C136"/>
    <mergeCell ref="Z137:Z138"/>
    <mergeCell ref="J143:J144"/>
    <mergeCell ref="AS143:AS144"/>
    <mergeCell ref="AT143:AT144"/>
    <mergeCell ref="AG144:AG145"/>
    <mergeCell ref="AG138:AG139"/>
    <mergeCell ref="AV138:AV139"/>
    <mergeCell ref="AW138:AW139"/>
    <mergeCell ref="AW132:AW133"/>
    <mergeCell ref="AT133:AT134"/>
    <mergeCell ref="AP136:AP137"/>
    <mergeCell ref="AT137:AT138"/>
    <mergeCell ref="X140:X141"/>
    <mergeCell ref="V135:V136"/>
    <mergeCell ref="AK136:AK137"/>
    <mergeCell ref="AP138:AP139"/>
    <mergeCell ref="AW140:AW141"/>
    <mergeCell ref="AW142:AW143"/>
    <mergeCell ref="AV140:AV141"/>
    <mergeCell ref="AR141:AR142"/>
    <mergeCell ref="V145:V146"/>
    <mergeCell ref="AB146:AB147"/>
    <mergeCell ref="AI143:AI144"/>
    <mergeCell ref="AJ143:AJ144"/>
    <mergeCell ref="AR137:AR138"/>
    <mergeCell ref="AV132:AV133"/>
    <mergeCell ref="AS131:AS132"/>
    <mergeCell ref="AB138:AB139"/>
    <mergeCell ref="A150:A151"/>
    <mergeCell ref="F143:F144"/>
    <mergeCell ref="C149:C150"/>
    <mergeCell ref="L140:L141"/>
    <mergeCell ref="D149:D150"/>
    <mergeCell ref="D141:D142"/>
    <mergeCell ref="C147:C148"/>
    <mergeCell ref="D147:D148"/>
    <mergeCell ref="I138:I139"/>
    <mergeCell ref="M156:M157"/>
    <mergeCell ref="D155:D156"/>
    <mergeCell ref="F157:F158"/>
    <mergeCell ref="AV144:AV145"/>
    <mergeCell ref="AT145:AT146"/>
    <mergeCell ref="AV146:AV147"/>
    <mergeCell ref="AV142:AV143"/>
    <mergeCell ref="AT147:AT148"/>
    <mergeCell ref="AA153:AA154"/>
    <mergeCell ref="A156:A157"/>
    <mergeCell ref="X142:X143"/>
    <mergeCell ref="AB140:AB141"/>
    <mergeCell ref="A148:A149"/>
    <mergeCell ref="F141:F142"/>
    <mergeCell ref="J141:J142"/>
    <mergeCell ref="R141:R142"/>
    <mergeCell ref="A144:A145"/>
    <mergeCell ref="A146:A147"/>
    <mergeCell ref="A140:A141"/>
    <mergeCell ref="R147:R148"/>
    <mergeCell ref="U151:U152"/>
    <mergeCell ref="H152:H153"/>
    <mergeCell ref="M140:M141"/>
    <mergeCell ref="A142:A143"/>
    <mergeCell ref="Q141:Q142"/>
    <mergeCell ref="BC142:BC143"/>
    <mergeCell ref="C151:C152"/>
    <mergeCell ref="H140:H141"/>
    <mergeCell ref="I140:I141"/>
    <mergeCell ref="L142:L143"/>
    <mergeCell ref="H146:H147"/>
    <mergeCell ref="H144:H145"/>
    <mergeCell ref="AR143:AR144"/>
    <mergeCell ref="I142:I143"/>
    <mergeCell ref="H138:H139"/>
    <mergeCell ref="F151:F152"/>
    <mergeCell ref="J149:J150"/>
    <mergeCell ref="Q143:Q144"/>
    <mergeCell ref="R143:R144"/>
    <mergeCell ref="U147:U148"/>
    <mergeCell ref="V147:V148"/>
    <mergeCell ref="Z143:Z144"/>
    <mergeCell ref="M146:M147"/>
    <mergeCell ref="O142:O143"/>
    <mergeCell ref="S146:S147"/>
    <mergeCell ref="X146:X147"/>
    <mergeCell ref="V149:V150"/>
    <mergeCell ref="AP148:AP149"/>
    <mergeCell ref="AA151:AA152"/>
    <mergeCell ref="AE137:AE138"/>
    <mergeCell ref="AN150:AN151"/>
    <mergeCell ref="AK151:AK152"/>
    <mergeCell ref="AP144:AP145"/>
    <mergeCell ref="Q149:Q150"/>
    <mergeCell ref="AM144:AM145"/>
    <mergeCell ref="C155:C156"/>
    <mergeCell ref="AD143:AD144"/>
    <mergeCell ref="O144:O145"/>
    <mergeCell ref="S148:S149"/>
    <mergeCell ref="X144:X145"/>
    <mergeCell ref="AB142:AB143"/>
    <mergeCell ref="AP142:AP143"/>
    <mergeCell ref="AE143:AE144"/>
    <mergeCell ref="O146:O147"/>
    <mergeCell ref="S150:S151"/>
    <mergeCell ref="AS141:AS142"/>
    <mergeCell ref="AT141:AT142"/>
    <mergeCell ref="BH141:BH142"/>
    <mergeCell ref="BH143:BH144"/>
    <mergeCell ref="AD149:AD150"/>
    <mergeCell ref="AE149:AE150"/>
    <mergeCell ref="AB150:AB151"/>
    <mergeCell ref="F149:F150"/>
    <mergeCell ref="J147:J148"/>
    <mergeCell ref="O140:O141"/>
    <mergeCell ref="S144:S145"/>
    <mergeCell ref="AD147:AD148"/>
    <mergeCell ref="J145:J146"/>
    <mergeCell ref="U139:U140"/>
    <mergeCell ref="Q151:Q152"/>
    <mergeCell ref="R151:R152"/>
    <mergeCell ref="AE145:AE146"/>
    <mergeCell ref="X138:X139"/>
    <mergeCell ref="AP140:AP141"/>
    <mergeCell ref="AG140:AG141"/>
    <mergeCell ref="AB148:AB149"/>
    <mergeCell ref="AN148:AN149"/>
    <mergeCell ref="R149:R150"/>
    <mergeCell ref="AI145:AI146"/>
    <mergeCell ref="AJ145:AJ146"/>
    <mergeCell ref="AG146:AG147"/>
    <mergeCell ref="AG148:AG149"/>
    <mergeCell ref="AI148:AI149"/>
    <mergeCell ref="AJ148:AJ149"/>
    <mergeCell ref="AP152:AP153"/>
    <mergeCell ref="AK143:AK144"/>
    <mergeCell ref="X150:X151"/>
    <mergeCell ref="AW148:AW149"/>
    <mergeCell ref="AR147:AR148"/>
    <mergeCell ref="AS147:AS148"/>
    <mergeCell ref="AW144:AW145"/>
    <mergeCell ref="AW146:AW147"/>
    <mergeCell ref="AN146:AN147"/>
    <mergeCell ref="AK147:AK148"/>
    <mergeCell ref="Z153:Z154"/>
    <mergeCell ref="X152:X153"/>
    <mergeCell ref="AR145:AR146"/>
    <mergeCell ref="AS145:AS146"/>
    <mergeCell ref="AR149:AR150"/>
    <mergeCell ref="AT149:AT150"/>
    <mergeCell ref="AM152:AM153"/>
    <mergeCell ref="AN144:AN145"/>
    <mergeCell ref="AK145:AK146"/>
    <mergeCell ref="AM146:AM147"/>
    <mergeCell ref="AE147:AE148"/>
    <mergeCell ref="AB144:AB145"/>
    <mergeCell ref="AP146:AP147"/>
    <mergeCell ref="AG142:AG143"/>
    <mergeCell ref="Z147:Z148"/>
    <mergeCell ref="BK158:BK159"/>
    <mergeCell ref="BH161:BK162"/>
    <mergeCell ref="U153:U154"/>
    <mergeCell ref="F155:F156"/>
    <mergeCell ref="BC154:BC155"/>
    <mergeCell ref="BH154:BH155"/>
    <mergeCell ref="BJ149:BJ150"/>
    <mergeCell ref="AV148:AV149"/>
    <mergeCell ref="I154:I155"/>
    <mergeCell ref="BH156:BH157"/>
    <mergeCell ref="BJ153:BJ154"/>
    <mergeCell ref="BE159:BE160"/>
    <mergeCell ref="AT158:AT159"/>
    <mergeCell ref="BC158:BC159"/>
    <mergeCell ref="AP159:AP160"/>
    <mergeCell ref="M160:M161"/>
    <mergeCell ref="X158:X159"/>
    <mergeCell ref="F161:F162"/>
    <mergeCell ref="J159:J160"/>
    <mergeCell ref="AY156:AY157"/>
    <mergeCell ref="AY158:AY159"/>
    <mergeCell ref="BA158:BA159"/>
    <mergeCell ref="V162:V163"/>
    <mergeCell ref="AT154:AT155"/>
    <mergeCell ref="AW155:AW156"/>
    <mergeCell ref="O148:O149"/>
    <mergeCell ref="S152:S153"/>
    <mergeCell ref="X148:X149"/>
    <mergeCell ref="O152:O153"/>
    <mergeCell ref="Q147:Q148"/>
    <mergeCell ref="AA147:AA148"/>
    <mergeCell ref="I152:I153"/>
    <mergeCell ref="C153:C154"/>
    <mergeCell ref="D153:D154"/>
    <mergeCell ref="H156:H157"/>
    <mergeCell ref="V153:V154"/>
    <mergeCell ref="AT151:AT152"/>
    <mergeCell ref="J157:J158"/>
    <mergeCell ref="Z155:Z156"/>
    <mergeCell ref="AV150:AV151"/>
    <mergeCell ref="AW150:AW151"/>
    <mergeCell ref="AY161:BB162"/>
    <mergeCell ref="BF161:BF162"/>
    <mergeCell ref="Z149:Z150"/>
    <mergeCell ref="AA149:AA150"/>
    <mergeCell ref="AP154:AP155"/>
    <mergeCell ref="AR153:AR154"/>
    <mergeCell ref="AS153:AS154"/>
    <mergeCell ref="AY154:AY155"/>
    <mergeCell ref="BA155:BA156"/>
    <mergeCell ref="BB155:BB156"/>
    <mergeCell ref="BF159:BF160"/>
    <mergeCell ref="BC156:BC157"/>
    <mergeCell ref="BC160:BC161"/>
    <mergeCell ref="AD157:AD158"/>
    <mergeCell ref="AB158:AB159"/>
    <mergeCell ref="AK153:AK154"/>
    <mergeCell ref="AK155:AK156"/>
    <mergeCell ref="BB153:BB154"/>
    <mergeCell ref="BB158:BB159"/>
    <mergeCell ref="J151:J152"/>
    <mergeCell ref="AB160:AB161"/>
    <mergeCell ref="AP162:AP163"/>
    <mergeCell ref="F163:F164"/>
    <mergeCell ref="I156:I157"/>
    <mergeCell ref="L156:L157"/>
    <mergeCell ref="AG155:AG156"/>
    <mergeCell ref="L160:L161"/>
    <mergeCell ref="BH152:BH153"/>
    <mergeCell ref="BE161:BE162"/>
    <mergeCell ref="BC162:BC163"/>
    <mergeCell ref="BE163:BE164"/>
    <mergeCell ref="BC164:BC165"/>
    <mergeCell ref="AJ154:AJ155"/>
    <mergeCell ref="AG153:AG154"/>
    <mergeCell ref="AB156:AB157"/>
    <mergeCell ref="BE155:BE156"/>
    <mergeCell ref="AD153:AD154"/>
    <mergeCell ref="BF157:BF158"/>
    <mergeCell ref="F153:F154"/>
    <mergeCell ref="V151:V152"/>
    <mergeCell ref="BH163:BH164"/>
    <mergeCell ref="A158:A159"/>
    <mergeCell ref="V158:V159"/>
    <mergeCell ref="H158:H159"/>
    <mergeCell ref="I158:I159"/>
    <mergeCell ref="L158:L159"/>
    <mergeCell ref="AB152:AB153"/>
    <mergeCell ref="H154:H155"/>
    <mergeCell ref="S158:S159"/>
    <mergeCell ref="BE157:BE158"/>
    <mergeCell ref="BF155:BF156"/>
    <mergeCell ref="AI154:AI155"/>
    <mergeCell ref="AD151:AD152"/>
    <mergeCell ref="AE151:AE152"/>
    <mergeCell ref="O163:O164"/>
    <mergeCell ref="O157:O158"/>
    <mergeCell ref="S161:S162"/>
    <mergeCell ref="H150:H151"/>
    <mergeCell ref="I150:I151"/>
    <mergeCell ref="AS149:AS150"/>
    <mergeCell ref="AP150:AP151"/>
    <mergeCell ref="L154:L155"/>
    <mergeCell ref="M154:M155"/>
    <mergeCell ref="O150:O151"/>
    <mergeCell ref="S154:S155"/>
    <mergeCell ref="F159:F160"/>
    <mergeCell ref="AW162:AW163"/>
    <mergeCell ref="AT163:AT164"/>
    <mergeCell ref="AR163:AR164"/>
    <mergeCell ref="AB154:AB155"/>
    <mergeCell ref="Z151:Z152"/>
    <mergeCell ref="AS163:AS164"/>
    <mergeCell ref="AT161:AT162"/>
    <mergeCell ref="A154:A155"/>
    <mergeCell ref="J155:J156"/>
    <mergeCell ref="A167:A168"/>
    <mergeCell ref="V167:V168"/>
    <mergeCell ref="H168:H169"/>
    <mergeCell ref="S167:S168"/>
    <mergeCell ref="U167:U168"/>
    <mergeCell ref="AR151:AR152"/>
    <mergeCell ref="AS151:AS152"/>
    <mergeCell ref="AA155:AA156"/>
    <mergeCell ref="Z157:Z158"/>
    <mergeCell ref="AA157:AA158"/>
    <mergeCell ref="M158:M159"/>
    <mergeCell ref="O154:O155"/>
    <mergeCell ref="Q154:Q155"/>
    <mergeCell ref="R154:R155"/>
    <mergeCell ref="U162:U163"/>
    <mergeCell ref="U155:U156"/>
    <mergeCell ref="V155:V156"/>
    <mergeCell ref="AE157:AE158"/>
    <mergeCell ref="L152:L153"/>
    <mergeCell ref="M152:M153"/>
    <mergeCell ref="A160:A161"/>
    <mergeCell ref="AK160:AN161"/>
    <mergeCell ref="C159:C160"/>
    <mergeCell ref="AE153:AE154"/>
    <mergeCell ref="D151:D152"/>
    <mergeCell ref="L150:L151"/>
    <mergeCell ref="M150:M151"/>
    <mergeCell ref="J153:J154"/>
    <mergeCell ref="A152:A153"/>
    <mergeCell ref="Z159:Z160"/>
    <mergeCell ref="F167:F168"/>
    <mergeCell ref="J165:J166"/>
    <mergeCell ref="L165:L166"/>
    <mergeCell ref="C167:C168"/>
    <mergeCell ref="X154:X155"/>
    <mergeCell ref="AE161:AE162"/>
    <mergeCell ref="F169:F170"/>
    <mergeCell ref="AJ156:AJ157"/>
    <mergeCell ref="AG159:AG160"/>
    <mergeCell ref="AD159:AD160"/>
    <mergeCell ref="AE159:AE160"/>
    <mergeCell ref="Q160:Q161"/>
    <mergeCell ref="R160:R161"/>
    <mergeCell ref="X156:X157"/>
    <mergeCell ref="O159:O160"/>
    <mergeCell ref="C157:C158"/>
    <mergeCell ref="D157:D158"/>
    <mergeCell ref="AA159:AA160"/>
    <mergeCell ref="O169:O170"/>
    <mergeCell ref="C164:C165"/>
    <mergeCell ref="D159:D160"/>
    <mergeCell ref="D164:D165"/>
    <mergeCell ref="I162:I163"/>
    <mergeCell ref="U158:U159"/>
    <mergeCell ref="O161:O162"/>
    <mergeCell ref="S165:S166"/>
    <mergeCell ref="U164:U165"/>
    <mergeCell ref="V164:V165"/>
    <mergeCell ref="Q158:Q159"/>
    <mergeCell ref="R158:R159"/>
    <mergeCell ref="X164:X165"/>
    <mergeCell ref="AB164:AB165"/>
    <mergeCell ref="C179:C180"/>
    <mergeCell ref="D179:D180"/>
    <mergeCell ref="H170:H171"/>
    <mergeCell ref="I170:I171"/>
    <mergeCell ref="J172:J173"/>
    <mergeCell ref="Q166:Q167"/>
    <mergeCell ref="R166:R167"/>
    <mergeCell ref="AV155:AV156"/>
    <mergeCell ref="AD161:AD162"/>
    <mergeCell ref="AE155:AE156"/>
    <mergeCell ref="S156:S157"/>
    <mergeCell ref="Z162:Z163"/>
    <mergeCell ref="AA162:AA163"/>
    <mergeCell ref="AN157:AN158"/>
    <mergeCell ref="AK157:AK158"/>
    <mergeCell ref="AI158:AI159"/>
    <mergeCell ref="AJ158:AJ159"/>
    <mergeCell ref="AR158:AR159"/>
    <mergeCell ref="AS158:AS159"/>
    <mergeCell ref="AT156:AT157"/>
    <mergeCell ref="AD155:AD156"/>
    <mergeCell ref="AG157:AG158"/>
    <mergeCell ref="AP157:AP158"/>
    <mergeCell ref="AP164:AP165"/>
    <mergeCell ref="AV162:AV163"/>
    <mergeCell ref="AR168:AR169"/>
    <mergeCell ref="AS168:AS169"/>
    <mergeCell ref="AD167:AD168"/>
    <mergeCell ref="AT168:AT169"/>
    <mergeCell ref="O171:O172"/>
    <mergeCell ref="O167:O168"/>
    <mergeCell ref="AD165:AD166"/>
    <mergeCell ref="A180:A181"/>
    <mergeCell ref="A176:A177"/>
    <mergeCell ref="A174:A175"/>
    <mergeCell ref="A172:A173"/>
    <mergeCell ref="D167:D168"/>
    <mergeCell ref="AD179:AD180"/>
    <mergeCell ref="A163:A164"/>
    <mergeCell ref="A165:A166"/>
    <mergeCell ref="I168:I169"/>
    <mergeCell ref="Q164:Q165"/>
    <mergeCell ref="L171:L172"/>
    <mergeCell ref="M171:M172"/>
    <mergeCell ref="O165:O166"/>
    <mergeCell ref="Z167:Z168"/>
    <mergeCell ref="AA167:AA168"/>
    <mergeCell ref="AD163:AD164"/>
    <mergeCell ref="Z175:Z176"/>
    <mergeCell ref="AA175:AA176"/>
    <mergeCell ref="Q172:Q173"/>
    <mergeCell ref="V178:V179"/>
    <mergeCell ref="U178:U179"/>
    <mergeCell ref="AB172:AB173"/>
    <mergeCell ref="C173:C174"/>
    <mergeCell ref="D173:D174"/>
    <mergeCell ref="H164:H165"/>
    <mergeCell ref="C175:C176"/>
    <mergeCell ref="D175:D176"/>
    <mergeCell ref="H166:H167"/>
    <mergeCell ref="I166:I167"/>
    <mergeCell ref="Q162:Q163"/>
    <mergeCell ref="R162:R163"/>
    <mergeCell ref="S178:S179"/>
    <mergeCell ref="F175:F176"/>
    <mergeCell ref="L173:L174"/>
    <mergeCell ref="M173:M174"/>
    <mergeCell ref="Q170:Q171"/>
    <mergeCell ref="R170:R171"/>
    <mergeCell ref="Q176:Q177"/>
    <mergeCell ref="R176:R177"/>
    <mergeCell ref="H172:H173"/>
    <mergeCell ref="I172:I173"/>
    <mergeCell ref="AI164:AI165"/>
    <mergeCell ref="AJ164:AJ165"/>
    <mergeCell ref="H174:H175"/>
    <mergeCell ref="I174:I175"/>
    <mergeCell ref="AG165:AG166"/>
    <mergeCell ref="I164:I165"/>
    <mergeCell ref="R164:R165"/>
    <mergeCell ref="S163:S164"/>
    <mergeCell ref="X176:X177"/>
    <mergeCell ref="J170:J171"/>
    <mergeCell ref="L162:L163"/>
    <mergeCell ref="F171:F172"/>
    <mergeCell ref="M162:M163"/>
    <mergeCell ref="X168:X169"/>
    <mergeCell ref="J161:J162"/>
    <mergeCell ref="AB162:AB163"/>
    <mergeCell ref="AE163:AE164"/>
    <mergeCell ref="X160:X161"/>
    <mergeCell ref="F165:F166"/>
    <mergeCell ref="J163:J164"/>
    <mergeCell ref="H162:H163"/>
    <mergeCell ref="H160:H161"/>
    <mergeCell ref="I160:I161"/>
    <mergeCell ref="BK166:BK167"/>
    <mergeCell ref="BH165:BH166"/>
    <mergeCell ref="BH167:BH168"/>
    <mergeCell ref="AT166:AT167"/>
    <mergeCell ref="AV167:AV168"/>
    <mergeCell ref="AW167:AW168"/>
    <mergeCell ref="BK168:BK169"/>
    <mergeCell ref="BJ170:BJ171"/>
    <mergeCell ref="AP169:AP170"/>
    <mergeCell ref="R172:R173"/>
    <mergeCell ref="AK170:AK171"/>
    <mergeCell ref="AA173:AA174"/>
    <mergeCell ref="AD169:AD170"/>
    <mergeCell ref="V173:V174"/>
    <mergeCell ref="Z171:Z172"/>
    <mergeCell ref="AA171:AA172"/>
    <mergeCell ref="U173:U174"/>
    <mergeCell ref="AB166:AB167"/>
    <mergeCell ref="BC166:BC167"/>
    <mergeCell ref="S174:S175"/>
    <mergeCell ref="R168:R169"/>
    <mergeCell ref="S172:S173"/>
    <mergeCell ref="X170:X171"/>
    <mergeCell ref="BJ164:BJ165"/>
    <mergeCell ref="BK164:BK165"/>
    <mergeCell ref="Z169:Z170"/>
    <mergeCell ref="AA169:AA170"/>
    <mergeCell ref="BE167:BE168"/>
    <mergeCell ref="BF167:BF168"/>
    <mergeCell ref="BJ168:BJ169"/>
    <mergeCell ref="AI166:AI167"/>
    <mergeCell ref="AJ166:AJ167"/>
    <mergeCell ref="BB168:BB169"/>
    <mergeCell ref="BF163:BF164"/>
    <mergeCell ref="AY163:AY164"/>
    <mergeCell ref="BA164:BA165"/>
    <mergeCell ref="BB164:BB165"/>
    <mergeCell ref="AY165:AY166"/>
    <mergeCell ref="BA166:BA167"/>
    <mergeCell ref="X172:X173"/>
    <mergeCell ref="AB168:AB169"/>
    <mergeCell ref="AP171:AP172"/>
    <mergeCell ref="AR171:AR172"/>
    <mergeCell ref="AG163:AG164"/>
    <mergeCell ref="AY169:AY170"/>
    <mergeCell ref="AW174:AW175"/>
    <mergeCell ref="X174:X175"/>
    <mergeCell ref="AI168:AI169"/>
    <mergeCell ref="AJ168:AJ169"/>
    <mergeCell ref="AG169:AG170"/>
    <mergeCell ref="AI170:AI171"/>
    <mergeCell ref="AJ170:AJ171"/>
    <mergeCell ref="AG171:AG172"/>
    <mergeCell ref="AI172:AI173"/>
    <mergeCell ref="AG173:AG174"/>
    <mergeCell ref="AG175:AG176"/>
    <mergeCell ref="AG167:AG168"/>
    <mergeCell ref="AY171:AY172"/>
    <mergeCell ref="BA172:BA173"/>
    <mergeCell ref="X162:X163"/>
    <mergeCell ref="AG161:AG162"/>
    <mergeCell ref="AE175:AE176"/>
    <mergeCell ref="BF169:BF170"/>
    <mergeCell ref="X166:X167"/>
    <mergeCell ref="A186:A187"/>
    <mergeCell ref="H180:H181"/>
    <mergeCell ref="I180:I181"/>
    <mergeCell ref="C183:C184"/>
    <mergeCell ref="D183:D184"/>
    <mergeCell ref="M177:M178"/>
    <mergeCell ref="A178:A179"/>
    <mergeCell ref="AJ175:AJ176"/>
    <mergeCell ref="S170:V171"/>
    <mergeCell ref="AD175:AD176"/>
    <mergeCell ref="Q168:Q169"/>
    <mergeCell ref="H185:H186"/>
    <mergeCell ref="I185:I186"/>
    <mergeCell ref="J184:J185"/>
    <mergeCell ref="S182:S183"/>
    <mergeCell ref="F184:F185"/>
    <mergeCell ref="L183:L184"/>
    <mergeCell ref="O177:O178"/>
    <mergeCell ref="D177:D178"/>
    <mergeCell ref="C177:C178"/>
    <mergeCell ref="R174:R175"/>
    <mergeCell ref="S176:S177"/>
    <mergeCell ref="L175:L176"/>
    <mergeCell ref="M175:M176"/>
    <mergeCell ref="L177:L178"/>
    <mergeCell ref="C181:C182"/>
    <mergeCell ref="D181:D182"/>
    <mergeCell ref="H176:H177"/>
    <mergeCell ref="I176:I177"/>
    <mergeCell ref="J174:J175"/>
    <mergeCell ref="AD171:AD172"/>
    <mergeCell ref="AE171:AE172"/>
    <mergeCell ref="BK170:BK171"/>
    <mergeCell ref="BH171:BH172"/>
    <mergeCell ref="O175:O176"/>
    <mergeCell ref="F181:F182"/>
    <mergeCell ref="J180:J181"/>
    <mergeCell ref="L181:L182"/>
    <mergeCell ref="M181:M182"/>
    <mergeCell ref="AS171:AS172"/>
    <mergeCell ref="AV169:AV170"/>
    <mergeCell ref="AW169:AW170"/>
    <mergeCell ref="BH169:BH170"/>
    <mergeCell ref="AT170:AT171"/>
    <mergeCell ref="AP174:AS175"/>
    <mergeCell ref="F179:F180"/>
    <mergeCell ref="J178:J179"/>
    <mergeCell ref="Q174:Q175"/>
    <mergeCell ref="O173:O174"/>
    <mergeCell ref="BK172:BK173"/>
    <mergeCell ref="AT173:AT174"/>
    <mergeCell ref="L179:L180"/>
    <mergeCell ref="M179:M180"/>
    <mergeCell ref="AK179:AK180"/>
    <mergeCell ref="BC168:BC169"/>
    <mergeCell ref="AP167:AP168"/>
    <mergeCell ref="BK174:BK175"/>
    <mergeCell ref="BJ166:BJ167"/>
    <mergeCell ref="BB172:BB173"/>
    <mergeCell ref="AY173:AY174"/>
    <mergeCell ref="BA174:BA175"/>
    <mergeCell ref="BB174:BB175"/>
    <mergeCell ref="AE165:AE166"/>
    <mergeCell ref="AB170:AB171"/>
    <mergeCell ref="M183:M184"/>
    <mergeCell ref="O179:O180"/>
    <mergeCell ref="Q179:Q180"/>
    <mergeCell ref="AE169:AE170"/>
    <mergeCell ref="Z173:Z174"/>
    <mergeCell ref="AI162:AI163"/>
    <mergeCell ref="AJ162:AJ163"/>
    <mergeCell ref="O182:R183"/>
    <mergeCell ref="S180:V181"/>
    <mergeCell ref="R179:R180"/>
    <mergeCell ref="AW177:AW178"/>
    <mergeCell ref="BH177:BH178"/>
    <mergeCell ref="X182:X183"/>
    <mergeCell ref="AB178:AB179"/>
    <mergeCell ref="Z183:Z184"/>
    <mergeCell ref="X180:X181"/>
    <mergeCell ref="AB176:AB177"/>
    <mergeCell ref="AA183:AA184"/>
    <mergeCell ref="U175:U176"/>
    <mergeCell ref="BB166:BB167"/>
    <mergeCell ref="AY167:AY168"/>
    <mergeCell ref="BA168:BA169"/>
    <mergeCell ref="M165:M166"/>
    <mergeCell ref="AJ172:AJ173"/>
    <mergeCell ref="AI175:AI176"/>
    <mergeCell ref="BH173:BH174"/>
    <mergeCell ref="AV174:AV175"/>
    <mergeCell ref="V175:V176"/>
    <mergeCell ref="AE167:AE168"/>
    <mergeCell ref="AD173:AD174"/>
    <mergeCell ref="AE177:AE178"/>
    <mergeCell ref="AE183:AE184"/>
    <mergeCell ref="BJ184:BJ185"/>
    <mergeCell ref="BH187:BH188"/>
    <mergeCell ref="BJ187:BJ188"/>
    <mergeCell ref="BH175:BH176"/>
    <mergeCell ref="AB188:AB189"/>
    <mergeCell ref="AT177:AT178"/>
    <mergeCell ref="AV177:AV178"/>
    <mergeCell ref="AT175:AT176"/>
    <mergeCell ref="AI181:AI182"/>
    <mergeCell ref="AJ181:AJ182"/>
    <mergeCell ref="AG186:AG187"/>
    <mergeCell ref="AA181:AA182"/>
    <mergeCell ref="AG184:AG185"/>
    <mergeCell ref="BC170:BC171"/>
    <mergeCell ref="AM177:AM178"/>
    <mergeCell ref="AN177:AN178"/>
    <mergeCell ref="BH181:BH182"/>
    <mergeCell ref="BF172:BF173"/>
    <mergeCell ref="BJ172:BJ173"/>
    <mergeCell ref="BJ174:BJ175"/>
    <mergeCell ref="AE173:AE174"/>
    <mergeCell ref="AG180:AG181"/>
    <mergeCell ref="AG178:AG179"/>
    <mergeCell ref="AI179:AI180"/>
    <mergeCell ref="AJ179:AJ180"/>
    <mergeCell ref="AE179:AE180"/>
    <mergeCell ref="AD189:AD190"/>
    <mergeCell ref="AE189:AE190"/>
    <mergeCell ref="BC172:BC173"/>
    <mergeCell ref="BE172:BE173"/>
    <mergeCell ref="BA170:BA171"/>
    <mergeCell ref="BB170:BB171"/>
    <mergeCell ref="M185:M186"/>
    <mergeCell ref="U183:U184"/>
    <mergeCell ref="V183:V184"/>
    <mergeCell ref="Z181:Z182"/>
    <mergeCell ref="AI187:AI188"/>
    <mergeCell ref="AJ187:AJ188"/>
    <mergeCell ref="AG188:AG189"/>
    <mergeCell ref="AI189:AI190"/>
    <mergeCell ref="O184:O185"/>
    <mergeCell ref="S186:S187"/>
    <mergeCell ref="J186:J187"/>
    <mergeCell ref="S184:S185"/>
    <mergeCell ref="F177:F178"/>
    <mergeCell ref="J182:J183"/>
    <mergeCell ref="X178:X179"/>
    <mergeCell ref="AB174:AB175"/>
    <mergeCell ref="U185:U186"/>
    <mergeCell ref="V185:V186"/>
    <mergeCell ref="AB186:AB187"/>
    <mergeCell ref="Q185:Q186"/>
    <mergeCell ref="R185:R186"/>
    <mergeCell ref="AB182:AB183"/>
    <mergeCell ref="F173:F174"/>
    <mergeCell ref="J176:J177"/>
    <mergeCell ref="X186:X187"/>
    <mergeCell ref="U187:U188"/>
    <mergeCell ref="F188:F189"/>
    <mergeCell ref="H188:H189"/>
    <mergeCell ref="I188:I189"/>
    <mergeCell ref="Z177:Z178"/>
    <mergeCell ref="AA177:AA178"/>
    <mergeCell ref="Z179:Z180"/>
    <mergeCell ref="BK176:BK177"/>
    <mergeCell ref="BK182:BK183"/>
    <mergeCell ref="BJ180:BJ181"/>
    <mergeCell ref="BK180:BK181"/>
    <mergeCell ref="AY183:AY184"/>
    <mergeCell ref="BA183:BA184"/>
    <mergeCell ref="BB183:BB184"/>
    <mergeCell ref="AE187:AE188"/>
    <mergeCell ref="AD185:AD186"/>
    <mergeCell ref="AE185:AE186"/>
    <mergeCell ref="AB180:AB181"/>
    <mergeCell ref="X184:X185"/>
    <mergeCell ref="AB184:AB185"/>
    <mergeCell ref="AD177:AD178"/>
    <mergeCell ref="BJ182:BJ183"/>
    <mergeCell ref="BH185:BH186"/>
    <mergeCell ref="BA180:BA181"/>
    <mergeCell ref="BB180:BB181"/>
    <mergeCell ref="BH179:BH180"/>
    <mergeCell ref="BH183:BH184"/>
    <mergeCell ref="AN185:AN186"/>
    <mergeCell ref="BJ178:BJ179"/>
    <mergeCell ref="AR177:AR178"/>
    <mergeCell ref="AS177:AS178"/>
    <mergeCell ref="AP178:AP179"/>
    <mergeCell ref="AP176:AP177"/>
    <mergeCell ref="AK182:AN183"/>
    <mergeCell ref="BJ176:BJ177"/>
    <mergeCell ref="AK188:AK189"/>
    <mergeCell ref="AA179:AA180"/>
    <mergeCell ref="AD181:AD182"/>
    <mergeCell ref="AE181:AE182"/>
    <mergeCell ref="AM206:AM207"/>
    <mergeCell ref="U193:U194"/>
    <mergeCell ref="V193:V194"/>
    <mergeCell ref="A184:A185"/>
    <mergeCell ref="C185:C186"/>
    <mergeCell ref="D185:D186"/>
    <mergeCell ref="A182:A183"/>
    <mergeCell ref="Q187:Q188"/>
    <mergeCell ref="R187:R188"/>
    <mergeCell ref="U189:U190"/>
    <mergeCell ref="V189:V190"/>
    <mergeCell ref="Z187:Z188"/>
    <mergeCell ref="AA187:AA188"/>
    <mergeCell ref="AD183:AD184"/>
    <mergeCell ref="O186:O187"/>
    <mergeCell ref="S188:S189"/>
    <mergeCell ref="A193:A194"/>
    <mergeCell ref="C192:C193"/>
    <mergeCell ref="AD191:AD192"/>
    <mergeCell ref="AD187:AD188"/>
    <mergeCell ref="O188:O189"/>
    <mergeCell ref="X188:X189"/>
    <mergeCell ref="H194:H195"/>
    <mergeCell ref="I194:I195"/>
    <mergeCell ref="U191:U192"/>
    <mergeCell ref="V191:V192"/>
    <mergeCell ref="Z189:Z190"/>
    <mergeCell ref="V187:V188"/>
    <mergeCell ref="Z185:Z186"/>
    <mergeCell ref="AA185:AA186"/>
    <mergeCell ref="C205:C206"/>
    <mergeCell ref="D190:D191"/>
    <mergeCell ref="AK201:AK202"/>
    <mergeCell ref="AD197:AD198"/>
    <mergeCell ref="AE197:AE198"/>
    <mergeCell ref="D205:D206"/>
    <mergeCell ref="AG182:AG183"/>
    <mergeCell ref="Q190:Q191"/>
    <mergeCell ref="R190:R191"/>
    <mergeCell ref="S192:S193"/>
    <mergeCell ref="X190:X191"/>
    <mergeCell ref="A202:A203"/>
    <mergeCell ref="A195:A196"/>
    <mergeCell ref="C194:C195"/>
    <mergeCell ref="D194:D195"/>
    <mergeCell ref="U200:U201"/>
    <mergeCell ref="X194:X195"/>
    <mergeCell ref="AB190:AB191"/>
    <mergeCell ref="S194:S195"/>
    <mergeCell ref="X192:X193"/>
    <mergeCell ref="AB194:AB195"/>
    <mergeCell ref="S201:S202"/>
    <mergeCell ref="Z199:Z200"/>
    <mergeCell ref="AK205:AK206"/>
    <mergeCell ref="S199:S200"/>
    <mergeCell ref="S190:S191"/>
    <mergeCell ref="C203:C204"/>
    <mergeCell ref="D203:D204"/>
    <mergeCell ref="F195:F196"/>
    <mergeCell ref="O190:O191"/>
    <mergeCell ref="Z195:Z196"/>
    <mergeCell ref="C190:C191"/>
    <mergeCell ref="F186:F187"/>
    <mergeCell ref="L185:L186"/>
    <mergeCell ref="F199:F200"/>
    <mergeCell ref="H199:H200"/>
    <mergeCell ref="I199:I200"/>
    <mergeCell ref="X198:X199"/>
    <mergeCell ref="A197:A198"/>
    <mergeCell ref="S203:S204"/>
    <mergeCell ref="Z201:Z202"/>
    <mergeCell ref="AA201:AA202"/>
    <mergeCell ref="A189:A190"/>
    <mergeCell ref="C197:C198"/>
    <mergeCell ref="D197:D198"/>
    <mergeCell ref="D192:D193"/>
    <mergeCell ref="Z193:Z194"/>
    <mergeCell ref="X202:X203"/>
    <mergeCell ref="Z203:Z204"/>
    <mergeCell ref="AA203:AA204"/>
    <mergeCell ref="Z191:Z192"/>
    <mergeCell ref="AA193:AA194"/>
    <mergeCell ref="U198:U199"/>
    <mergeCell ref="V198:V199"/>
    <mergeCell ref="A191:A192"/>
    <mergeCell ref="F193:F194"/>
    <mergeCell ref="A204:A205"/>
    <mergeCell ref="H196:H197"/>
    <mergeCell ref="I196:I197"/>
    <mergeCell ref="C208:C209"/>
    <mergeCell ref="D208:D209"/>
    <mergeCell ref="S197:S198"/>
    <mergeCell ref="U204:U205"/>
    <mergeCell ref="V204:V205"/>
    <mergeCell ref="S205:S206"/>
    <mergeCell ref="X210:X211"/>
    <mergeCell ref="Z211:Z212"/>
    <mergeCell ref="A206:A207"/>
    <mergeCell ref="Z209:Z210"/>
    <mergeCell ref="AA209:AA210"/>
    <mergeCell ref="AK207:AK208"/>
    <mergeCell ref="AA211:AA212"/>
    <mergeCell ref="X212:X213"/>
    <mergeCell ref="Z213:Z214"/>
    <mergeCell ref="AA213:AA214"/>
    <mergeCell ref="X206:X207"/>
    <mergeCell ref="U202:U203"/>
    <mergeCell ref="V200:V201"/>
    <mergeCell ref="V202:V203"/>
    <mergeCell ref="AE199:AE200"/>
    <mergeCell ref="X204:X205"/>
    <mergeCell ref="A208:A209"/>
    <mergeCell ref="Z207:Z208"/>
    <mergeCell ref="AA207:AA208"/>
    <mergeCell ref="F197:F198"/>
    <mergeCell ref="Z197:Z198"/>
    <mergeCell ref="AA197:AA198"/>
    <mergeCell ref="X200:X201"/>
    <mergeCell ref="AD203:AD204"/>
    <mergeCell ref="AE203:AE204"/>
    <mergeCell ref="AD205:AD206"/>
    <mergeCell ref="AK203:AK204"/>
    <mergeCell ref="X196:X197"/>
    <mergeCell ref="AB192:AB193"/>
    <mergeCell ref="Z215:Z216"/>
    <mergeCell ref="AA215:AA216"/>
    <mergeCell ref="Z217:Z218"/>
    <mergeCell ref="AA217:AA218"/>
    <mergeCell ref="X218:X219"/>
    <mergeCell ref="Z219:Z220"/>
    <mergeCell ref="AA219:AA220"/>
    <mergeCell ref="X220:X221"/>
    <mergeCell ref="AA191:AA192"/>
    <mergeCell ref="AA189:AA190"/>
    <mergeCell ref="Z221:Z222"/>
    <mergeCell ref="AA221:AA222"/>
    <mergeCell ref="X214:X215"/>
    <mergeCell ref="X216:X217"/>
    <mergeCell ref="AK219:AK220"/>
    <mergeCell ref="AB202:AB203"/>
    <mergeCell ref="AB200:AB201"/>
    <mergeCell ref="AB196:AB197"/>
    <mergeCell ref="AB198:AB199"/>
    <mergeCell ref="AD199:AD200"/>
    <mergeCell ref="AJ189:AJ190"/>
    <mergeCell ref="AG190:AG191"/>
    <mergeCell ref="AI191:AI192"/>
    <mergeCell ref="AK199:AK200"/>
    <mergeCell ref="AK195:AK196"/>
    <mergeCell ref="AD193:AD194"/>
    <mergeCell ref="AE193:AE194"/>
    <mergeCell ref="AE205:AE206"/>
    <mergeCell ref="AE191:AE192"/>
    <mergeCell ref="AM235:AM236"/>
    <mergeCell ref="AN235:AN236"/>
    <mergeCell ref="AM237:AM238"/>
    <mergeCell ref="AM229:AM230"/>
    <mergeCell ref="AN229:AN230"/>
    <mergeCell ref="AK230:AK231"/>
    <mergeCell ref="AM231:AM232"/>
    <mergeCell ref="AN231:AN232"/>
    <mergeCell ref="AK232:AK233"/>
    <mergeCell ref="AM233:AM234"/>
    <mergeCell ref="AN233:AN234"/>
    <mergeCell ref="AK234:AK235"/>
    <mergeCell ref="AK236:AK237"/>
    <mergeCell ref="AK238:AK239"/>
    <mergeCell ref="AN237:AN238"/>
    <mergeCell ref="AM208:AM209"/>
    <mergeCell ref="AN208:AN209"/>
    <mergeCell ref="AK209:AK210"/>
    <mergeCell ref="AM210:AM211"/>
    <mergeCell ref="AN210:AN211"/>
    <mergeCell ref="AK211:AK212"/>
    <mergeCell ref="AM212:AM213"/>
    <mergeCell ref="AK228:AK229"/>
    <mergeCell ref="AM224:AM225"/>
    <mergeCell ref="AN224:AN225"/>
    <mergeCell ref="AK217:AK218"/>
    <mergeCell ref="AM218:AM219"/>
    <mergeCell ref="AN220:AN221"/>
    <mergeCell ref="AK221:AK222"/>
    <mergeCell ref="AN212:AN213"/>
    <mergeCell ref="AK213:AK214"/>
    <mergeCell ref="AN218:AN219"/>
    <mergeCell ref="AK225:AK226"/>
    <mergeCell ref="AK186:AK187"/>
    <mergeCell ref="AM187:AM188"/>
    <mergeCell ref="AN187:AN188"/>
    <mergeCell ref="AK162:AK163"/>
    <mergeCell ref="AK164:AK165"/>
    <mergeCell ref="AK166:AK167"/>
    <mergeCell ref="AK175:AK176"/>
    <mergeCell ref="AK177:AK178"/>
    <mergeCell ref="AN214:AN215"/>
    <mergeCell ref="AK215:AK216"/>
    <mergeCell ref="AM216:AM217"/>
    <mergeCell ref="AN216:AN217"/>
    <mergeCell ref="AK190:AK191"/>
    <mergeCell ref="AK193:AN194"/>
    <mergeCell ref="AM197:AM198"/>
    <mergeCell ref="AM222:AM223"/>
    <mergeCell ref="AM202:AM203"/>
    <mergeCell ref="AK197:AK198"/>
    <mergeCell ref="AM185:AM186"/>
    <mergeCell ref="AN206:AN207"/>
    <mergeCell ref="AN204:AN205"/>
    <mergeCell ref="AN190:AN191"/>
    <mergeCell ref="AM214:AM215"/>
    <mergeCell ref="AM204:AM205"/>
    <mergeCell ref="AM200:AM201"/>
    <mergeCell ref="AN200:AN201"/>
    <mergeCell ref="AN222:AN223"/>
    <mergeCell ref="AN202:AN203"/>
    <mergeCell ref="AN197:AN198"/>
    <mergeCell ref="AK223:AK224"/>
    <mergeCell ref="AM220:AM221"/>
    <mergeCell ref="AM148:AM149"/>
    <mergeCell ref="AI127:AI128"/>
    <mergeCell ref="AM240:AM241"/>
    <mergeCell ref="AN240:AN241"/>
    <mergeCell ref="AM242:AM243"/>
    <mergeCell ref="AN242:AN243"/>
    <mergeCell ref="AK244:AK245"/>
    <mergeCell ref="AK246:AK247"/>
    <mergeCell ref="BE108:BE109"/>
    <mergeCell ref="BF108:BF109"/>
    <mergeCell ref="BC109:BC110"/>
    <mergeCell ref="BC114:BC115"/>
    <mergeCell ref="BC121:BC122"/>
    <mergeCell ref="BE137:BE138"/>
    <mergeCell ref="BF137:BF138"/>
    <mergeCell ref="BC138:BC139"/>
    <mergeCell ref="BE139:BE140"/>
    <mergeCell ref="BF139:BF140"/>
    <mergeCell ref="BC140:BC141"/>
    <mergeCell ref="BC145:BC146"/>
    <mergeCell ref="BE165:BE166"/>
    <mergeCell ref="BF165:BF166"/>
    <mergeCell ref="AK240:AK241"/>
    <mergeCell ref="AK242:AK243"/>
    <mergeCell ref="AM137:AM138"/>
    <mergeCell ref="AN137:AN138"/>
    <mergeCell ref="AM140:AM141"/>
    <mergeCell ref="AN140:AN141"/>
    <mergeCell ref="AM154:AM155"/>
    <mergeCell ref="AN154:AN155"/>
    <mergeCell ref="AM157:AM158"/>
    <mergeCell ref="AY107:AY108"/>
    <mergeCell ref="AT91:AT92"/>
    <mergeCell ref="BB123:BB124"/>
    <mergeCell ref="AM190:AM191"/>
    <mergeCell ref="AK125:AK126"/>
    <mergeCell ref="AM126:AM127"/>
    <mergeCell ref="AN126:AN127"/>
    <mergeCell ref="AM131:AM132"/>
    <mergeCell ref="AN131:AN132"/>
    <mergeCell ref="AK134:AK135"/>
    <mergeCell ref="AM164:AM165"/>
    <mergeCell ref="AN164:AN165"/>
    <mergeCell ref="AM168:AM169"/>
    <mergeCell ref="AN168:AN169"/>
    <mergeCell ref="AK173:AN174"/>
    <mergeCell ref="AI183:AI184"/>
    <mergeCell ref="AJ183:AJ184"/>
    <mergeCell ref="AN135:AN136"/>
    <mergeCell ref="AK184:AK185"/>
    <mergeCell ref="AN152:AN153"/>
    <mergeCell ref="AM150:AM151"/>
    <mergeCell ref="AJ141:AJ142"/>
    <mergeCell ref="AI185:AI186"/>
    <mergeCell ref="AJ185:AJ186"/>
    <mergeCell ref="AK149:AK150"/>
    <mergeCell ref="AI156:AI157"/>
    <mergeCell ref="AI141:AI142"/>
    <mergeCell ref="AK168:AK169"/>
    <mergeCell ref="AJ125:AJ126"/>
    <mergeCell ref="AJ129:AJ130"/>
    <mergeCell ref="AI139:AI140"/>
    <mergeCell ref="AJ139:AJ140"/>
    <mergeCell ref="AK140:AK141"/>
    <mergeCell ref="AY72:AY73"/>
    <mergeCell ref="BA72:BA73"/>
    <mergeCell ref="BB72:BB73"/>
    <mergeCell ref="AY70:AY71"/>
    <mergeCell ref="AY175:AY176"/>
    <mergeCell ref="BA176:BA177"/>
    <mergeCell ref="BB176:BB177"/>
    <mergeCell ref="AY177:AY178"/>
    <mergeCell ref="BA178:BA179"/>
    <mergeCell ref="BB178:BB179"/>
    <mergeCell ref="AY179:AY180"/>
    <mergeCell ref="AY137:AY138"/>
    <mergeCell ref="BA138:BA139"/>
    <mergeCell ref="AY75:BB76"/>
    <mergeCell ref="AY77:AY78"/>
    <mergeCell ref="AK119:AK120"/>
    <mergeCell ref="AM120:AM121"/>
    <mergeCell ref="AN120:AN121"/>
    <mergeCell ref="AK121:AK122"/>
    <mergeCell ref="AM122:AM123"/>
    <mergeCell ref="AN122:AN123"/>
    <mergeCell ref="AK123:AK124"/>
    <mergeCell ref="AM114:AM115"/>
    <mergeCell ref="BB118:BB119"/>
    <mergeCell ref="AM109:AM110"/>
    <mergeCell ref="AN109:AN110"/>
    <mergeCell ref="AP110:AP111"/>
    <mergeCell ref="AS101:AS102"/>
    <mergeCell ref="AT101:AT102"/>
    <mergeCell ref="AP102:AP103"/>
    <mergeCell ref="AK91:AK92"/>
    <mergeCell ref="AW90:AW91"/>
    <mergeCell ref="AY79:AY80"/>
    <mergeCell ref="BA80:BA81"/>
    <mergeCell ref="BB80:BB81"/>
    <mergeCell ref="AY81:AY82"/>
    <mergeCell ref="BA82:BA83"/>
    <mergeCell ref="BB82:BB83"/>
    <mergeCell ref="AY83:AY84"/>
    <mergeCell ref="BA84:BA85"/>
    <mergeCell ref="BB84:BB85"/>
    <mergeCell ref="AY85:AY86"/>
    <mergeCell ref="AY97:BB98"/>
    <mergeCell ref="BE90:BE91"/>
    <mergeCell ref="BC81:BC82"/>
    <mergeCell ref="BE110:BE111"/>
    <mergeCell ref="AY59:AY60"/>
    <mergeCell ref="AY181:AY182"/>
    <mergeCell ref="AI160:AI161"/>
    <mergeCell ref="AJ160:AJ161"/>
    <mergeCell ref="AK138:AK139"/>
    <mergeCell ref="AV157:AV158"/>
    <mergeCell ref="AW157:AW158"/>
    <mergeCell ref="AT139:AT140"/>
    <mergeCell ref="AR139:AR140"/>
    <mergeCell ref="AS137:AS138"/>
    <mergeCell ref="AP130:AP131"/>
    <mergeCell ref="AV134:AV135"/>
    <mergeCell ref="AW134:AW135"/>
    <mergeCell ref="BB62:BB63"/>
    <mergeCell ref="AY63:AY64"/>
    <mergeCell ref="BA64:BA65"/>
    <mergeCell ref="BB64:BB65"/>
    <mergeCell ref="AY65:AY66"/>
    <mergeCell ref="AV80:AV81"/>
    <mergeCell ref="AV66:AV67"/>
    <mergeCell ref="AT60:AT61"/>
    <mergeCell ref="AS59:AS60"/>
    <mergeCell ref="BK151:BK152"/>
    <mergeCell ref="BJ151:BJ152"/>
    <mergeCell ref="BK153:BK154"/>
    <mergeCell ref="BH139:BH140"/>
    <mergeCell ref="BH132:BH133"/>
    <mergeCell ref="BF146:BF147"/>
    <mergeCell ref="BC149:BC150"/>
    <mergeCell ref="BJ140:BJ141"/>
    <mergeCell ref="BE131:BE132"/>
    <mergeCell ref="AS133:AS134"/>
    <mergeCell ref="AT135:AT136"/>
    <mergeCell ref="AW126:AW127"/>
    <mergeCell ref="AV128:AV129"/>
    <mergeCell ref="AW128:AW129"/>
    <mergeCell ref="AT125:AT126"/>
    <mergeCell ref="AV122:AV123"/>
    <mergeCell ref="AT127:AT128"/>
    <mergeCell ref="BC136:BC137"/>
    <mergeCell ref="AY141:AY142"/>
    <mergeCell ref="AY143:AY144"/>
    <mergeCell ref="BK132:BK133"/>
    <mergeCell ref="BE129:BE130"/>
    <mergeCell ref="BF129:BF130"/>
    <mergeCell ref="BC128:BC129"/>
    <mergeCell ref="BH128:BH129"/>
    <mergeCell ref="BF127:BF128"/>
    <mergeCell ref="BH121:BH122"/>
    <mergeCell ref="BA123:BA124"/>
    <mergeCell ref="BC152:BF153"/>
    <mergeCell ref="BA110:BA111"/>
    <mergeCell ref="BB110:BB111"/>
    <mergeCell ref="BA112:BA113"/>
    <mergeCell ref="BB112:BB113"/>
    <mergeCell ref="BA114:BA115"/>
    <mergeCell ref="BB114:BB115"/>
    <mergeCell ref="BA116:BA117"/>
    <mergeCell ref="BB134:BB135"/>
    <mergeCell ref="BA136:BA137"/>
    <mergeCell ref="BB136:BB137"/>
    <mergeCell ref="BA60:BA61"/>
    <mergeCell ref="BB60:BB61"/>
    <mergeCell ref="AY61:AY62"/>
    <mergeCell ref="BB132:BB133"/>
    <mergeCell ref="AY133:AY134"/>
    <mergeCell ref="BB145:BB146"/>
    <mergeCell ref="BC147:BC148"/>
    <mergeCell ref="BC132:BC133"/>
    <mergeCell ref="BC99:BC100"/>
    <mergeCell ref="BC103:BC104"/>
    <mergeCell ref="BC95:BC96"/>
    <mergeCell ref="BC91:BC92"/>
    <mergeCell ref="BC87:BC88"/>
    <mergeCell ref="BC85:BC86"/>
    <mergeCell ref="BA102:BA103"/>
    <mergeCell ref="BA140:BA141"/>
    <mergeCell ref="BB140:BB141"/>
    <mergeCell ref="BA142:BA143"/>
    <mergeCell ref="BB142:BB143"/>
    <mergeCell ref="BA78:BA79"/>
    <mergeCell ref="BB78:BB79"/>
    <mergeCell ref="AY128:AY129"/>
    <mergeCell ref="BA128:BA129"/>
    <mergeCell ref="BB128:BB129"/>
    <mergeCell ref="AY131:AY132"/>
    <mergeCell ref="BA132:BA133"/>
    <mergeCell ref="AY109:AY110"/>
    <mergeCell ref="AY111:AY112"/>
    <mergeCell ref="AY113:AY114"/>
    <mergeCell ref="AY115:AY116"/>
    <mergeCell ref="AY135:AY136"/>
    <mergeCell ref="BF149:BF150"/>
    <mergeCell ref="BF131:BF132"/>
    <mergeCell ref="BF133:BF134"/>
    <mergeCell ref="BE115:BE116"/>
    <mergeCell ref="BF115:BF116"/>
    <mergeCell ref="BC116:BC117"/>
    <mergeCell ref="BE120:BE121"/>
    <mergeCell ref="BF120:BF121"/>
    <mergeCell ref="BE141:BE142"/>
    <mergeCell ref="BF141:BF142"/>
    <mergeCell ref="AY122:AY123"/>
    <mergeCell ref="BA108:BA109"/>
    <mergeCell ref="BB108:BB109"/>
    <mergeCell ref="BE127:BE128"/>
    <mergeCell ref="BJ120:BJ121"/>
    <mergeCell ref="BK120:BK121"/>
    <mergeCell ref="BC123:BC124"/>
    <mergeCell ref="BE123:BE124"/>
    <mergeCell ref="BF123:BF124"/>
    <mergeCell ref="BH123:BH124"/>
    <mergeCell ref="BJ123:BJ124"/>
    <mergeCell ref="BK123:BK124"/>
    <mergeCell ref="BJ129:BJ130"/>
    <mergeCell ref="BK129:BK130"/>
    <mergeCell ref="BJ116:BJ117"/>
    <mergeCell ref="BK142:BK143"/>
    <mergeCell ref="BH145:BH146"/>
    <mergeCell ref="BK116:BK117"/>
    <mergeCell ref="BH119:BH120"/>
    <mergeCell ref="BJ145:BJ146"/>
    <mergeCell ref="BH150:BH151"/>
    <mergeCell ref="BE149:BE150"/>
    <mergeCell ref="BE133:BE134"/>
    <mergeCell ref="BK149:BK150"/>
    <mergeCell ref="BH148:BH149"/>
    <mergeCell ref="BK127:BK128"/>
    <mergeCell ref="BH126:BH127"/>
    <mergeCell ref="BH130:BH131"/>
    <mergeCell ref="BJ127:BJ128"/>
    <mergeCell ref="BJ132:BJ133"/>
    <mergeCell ref="BK184:BK185"/>
    <mergeCell ref="BK178:BK179"/>
    <mergeCell ref="AN195:AN196"/>
    <mergeCell ref="BJ136:BJ137"/>
    <mergeCell ref="BK136:BK137"/>
    <mergeCell ref="BE135:BE136"/>
    <mergeCell ref="BF135:BF136"/>
    <mergeCell ref="BH135:BH136"/>
    <mergeCell ref="BJ138:BJ139"/>
    <mergeCell ref="BK138:BK139"/>
    <mergeCell ref="BH137:BH138"/>
    <mergeCell ref="BK187:BK188"/>
    <mergeCell ref="BJ155:BJ156"/>
    <mergeCell ref="BK155:BK156"/>
    <mergeCell ref="BH158:BH159"/>
    <mergeCell ref="BJ158:BJ159"/>
    <mergeCell ref="AY145:AY146"/>
    <mergeCell ref="BA145:BA146"/>
    <mergeCell ref="AY148:AY149"/>
    <mergeCell ref="BA149:BA150"/>
    <mergeCell ref="BB149:BB150"/>
    <mergeCell ref="AY150:AY151"/>
    <mergeCell ref="BA151:BA152"/>
    <mergeCell ref="BB151:BB152"/>
    <mergeCell ref="AY152:AY153"/>
    <mergeCell ref="BA153:BA154"/>
    <mergeCell ref="BJ142:BJ143"/>
    <mergeCell ref="BE169:BE170"/>
    <mergeCell ref="BK145:BK146"/>
    <mergeCell ref="BE146:BE147"/>
    <mergeCell ref="BK140:BK141"/>
    <mergeCell ref="BC134:BC135"/>
  </mergeCells>
  <phoneticPr fontId="2"/>
  <printOptions horizontalCentered="1"/>
  <pageMargins left="0.98425196850393704" right="0.98425196850393704" top="0.78740157480314965" bottom="0.59055118110236227" header="0.51181102362204722" footer="0.51181102362204722"/>
  <pageSetup paperSize="9" scale="38" fitToWidth="0" orientation="portrait" r:id="rId1"/>
  <headerFooter alignWithMargins="0"/>
  <colBreaks count="6" manualBreakCount="6">
    <brk id="9" max="247" man="1"/>
    <brk id="18" max="247" man="1"/>
    <brk id="27" max="247" man="1"/>
    <brk id="36" max="247" man="1"/>
    <brk id="45" max="247" man="1"/>
    <brk id="54" max="24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theme="0" tint="-0.499984740745262"/>
    <pageSetUpPr fitToPage="1"/>
  </sheetPr>
  <dimension ref="A1:BK262"/>
  <sheetViews>
    <sheetView view="pageBreakPreview" topLeftCell="A121" zoomScale="75" zoomScaleNormal="75" zoomScaleSheetLayoutView="75" workbookViewId="0">
      <selection activeCell="H132" sqref="H132:H133"/>
    </sheetView>
  </sheetViews>
  <sheetFormatPr defaultColWidth="9" defaultRowHeight="13" x14ac:dyDescent="0.2"/>
  <cols>
    <col min="1" max="1" width="24.08984375" style="66" customWidth="1"/>
    <col min="2" max="2" width="0.90625" style="66" customWidth="1"/>
    <col min="3" max="3" width="12.90625" style="13" customWidth="1"/>
    <col min="4" max="4" width="12.90625" style="5" customWidth="1"/>
    <col min="5" max="5" width="18.6328125" style="66" customWidth="1"/>
    <col min="6" max="6" width="24.08984375" style="66" customWidth="1"/>
    <col min="7" max="7" width="0.90625" style="66" customWidth="1"/>
    <col min="8" max="8" width="12.90625" style="14" customWidth="1"/>
    <col min="9" max="9" width="12.90625" style="16" customWidth="1"/>
    <col min="10" max="10" width="24.08984375" style="66" customWidth="1"/>
    <col min="11" max="11" width="0.90625" style="66" customWidth="1"/>
    <col min="12" max="12" width="12.90625" style="14" customWidth="1"/>
    <col min="13" max="13" width="12.90625" style="16" customWidth="1"/>
    <col min="14" max="14" width="18.6328125" style="66" customWidth="1"/>
    <col min="15" max="15" width="24.08984375" style="66" customWidth="1"/>
    <col min="16" max="16" width="0.90625" style="66" customWidth="1"/>
    <col min="17" max="17" width="12.90625" style="14" customWidth="1"/>
    <col min="18" max="18" width="12.90625" style="16" customWidth="1"/>
    <col min="19" max="19" width="24.08984375" style="66" customWidth="1"/>
    <col min="20" max="20" width="0.90625" style="66" customWidth="1"/>
    <col min="21" max="21" width="12.90625" style="14" customWidth="1"/>
    <col min="22" max="22" width="12.90625" style="66" customWidth="1"/>
    <col min="23" max="23" width="18.6328125" style="66" customWidth="1"/>
    <col min="24" max="24" width="24.08984375" style="66" customWidth="1"/>
    <col min="25" max="25" width="0.90625" style="66" customWidth="1"/>
    <col min="26" max="26" width="12.90625" style="14" customWidth="1"/>
    <col min="27" max="27" width="12.90625" style="66" customWidth="1"/>
    <col min="28" max="28" width="24.08984375" style="66" customWidth="1"/>
    <col min="29" max="29" width="0.90625" style="66" customWidth="1"/>
    <col min="30" max="30" width="12.90625" style="14" customWidth="1"/>
    <col min="31" max="31" width="12.90625" style="66" customWidth="1"/>
    <col min="32" max="32" width="18.6328125" style="66" customWidth="1"/>
    <col min="33" max="33" width="24.08984375" style="66" customWidth="1"/>
    <col min="34" max="34" width="0.90625" style="66" customWidth="1"/>
    <col min="35" max="35" width="12.90625" style="14" customWidth="1"/>
    <col min="36" max="36" width="12.90625" style="66" customWidth="1"/>
    <col min="37" max="37" width="24.08984375" style="66" customWidth="1"/>
    <col min="38" max="38" width="0.90625" style="66" customWidth="1"/>
    <col min="39" max="39" width="12.90625" style="14" customWidth="1"/>
    <col min="40" max="40" width="12.90625" style="66" customWidth="1"/>
    <col min="41" max="41" width="18.6328125" style="66" customWidth="1"/>
    <col min="42" max="42" width="24.08984375" style="66" customWidth="1"/>
    <col min="43" max="43" width="0.90625" style="66" customWidth="1"/>
    <col min="44" max="44" width="12.90625" style="14" customWidth="1"/>
    <col min="45" max="45" width="12.90625" style="66" customWidth="1"/>
    <col min="46" max="46" width="24.08984375" style="66" customWidth="1"/>
    <col min="47" max="47" width="0.90625" style="66" customWidth="1"/>
    <col min="48" max="48" width="12.90625" style="14" customWidth="1"/>
    <col min="49" max="49" width="12.90625" style="16" customWidth="1"/>
    <col min="50" max="50" width="18.6328125" style="66" customWidth="1"/>
    <col min="51" max="51" width="24.08984375" style="66" customWidth="1"/>
    <col min="52" max="52" width="0.90625" style="66" customWidth="1"/>
    <col min="53" max="53" width="12.90625" style="133" customWidth="1"/>
    <col min="54" max="54" width="12.90625" style="16" customWidth="1"/>
    <col min="55" max="55" width="24.08984375" style="66" customWidth="1"/>
    <col min="56" max="56" width="0.90625" style="66" customWidth="1"/>
    <col min="57" max="57" width="12.90625" style="14" customWidth="1"/>
    <col min="58" max="58" width="12.90625" style="16" customWidth="1"/>
    <col min="59" max="59" width="18.6328125" style="66" customWidth="1"/>
    <col min="60" max="60" width="24.08984375" style="66" customWidth="1"/>
    <col min="61" max="61" width="0.90625" style="66" customWidth="1"/>
    <col min="62" max="62" width="12.90625" style="133" customWidth="1"/>
    <col min="63" max="63" width="12.90625" style="16" customWidth="1"/>
    <col min="64" max="16384" width="9" style="66"/>
  </cols>
  <sheetData>
    <row r="1" spans="1:63" s="114" customFormat="1" ht="28" x14ac:dyDescent="0.2">
      <c r="A1" s="557" t="s">
        <v>1184</v>
      </c>
      <c r="B1" s="557"/>
      <c r="C1" s="557"/>
      <c r="D1" s="557"/>
      <c r="E1" s="557"/>
      <c r="F1" s="557"/>
      <c r="G1" s="557"/>
      <c r="H1" s="557"/>
      <c r="I1" s="557"/>
      <c r="L1" s="15"/>
      <c r="M1" s="112"/>
      <c r="Q1" s="15"/>
      <c r="R1" s="112"/>
      <c r="U1" s="15"/>
      <c r="Z1" s="15"/>
      <c r="AD1" s="15"/>
      <c r="AI1" s="15"/>
      <c r="AM1" s="15"/>
      <c r="AR1" s="15"/>
      <c r="AV1" s="15"/>
      <c r="AW1" s="112"/>
      <c r="BB1" s="112"/>
      <c r="BE1" s="15"/>
      <c r="BF1" s="112"/>
      <c r="BK1" s="112"/>
    </row>
    <row r="2" spans="1:63" s="114" customFormat="1" ht="24" thickBot="1" x14ac:dyDescent="0.25">
      <c r="A2" s="24" t="s">
        <v>809</v>
      </c>
      <c r="B2" s="25"/>
      <c r="C2" s="1"/>
      <c r="D2" s="108"/>
      <c r="E2" s="26"/>
      <c r="F2" s="27"/>
      <c r="G2" s="27"/>
      <c r="H2" s="1"/>
      <c r="I2" s="108"/>
      <c r="J2" s="27"/>
      <c r="K2" s="27"/>
      <c r="L2" s="1"/>
      <c r="M2" s="108"/>
      <c r="N2" s="26"/>
      <c r="O2" s="27"/>
      <c r="P2" s="27"/>
      <c r="Q2" s="1"/>
      <c r="R2" s="108"/>
      <c r="S2" s="27"/>
      <c r="T2" s="27"/>
      <c r="U2" s="1"/>
      <c r="V2" s="26"/>
      <c r="W2" s="26"/>
      <c r="X2" s="27"/>
      <c r="Y2" s="27"/>
      <c r="Z2" s="1"/>
      <c r="AA2" s="26"/>
      <c r="AB2" s="27"/>
      <c r="AC2" s="27"/>
      <c r="AD2" s="1"/>
      <c r="AE2" s="26"/>
      <c r="AF2" s="26"/>
      <c r="AG2" s="27"/>
      <c r="AH2" s="27"/>
      <c r="AI2" s="1"/>
      <c r="AJ2" s="26"/>
      <c r="AK2" s="27"/>
      <c r="AL2" s="27"/>
      <c r="AM2" s="1"/>
      <c r="AN2" s="26"/>
      <c r="AO2" s="26"/>
      <c r="AP2" s="27"/>
      <c r="AQ2" s="27"/>
      <c r="AR2" s="1"/>
      <c r="AS2" s="26"/>
      <c r="AT2" s="27"/>
      <c r="AU2" s="27"/>
      <c r="AV2" s="1"/>
      <c r="AW2" s="108"/>
      <c r="AX2" s="26"/>
      <c r="BA2" s="115"/>
      <c r="BB2" s="108"/>
      <c r="BE2" s="1"/>
      <c r="BF2" s="108"/>
      <c r="BG2" s="26"/>
      <c r="BJ2" s="115"/>
      <c r="BK2" s="108"/>
    </row>
    <row r="3" spans="1:63" s="30" customFormat="1" ht="14.25" customHeight="1" x14ac:dyDescent="0.2">
      <c r="A3" s="555" t="s">
        <v>593</v>
      </c>
      <c r="B3" s="28"/>
      <c r="C3" s="553" t="s">
        <v>588</v>
      </c>
      <c r="D3" s="109" t="s">
        <v>0</v>
      </c>
      <c r="F3" s="555" t="s">
        <v>593</v>
      </c>
      <c r="G3" s="28"/>
      <c r="H3" s="553" t="s">
        <v>588</v>
      </c>
      <c r="I3" s="109" t="s">
        <v>0</v>
      </c>
      <c r="J3" s="555" t="s">
        <v>593</v>
      </c>
      <c r="K3" s="116"/>
      <c r="L3" s="553" t="s">
        <v>588</v>
      </c>
      <c r="M3" s="109" t="s">
        <v>0</v>
      </c>
      <c r="O3" s="555" t="s">
        <v>593</v>
      </c>
      <c r="P3" s="116"/>
      <c r="Q3" s="553" t="s">
        <v>588</v>
      </c>
      <c r="R3" s="109" t="s">
        <v>0</v>
      </c>
      <c r="S3" s="555" t="s">
        <v>593</v>
      </c>
      <c r="T3" s="116"/>
      <c r="U3" s="553" t="s">
        <v>588</v>
      </c>
      <c r="V3" s="109" t="s">
        <v>0</v>
      </c>
      <c r="X3" s="555" t="s">
        <v>593</v>
      </c>
      <c r="Y3" s="116"/>
      <c r="Z3" s="553" t="s">
        <v>588</v>
      </c>
      <c r="AA3" s="109" t="s">
        <v>0</v>
      </c>
      <c r="AB3" s="555" t="s">
        <v>593</v>
      </c>
      <c r="AC3" s="116"/>
      <c r="AD3" s="553" t="s">
        <v>588</v>
      </c>
      <c r="AE3" s="109" t="s">
        <v>0</v>
      </c>
      <c r="AG3" s="555" t="s">
        <v>593</v>
      </c>
      <c r="AH3" s="116"/>
      <c r="AI3" s="553" t="s">
        <v>588</v>
      </c>
      <c r="AJ3" s="109" t="s">
        <v>0</v>
      </c>
      <c r="AK3" s="555" t="s">
        <v>593</v>
      </c>
      <c r="AL3" s="116"/>
      <c r="AM3" s="553" t="s">
        <v>588</v>
      </c>
      <c r="AN3" s="109" t="s">
        <v>0</v>
      </c>
      <c r="AP3" s="555" t="s">
        <v>593</v>
      </c>
      <c r="AQ3" s="116"/>
      <c r="AR3" s="553" t="s">
        <v>588</v>
      </c>
      <c r="AS3" s="109" t="s">
        <v>0</v>
      </c>
      <c r="AT3" s="555" t="s">
        <v>593</v>
      </c>
      <c r="AU3" s="116"/>
      <c r="AV3" s="553" t="s">
        <v>588</v>
      </c>
      <c r="AW3" s="109" t="s">
        <v>0</v>
      </c>
      <c r="AY3" s="555" t="s">
        <v>593</v>
      </c>
      <c r="AZ3" s="116"/>
      <c r="BA3" s="558" t="s">
        <v>588</v>
      </c>
      <c r="BB3" s="109" t="s">
        <v>0</v>
      </c>
      <c r="BC3" s="555" t="s">
        <v>593</v>
      </c>
      <c r="BD3" s="116"/>
      <c r="BE3" s="553" t="s">
        <v>588</v>
      </c>
      <c r="BF3" s="109" t="s">
        <v>0</v>
      </c>
      <c r="BH3" s="555" t="s">
        <v>593</v>
      </c>
      <c r="BI3" s="116"/>
      <c r="BJ3" s="558" t="s">
        <v>588</v>
      </c>
      <c r="BK3" s="109" t="s">
        <v>0</v>
      </c>
    </row>
    <row r="4" spans="1:63" s="30" customFormat="1" ht="14.25" customHeight="1" x14ac:dyDescent="0.2">
      <c r="A4" s="556"/>
      <c r="B4" s="29"/>
      <c r="C4" s="554"/>
      <c r="D4" s="110" t="s">
        <v>803</v>
      </c>
      <c r="F4" s="556"/>
      <c r="G4" s="29"/>
      <c r="H4" s="554"/>
      <c r="I4" s="110" t="s">
        <v>803</v>
      </c>
      <c r="J4" s="556"/>
      <c r="K4" s="117"/>
      <c r="L4" s="554"/>
      <c r="M4" s="110" t="s">
        <v>803</v>
      </c>
      <c r="O4" s="556"/>
      <c r="P4" s="117"/>
      <c r="Q4" s="554"/>
      <c r="R4" s="110" t="s">
        <v>803</v>
      </c>
      <c r="S4" s="556"/>
      <c r="T4" s="117"/>
      <c r="U4" s="554"/>
      <c r="V4" s="110" t="s">
        <v>803</v>
      </c>
      <c r="X4" s="556"/>
      <c r="Y4" s="117"/>
      <c r="Z4" s="554"/>
      <c r="AA4" s="110" t="s">
        <v>803</v>
      </c>
      <c r="AB4" s="556"/>
      <c r="AC4" s="117"/>
      <c r="AD4" s="554"/>
      <c r="AE4" s="110" t="s">
        <v>803</v>
      </c>
      <c r="AG4" s="556"/>
      <c r="AH4" s="117"/>
      <c r="AI4" s="554"/>
      <c r="AJ4" s="110" t="s">
        <v>803</v>
      </c>
      <c r="AK4" s="556"/>
      <c r="AL4" s="117"/>
      <c r="AM4" s="554"/>
      <c r="AN4" s="110" t="s">
        <v>803</v>
      </c>
      <c r="AP4" s="556"/>
      <c r="AQ4" s="117"/>
      <c r="AR4" s="554"/>
      <c r="AS4" s="110" t="s">
        <v>803</v>
      </c>
      <c r="AT4" s="556"/>
      <c r="AU4" s="117"/>
      <c r="AV4" s="554"/>
      <c r="AW4" s="110" t="s">
        <v>803</v>
      </c>
      <c r="AY4" s="556"/>
      <c r="AZ4" s="117"/>
      <c r="BA4" s="559"/>
      <c r="BB4" s="110" t="s">
        <v>803</v>
      </c>
      <c r="BC4" s="556"/>
      <c r="BD4" s="117"/>
      <c r="BE4" s="554"/>
      <c r="BF4" s="110" t="s">
        <v>803</v>
      </c>
      <c r="BH4" s="556"/>
      <c r="BI4" s="117"/>
      <c r="BJ4" s="559"/>
      <c r="BK4" s="110" t="s">
        <v>803</v>
      </c>
    </row>
    <row r="5" spans="1:63" s="30" customFormat="1" ht="8.25" customHeight="1" x14ac:dyDescent="0.2">
      <c r="A5" s="508" t="s">
        <v>504</v>
      </c>
      <c r="B5" s="508"/>
      <c r="C5" s="508"/>
      <c r="D5" s="508"/>
      <c r="F5" s="508" t="s">
        <v>506</v>
      </c>
      <c r="G5" s="508"/>
      <c r="H5" s="508"/>
      <c r="I5" s="508"/>
      <c r="J5" s="508" t="s">
        <v>507</v>
      </c>
      <c r="K5" s="508"/>
      <c r="L5" s="508"/>
      <c r="M5" s="508"/>
      <c r="O5" s="560" t="s">
        <v>138</v>
      </c>
      <c r="P5" s="31"/>
      <c r="Q5" s="20"/>
      <c r="R5" s="21"/>
      <c r="S5" s="468" t="s">
        <v>129</v>
      </c>
      <c r="T5" s="148"/>
      <c r="U5" s="32"/>
      <c r="V5" s="147"/>
      <c r="X5" s="468" t="s">
        <v>212</v>
      </c>
      <c r="Y5" s="33"/>
      <c r="Z5" s="34"/>
      <c r="AA5" s="35"/>
      <c r="AB5" s="508" t="s">
        <v>516</v>
      </c>
      <c r="AC5" s="508"/>
      <c r="AD5" s="508"/>
      <c r="AE5" s="508"/>
      <c r="AG5" s="468" t="s">
        <v>312</v>
      </c>
      <c r="AH5" s="148"/>
      <c r="AI5" s="20"/>
      <c r="AJ5" s="36"/>
      <c r="AK5" s="471" t="s">
        <v>654</v>
      </c>
      <c r="AL5" s="471"/>
      <c r="AM5" s="471"/>
      <c r="AN5" s="471"/>
      <c r="AP5" s="508" t="s">
        <v>935</v>
      </c>
      <c r="AQ5" s="508"/>
      <c r="AR5" s="508"/>
      <c r="AS5" s="508"/>
      <c r="AT5" s="508" t="s">
        <v>526</v>
      </c>
      <c r="AU5" s="508"/>
      <c r="AV5" s="508"/>
      <c r="AW5" s="508"/>
      <c r="AX5" s="148"/>
      <c r="AY5" s="468" t="s">
        <v>412</v>
      </c>
      <c r="AZ5" s="148"/>
      <c r="BA5" s="102"/>
      <c r="BB5" s="145"/>
      <c r="BC5" s="508" t="s">
        <v>532</v>
      </c>
      <c r="BD5" s="508"/>
      <c r="BE5" s="508"/>
      <c r="BF5" s="508"/>
      <c r="BG5" s="148"/>
      <c r="BH5" s="508" t="s">
        <v>757</v>
      </c>
      <c r="BI5" s="508"/>
      <c r="BJ5" s="508"/>
      <c r="BK5" s="508"/>
    </row>
    <row r="6" spans="1:63" s="30" customFormat="1" ht="8.25" customHeight="1" x14ac:dyDescent="0.2">
      <c r="A6" s="471"/>
      <c r="B6" s="471"/>
      <c r="C6" s="471"/>
      <c r="D6" s="471"/>
      <c r="F6" s="471"/>
      <c r="G6" s="471"/>
      <c r="H6" s="471"/>
      <c r="I6" s="471"/>
      <c r="J6" s="471"/>
      <c r="K6" s="471"/>
      <c r="L6" s="471"/>
      <c r="M6" s="471"/>
      <c r="O6" s="468"/>
      <c r="P6" s="118"/>
      <c r="Q6" s="579">
        <v>22930</v>
      </c>
      <c r="R6" s="568">
        <v>97.740835464620631</v>
      </c>
      <c r="S6" s="468"/>
      <c r="T6" s="148"/>
      <c r="U6" s="579">
        <v>17055</v>
      </c>
      <c r="V6" s="568">
        <v>99.44026587370999</v>
      </c>
      <c r="X6" s="468"/>
      <c r="Y6" s="37"/>
      <c r="Z6" s="593">
        <v>28993</v>
      </c>
      <c r="AA6" s="568">
        <v>99.820967464279562</v>
      </c>
      <c r="AB6" s="471"/>
      <c r="AC6" s="471"/>
      <c r="AD6" s="471"/>
      <c r="AE6" s="471"/>
      <c r="AG6" s="468"/>
      <c r="AH6" s="148"/>
      <c r="AI6" s="579">
        <v>26535</v>
      </c>
      <c r="AJ6" s="535">
        <v>0.99007499720159697</v>
      </c>
      <c r="AK6" s="471"/>
      <c r="AL6" s="471"/>
      <c r="AM6" s="471"/>
      <c r="AN6" s="471"/>
      <c r="AP6" s="471"/>
      <c r="AQ6" s="471"/>
      <c r="AR6" s="471"/>
      <c r="AS6" s="471"/>
      <c r="AT6" s="471"/>
      <c r="AU6" s="471"/>
      <c r="AV6" s="471"/>
      <c r="AW6" s="471"/>
      <c r="AX6" s="148"/>
      <c r="AY6" s="468"/>
      <c r="AZ6" s="148"/>
      <c r="BA6" s="579">
        <v>35778</v>
      </c>
      <c r="BB6" s="568">
        <v>99.579726683180709</v>
      </c>
      <c r="BC6" s="471"/>
      <c r="BD6" s="471"/>
      <c r="BE6" s="471"/>
      <c r="BF6" s="471"/>
      <c r="BG6" s="148"/>
      <c r="BH6" s="471"/>
      <c r="BI6" s="471"/>
      <c r="BJ6" s="471"/>
      <c r="BK6" s="471"/>
    </row>
    <row r="7" spans="1:63" s="30" customFormat="1" ht="8.25" customHeight="1" x14ac:dyDescent="0.2">
      <c r="A7" s="468" t="s">
        <v>967</v>
      </c>
      <c r="B7" s="38"/>
      <c r="C7" s="2"/>
      <c r="D7" s="3"/>
      <c r="F7" s="468" t="s">
        <v>46</v>
      </c>
      <c r="G7" s="148"/>
      <c r="H7" s="10"/>
      <c r="I7" s="147"/>
      <c r="J7" s="468" t="s">
        <v>66</v>
      </c>
      <c r="K7" s="148"/>
      <c r="L7" s="10"/>
      <c r="M7" s="147"/>
      <c r="O7" s="468" t="s">
        <v>912</v>
      </c>
      <c r="P7" s="118"/>
      <c r="Q7" s="579"/>
      <c r="R7" s="568"/>
      <c r="S7" s="468" t="s">
        <v>559</v>
      </c>
      <c r="T7" s="148"/>
      <c r="U7" s="579"/>
      <c r="V7" s="568"/>
      <c r="X7" s="468" t="s">
        <v>843</v>
      </c>
      <c r="Y7" s="118"/>
      <c r="Z7" s="579">
        <v>29045</v>
      </c>
      <c r="AA7" s="568">
        <v>102.15602138435567</v>
      </c>
      <c r="AB7" s="468" t="s">
        <v>245</v>
      </c>
      <c r="AC7" s="160"/>
      <c r="AD7" s="10"/>
      <c r="AE7" s="147"/>
      <c r="AG7" s="468" t="s">
        <v>313</v>
      </c>
      <c r="AH7" s="39"/>
      <c r="AI7" s="593"/>
      <c r="AJ7" s="535"/>
      <c r="AK7" s="468" t="s">
        <v>921</v>
      </c>
      <c r="AL7" s="118"/>
      <c r="AM7" s="17"/>
      <c r="AN7" s="147"/>
      <c r="AP7" s="468" t="s">
        <v>360</v>
      </c>
      <c r="AQ7" s="148"/>
      <c r="AR7" s="10"/>
      <c r="AS7" s="147"/>
      <c r="AT7" s="468" t="s">
        <v>370</v>
      </c>
      <c r="AU7" s="119"/>
      <c r="AV7" s="10"/>
      <c r="AW7" s="147"/>
      <c r="AX7" s="120"/>
      <c r="AY7" s="468" t="s">
        <v>413</v>
      </c>
      <c r="AZ7" s="148"/>
      <c r="BA7" s="580"/>
      <c r="BB7" s="568"/>
      <c r="BC7" s="468" t="s">
        <v>1024</v>
      </c>
      <c r="BD7" s="152"/>
      <c r="BE7" s="10"/>
      <c r="BF7" s="147"/>
      <c r="BG7" s="120"/>
      <c r="BH7" s="468" t="s">
        <v>758</v>
      </c>
      <c r="BI7" s="152"/>
      <c r="BJ7" s="121"/>
      <c r="BK7" s="147"/>
    </row>
    <row r="8" spans="1:63" s="30" customFormat="1" ht="8.25" customHeight="1" x14ac:dyDescent="0.2">
      <c r="A8" s="468"/>
      <c r="B8" s="38"/>
      <c r="C8" s="534">
        <v>3442</v>
      </c>
      <c r="D8" s="568">
        <v>103.58110141438459</v>
      </c>
      <c r="F8" s="468"/>
      <c r="G8" s="148"/>
      <c r="H8" s="579">
        <v>92527</v>
      </c>
      <c r="I8" s="568">
        <v>99.685409237332877</v>
      </c>
      <c r="J8" s="468"/>
      <c r="K8" s="148"/>
      <c r="L8" s="579">
        <v>14286</v>
      </c>
      <c r="M8" s="568">
        <v>90.42344452180518</v>
      </c>
      <c r="O8" s="468"/>
      <c r="P8" s="118"/>
      <c r="Q8" s="579">
        <v>25060</v>
      </c>
      <c r="R8" s="568">
        <v>97.745533973008818</v>
      </c>
      <c r="S8" s="468"/>
      <c r="T8" s="148"/>
      <c r="U8" s="579">
        <v>13923</v>
      </c>
      <c r="V8" s="568">
        <v>99.949748743718587</v>
      </c>
      <c r="X8" s="502"/>
      <c r="Y8" s="40"/>
      <c r="Z8" s="10"/>
      <c r="AA8" s="145"/>
      <c r="AB8" s="468"/>
      <c r="AC8" s="148"/>
      <c r="AD8" s="579">
        <v>56602</v>
      </c>
      <c r="AE8" s="535">
        <v>0.96539373369036863</v>
      </c>
      <c r="AG8" s="468"/>
      <c r="AH8" s="119"/>
      <c r="AI8" s="593">
        <v>27429</v>
      </c>
      <c r="AJ8" s="535">
        <v>0.99114692491146927</v>
      </c>
      <c r="AK8" s="468"/>
      <c r="AL8" s="152"/>
      <c r="AM8" s="550">
        <v>56790</v>
      </c>
      <c r="AN8" s="612">
        <v>1.0030201875695437</v>
      </c>
      <c r="AP8" s="468"/>
      <c r="AQ8" s="148"/>
      <c r="AR8" s="579">
        <v>21900</v>
      </c>
      <c r="AS8" s="568">
        <v>97.031457687195385</v>
      </c>
      <c r="AT8" s="468"/>
      <c r="AU8" s="148"/>
      <c r="AV8" s="579">
        <v>9987</v>
      </c>
      <c r="AW8" s="568">
        <v>98.239228801888643</v>
      </c>
      <c r="AX8" s="120"/>
      <c r="AY8" s="468"/>
      <c r="AZ8" s="148"/>
      <c r="BA8" s="579">
        <v>34226</v>
      </c>
      <c r="BB8" s="568">
        <v>99.182798191723649</v>
      </c>
      <c r="BC8" s="468"/>
      <c r="BD8" s="152"/>
      <c r="BE8" s="579">
        <v>9960</v>
      </c>
      <c r="BF8" s="568">
        <v>105.28541226215644</v>
      </c>
      <c r="BG8" s="120"/>
      <c r="BH8" s="468"/>
      <c r="BI8" s="152"/>
      <c r="BJ8" s="579">
        <v>38362</v>
      </c>
      <c r="BK8" s="568">
        <v>98.052346385850115</v>
      </c>
    </row>
    <row r="9" spans="1:63" s="30" customFormat="1" ht="8.25" customHeight="1" x14ac:dyDescent="0.2">
      <c r="A9" s="468" t="s">
        <v>966</v>
      </c>
      <c r="B9" s="148"/>
      <c r="C9" s="534"/>
      <c r="D9" s="568"/>
      <c r="F9" s="468" t="s">
        <v>47</v>
      </c>
      <c r="G9" s="148"/>
      <c r="H9" s="579"/>
      <c r="I9" s="568"/>
      <c r="J9" s="468" t="s">
        <v>95</v>
      </c>
      <c r="K9" s="148"/>
      <c r="L9" s="579"/>
      <c r="M9" s="568"/>
      <c r="O9" s="468" t="s">
        <v>139</v>
      </c>
      <c r="P9" s="118"/>
      <c r="Q9" s="579"/>
      <c r="R9" s="568"/>
      <c r="S9" s="468" t="s">
        <v>1038</v>
      </c>
      <c r="T9" s="148"/>
      <c r="U9" s="579"/>
      <c r="V9" s="568"/>
      <c r="X9" s="468" t="s">
        <v>27</v>
      </c>
      <c r="Y9" s="118"/>
      <c r="Z9" s="583">
        <v>27106</v>
      </c>
      <c r="AA9" s="581">
        <v>99.475210099453193</v>
      </c>
      <c r="AB9" s="468" t="s">
        <v>267</v>
      </c>
      <c r="AC9" s="148"/>
      <c r="AD9" s="579"/>
      <c r="AE9" s="535"/>
      <c r="AG9" s="468" t="s">
        <v>314</v>
      </c>
      <c r="AH9" s="39"/>
      <c r="AI9" s="593"/>
      <c r="AJ9" s="535"/>
      <c r="AK9" s="468" t="s">
        <v>655</v>
      </c>
      <c r="AL9" s="152"/>
      <c r="AM9" s="534"/>
      <c r="AN9" s="612"/>
      <c r="AP9" s="468" t="s">
        <v>361</v>
      </c>
      <c r="AQ9" s="148"/>
      <c r="AR9" s="580"/>
      <c r="AS9" s="568"/>
      <c r="AT9" s="468" t="s">
        <v>386</v>
      </c>
      <c r="AU9" s="148"/>
      <c r="AV9" s="580"/>
      <c r="AW9" s="568"/>
      <c r="AX9" s="111"/>
      <c r="AY9" s="468" t="s">
        <v>501</v>
      </c>
      <c r="AZ9" s="148"/>
      <c r="BA9" s="580"/>
      <c r="BB9" s="568"/>
      <c r="BC9" s="468" t="s">
        <v>1025</v>
      </c>
      <c r="BD9" s="152"/>
      <c r="BE9" s="580"/>
      <c r="BF9" s="568"/>
      <c r="BG9" s="111"/>
      <c r="BH9" s="468" t="s">
        <v>759</v>
      </c>
      <c r="BI9" s="119"/>
      <c r="BJ9" s="580"/>
      <c r="BK9" s="568"/>
    </row>
    <row r="10" spans="1:63" s="30" customFormat="1" ht="8.25" customHeight="1" x14ac:dyDescent="0.2">
      <c r="A10" s="468"/>
      <c r="B10" s="119"/>
      <c r="C10" s="534">
        <v>3697</v>
      </c>
      <c r="D10" s="568">
        <v>103.44152210408507</v>
      </c>
      <c r="F10" s="468"/>
      <c r="G10" s="148"/>
      <c r="H10" s="579">
        <v>83340</v>
      </c>
      <c r="I10" s="568">
        <v>99.350301007331467</v>
      </c>
      <c r="J10" s="468"/>
      <c r="K10" s="148"/>
      <c r="L10" s="579">
        <v>14735</v>
      </c>
      <c r="M10" s="568">
        <v>91.018592871703007</v>
      </c>
      <c r="O10" s="468"/>
      <c r="P10" s="118"/>
      <c r="Q10" s="579">
        <v>27433</v>
      </c>
      <c r="R10" s="568">
        <v>98.640825572615157</v>
      </c>
      <c r="S10" s="468"/>
      <c r="T10" s="148"/>
      <c r="U10" s="579">
        <v>12903</v>
      </c>
      <c r="V10" s="568">
        <v>99.791183294663583</v>
      </c>
      <c r="X10" s="472"/>
      <c r="Y10" s="118"/>
      <c r="Z10" s="584">
        <v>27249</v>
      </c>
      <c r="AA10" s="600">
        <v>103.45495273169065</v>
      </c>
      <c r="AB10" s="468"/>
      <c r="AC10" s="148"/>
      <c r="AD10" s="550">
        <v>87677</v>
      </c>
      <c r="AE10" s="535">
        <v>0.98029942195239217</v>
      </c>
      <c r="AG10" s="468"/>
      <c r="AH10" s="119"/>
      <c r="AI10" s="593">
        <v>29794</v>
      </c>
      <c r="AJ10" s="535">
        <v>0.99217423157614304</v>
      </c>
      <c r="AK10" s="468"/>
      <c r="AL10" s="118"/>
      <c r="AM10" s="579">
        <v>65907</v>
      </c>
      <c r="AN10" s="535">
        <v>0.99084430813638824</v>
      </c>
      <c r="AP10" s="468"/>
      <c r="AQ10" s="148"/>
      <c r="AR10" s="579">
        <v>21285</v>
      </c>
      <c r="AS10" s="568">
        <v>97.205096588573781</v>
      </c>
      <c r="AT10" s="468"/>
      <c r="AU10" s="148"/>
      <c r="AV10" s="579">
        <v>10127</v>
      </c>
      <c r="AW10" s="568">
        <v>98.139354588622922</v>
      </c>
      <c r="AX10" s="122"/>
      <c r="AY10" s="468"/>
      <c r="AZ10" s="148"/>
      <c r="BA10" s="579">
        <v>32767</v>
      </c>
      <c r="BB10" s="568">
        <v>99.056803410018446</v>
      </c>
      <c r="BC10" s="468"/>
      <c r="BD10" s="152"/>
      <c r="BE10" s="579">
        <v>9178</v>
      </c>
      <c r="BF10" s="568">
        <v>105.05952380952381</v>
      </c>
      <c r="BG10" s="122"/>
      <c r="BH10" s="468"/>
      <c r="BI10" s="119"/>
      <c r="BJ10" s="579">
        <v>34947</v>
      </c>
      <c r="BK10" s="568">
        <v>98.055555555555557</v>
      </c>
    </row>
    <row r="11" spans="1:63" s="30" customFormat="1" ht="8.25" customHeight="1" x14ac:dyDescent="0.2">
      <c r="A11" s="468" t="s">
        <v>847</v>
      </c>
      <c r="B11" s="119"/>
      <c r="C11" s="534"/>
      <c r="D11" s="568"/>
      <c r="F11" s="468" t="s">
        <v>48</v>
      </c>
      <c r="G11" s="148"/>
      <c r="H11" s="579"/>
      <c r="I11" s="568"/>
      <c r="J11" s="468" t="s">
        <v>96</v>
      </c>
      <c r="K11" s="148"/>
      <c r="L11" s="579"/>
      <c r="M11" s="568"/>
      <c r="O11" s="468" t="s">
        <v>140</v>
      </c>
      <c r="P11" s="119"/>
      <c r="Q11" s="579"/>
      <c r="R11" s="568"/>
      <c r="S11" s="468" t="s">
        <v>295</v>
      </c>
      <c r="T11" s="148"/>
      <c r="U11" s="579"/>
      <c r="V11" s="568"/>
      <c r="X11" s="148"/>
      <c r="Y11" s="31"/>
      <c r="Z11" s="23"/>
      <c r="AA11" s="78"/>
      <c r="AB11" s="468" t="s">
        <v>268</v>
      </c>
      <c r="AC11" s="148"/>
      <c r="AD11" s="550"/>
      <c r="AE11" s="535"/>
      <c r="AG11" s="468" t="s">
        <v>315</v>
      </c>
      <c r="AH11" s="39"/>
      <c r="AI11" s="593"/>
      <c r="AJ11" s="535"/>
      <c r="AK11" s="468" t="s">
        <v>807</v>
      </c>
      <c r="AL11" s="118"/>
      <c r="AM11" s="579"/>
      <c r="AN11" s="535"/>
      <c r="AP11" s="468" t="s">
        <v>362</v>
      </c>
      <c r="AQ11" s="148"/>
      <c r="AR11" s="580"/>
      <c r="AS11" s="568"/>
      <c r="AT11" s="468" t="s">
        <v>387</v>
      </c>
      <c r="AU11" s="148"/>
      <c r="AV11" s="580"/>
      <c r="AW11" s="568"/>
      <c r="AX11" s="122"/>
      <c r="AY11" s="468" t="s">
        <v>414</v>
      </c>
      <c r="AZ11" s="148"/>
      <c r="BA11" s="580"/>
      <c r="BB11" s="568"/>
      <c r="BC11" s="468" t="s">
        <v>437</v>
      </c>
      <c r="BD11" s="119"/>
      <c r="BE11" s="580"/>
      <c r="BF11" s="568"/>
      <c r="BG11" s="122"/>
      <c r="BH11" s="468" t="s">
        <v>760</v>
      </c>
      <c r="BI11" s="119"/>
      <c r="BJ11" s="580"/>
      <c r="BK11" s="568"/>
    </row>
    <row r="12" spans="1:63" s="30" customFormat="1" ht="8.25" customHeight="1" x14ac:dyDescent="0.2">
      <c r="A12" s="468"/>
      <c r="B12" s="119"/>
      <c r="C12" s="534">
        <v>3726</v>
      </c>
      <c r="D12" s="568">
        <v>103.09905921416713</v>
      </c>
      <c r="F12" s="468"/>
      <c r="G12" s="148"/>
      <c r="H12" s="579">
        <v>96846</v>
      </c>
      <c r="I12" s="568">
        <v>99.382234627698878</v>
      </c>
      <c r="J12" s="468"/>
      <c r="K12" s="148"/>
      <c r="L12" s="579">
        <v>18298</v>
      </c>
      <c r="M12" s="568">
        <v>92.619963555375591</v>
      </c>
      <c r="O12" s="468"/>
      <c r="P12" s="119"/>
      <c r="Q12" s="579">
        <v>28131</v>
      </c>
      <c r="R12" s="568">
        <v>99.248518204911093</v>
      </c>
      <c r="S12" s="468"/>
      <c r="T12" s="148"/>
      <c r="U12" s="579">
        <v>11632</v>
      </c>
      <c r="V12" s="568">
        <v>99.957033599725023</v>
      </c>
      <c r="X12" s="471" t="s">
        <v>514</v>
      </c>
      <c r="Y12" s="471"/>
      <c r="Z12" s="471"/>
      <c r="AA12" s="471"/>
      <c r="AB12" s="468"/>
      <c r="AC12" s="148"/>
      <c r="AD12" s="579">
        <v>62906</v>
      </c>
      <c r="AE12" s="535">
        <v>0.98666792145053017</v>
      </c>
      <c r="AG12" s="468"/>
      <c r="AH12" s="41"/>
      <c r="AI12" s="593">
        <v>28934</v>
      </c>
      <c r="AJ12" s="535">
        <v>0.99631555387211179</v>
      </c>
      <c r="AK12" s="468"/>
      <c r="AL12" s="118"/>
      <c r="AM12" s="579">
        <v>61139</v>
      </c>
      <c r="AN12" s="535">
        <v>0.99464762152664798</v>
      </c>
      <c r="AP12" s="468"/>
      <c r="AQ12" s="152"/>
      <c r="AR12" s="579">
        <v>18764</v>
      </c>
      <c r="AS12" s="568">
        <v>97.536126416467411</v>
      </c>
      <c r="AT12" s="468"/>
      <c r="AU12" s="148"/>
      <c r="AV12" s="579">
        <v>8292</v>
      </c>
      <c r="AW12" s="568">
        <v>97.598870056497177</v>
      </c>
      <c r="AX12" s="122"/>
      <c r="AY12" s="468"/>
      <c r="AZ12" s="148"/>
      <c r="BA12" s="579">
        <v>33150</v>
      </c>
      <c r="BB12" s="568">
        <v>98.801859799713881</v>
      </c>
      <c r="BC12" s="468"/>
      <c r="BD12" s="119"/>
      <c r="BE12" s="579">
        <v>9451</v>
      </c>
      <c r="BF12" s="568">
        <v>100.02116626097998</v>
      </c>
      <c r="BG12" s="122"/>
      <c r="BH12" s="468"/>
      <c r="BI12" s="119"/>
      <c r="BJ12" s="579">
        <v>30523</v>
      </c>
      <c r="BK12" s="568">
        <v>97.661099379279449</v>
      </c>
    </row>
    <row r="13" spans="1:63" s="30" customFormat="1" ht="8.25" customHeight="1" x14ac:dyDescent="0.2">
      <c r="A13" s="468" t="s">
        <v>811</v>
      </c>
      <c r="B13" s="119"/>
      <c r="C13" s="534"/>
      <c r="D13" s="568"/>
      <c r="F13" s="468" t="s">
        <v>49</v>
      </c>
      <c r="G13" s="148"/>
      <c r="H13" s="579"/>
      <c r="I13" s="568"/>
      <c r="J13" s="468" t="s">
        <v>97</v>
      </c>
      <c r="K13" s="148"/>
      <c r="L13" s="579"/>
      <c r="M13" s="568"/>
      <c r="O13" s="468" t="s">
        <v>141</v>
      </c>
      <c r="P13" s="119"/>
      <c r="Q13" s="579"/>
      <c r="R13" s="568"/>
      <c r="S13" s="468" t="s">
        <v>873</v>
      </c>
      <c r="T13" s="148"/>
      <c r="U13" s="579"/>
      <c r="V13" s="568"/>
      <c r="X13" s="471"/>
      <c r="Y13" s="471"/>
      <c r="Z13" s="471"/>
      <c r="AA13" s="471"/>
      <c r="AB13" s="468" t="s">
        <v>269</v>
      </c>
      <c r="AC13" s="148"/>
      <c r="AD13" s="579"/>
      <c r="AE13" s="535"/>
      <c r="AG13" s="468" t="s">
        <v>316</v>
      </c>
      <c r="AH13" s="39"/>
      <c r="AI13" s="593"/>
      <c r="AJ13" s="535"/>
      <c r="AK13" s="468" t="s">
        <v>1048</v>
      </c>
      <c r="AL13" s="148"/>
      <c r="AM13" s="579"/>
      <c r="AN13" s="535"/>
      <c r="AP13" s="468" t="s">
        <v>363</v>
      </c>
      <c r="AQ13" s="152"/>
      <c r="AR13" s="580"/>
      <c r="AS13" s="568"/>
      <c r="AT13" s="468" t="s">
        <v>539</v>
      </c>
      <c r="AU13" s="148"/>
      <c r="AV13" s="580"/>
      <c r="AW13" s="568"/>
      <c r="AX13" s="122"/>
      <c r="AY13" s="468" t="s">
        <v>415</v>
      </c>
      <c r="AZ13" s="148"/>
      <c r="BA13" s="580"/>
      <c r="BB13" s="568"/>
      <c r="BC13" s="468" t="s">
        <v>438</v>
      </c>
      <c r="BD13" s="119"/>
      <c r="BE13" s="580"/>
      <c r="BF13" s="568"/>
      <c r="BG13" s="122"/>
      <c r="BH13" s="468" t="s">
        <v>1111</v>
      </c>
      <c r="BI13" s="119"/>
      <c r="BJ13" s="580"/>
      <c r="BK13" s="568"/>
    </row>
    <row r="14" spans="1:63" s="30" customFormat="1" ht="8.25" customHeight="1" x14ac:dyDescent="0.2">
      <c r="A14" s="468"/>
      <c r="B14" s="119"/>
      <c r="C14" s="534">
        <v>3845</v>
      </c>
      <c r="D14" s="568">
        <v>103.6388140161725</v>
      </c>
      <c r="F14" s="468"/>
      <c r="G14" s="148"/>
      <c r="H14" s="579">
        <v>93126</v>
      </c>
      <c r="I14" s="568">
        <v>99.431975912362006</v>
      </c>
      <c r="J14" s="468"/>
      <c r="K14" s="148"/>
      <c r="L14" s="579">
        <v>14276</v>
      </c>
      <c r="M14" s="568">
        <v>90.848924525900472</v>
      </c>
      <c r="O14" s="468"/>
      <c r="P14" s="119"/>
      <c r="Q14" s="579">
        <v>29145</v>
      </c>
      <c r="R14" s="568">
        <v>99.257569049484033</v>
      </c>
      <c r="S14" s="468"/>
      <c r="T14" s="148"/>
      <c r="U14" s="579">
        <v>10884</v>
      </c>
      <c r="V14" s="568">
        <v>99.76168652612283</v>
      </c>
      <c r="X14" s="468" t="s">
        <v>214</v>
      </c>
      <c r="Y14" s="119"/>
      <c r="Z14" s="10"/>
      <c r="AA14" s="147"/>
      <c r="AB14" s="468"/>
      <c r="AC14" s="148"/>
      <c r="AD14" s="579">
        <v>53046</v>
      </c>
      <c r="AE14" s="535">
        <v>0.99510383251730539</v>
      </c>
      <c r="AG14" s="468"/>
      <c r="AH14" s="41"/>
      <c r="AI14" s="593">
        <v>28713</v>
      </c>
      <c r="AJ14" s="535">
        <v>0.99628730048577374</v>
      </c>
      <c r="AK14" s="468"/>
      <c r="AL14" s="118"/>
      <c r="AM14" s="579">
        <v>58435</v>
      </c>
      <c r="AN14" s="535">
        <v>0.99964075543998909</v>
      </c>
      <c r="AP14" s="468"/>
      <c r="AQ14" s="148"/>
      <c r="AR14" s="579">
        <v>11433</v>
      </c>
      <c r="AS14" s="568">
        <v>98.061583326185769</v>
      </c>
      <c r="AT14" s="468"/>
      <c r="AU14" s="148"/>
      <c r="AV14" s="579">
        <v>7438</v>
      </c>
      <c r="AW14" s="568">
        <v>97.58593545001311</v>
      </c>
      <c r="AX14" s="122"/>
      <c r="AY14" s="468"/>
      <c r="AZ14" s="148"/>
      <c r="BA14" s="579">
        <v>33694</v>
      </c>
      <c r="BB14" s="568">
        <v>98.667603736566221</v>
      </c>
      <c r="BC14" s="468"/>
      <c r="BD14" s="119"/>
      <c r="BE14" s="579">
        <v>12528</v>
      </c>
      <c r="BF14" s="568">
        <v>99.420680898341402</v>
      </c>
      <c r="BG14" s="122"/>
      <c r="BH14" s="468"/>
      <c r="BI14" s="119"/>
      <c r="BJ14" s="579">
        <v>30036</v>
      </c>
      <c r="BK14" s="568">
        <v>97.364582320334534</v>
      </c>
    </row>
    <row r="15" spans="1:63" s="30" customFormat="1" ht="8.25" customHeight="1" x14ac:dyDescent="0.2">
      <c r="A15" s="468" t="s">
        <v>810</v>
      </c>
      <c r="B15" s="119"/>
      <c r="C15" s="534"/>
      <c r="D15" s="568"/>
      <c r="F15" s="468" t="s">
        <v>965</v>
      </c>
      <c r="G15" s="123"/>
      <c r="H15" s="579"/>
      <c r="I15" s="568"/>
      <c r="J15" s="468" t="s">
        <v>98</v>
      </c>
      <c r="K15" s="148"/>
      <c r="L15" s="579"/>
      <c r="M15" s="568"/>
      <c r="O15" s="468" t="s">
        <v>142</v>
      </c>
      <c r="P15" s="119"/>
      <c r="Q15" s="579"/>
      <c r="R15" s="568"/>
      <c r="S15" s="468" t="s">
        <v>560</v>
      </c>
      <c r="T15" s="148"/>
      <c r="U15" s="579"/>
      <c r="V15" s="568"/>
      <c r="X15" s="468"/>
      <c r="Y15" s="148"/>
      <c r="Z15" s="609">
        <v>101102</v>
      </c>
      <c r="AA15" s="535">
        <v>0.97900648784739031</v>
      </c>
      <c r="AB15" s="468" t="s">
        <v>1120</v>
      </c>
      <c r="AC15" s="148"/>
      <c r="AD15" s="579"/>
      <c r="AE15" s="535"/>
      <c r="AG15" s="468" t="s">
        <v>892</v>
      </c>
      <c r="AH15" s="39"/>
      <c r="AI15" s="593"/>
      <c r="AJ15" s="535"/>
      <c r="AK15" s="468" t="s">
        <v>656</v>
      </c>
      <c r="AL15" s="148"/>
      <c r="AM15" s="579"/>
      <c r="AN15" s="535"/>
      <c r="AP15" s="468" t="s">
        <v>364</v>
      </c>
      <c r="AQ15" s="148"/>
      <c r="AR15" s="580"/>
      <c r="AS15" s="568"/>
      <c r="AT15" s="468" t="s">
        <v>388</v>
      </c>
      <c r="AU15" s="148"/>
      <c r="AV15" s="580"/>
      <c r="AW15" s="568"/>
      <c r="AX15" s="122"/>
      <c r="AY15" s="468" t="s">
        <v>416</v>
      </c>
      <c r="AZ15" s="148"/>
      <c r="BA15" s="580"/>
      <c r="BB15" s="568"/>
      <c r="BC15" s="468" t="s">
        <v>439</v>
      </c>
      <c r="BD15" s="152"/>
      <c r="BE15" s="580"/>
      <c r="BF15" s="568"/>
      <c r="BG15" s="122"/>
      <c r="BH15" s="468" t="s">
        <v>761</v>
      </c>
      <c r="BJ15" s="580"/>
      <c r="BK15" s="568"/>
    </row>
    <row r="16" spans="1:63" s="30" customFormat="1" ht="8.25" customHeight="1" x14ac:dyDescent="0.2">
      <c r="A16" s="468"/>
      <c r="B16" s="119"/>
      <c r="C16" s="534">
        <v>3959</v>
      </c>
      <c r="D16" s="568">
        <v>103.26030255607721</v>
      </c>
      <c r="F16" s="468"/>
      <c r="G16" s="123"/>
      <c r="H16" s="579">
        <v>89262</v>
      </c>
      <c r="I16" s="568">
        <v>99.270446406726137</v>
      </c>
      <c r="J16" s="468"/>
      <c r="K16" s="148"/>
      <c r="L16" s="579">
        <v>8250</v>
      </c>
      <c r="M16" s="568">
        <v>90.859030837004411</v>
      </c>
      <c r="O16" s="468"/>
      <c r="P16" s="119"/>
      <c r="Q16" s="579">
        <v>31050</v>
      </c>
      <c r="R16" s="568">
        <v>99.522420590403541</v>
      </c>
      <c r="S16" s="468"/>
      <c r="T16" s="148"/>
      <c r="U16" s="579">
        <v>9207</v>
      </c>
      <c r="V16" s="568">
        <v>100.08696597456246</v>
      </c>
      <c r="X16" s="468" t="s">
        <v>215</v>
      </c>
      <c r="Y16" s="42"/>
      <c r="Z16" s="609"/>
      <c r="AA16" s="535">
        <v>1.0052173574473884</v>
      </c>
      <c r="AB16" s="468"/>
      <c r="AC16" s="148"/>
      <c r="AD16" s="579">
        <v>49664</v>
      </c>
      <c r="AE16" s="535">
        <v>0.98055242946553733</v>
      </c>
      <c r="AG16" s="468"/>
      <c r="AH16" s="119"/>
      <c r="AI16" s="593">
        <v>28717</v>
      </c>
      <c r="AJ16" s="535">
        <v>0.99666817061742963</v>
      </c>
      <c r="AK16" s="468"/>
      <c r="AL16" s="148"/>
      <c r="AM16" s="579">
        <v>57431</v>
      </c>
      <c r="AN16" s="535">
        <v>1.0028637784413361</v>
      </c>
      <c r="AP16" s="468"/>
      <c r="AQ16" s="148"/>
      <c r="AR16" s="579">
        <v>9596</v>
      </c>
      <c r="AS16" s="568">
        <v>98.359983599835999</v>
      </c>
      <c r="AT16" s="468"/>
      <c r="AU16" s="148"/>
      <c r="AV16" s="579">
        <v>7262</v>
      </c>
      <c r="AW16" s="568">
        <v>98.214768731403851</v>
      </c>
      <c r="AX16" s="122"/>
      <c r="AY16" s="468"/>
      <c r="AZ16" s="148"/>
      <c r="BA16" s="579">
        <v>35331</v>
      </c>
      <c r="BB16" s="568">
        <v>98.673406691615924</v>
      </c>
      <c r="BC16" s="468"/>
      <c r="BD16" s="152"/>
      <c r="BE16" s="579">
        <v>12553</v>
      </c>
      <c r="BF16" s="568">
        <v>99.698197124930516</v>
      </c>
      <c r="BG16" s="122"/>
      <c r="BH16" s="468"/>
      <c r="BI16" s="119"/>
      <c r="BJ16" s="579">
        <v>27477</v>
      </c>
      <c r="BK16" s="568">
        <v>97.081581457795991</v>
      </c>
    </row>
    <row r="17" spans="1:63" s="30" customFormat="1" ht="8.25" customHeight="1" x14ac:dyDescent="0.2">
      <c r="A17" s="468" t="s">
        <v>1</v>
      </c>
      <c r="B17" s="119"/>
      <c r="C17" s="534"/>
      <c r="D17" s="568"/>
      <c r="F17" s="468" t="s">
        <v>964</v>
      </c>
      <c r="G17" s="123"/>
      <c r="H17" s="579"/>
      <c r="I17" s="568"/>
      <c r="J17" s="468" t="s">
        <v>99</v>
      </c>
      <c r="K17" s="148"/>
      <c r="L17" s="579"/>
      <c r="M17" s="568"/>
      <c r="O17" s="468" t="s">
        <v>143</v>
      </c>
      <c r="P17" s="119"/>
      <c r="Q17" s="579"/>
      <c r="R17" s="568"/>
      <c r="S17" s="468" t="s">
        <v>561</v>
      </c>
      <c r="T17" s="148"/>
      <c r="U17" s="579"/>
      <c r="V17" s="568"/>
      <c r="X17" s="468"/>
      <c r="Y17" s="148"/>
      <c r="Z17" s="609">
        <v>102800</v>
      </c>
      <c r="AA17" s="535">
        <v>0.98356263992805071</v>
      </c>
      <c r="AB17" s="468" t="s">
        <v>270</v>
      </c>
      <c r="AC17" s="148"/>
      <c r="AD17" s="579"/>
      <c r="AE17" s="535"/>
      <c r="AG17" s="468" t="s">
        <v>317</v>
      </c>
      <c r="AH17" s="39"/>
      <c r="AI17" s="593"/>
      <c r="AJ17" s="535"/>
      <c r="AK17" s="468" t="s">
        <v>657</v>
      </c>
      <c r="AL17" s="148"/>
      <c r="AM17" s="579"/>
      <c r="AN17" s="535"/>
      <c r="AP17" s="468" t="s">
        <v>365</v>
      </c>
      <c r="AQ17" s="148"/>
      <c r="AR17" s="580"/>
      <c r="AS17" s="568"/>
      <c r="AT17" s="468" t="s">
        <v>389</v>
      </c>
      <c r="AU17" s="148"/>
      <c r="AV17" s="580"/>
      <c r="AW17" s="568"/>
      <c r="AX17" s="124"/>
      <c r="AY17" s="468" t="s">
        <v>417</v>
      </c>
      <c r="AZ17" s="148"/>
      <c r="BA17" s="580"/>
      <c r="BB17" s="568"/>
      <c r="BC17" s="468" t="s">
        <v>440</v>
      </c>
      <c r="BD17" s="119"/>
      <c r="BE17" s="580"/>
      <c r="BF17" s="568"/>
      <c r="BG17" s="124"/>
      <c r="BH17" s="468" t="s">
        <v>1083</v>
      </c>
      <c r="BI17" s="119"/>
      <c r="BJ17" s="580"/>
      <c r="BK17" s="568"/>
    </row>
    <row r="18" spans="1:63" s="30" customFormat="1" ht="8.25" customHeight="1" x14ac:dyDescent="0.2">
      <c r="A18" s="468"/>
      <c r="B18" s="119"/>
      <c r="C18" s="534">
        <v>3907</v>
      </c>
      <c r="D18" s="568">
        <v>101.79781136008337</v>
      </c>
      <c r="F18" s="468"/>
      <c r="G18" s="123"/>
      <c r="H18" s="579">
        <v>93017</v>
      </c>
      <c r="I18" s="568">
        <v>98.858551827486153</v>
      </c>
      <c r="J18" s="468"/>
      <c r="K18" s="148"/>
      <c r="L18" s="579">
        <v>6927</v>
      </c>
      <c r="M18" s="568">
        <v>99.597411933860542</v>
      </c>
      <c r="O18" s="468"/>
      <c r="P18" s="119"/>
      <c r="Q18" s="579">
        <v>39727</v>
      </c>
      <c r="R18" s="568">
        <v>99.621345102562813</v>
      </c>
      <c r="S18" s="468"/>
      <c r="T18" s="148"/>
      <c r="U18" s="579">
        <v>9488</v>
      </c>
      <c r="V18" s="568">
        <v>99.143155694879837</v>
      </c>
      <c r="X18" s="468" t="s">
        <v>216</v>
      </c>
      <c r="Y18" s="42"/>
      <c r="Z18" s="609"/>
      <c r="AA18" s="535"/>
      <c r="AB18" s="468"/>
      <c r="AC18" s="148"/>
      <c r="AD18" s="579">
        <v>42709</v>
      </c>
      <c r="AE18" s="535">
        <v>0.9861688371663434</v>
      </c>
      <c r="AG18" s="468"/>
      <c r="AH18" s="119"/>
      <c r="AI18" s="593">
        <v>29207</v>
      </c>
      <c r="AJ18" s="535">
        <v>0.99893973596005203</v>
      </c>
      <c r="AK18" s="468"/>
      <c r="AL18" s="148"/>
      <c r="AM18" s="579">
        <v>53221</v>
      </c>
      <c r="AN18" s="535">
        <v>1.0151061435465105</v>
      </c>
      <c r="AP18" s="468"/>
      <c r="AQ18" s="118"/>
      <c r="AR18" s="579">
        <v>9900</v>
      </c>
      <c r="AS18" s="568">
        <v>98.136399682791435</v>
      </c>
      <c r="AT18" s="468"/>
      <c r="AU18" s="148"/>
      <c r="AV18" s="579">
        <v>6994</v>
      </c>
      <c r="AW18" s="568">
        <v>98.3408323959505</v>
      </c>
      <c r="AX18" s="122"/>
      <c r="AY18" s="468"/>
      <c r="AZ18" s="148"/>
      <c r="BA18" s="579">
        <v>28433</v>
      </c>
      <c r="BB18" s="568">
        <v>99.48217347188691</v>
      </c>
      <c r="BC18" s="468"/>
      <c r="BD18" s="119"/>
      <c r="BE18" s="579">
        <v>11563</v>
      </c>
      <c r="BF18" s="568">
        <v>99.991352473192663</v>
      </c>
      <c r="BG18" s="122"/>
      <c r="BH18" s="468"/>
      <c r="BI18" s="119"/>
      <c r="BJ18" s="579">
        <v>22306</v>
      </c>
      <c r="BK18" s="568">
        <v>95.068831777692537</v>
      </c>
    </row>
    <row r="19" spans="1:63" s="30" customFormat="1" ht="8.25" customHeight="1" x14ac:dyDescent="0.2">
      <c r="A19" s="468" t="s">
        <v>848</v>
      </c>
      <c r="B19" s="119"/>
      <c r="C19" s="534"/>
      <c r="D19" s="568"/>
      <c r="F19" s="468" t="s">
        <v>768</v>
      </c>
      <c r="G19" s="123"/>
      <c r="H19" s="579"/>
      <c r="I19" s="568"/>
      <c r="J19" s="468" t="s">
        <v>551</v>
      </c>
      <c r="K19" s="148"/>
      <c r="L19" s="579"/>
      <c r="M19" s="568"/>
      <c r="O19" s="468" t="s">
        <v>144</v>
      </c>
      <c r="P19" s="119"/>
      <c r="Q19" s="579"/>
      <c r="R19" s="568"/>
      <c r="S19" s="468" t="s">
        <v>562</v>
      </c>
      <c r="T19" s="148"/>
      <c r="U19" s="579"/>
      <c r="V19" s="568"/>
      <c r="X19" s="468"/>
      <c r="Y19" s="148"/>
      <c r="Z19" s="550">
        <v>107236</v>
      </c>
      <c r="AA19" s="535">
        <v>0.99093488084127268</v>
      </c>
      <c r="AB19" s="468" t="s">
        <v>971</v>
      </c>
      <c r="AC19" s="148"/>
      <c r="AD19" s="579"/>
      <c r="AE19" s="535"/>
      <c r="AG19" s="468" t="s">
        <v>318</v>
      </c>
      <c r="AH19" s="39"/>
      <c r="AI19" s="593"/>
      <c r="AJ19" s="535"/>
      <c r="AK19" s="468" t="s">
        <v>658</v>
      </c>
      <c r="AL19" s="148"/>
      <c r="AM19" s="579"/>
      <c r="AN19" s="535"/>
      <c r="AP19" s="468" t="s">
        <v>366</v>
      </c>
      <c r="AQ19" s="118"/>
      <c r="AR19" s="580"/>
      <c r="AS19" s="568"/>
      <c r="AT19" s="468" t="s">
        <v>963</v>
      </c>
      <c r="AU19" s="148"/>
      <c r="AV19" s="580"/>
      <c r="AW19" s="568"/>
      <c r="AX19" s="122"/>
      <c r="AY19" s="468" t="s">
        <v>418</v>
      </c>
      <c r="AZ19" s="148"/>
      <c r="BA19" s="580"/>
      <c r="BB19" s="568"/>
      <c r="BC19" s="468" t="s">
        <v>441</v>
      </c>
      <c r="BD19" s="119"/>
      <c r="BE19" s="580"/>
      <c r="BF19" s="568"/>
      <c r="BG19" s="122"/>
      <c r="BH19" s="468" t="s">
        <v>469</v>
      </c>
      <c r="BI19" s="152"/>
      <c r="BJ19" s="580"/>
      <c r="BK19" s="568"/>
    </row>
    <row r="20" spans="1:63" s="30" customFormat="1" ht="8.25" customHeight="1" x14ac:dyDescent="0.2">
      <c r="A20" s="468"/>
      <c r="B20" s="119"/>
      <c r="C20" s="534">
        <v>3744</v>
      </c>
      <c r="D20" s="568">
        <v>100.88924818108327</v>
      </c>
      <c r="F20" s="468"/>
      <c r="G20" s="123"/>
      <c r="H20" s="579">
        <v>85618</v>
      </c>
      <c r="I20" s="568">
        <v>98.805580880061854</v>
      </c>
      <c r="J20" s="468"/>
      <c r="K20" s="148"/>
      <c r="L20" s="579">
        <v>7336</v>
      </c>
      <c r="M20" s="568">
        <v>98.987990824450151</v>
      </c>
      <c r="O20" s="468"/>
      <c r="P20" s="119"/>
      <c r="Q20" s="579">
        <v>27700</v>
      </c>
      <c r="R20" s="568">
        <v>100.66504342769925</v>
      </c>
      <c r="S20" s="468"/>
      <c r="T20" s="148"/>
      <c r="U20" s="579">
        <v>8158</v>
      </c>
      <c r="V20" s="568">
        <v>100.70361683742748</v>
      </c>
      <c r="X20" s="468" t="s">
        <v>217</v>
      </c>
      <c r="Y20" s="42"/>
      <c r="Z20" s="550"/>
      <c r="AA20" s="535"/>
      <c r="AB20" s="468"/>
      <c r="AC20" s="148"/>
      <c r="AD20" s="579">
        <v>41292</v>
      </c>
      <c r="AE20" s="535">
        <v>0.98132040496221307</v>
      </c>
      <c r="AG20" s="468"/>
      <c r="AH20" s="119"/>
      <c r="AI20" s="593">
        <v>25737</v>
      </c>
      <c r="AJ20" s="535">
        <v>0.99535909038171477</v>
      </c>
      <c r="AK20" s="468"/>
      <c r="AL20" s="148"/>
      <c r="AM20" s="579">
        <v>55563</v>
      </c>
      <c r="AN20" s="535">
        <v>1.0242405249963131</v>
      </c>
      <c r="AP20" s="468"/>
      <c r="AQ20" s="148"/>
      <c r="AR20" s="579">
        <v>10423</v>
      </c>
      <c r="AS20" s="568">
        <v>98.646602309293968</v>
      </c>
      <c r="AT20" s="468"/>
      <c r="AU20" s="152"/>
      <c r="AV20" s="579">
        <v>6943</v>
      </c>
      <c r="AW20" s="568">
        <v>98.426424723561098</v>
      </c>
      <c r="AX20" s="122"/>
      <c r="AY20" s="468"/>
      <c r="AZ20" s="148"/>
      <c r="BA20" s="579">
        <v>31290</v>
      </c>
      <c r="BB20" s="568">
        <v>99.481766445172155</v>
      </c>
      <c r="BC20" s="468"/>
      <c r="BD20" s="119"/>
      <c r="BE20" s="579">
        <v>10539</v>
      </c>
      <c r="BF20" s="568">
        <v>100.62058430399084</v>
      </c>
      <c r="BG20" s="122"/>
      <c r="BH20" s="468"/>
      <c r="BI20" s="152"/>
      <c r="BJ20" s="579">
        <v>18759</v>
      </c>
      <c r="BK20" s="568">
        <v>95.489946551285314</v>
      </c>
    </row>
    <row r="21" spans="1:63" s="30" customFormat="1" ht="8.25" customHeight="1" x14ac:dyDescent="0.2">
      <c r="A21" s="468" t="s">
        <v>2</v>
      </c>
      <c r="B21" s="119"/>
      <c r="C21" s="534"/>
      <c r="D21" s="568"/>
      <c r="F21" s="468" t="s">
        <v>769</v>
      </c>
      <c r="G21" s="123"/>
      <c r="H21" s="579"/>
      <c r="I21" s="568"/>
      <c r="J21" s="468" t="s">
        <v>100</v>
      </c>
      <c r="K21" s="148"/>
      <c r="L21" s="579"/>
      <c r="M21" s="568"/>
      <c r="O21" s="468" t="s">
        <v>145</v>
      </c>
      <c r="P21" s="119"/>
      <c r="Q21" s="579"/>
      <c r="R21" s="568"/>
      <c r="S21" s="468" t="s">
        <v>874</v>
      </c>
      <c r="T21" s="119"/>
      <c r="U21" s="579"/>
      <c r="V21" s="568"/>
      <c r="X21" s="468"/>
      <c r="Y21" s="148"/>
      <c r="Z21" s="550">
        <v>132715</v>
      </c>
      <c r="AA21" s="535">
        <v>0.98785235249019332</v>
      </c>
      <c r="AB21" s="468" t="s">
        <v>1141</v>
      </c>
      <c r="AC21" s="148"/>
      <c r="AD21" s="579"/>
      <c r="AE21" s="535"/>
      <c r="AG21" s="468" t="s">
        <v>1018</v>
      </c>
      <c r="AH21" s="39"/>
      <c r="AI21" s="593"/>
      <c r="AJ21" s="535"/>
      <c r="AK21" s="468" t="s">
        <v>1072</v>
      </c>
      <c r="AL21" s="148"/>
      <c r="AM21" s="579"/>
      <c r="AN21" s="535"/>
      <c r="AP21" s="468" t="s">
        <v>367</v>
      </c>
      <c r="AQ21" s="148"/>
      <c r="AR21" s="580"/>
      <c r="AS21" s="568"/>
      <c r="AT21" s="468" t="s">
        <v>390</v>
      </c>
      <c r="AV21" s="580"/>
      <c r="AW21" s="568"/>
      <c r="AX21" s="122"/>
      <c r="AY21" s="468" t="s">
        <v>419</v>
      </c>
      <c r="AZ21" s="148"/>
      <c r="BA21" s="580"/>
      <c r="BB21" s="568"/>
      <c r="BC21" s="468" t="s">
        <v>907</v>
      </c>
      <c r="BD21" s="119"/>
      <c r="BE21" s="580"/>
      <c r="BF21" s="568"/>
      <c r="BG21" s="122"/>
      <c r="BH21" s="468" t="s">
        <v>470</v>
      </c>
      <c r="BI21" s="119"/>
      <c r="BJ21" s="580"/>
      <c r="BK21" s="568"/>
    </row>
    <row r="22" spans="1:63" s="30" customFormat="1" ht="8.25" customHeight="1" x14ac:dyDescent="0.2">
      <c r="A22" s="468"/>
      <c r="B22" s="119"/>
      <c r="C22" s="534">
        <v>3507</v>
      </c>
      <c r="D22" s="568">
        <v>100.92086330935253</v>
      </c>
      <c r="F22" s="468"/>
      <c r="G22" s="123"/>
      <c r="H22" s="579">
        <v>79681</v>
      </c>
      <c r="I22" s="568">
        <v>98.513902797868525</v>
      </c>
      <c r="J22" s="468"/>
      <c r="K22" s="148"/>
      <c r="L22" s="579">
        <v>5684</v>
      </c>
      <c r="M22" s="568">
        <v>99.024390243902445</v>
      </c>
      <c r="O22" s="468"/>
      <c r="P22" s="119"/>
      <c r="Q22" s="579">
        <v>21279</v>
      </c>
      <c r="R22" s="568">
        <v>100.01410039481104</v>
      </c>
      <c r="S22" s="502"/>
      <c r="T22" s="43"/>
      <c r="U22" s="80"/>
      <c r="V22" s="81"/>
      <c r="X22" s="468" t="s">
        <v>879</v>
      </c>
      <c r="Y22" s="42"/>
      <c r="Z22" s="550"/>
      <c r="AA22" s="535"/>
      <c r="AB22" s="468"/>
      <c r="AC22" s="148"/>
      <c r="AD22" s="579">
        <v>40201</v>
      </c>
      <c r="AE22" s="535">
        <v>0.97040577401211769</v>
      </c>
      <c r="AG22" s="468"/>
      <c r="AH22" s="119"/>
      <c r="AI22" s="593">
        <v>21961</v>
      </c>
      <c r="AJ22" s="535">
        <v>0.99285681992856822</v>
      </c>
      <c r="AK22" s="468"/>
      <c r="AL22" s="148"/>
      <c r="AM22" s="579">
        <v>68009</v>
      </c>
      <c r="AN22" s="535">
        <v>0.63627603240836028</v>
      </c>
      <c r="AP22" s="468"/>
      <c r="AQ22" s="148"/>
      <c r="AR22" s="579">
        <v>8005</v>
      </c>
      <c r="AS22" s="568">
        <v>100.35100915131001</v>
      </c>
      <c r="AT22" s="468"/>
      <c r="AV22" s="102"/>
      <c r="AW22" s="145"/>
      <c r="AX22" s="122"/>
      <c r="AY22" s="468"/>
      <c r="AZ22" s="148"/>
      <c r="BA22" s="579">
        <v>22504</v>
      </c>
      <c r="BB22" s="568">
        <v>100.92837601471049</v>
      </c>
      <c r="BC22" s="468"/>
      <c r="BD22" s="119"/>
      <c r="BE22" s="579">
        <v>10376</v>
      </c>
      <c r="BF22" s="568">
        <v>100.58162078324932</v>
      </c>
      <c r="BG22" s="122"/>
      <c r="BH22" s="468"/>
      <c r="BI22" s="119"/>
      <c r="BJ22" s="579">
        <v>19192</v>
      </c>
      <c r="BK22" s="568">
        <v>97.634430482779663</v>
      </c>
    </row>
    <row r="23" spans="1:63" s="30" customFormat="1" ht="8.25" customHeight="1" x14ac:dyDescent="0.2">
      <c r="A23" s="468" t="s">
        <v>3</v>
      </c>
      <c r="B23" s="119"/>
      <c r="C23" s="534"/>
      <c r="D23" s="568"/>
      <c r="F23" s="468" t="s">
        <v>770</v>
      </c>
      <c r="G23" s="123"/>
      <c r="H23" s="579"/>
      <c r="I23" s="568"/>
      <c r="J23" s="468" t="s">
        <v>930</v>
      </c>
      <c r="K23" s="148"/>
      <c r="L23" s="579"/>
      <c r="M23" s="568"/>
      <c r="O23" s="468" t="s">
        <v>861</v>
      </c>
      <c r="P23" s="119"/>
      <c r="Q23" s="579"/>
      <c r="R23" s="568"/>
      <c r="S23" s="468" t="s">
        <v>27</v>
      </c>
      <c r="T23" s="119"/>
      <c r="U23" s="585">
        <v>10530</v>
      </c>
      <c r="V23" s="582">
        <v>99.819888141056026</v>
      </c>
      <c r="X23" s="468"/>
      <c r="Y23" s="148"/>
      <c r="Z23" s="579">
        <v>144592</v>
      </c>
      <c r="AA23" s="535">
        <v>0.96073141885157676</v>
      </c>
      <c r="AB23" s="468" t="s">
        <v>271</v>
      </c>
      <c r="AC23" s="148"/>
      <c r="AD23" s="579"/>
      <c r="AE23" s="535"/>
      <c r="AG23" s="468" t="s">
        <v>319</v>
      </c>
      <c r="AH23" s="39"/>
      <c r="AI23" s="593"/>
      <c r="AJ23" s="535"/>
      <c r="AK23" s="468" t="s">
        <v>659</v>
      </c>
      <c r="AL23" s="148"/>
      <c r="AM23" s="579"/>
      <c r="AN23" s="535"/>
      <c r="AP23" s="468" t="s">
        <v>368</v>
      </c>
      <c r="AQ23" s="148"/>
      <c r="AR23" s="580"/>
      <c r="AS23" s="568"/>
      <c r="AT23" s="473" t="s">
        <v>27</v>
      </c>
      <c r="AU23" s="125"/>
      <c r="AV23" s="583">
        <v>8206</v>
      </c>
      <c r="AW23" s="581">
        <v>97.923627684964202</v>
      </c>
      <c r="AX23" s="122"/>
      <c r="AY23" s="468" t="s">
        <v>380</v>
      </c>
      <c r="AZ23" s="148"/>
      <c r="BA23" s="580"/>
      <c r="BB23" s="568"/>
      <c r="BC23" s="468" t="s">
        <v>442</v>
      </c>
      <c r="BD23" s="119"/>
      <c r="BE23" s="580"/>
      <c r="BF23" s="568"/>
      <c r="BG23" s="122"/>
      <c r="BH23" s="468" t="s">
        <v>471</v>
      </c>
      <c r="BI23" s="119"/>
      <c r="BJ23" s="580"/>
      <c r="BK23" s="568"/>
    </row>
    <row r="24" spans="1:63" s="30" customFormat="1" ht="8.25" customHeight="1" x14ac:dyDescent="0.2">
      <c r="A24" s="468"/>
      <c r="B24" s="119"/>
      <c r="C24" s="534">
        <v>4043</v>
      </c>
      <c r="D24" s="568">
        <v>99.950556242274416</v>
      </c>
      <c r="F24" s="468"/>
      <c r="G24" s="123"/>
      <c r="H24" s="579">
        <v>78468</v>
      </c>
      <c r="I24" s="568">
        <v>98.445556851970338</v>
      </c>
      <c r="J24" s="468"/>
      <c r="K24" s="148"/>
      <c r="L24" s="579">
        <v>5034</v>
      </c>
      <c r="M24" s="568">
        <v>99.172576832151307</v>
      </c>
      <c r="O24" s="468"/>
      <c r="P24" s="119"/>
      <c r="Q24" s="579">
        <v>20008</v>
      </c>
      <c r="R24" s="568">
        <v>101.30632911392405</v>
      </c>
      <c r="S24" s="472"/>
      <c r="T24" s="126"/>
      <c r="U24" s="606">
        <v>10549</v>
      </c>
      <c r="V24" s="608">
        <v>100.73529411764706</v>
      </c>
      <c r="X24" s="468" t="s">
        <v>218</v>
      </c>
      <c r="Y24" s="42"/>
      <c r="Z24" s="579"/>
      <c r="AA24" s="535"/>
      <c r="AB24" s="468"/>
      <c r="AC24" s="148"/>
      <c r="AD24" s="579">
        <v>40061</v>
      </c>
      <c r="AE24" s="535">
        <v>0.97011744763288532</v>
      </c>
      <c r="AG24" s="468"/>
      <c r="AH24" s="44"/>
      <c r="AI24" s="593">
        <v>23397</v>
      </c>
      <c r="AJ24" s="535">
        <v>0.99261804760086547</v>
      </c>
      <c r="AK24" s="468"/>
      <c r="AL24" s="148"/>
      <c r="AM24" s="579">
        <v>62811</v>
      </c>
      <c r="AN24" s="535">
        <v>0.62183567800889028</v>
      </c>
      <c r="AP24" s="468"/>
      <c r="AQ24" s="66"/>
      <c r="AR24" s="579">
        <v>6075</v>
      </c>
      <c r="AS24" s="568">
        <v>101.6226162596186</v>
      </c>
      <c r="AT24" s="472"/>
      <c r="AU24" s="150"/>
      <c r="AV24" s="584"/>
      <c r="AW24" s="582"/>
      <c r="AY24" s="468"/>
      <c r="AZ24" s="148"/>
      <c r="BA24" s="102"/>
      <c r="BB24" s="145"/>
      <c r="BC24" s="468"/>
      <c r="BD24" s="119"/>
      <c r="BE24" s="579">
        <v>9634</v>
      </c>
      <c r="BF24" s="568">
        <v>100.33326390335347</v>
      </c>
      <c r="BH24" s="468"/>
      <c r="BI24" s="119"/>
      <c r="BJ24" s="579">
        <v>22384</v>
      </c>
      <c r="BK24" s="568">
        <v>98.162522475112922</v>
      </c>
    </row>
    <row r="25" spans="1:63" s="30" customFormat="1" ht="8.25" customHeight="1" x14ac:dyDescent="0.2">
      <c r="A25" s="468" t="s">
        <v>4</v>
      </c>
      <c r="B25" s="119"/>
      <c r="C25" s="534"/>
      <c r="D25" s="568"/>
      <c r="F25" s="468" t="s">
        <v>771</v>
      </c>
      <c r="G25" s="119"/>
      <c r="H25" s="579"/>
      <c r="I25" s="568"/>
      <c r="J25" s="468" t="s">
        <v>101</v>
      </c>
      <c r="K25" s="148"/>
      <c r="L25" s="579"/>
      <c r="M25" s="568"/>
      <c r="O25" s="468" t="s">
        <v>146</v>
      </c>
      <c r="P25" s="119"/>
      <c r="Q25" s="579"/>
      <c r="R25" s="568"/>
      <c r="S25" s="148"/>
      <c r="T25" s="152"/>
      <c r="U25" s="11"/>
      <c r="V25" s="147"/>
      <c r="X25" s="468"/>
      <c r="Y25" s="148"/>
      <c r="Z25" s="579">
        <v>100483</v>
      </c>
      <c r="AA25" s="535">
        <v>0.93344914396128087</v>
      </c>
      <c r="AB25" s="468" t="s">
        <v>272</v>
      </c>
      <c r="AC25" s="148"/>
      <c r="AD25" s="579"/>
      <c r="AE25" s="535"/>
      <c r="AG25" s="468" t="s">
        <v>1069</v>
      </c>
      <c r="AH25" s="39"/>
      <c r="AI25" s="593"/>
      <c r="AJ25" s="535"/>
      <c r="AK25" s="468" t="s">
        <v>660</v>
      </c>
      <c r="AL25" s="148"/>
      <c r="AM25" s="579"/>
      <c r="AN25" s="535"/>
      <c r="AP25" s="468" t="s">
        <v>575</v>
      </c>
      <c r="AQ25" s="118"/>
      <c r="AR25" s="580"/>
      <c r="AS25" s="568"/>
      <c r="AT25" s="148"/>
      <c r="AU25" s="152"/>
      <c r="AV25" s="11"/>
      <c r="AW25" s="147"/>
      <c r="AY25" s="473" t="s">
        <v>27</v>
      </c>
      <c r="AZ25" s="149"/>
      <c r="BA25" s="583">
        <v>32996</v>
      </c>
      <c r="BB25" s="581">
        <v>99.072211379672723</v>
      </c>
      <c r="BC25" s="468" t="s">
        <v>431</v>
      </c>
      <c r="BD25" s="119"/>
      <c r="BE25" s="580"/>
      <c r="BF25" s="568"/>
      <c r="BH25" s="468" t="s">
        <v>472</v>
      </c>
      <c r="BI25" s="119"/>
      <c r="BJ25" s="580"/>
      <c r="BK25" s="568"/>
    </row>
    <row r="26" spans="1:63" s="30" customFormat="1" ht="8.25" customHeight="1" x14ac:dyDescent="0.2">
      <c r="A26" s="468"/>
      <c r="B26" s="119"/>
      <c r="C26" s="534">
        <v>5604</v>
      </c>
      <c r="D26" s="568">
        <v>99.361702127659584</v>
      </c>
      <c r="F26" s="468"/>
      <c r="G26" s="119"/>
      <c r="H26" s="579">
        <v>70938</v>
      </c>
      <c r="I26" s="568">
        <v>98.74030872875575</v>
      </c>
      <c r="J26" s="468"/>
      <c r="K26" s="148"/>
      <c r="L26" s="579">
        <v>4976</v>
      </c>
      <c r="M26" s="568">
        <v>99.539907981596315</v>
      </c>
      <c r="O26" s="468"/>
      <c r="P26" s="119"/>
      <c r="Q26" s="579">
        <v>15221</v>
      </c>
      <c r="R26" s="568">
        <v>100.12498355479542</v>
      </c>
      <c r="S26" s="471" t="s">
        <v>511</v>
      </c>
      <c r="T26" s="471"/>
      <c r="U26" s="471"/>
      <c r="V26" s="471"/>
      <c r="X26" s="468" t="s">
        <v>1138</v>
      </c>
      <c r="Y26" s="42"/>
      <c r="Z26" s="579"/>
      <c r="AA26" s="535"/>
      <c r="AB26" s="468"/>
      <c r="AC26" s="148"/>
      <c r="AD26" s="579">
        <v>46239</v>
      </c>
      <c r="AE26" s="535">
        <v>0.96797085976260755</v>
      </c>
      <c r="AG26" s="468"/>
      <c r="AH26" s="119"/>
      <c r="AI26" s="607">
        <v>23799</v>
      </c>
      <c r="AJ26" s="535">
        <v>0.99096435709526987</v>
      </c>
      <c r="AK26" s="468"/>
      <c r="AL26" s="148"/>
      <c r="AM26" s="579">
        <v>58891</v>
      </c>
      <c r="AN26" s="535">
        <v>0.61575700543705558</v>
      </c>
      <c r="AP26" s="468"/>
      <c r="AQ26" s="118"/>
      <c r="AR26" s="579">
        <v>5637</v>
      </c>
      <c r="AS26" s="568">
        <v>101.11210762331839</v>
      </c>
      <c r="AT26" s="471" t="s">
        <v>527</v>
      </c>
      <c r="AU26" s="471"/>
      <c r="AV26" s="471"/>
      <c r="AW26" s="471"/>
      <c r="AY26" s="472"/>
      <c r="AZ26" s="150"/>
      <c r="BA26" s="584"/>
      <c r="BB26" s="582"/>
      <c r="BC26" s="468"/>
      <c r="BD26" s="119"/>
      <c r="BE26" s="102"/>
      <c r="BF26" s="145"/>
      <c r="BH26" s="468"/>
      <c r="BI26" s="119"/>
      <c r="BJ26" s="579">
        <v>26463</v>
      </c>
      <c r="BK26" s="568">
        <v>98.302377414561661</v>
      </c>
    </row>
    <row r="27" spans="1:63" s="30" customFormat="1" ht="8.25" customHeight="1" x14ac:dyDescent="0.2">
      <c r="A27" s="468" t="s">
        <v>5</v>
      </c>
      <c r="B27" s="119"/>
      <c r="C27" s="534"/>
      <c r="D27" s="568"/>
      <c r="F27" s="468" t="s">
        <v>609</v>
      </c>
      <c r="G27" s="123"/>
      <c r="H27" s="579"/>
      <c r="I27" s="568"/>
      <c r="J27" s="468" t="s">
        <v>997</v>
      </c>
      <c r="K27" s="148"/>
      <c r="L27" s="579"/>
      <c r="M27" s="568"/>
      <c r="O27" s="468" t="s">
        <v>147</v>
      </c>
      <c r="P27" s="119"/>
      <c r="Q27" s="579"/>
      <c r="R27" s="568"/>
      <c r="S27" s="471"/>
      <c r="T27" s="471"/>
      <c r="U27" s="471"/>
      <c r="V27" s="471"/>
      <c r="X27" s="468"/>
      <c r="Y27" s="148"/>
      <c r="Z27" s="579">
        <v>108787</v>
      </c>
      <c r="AA27" s="535">
        <v>1.0073989702559543</v>
      </c>
      <c r="AB27" s="468" t="s">
        <v>273</v>
      </c>
      <c r="AC27" s="148"/>
      <c r="AD27" s="579"/>
      <c r="AE27" s="535"/>
      <c r="AG27" s="468" t="s">
        <v>320</v>
      </c>
      <c r="AH27" s="39"/>
      <c r="AI27" s="607"/>
      <c r="AJ27" s="535"/>
      <c r="AK27" s="468" t="s">
        <v>661</v>
      </c>
      <c r="AL27" s="148"/>
      <c r="AM27" s="579"/>
      <c r="AN27" s="535"/>
      <c r="AP27" s="468" t="s">
        <v>576</v>
      </c>
      <c r="AQ27" s="118"/>
      <c r="AR27" s="580"/>
      <c r="AS27" s="568"/>
      <c r="AT27" s="471"/>
      <c r="AU27" s="471"/>
      <c r="AV27" s="471"/>
      <c r="AW27" s="471"/>
      <c r="AY27" s="156"/>
      <c r="AZ27" s="152"/>
      <c r="BA27" s="102"/>
      <c r="BB27" s="145"/>
      <c r="BC27" s="473" t="s">
        <v>27</v>
      </c>
      <c r="BD27" s="125"/>
      <c r="BE27" s="583">
        <v>10854</v>
      </c>
      <c r="BF27" s="581">
        <v>100.46279155868196</v>
      </c>
      <c r="BH27" s="468" t="s">
        <v>1112</v>
      </c>
      <c r="BI27" s="119"/>
      <c r="BJ27" s="580"/>
      <c r="BK27" s="568"/>
    </row>
    <row r="28" spans="1:63" s="30" customFormat="1" ht="8.25" customHeight="1" x14ac:dyDescent="0.2">
      <c r="A28" s="468"/>
      <c r="B28" s="119"/>
      <c r="C28" s="534">
        <v>6058</v>
      </c>
      <c r="D28" s="568">
        <v>99.753005104561183</v>
      </c>
      <c r="F28" s="468"/>
      <c r="G28" s="123"/>
      <c r="H28" s="579">
        <v>66252</v>
      </c>
      <c r="I28" s="568">
        <v>98.855548426565605</v>
      </c>
      <c r="J28" s="468"/>
      <c r="K28" s="148"/>
      <c r="L28" s="550" t="s">
        <v>957</v>
      </c>
      <c r="M28" s="605" t="s">
        <v>957</v>
      </c>
      <c r="O28" s="468"/>
      <c r="P28" s="119"/>
      <c r="Q28" s="579">
        <v>12305</v>
      </c>
      <c r="R28" s="568">
        <v>100.50641182716656</v>
      </c>
      <c r="S28" s="468" t="s">
        <v>181</v>
      </c>
      <c r="T28" s="119"/>
      <c r="U28" s="10"/>
      <c r="V28" s="147"/>
      <c r="X28" s="468" t="s">
        <v>219</v>
      </c>
      <c r="Y28" s="42"/>
      <c r="Z28" s="579"/>
      <c r="AA28" s="535"/>
      <c r="AB28" s="468"/>
      <c r="AC28" s="148"/>
      <c r="AD28" s="579">
        <v>46069</v>
      </c>
      <c r="AE28" s="535">
        <v>0.96696261780324499</v>
      </c>
      <c r="AG28" s="468"/>
      <c r="AH28" s="127"/>
      <c r="AI28" s="593">
        <v>26935</v>
      </c>
      <c r="AJ28" s="535">
        <v>0.98873063651714266</v>
      </c>
      <c r="AK28" s="468"/>
      <c r="AL28" s="148"/>
      <c r="AM28" s="579">
        <v>54074</v>
      </c>
      <c r="AN28" s="535">
        <v>0.5966917890601724</v>
      </c>
      <c r="AP28" s="468"/>
      <c r="AQ28" s="118"/>
      <c r="AR28" s="579">
        <v>6225</v>
      </c>
      <c r="AS28" s="568">
        <v>101.46699266503667</v>
      </c>
      <c r="AT28" s="468" t="s">
        <v>372</v>
      </c>
      <c r="AU28" s="119"/>
      <c r="AV28" s="10"/>
      <c r="AW28" s="147"/>
      <c r="AY28" s="468" t="s">
        <v>960</v>
      </c>
      <c r="AZ28" s="148"/>
      <c r="BA28" s="101"/>
      <c r="BB28" s="145"/>
      <c r="BC28" s="472"/>
      <c r="BD28" s="128"/>
      <c r="BE28" s="584"/>
      <c r="BF28" s="582"/>
      <c r="BH28" s="468"/>
      <c r="BI28" s="119"/>
      <c r="BJ28" s="579">
        <v>28596</v>
      </c>
      <c r="BK28" s="568">
        <v>99.440136314636447</v>
      </c>
    </row>
    <row r="29" spans="1:63" s="30" customFormat="1" ht="8.25" customHeight="1" x14ac:dyDescent="0.2">
      <c r="A29" s="468" t="s">
        <v>6</v>
      </c>
      <c r="B29" s="119"/>
      <c r="C29" s="534"/>
      <c r="D29" s="568"/>
      <c r="F29" s="468" t="s">
        <v>962</v>
      </c>
      <c r="G29" s="123"/>
      <c r="H29" s="579"/>
      <c r="I29" s="568"/>
      <c r="J29" s="468" t="s">
        <v>998</v>
      </c>
      <c r="K29" s="148"/>
      <c r="L29" s="550"/>
      <c r="M29" s="605"/>
      <c r="O29" s="468" t="s">
        <v>148</v>
      </c>
      <c r="P29" s="119"/>
      <c r="Q29" s="579"/>
      <c r="R29" s="568"/>
      <c r="S29" s="468"/>
      <c r="T29" s="119"/>
      <c r="U29" s="579">
        <v>101833</v>
      </c>
      <c r="V29" s="568">
        <v>101.28504789091018</v>
      </c>
      <c r="X29" s="468"/>
      <c r="Y29" s="42"/>
      <c r="Z29" s="579">
        <v>100780</v>
      </c>
      <c r="AA29" s="535">
        <v>0.99825666627045451</v>
      </c>
      <c r="AB29" s="468" t="s">
        <v>1003</v>
      </c>
      <c r="AC29" s="148"/>
      <c r="AD29" s="579"/>
      <c r="AE29" s="535"/>
      <c r="AG29" s="468" t="s">
        <v>321</v>
      </c>
      <c r="AH29" s="39"/>
      <c r="AI29" s="593"/>
      <c r="AJ29" s="535"/>
      <c r="AK29" s="468" t="s">
        <v>1073</v>
      </c>
      <c r="AL29" s="148"/>
      <c r="AM29" s="579"/>
      <c r="AN29" s="535"/>
      <c r="AP29" s="468" t="s">
        <v>961</v>
      </c>
      <c r="AQ29" s="118"/>
      <c r="AR29" s="580"/>
      <c r="AS29" s="568"/>
      <c r="AT29" s="468"/>
      <c r="AU29" s="119"/>
      <c r="AV29" s="579">
        <v>4789</v>
      </c>
      <c r="AW29" s="568">
        <v>97.495928338762212</v>
      </c>
      <c r="AY29" s="468"/>
      <c r="AZ29" s="148"/>
      <c r="BA29" s="579">
        <v>6606</v>
      </c>
      <c r="BB29" s="568">
        <v>94.209925841414716</v>
      </c>
      <c r="BC29" s="148"/>
      <c r="BD29" s="152"/>
      <c r="BE29" s="11"/>
      <c r="BF29" s="147"/>
      <c r="BH29" s="468" t="s">
        <v>473</v>
      </c>
      <c r="BI29" s="119"/>
      <c r="BJ29" s="580"/>
      <c r="BK29" s="568"/>
    </row>
    <row r="30" spans="1:63" s="30" customFormat="1" ht="8.25" customHeight="1" x14ac:dyDescent="0.2">
      <c r="A30" s="468"/>
      <c r="B30" s="119"/>
      <c r="C30" s="534">
        <v>9104</v>
      </c>
      <c r="D30" s="568">
        <v>100</v>
      </c>
      <c r="F30" s="468"/>
      <c r="G30" s="123"/>
      <c r="H30" s="579">
        <v>67406</v>
      </c>
      <c r="I30" s="568">
        <v>98.835777126099714</v>
      </c>
      <c r="J30" s="468"/>
      <c r="K30" s="148"/>
      <c r="L30" s="102"/>
      <c r="M30" s="145"/>
      <c r="O30" s="468"/>
      <c r="P30" s="119"/>
      <c r="Q30" s="579">
        <v>11926</v>
      </c>
      <c r="R30" s="568">
        <v>101.49787234042553</v>
      </c>
      <c r="S30" s="468" t="s">
        <v>932</v>
      </c>
      <c r="T30" s="119"/>
      <c r="U30" s="579"/>
      <c r="V30" s="568"/>
      <c r="X30" s="468" t="s">
        <v>220</v>
      </c>
      <c r="Y30" s="42"/>
      <c r="Z30" s="579"/>
      <c r="AA30" s="535"/>
      <c r="AB30" s="468"/>
      <c r="AC30" s="148"/>
      <c r="AD30" s="579">
        <v>47598</v>
      </c>
      <c r="AE30" s="535">
        <v>0.96528087609004254</v>
      </c>
      <c r="AG30" s="468"/>
      <c r="AH30" s="127"/>
      <c r="AI30" s="593">
        <v>30239</v>
      </c>
      <c r="AJ30" s="535">
        <v>0.99318760541023177</v>
      </c>
      <c r="AK30" s="468"/>
      <c r="AL30" s="148"/>
      <c r="AM30" s="579">
        <v>56651</v>
      </c>
      <c r="AN30" s="535">
        <v>1.029194825957416</v>
      </c>
      <c r="AP30" s="468"/>
      <c r="AQ30" s="118"/>
      <c r="AR30" s="579">
        <v>7512</v>
      </c>
      <c r="AS30" s="535">
        <v>1.0196823673136961</v>
      </c>
      <c r="AT30" s="468" t="s">
        <v>391</v>
      </c>
      <c r="AU30" s="119"/>
      <c r="AV30" s="580"/>
      <c r="AW30" s="568"/>
      <c r="AY30" s="468" t="s">
        <v>420</v>
      </c>
      <c r="AZ30" s="148"/>
      <c r="BA30" s="580"/>
      <c r="BB30" s="568"/>
      <c r="BC30" s="471" t="s">
        <v>1084</v>
      </c>
      <c r="BD30" s="471"/>
      <c r="BE30" s="471"/>
      <c r="BF30" s="471"/>
      <c r="BH30" s="468"/>
      <c r="BI30" s="119"/>
      <c r="BJ30" s="579">
        <v>26918</v>
      </c>
      <c r="BK30" s="568">
        <v>99.593014651472544</v>
      </c>
    </row>
    <row r="31" spans="1:63" s="30" customFormat="1" ht="8.25" customHeight="1" x14ac:dyDescent="0.2">
      <c r="A31" s="468" t="s">
        <v>7</v>
      </c>
      <c r="B31" s="119"/>
      <c r="C31" s="534"/>
      <c r="D31" s="568"/>
      <c r="F31" s="468" t="s">
        <v>911</v>
      </c>
      <c r="G31" s="123"/>
      <c r="H31" s="579"/>
      <c r="I31" s="568"/>
      <c r="J31" s="473" t="s">
        <v>27</v>
      </c>
      <c r="K31" s="45"/>
      <c r="L31" s="583">
        <v>9857</v>
      </c>
      <c r="M31" s="581">
        <v>93.28979746356238</v>
      </c>
      <c r="O31" s="468" t="s">
        <v>149</v>
      </c>
      <c r="P31" s="119"/>
      <c r="Q31" s="579"/>
      <c r="R31" s="568"/>
      <c r="S31" s="468"/>
      <c r="T31" s="119"/>
      <c r="U31" s="579">
        <v>104946</v>
      </c>
      <c r="V31" s="568">
        <v>101.3344405391835</v>
      </c>
      <c r="X31" s="468"/>
      <c r="Y31" s="42"/>
      <c r="Z31" s="579">
        <v>92343</v>
      </c>
      <c r="AA31" s="535">
        <v>0.99560112559433322</v>
      </c>
      <c r="AB31" s="468" t="s">
        <v>274</v>
      </c>
      <c r="AC31" s="148"/>
      <c r="AD31" s="579"/>
      <c r="AE31" s="535"/>
      <c r="AG31" s="468" t="s">
        <v>272</v>
      </c>
      <c r="AH31" s="39"/>
      <c r="AI31" s="593"/>
      <c r="AJ31" s="535"/>
      <c r="AK31" s="468" t="s">
        <v>1074</v>
      </c>
      <c r="AL31" s="148"/>
      <c r="AM31" s="579"/>
      <c r="AN31" s="535"/>
      <c r="AP31" s="468" t="s">
        <v>1022</v>
      </c>
      <c r="AQ31" s="118"/>
      <c r="AR31" s="579"/>
      <c r="AS31" s="535"/>
      <c r="AT31" s="468"/>
      <c r="AU31" s="152"/>
      <c r="AV31" s="579">
        <v>3806</v>
      </c>
      <c r="AW31" s="568">
        <v>96.623508504696616</v>
      </c>
      <c r="AY31" s="468"/>
      <c r="AZ31" s="148"/>
      <c r="BA31" s="579">
        <v>6837</v>
      </c>
      <c r="BB31" s="568">
        <v>95.130096006678727</v>
      </c>
      <c r="BC31" s="471"/>
      <c r="BD31" s="471"/>
      <c r="BE31" s="471"/>
      <c r="BF31" s="471"/>
      <c r="BH31" s="468" t="s">
        <v>590</v>
      </c>
      <c r="BI31" s="119"/>
      <c r="BJ31" s="580"/>
      <c r="BK31" s="568"/>
    </row>
    <row r="32" spans="1:63" s="30" customFormat="1" ht="8.25" customHeight="1" x14ac:dyDescent="0.2">
      <c r="A32" s="468"/>
      <c r="B32" s="119"/>
      <c r="C32" s="534">
        <v>10124</v>
      </c>
      <c r="D32" s="568">
        <v>100.66620264492394</v>
      </c>
      <c r="F32" s="468"/>
      <c r="G32" s="123"/>
      <c r="H32" s="579">
        <v>77242</v>
      </c>
      <c r="I32" s="568">
        <v>98.857106290394825</v>
      </c>
      <c r="J32" s="472"/>
      <c r="K32" s="150"/>
      <c r="L32" s="584">
        <v>10566</v>
      </c>
      <c r="M32" s="582">
        <v>95.845428156748909</v>
      </c>
      <c r="O32" s="468"/>
      <c r="P32" s="119"/>
      <c r="Q32" s="579">
        <v>11682</v>
      </c>
      <c r="R32" s="568">
        <v>101.99947611979394</v>
      </c>
      <c r="S32" s="468" t="s">
        <v>182</v>
      </c>
      <c r="T32" s="119"/>
      <c r="U32" s="579"/>
      <c r="V32" s="568"/>
      <c r="X32" s="468" t="s">
        <v>1139</v>
      </c>
      <c r="Y32" s="42"/>
      <c r="Z32" s="579"/>
      <c r="AA32" s="535"/>
      <c r="AB32" s="468"/>
      <c r="AC32" s="148"/>
      <c r="AD32" s="579">
        <v>51116</v>
      </c>
      <c r="AE32" s="568">
        <v>96.310811320043712</v>
      </c>
      <c r="AG32" s="468"/>
      <c r="AH32" s="46"/>
      <c r="AI32" s="104"/>
      <c r="AJ32" s="105"/>
      <c r="AK32" s="468"/>
      <c r="AL32" s="148"/>
      <c r="AM32" s="579">
        <v>56392</v>
      </c>
      <c r="AN32" s="535">
        <v>1.0255328435294973</v>
      </c>
      <c r="AP32" s="468"/>
      <c r="AQ32" s="118"/>
      <c r="AR32" s="579">
        <v>7885</v>
      </c>
      <c r="AS32" s="535">
        <v>1.0151924810093986</v>
      </c>
      <c r="AT32" s="468" t="s">
        <v>392</v>
      </c>
      <c r="AU32" s="152"/>
      <c r="AV32" s="580"/>
      <c r="AW32" s="568"/>
      <c r="AY32" s="468" t="s">
        <v>421</v>
      </c>
      <c r="AZ32" s="148"/>
      <c r="BA32" s="580"/>
      <c r="BB32" s="568"/>
      <c r="BC32" s="468" t="s">
        <v>384</v>
      </c>
      <c r="BD32" s="119"/>
      <c r="BE32" s="10"/>
      <c r="BF32" s="147"/>
      <c r="BH32" s="468"/>
      <c r="BI32" s="119"/>
      <c r="BJ32" s="579">
        <v>15284</v>
      </c>
      <c r="BK32" s="568">
        <v>100.27555438918776</v>
      </c>
    </row>
    <row r="33" spans="1:63" s="30" customFormat="1" ht="8.25" customHeight="1" x14ac:dyDescent="0.2">
      <c r="A33" s="468" t="s">
        <v>8</v>
      </c>
      <c r="B33" s="119"/>
      <c r="C33" s="534"/>
      <c r="D33" s="568"/>
      <c r="F33" s="468" t="s">
        <v>599</v>
      </c>
      <c r="G33" s="123"/>
      <c r="H33" s="579"/>
      <c r="I33" s="568"/>
      <c r="J33" s="148"/>
      <c r="K33" s="66"/>
      <c r="L33" s="14"/>
      <c r="M33" s="145"/>
      <c r="O33" s="468" t="s">
        <v>150</v>
      </c>
      <c r="P33" s="119"/>
      <c r="Q33" s="579"/>
      <c r="R33" s="568"/>
      <c r="S33" s="468"/>
      <c r="T33" s="119"/>
      <c r="U33" s="579">
        <v>91141</v>
      </c>
      <c r="V33" s="568">
        <v>100.19568395941208</v>
      </c>
      <c r="X33" s="468"/>
      <c r="Y33" s="148"/>
      <c r="Z33" s="579">
        <v>91433</v>
      </c>
      <c r="AA33" s="535">
        <v>0.98618331643548973</v>
      </c>
      <c r="AB33" s="468" t="s">
        <v>1004</v>
      </c>
      <c r="AC33" s="148"/>
      <c r="AD33" s="579"/>
      <c r="AE33" s="568"/>
      <c r="AG33" s="473" t="s">
        <v>27</v>
      </c>
      <c r="AH33" s="152"/>
      <c r="AI33" s="583">
        <v>25027</v>
      </c>
      <c r="AJ33" s="613">
        <v>0.99459523904144997</v>
      </c>
      <c r="AK33" s="468" t="s">
        <v>662</v>
      </c>
      <c r="AL33" s="148"/>
      <c r="AM33" s="579"/>
      <c r="AN33" s="535"/>
      <c r="AP33" s="468" t="s">
        <v>1124</v>
      </c>
      <c r="AQ33" s="118"/>
      <c r="AR33" s="579"/>
      <c r="AS33" s="535"/>
      <c r="AT33" s="468"/>
      <c r="AU33" s="119"/>
      <c r="AV33" s="579">
        <v>3470</v>
      </c>
      <c r="AW33" s="568">
        <v>98.663633778788736</v>
      </c>
      <c r="AY33" s="468"/>
      <c r="AZ33" s="148"/>
      <c r="BA33" s="579">
        <v>6966</v>
      </c>
      <c r="BB33" s="568">
        <v>96.255354428630653</v>
      </c>
      <c r="BC33" s="468"/>
      <c r="BD33" s="119"/>
      <c r="BE33" s="579">
        <v>39219</v>
      </c>
      <c r="BF33" s="568">
        <v>100.93421865348982</v>
      </c>
      <c r="BH33" s="468" t="s">
        <v>633</v>
      </c>
      <c r="BI33" s="119"/>
      <c r="BJ33" s="580"/>
      <c r="BK33" s="568"/>
    </row>
    <row r="34" spans="1:63" s="30" customFormat="1" ht="8.25" customHeight="1" x14ac:dyDescent="0.2">
      <c r="A34" s="468"/>
      <c r="B34" s="119"/>
      <c r="C34" s="534">
        <v>11118</v>
      </c>
      <c r="D34" s="568">
        <v>101.56207180049329</v>
      </c>
      <c r="F34" s="468"/>
      <c r="G34" s="123"/>
      <c r="H34" s="579">
        <v>75731</v>
      </c>
      <c r="I34" s="568">
        <v>98.638897572157973</v>
      </c>
      <c r="J34" s="468" t="s">
        <v>102</v>
      </c>
      <c r="K34" s="148"/>
      <c r="L34" s="102"/>
      <c r="M34" s="145"/>
      <c r="O34" s="468"/>
      <c r="P34" s="119"/>
      <c r="Q34" s="579">
        <v>11223</v>
      </c>
      <c r="R34" s="568">
        <v>102.36227654140824</v>
      </c>
      <c r="S34" s="468" t="s">
        <v>183</v>
      </c>
      <c r="T34" s="119"/>
      <c r="U34" s="579"/>
      <c r="V34" s="568"/>
      <c r="X34" s="468" t="s">
        <v>221</v>
      </c>
      <c r="Y34" s="42"/>
      <c r="Z34" s="579"/>
      <c r="AA34" s="535"/>
      <c r="AB34" s="468"/>
      <c r="AC34" s="148"/>
      <c r="AD34" s="579">
        <v>52292</v>
      </c>
      <c r="AE34" s="568">
        <v>96.460128018298875</v>
      </c>
      <c r="AG34" s="472"/>
      <c r="AH34" s="47"/>
      <c r="AI34" s="604"/>
      <c r="AJ34" s="614"/>
      <c r="AK34" s="468"/>
      <c r="AL34" s="148"/>
      <c r="AM34" s="579">
        <v>31430</v>
      </c>
      <c r="AN34" s="535">
        <v>1.0445677822460036</v>
      </c>
      <c r="AP34" s="468"/>
      <c r="AQ34" s="118"/>
      <c r="AR34" s="579">
        <v>7979</v>
      </c>
      <c r="AS34" s="535">
        <v>1.0150108128736801</v>
      </c>
      <c r="AT34" s="468" t="s">
        <v>393</v>
      </c>
      <c r="AU34" s="119"/>
      <c r="AV34" s="580"/>
      <c r="AW34" s="568"/>
      <c r="AY34" s="468" t="s">
        <v>502</v>
      </c>
      <c r="AZ34" s="148"/>
      <c r="BA34" s="580"/>
      <c r="BB34" s="568"/>
      <c r="BC34" s="468" t="s">
        <v>443</v>
      </c>
      <c r="BD34" s="119"/>
      <c r="BE34" s="580"/>
      <c r="BF34" s="568"/>
      <c r="BH34" s="468"/>
      <c r="BI34" s="119"/>
      <c r="BJ34" s="579">
        <v>12905</v>
      </c>
      <c r="BK34" s="568">
        <v>100.63162819713038</v>
      </c>
    </row>
    <row r="35" spans="1:63" s="30" customFormat="1" ht="8.25" customHeight="1" x14ac:dyDescent="0.2">
      <c r="A35" s="468" t="s">
        <v>9</v>
      </c>
      <c r="B35" s="119"/>
      <c r="C35" s="534"/>
      <c r="D35" s="568"/>
      <c r="F35" s="468" t="s">
        <v>600</v>
      </c>
      <c r="G35" s="148"/>
      <c r="H35" s="579"/>
      <c r="I35" s="568"/>
      <c r="J35" s="468"/>
      <c r="K35" s="148"/>
      <c r="L35" s="579">
        <v>4495</v>
      </c>
      <c r="M35" s="568">
        <v>99.557032115171651</v>
      </c>
      <c r="O35" s="468" t="s">
        <v>862</v>
      </c>
      <c r="P35" s="119"/>
      <c r="Q35" s="579"/>
      <c r="R35" s="568"/>
      <c r="S35" s="468"/>
      <c r="T35" s="119"/>
      <c r="U35" s="579">
        <v>75981</v>
      </c>
      <c r="V35" s="568">
        <v>99.544078921510831</v>
      </c>
      <c r="X35" s="468"/>
      <c r="Y35" s="148"/>
      <c r="Z35" s="579">
        <v>83273</v>
      </c>
      <c r="AA35" s="535">
        <v>0.99916009742869827</v>
      </c>
      <c r="AB35" s="468" t="s">
        <v>275</v>
      </c>
      <c r="AC35" s="148"/>
      <c r="AD35" s="579"/>
      <c r="AE35" s="568"/>
      <c r="AG35" s="154"/>
      <c r="AH35" s="152"/>
      <c r="AI35" s="154"/>
      <c r="AJ35" s="113"/>
      <c r="AK35" s="468" t="s">
        <v>789</v>
      </c>
      <c r="AL35" s="148"/>
      <c r="AM35" s="579"/>
      <c r="AN35" s="535"/>
      <c r="AP35" s="468" t="s">
        <v>1021</v>
      </c>
      <c r="AQ35" s="118"/>
      <c r="AR35" s="579"/>
      <c r="AS35" s="535"/>
      <c r="AT35" s="468"/>
      <c r="AU35" s="119"/>
      <c r="AV35" s="579">
        <v>3195</v>
      </c>
      <c r="AW35" s="568">
        <v>97.201095223608164</v>
      </c>
      <c r="AY35" s="468"/>
      <c r="AZ35" s="148"/>
      <c r="BA35" s="579">
        <v>6743</v>
      </c>
      <c r="BB35" s="568">
        <v>96.218607305936075</v>
      </c>
      <c r="BC35" s="468"/>
      <c r="BD35" s="119"/>
      <c r="BE35" s="579">
        <v>36371</v>
      </c>
      <c r="BF35" s="568">
        <v>101.21893524058665</v>
      </c>
      <c r="BH35" s="468" t="s">
        <v>634</v>
      </c>
      <c r="BI35" s="119"/>
      <c r="BJ35" s="580"/>
      <c r="BK35" s="568"/>
    </row>
    <row r="36" spans="1:63" s="30" customFormat="1" ht="8.25" customHeight="1" x14ac:dyDescent="0.2">
      <c r="A36" s="468"/>
      <c r="B36" s="119"/>
      <c r="C36" s="534">
        <v>12016</v>
      </c>
      <c r="D36" s="568">
        <v>101.53794152442114</v>
      </c>
      <c r="F36" s="468"/>
      <c r="G36" s="148"/>
      <c r="H36" s="579">
        <v>51538</v>
      </c>
      <c r="I36" s="568">
        <v>98.373735445695743</v>
      </c>
      <c r="J36" s="468" t="s">
        <v>103</v>
      </c>
      <c r="K36" s="148"/>
      <c r="L36" s="579"/>
      <c r="M36" s="568"/>
      <c r="O36" s="468"/>
      <c r="P36" s="119"/>
      <c r="Q36" s="579">
        <v>10926</v>
      </c>
      <c r="R36" s="568">
        <v>102.2363619350613</v>
      </c>
      <c r="S36" s="468" t="s">
        <v>184</v>
      </c>
      <c r="T36" s="119"/>
      <c r="U36" s="579"/>
      <c r="V36" s="568"/>
      <c r="X36" s="468" t="s">
        <v>222</v>
      </c>
      <c r="Y36" s="42"/>
      <c r="Z36" s="579"/>
      <c r="AA36" s="535"/>
      <c r="AB36" s="468"/>
      <c r="AC36" s="148"/>
      <c r="AD36" s="579">
        <v>60042</v>
      </c>
      <c r="AE36" s="568">
        <v>97.271814146388877</v>
      </c>
      <c r="AG36" s="471" t="s">
        <v>977</v>
      </c>
      <c r="AH36" s="471"/>
      <c r="AI36" s="471"/>
      <c r="AJ36" s="471"/>
      <c r="AK36" s="502"/>
      <c r="AL36" s="151"/>
      <c r="AM36" s="545"/>
      <c r="AN36" s="546"/>
      <c r="AP36" s="468"/>
      <c r="AQ36" s="118"/>
      <c r="AR36" s="579">
        <v>8176</v>
      </c>
      <c r="AS36" s="535">
        <v>1.0153999006458023</v>
      </c>
      <c r="AT36" s="468" t="s">
        <v>902</v>
      </c>
      <c r="AU36" s="119"/>
      <c r="AV36" s="580"/>
      <c r="AW36" s="568"/>
      <c r="AY36" s="468" t="s">
        <v>382</v>
      </c>
      <c r="BA36" s="580"/>
      <c r="BB36" s="568"/>
      <c r="BC36" s="468" t="s">
        <v>444</v>
      </c>
      <c r="BD36" s="119"/>
      <c r="BE36" s="580"/>
      <c r="BF36" s="568"/>
      <c r="BH36" s="468"/>
      <c r="BI36" s="119"/>
      <c r="BJ36" s="102"/>
      <c r="BK36" s="145"/>
    </row>
    <row r="37" spans="1:63" s="30" customFormat="1" ht="8.25" customHeight="1" x14ac:dyDescent="0.2">
      <c r="A37" s="468" t="s">
        <v>10</v>
      </c>
      <c r="B37" s="119"/>
      <c r="C37" s="534"/>
      <c r="D37" s="568"/>
      <c r="F37" s="468" t="s">
        <v>601</v>
      </c>
      <c r="G37" s="148"/>
      <c r="H37" s="579"/>
      <c r="I37" s="568"/>
      <c r="J37" s="468"/>
      <c r="K37" s="148"/>
      <c r="L37" s="579">
        <v>3913</v>
      </c>
      <c r="M37" s="568">
        <v>99.138586268051682</v>
      </c>
      <c r="O37" s="468" t="s">
        <v>151</v>
      </c>
      <c r="P37" s="119"/>
      <c r="Q37" s="579"/>
      <c r="R37" s="568"/>
      <c r="S37" s="468"/>
      <c r="T37" s="119"/>
      <c r="U37" s="579">
        <v>62345</v>
      </c>
      <c r="V37" s="568">
        <v>99.26599369486992</v>
      </c>
      <c r="X37" s="468"/>
      <c r="Y37" s="148"/>
      <c r="Z37" s="579">
        <v>88234</v>
      </c>
      <c r="AA37" s="535">
        <v>0.99842712140585921</v>
      </c>
      <c r="AB37" s="468" t="s">
        <v>1042</v>
      </c>
      <c r="AC37" s="148"/>
      <c r="AD37" s="579"/>
      <c r="AE37" s="568"/>
      <c r="AG37" s="471"/>
      <c r="AH37" s="471"/>
      <c r="AI37" s="471"/>
      <c r="AJ37" s="471"/>
      <c r="AK37" s="468" t="s">
        <v>1075</v>
      </c>
      <c r="AL37" s="148"/>
      <c r="AM37" s="585">
        <v>58068</v>
      </c>
      <c r="AN37" s="614">
        <v>0.78729866044796404</v>
      </c>
      <c r="AP37" s="468" t="s">
        <v>1020</v>
      </c>
      <c r="AQ37" s="118"/>
      <c r="AR37" s="579"/>
      <c r="AS37" s="535"/>
      <c r="AT37" s="468"/>
      <c r="AU37" s="119"/>
      <c r="AV37" s="579">
        <v>3144</v>
      </c>
      <c r="AW37" s="568">
        <v>97.217068645640069</v>
      </c>
      <c r="AY37" s="468"/>
      <c r="BA37" s="102"/>
      <c r="BB37" s="145"/>
      <c r="BC37" s="468"/>
      <c r="BD37" s="119"/>
      <c r="BE37" s="102"/>
      <c r="BF37" s="145"/>
      <c r="BH37" s="473" t="s">
        <v>27</v>
      </c>
      <c r="BI37" s="129"/>
      <c r="BJ37" s="583">
        <v>26542</v>
      </c>
      <c r="BK37" s="581">
        <v>97.843476978655957</v>
      </c>
    </row>
    <row r="38" spans="1:63" s="30" customFormat="1" ht="8.25" customHeight="1" x14ac:dyDescent="0.2">
      <c r="A38" s="468"/>
      <c r="B38" s="119"/>
      <c r="C38" s="534">
        <v>21998</v>
      </c>
      <c r="D38" s="568">
        <v>101.80017585265399</v>
      </c>
      <c r="F38" s="468"/>
      <c r="G38" s="148"/>
      <c r="H38" s="579">
        <v>46157</v>
      </c>
      <c r="I38" s="568">
        <v>98.649255166812708</v>
      </c>
      <c r="J38" s="468" t="s">
        <v>104</v>
      </c>
      <c r="K38" s="148"/>
      <c r="L38" s="579"/>
      <c r="M38" s="568"/>
      <c r="O38" s="468"/>
      <c r="P38" s="119"/>
      <c r="Q38" s="579">
        <v>10710</v>
      </c>
      <c r="R38" s="568">
        <v>102.25319839602827</v>
      </c>
      <c r="S38" s="468" t="s">
        <v>185</v>
      </c>
      <c r="T38" s="119"/>
      <c r="U38" s="579"/>
      <c r="V38" s="568"/>
      <c r="X38" s="468" t="s">
        <v>968</v>
      </c>
      <c r="Y38" s="42"/>
      <c r="Z38" s="579"/>
      <c r="AA38" s="535"/>
      <c r="AB38" s="468"/>
      <c r="AC38" s="148"/>
      <c r="AD38" s="579">
        <v>66854</v>
      </c>
      <c r="AE38" s="568">
        <v>97.701199818784971</v>
      </c>
      <c r="AG38" s="468" t="s">
        <v>1017</v>
      </c>
      <c r="AH38" s="152"/>
      <c r="AI38" s="101"/>
      <c r="AJ38" s="145"/>
      <c r="AK38" s="472"/>
      <c r="AL38" s="150"/>
      <c r="AM38" s="606"/>
      <c r="AN38" s="615"/>
      <c r="AP38" s="468"/>
      <c r="AQ38" s="118"/>
      <c r="AR38" s="550">
        <v>7020</v>
      </c>
      <c r="AS38" s="535">
        <v>1.0090556274256144</v>
      </c>
      <c r="AT38" s="468" t="s">
        <v>632</v>
      </c>
      <c r="AU38" s="119"/>
      <c r="AV38" s="580"/>
      <c r="AW38" s="568"/>
      <c r="AY38" s="473" t="s">
        <v>27</v>
      </c>
      <c r="AZ38" s="125"/>
      <c r="BA38" s="583">
        <v>6837</v>
      </c>
      <c r="BB38" s="581">
        <v>95.622377622377613</v>
      </c>
      <c r="BC38" s="473" t="s">
        <v>27</v>
      </c>
      <c r="BD38" s="129"/>
      <c r="BE38" s="583">
        <v>37674</v>
      </c>
      <c r="BF38" s="581">
        <v>101.08398175476255</v>
      </c>
      <c r="BH38" s="472"/>
      <c r="BI38" s="126"/>
      <c r="BJ38" s="584"/>
      <c r="BK38" s="582"/>
    </row>
    <row r="39" spans="1:63" s="30" customFormat="1" ht="8.25" customHeight="1" x14ac:dyDescent="0.2">
      <c r="A39" s="468" t="s">
        <v>1012</v>
      </c>
      <c r="B39" s="119"/>
      <c r="C39" s="534"/>
      <c r="D39" s="568"/>
      <c r="F39" s="468" t="s">
        <v>602</v>
      </c>
      <c r="G39" s="148"/>
      <c r="H39" s="579"/>
      <c r="I39" s="568"/>
      <c r="J39" s="468"/>
      <c r="K39" s="148"/>
      <c r="L39" s="579">
        <v>2603</v>
      </c>
      <c r="M39" s="568">
        <v>100.11538461538461</v>
      </c>
      <c r="O39" s="468" t="s">
        <v>152</v>
      </c>
      <c r="P39" s="119"/>
      <c r="Q39" s="579"/>
      <c r="R39" s="568"/>
      <c r="S39" s="468"/>
      <c r="T39" s="119"/>
      <c r="U39" s="579">
        <v>59116</v>
      </c>
      <c r="V39" s="568">
        <v>99.101455106283112</v>
      </c>
      <c r="X39" s="468"/>
      <c r="Y39" s="148"/>
      <c r="Z39" s="579">
        <v>31417</v>
      </c>
      <c r="AA39" s="535">
        <v>0.97040926640926639</v>
      </c>
      <c r="AB39" s="468" t="s">
        <v>276</v>
      </c>
      <c r="AC39" s="148"/>
      <c r="AD39" s="579"/>
      <c r="AE39" s="568"/>
      <c r="AG39" s="468"/>
      <c r="AH39" s="152"/>
      <c r="AI39" s="580">
        <v>8971</v>
      </c>
      <c r="AJ39" s="612">
        <v>2.5897806004618937</v>
      </c>
      <c r="AK39" s="543" t="s">
        <v>1076</v>
      </c>
      <c r="AL39" s="148"/>
      <c r="AM39" s="23"/>
      <c r="AN39" s="145"/>
      <c r="AP39" s="468" t="s">
        <v>1081</v>
      </c>
      <c r="AR39" s="550"/>
      <c r="AS39" s="535"/>
      <c r="AT39" s="468"/>
      <c r="AU39" s="119"/>
      <c r="AV39" s="579">
        <v>4522</v>
      </c>
      <c r="AW39" s="568">
        <v>101.41287284144427</v>
      </c>
      <c r="AY39" s="472"/>
      <c r="AZ39" s="128"/>
      <c r="BA39" s="584"/>
      <c r="BB39" s="582"/>
      <c r="BC39" s="472"/>
      <c r="BD39" s="126"/>
      <c r="BE39" s="584"/>
      <c r="BF39" s="582"/>
      <c r="BH39" s="148"/>
      <c r="BI39" s="152"/>
      <c r="BJ39" s="11"/>
      <c r="BK39" s="147"/>
    </row>
    <row r="40" spans="1:63" s="30" customFormat="1" ht="8.25" customHeight="1" x14ac:dyDescent="0.2">
      <c r="A40" s="468"/>
      <c r="B40" s="119"/>
      <c r="C40" s="534">
        <v>23304</v>
      </c>
      <c r="D40" s="568">
        <v>101.77752544001397</v>
      </c>
      <c r="F40" s="468"/>
      <c r="G40" s="148"/>
      <c r="H40" s="579">
        <v>43214</v>
      </c>
      <c r="I40" s="568">
        <v>98.797439414723371</v>
      </c>
      <c r="J40" s="468" t="s">
        <v>1035</v>
      </c>
      <c r="K40" s="148"/>
      <c r="L40" s="579"/>
      <c r="M40" s="568"/>
      <c r="O40" s="472"/>
      <c r="P40" s="126"/>
      <c r="Q40" s="103"/>
      <c r="R40" s="82"/>
      <c r="S40" s="468" t="s">
        <v>804</v>
      </c>
      <c r="T40" s="119"/>
      <c r="U40" s="579"/>
      <c r="V40" s="568"/>
      <c r="X40" s="468" t="s">
        <v>1161</v>
      </c>
      <c r="Y40" s="42"/>
      <c r="Z40" s="579"/>
      <c r="AA40" s="535"/>
      <c r="AB40" s="468"/>
      <c r="AC40" s="148"/>
      <c r="AD40" s="579">
        <v>76715</v>
      </c>
      <c r="AE40" s="568">
        <v>97.624137843271996</v>
      </c>
      <c r="AG40" s="468" t="s">
        <v>1122</v>
      </c>
      <c r="AH40" s="152"/>
      <c r="AI40" s="580"/>
      <c r="AJ40" s="612"/>
      <c r="AK40" s="544"/>
      <c r="AL40" s="148"/>
      <c r="AM40" s="11"/>
      <c r="AN40" s="147"/>
      <c r="AP40" s="468"/>
      <c r="AR40" s="579">
        <v>7006</v>
      </c>
      <c r="AS40" s="535">
        <v>1.0090738873685727</v>
      </c>
      <c r="AT40" s="468" t="s">
        <v>394</v>
      </c>
      <c r="AV40" s="580"/>
      <c r="AW40" s="568"/>
      <c r="AY40" s="148"/>
      <c r="AZ40" s="152"/>
      <c r="BA40" s="11"/>
      <c r="BB40" s="147"/>
      <c r="BC40" s="148"/>
      <c r="BD40" s="148"/>
      <c r="BE40" s="11"/>
      <c r="BF40" s="147"/>
      <c r="BH40" s="471" t="s">
        <v>534</v>
      </c>
      <c r="BI40" s="471"/>
      <c r="BJ40" s="471"/>
      <c r="BK40" s="471"/>
    </row>
    <row r="41" spans="1:63" s="30" customFormat="1" ht="8.25" customHeight="1" x14ac:dyDescent="0.2">
      <c r="A41" s="468" t="s">
        <v>499</v>
      </c>
      <c r="B41" s="119"/>
      <c r="C41" s="534"/>
      <c r="D41" s="568"/>
      <c r="F41" s="468" t="s">
        <v>851</v>
      </c>
      <c r="G41" s="148"/>
      <c r="H41" s="579"/>
      <c r="I41" s="568"/>
      <c r="J41" s="472"/>
      <c r="K41" s="150"/>
      <c r="L41" s="103"/>
      <c r="M41" s="83"/>
      <c r="O41" s="66"/>
      <c r="P41" s="66"/>
      <c r="Q41" s="14"/>
      <c r="R41" s="16"/>
      <c r="S41" s="468"/>
      <c r="T41" s="119"/>
      <c r="U41" s="579">
        <v>68388</v>
      </c>
      <c r="V41" s="568">
        <v>99.264097539734379</v>
      </c>
      <c r="X41" s="468"/>
      <c r="Y41" s="148"/>
      <c r="Z41" s="550">
        <v>31421</v>
      </c>
      <c r="AA41" s="535">
        <v>0.97053281853281859</v>
      </c>
      <c r="AB41" s="468" t="s">
        <v>783</v>
      </c>
      <c r="AC41" s="148"/>
      <c r="AD41" s="579"/>
      <c r="AE41" s="568"/>
      <c r="AG41" s="468"/>
      <c r="AH41" s="152"/>
      <c r="AI41" s="580">
        <v>8476</v>
      </c>
      <c r="AJ41" s="612">
        <v>1.0234242936488771</v>
      </c>
      <c r="AK41" s="471" t="s">
        <v>663</v>
      </c>
      <c r="AL41" s="471"/>
      <c r="AM41" s="471"/>
      <c r="AN41" s="471"/>
      <c r="AP41" s="468" t="s">
        <v>1018</v>
      </c>
      <c r="AR41" s="579"/>
      <c r="AS41" s="535"/>
      <c r="AT41" s="468"/>
      <c r="AV41" s="102"/>
      <c r="AW41" s="145"/>
      <c r="AY41" s="471" t="s">
        <v>531</v>
      </c>
      <c r="AZ41" s="471"/>
      <c r="BA41" s="471"/>
      <c r="BB41" s="471"/>
      <c r="BC41" s="471" t="s">
        <v>533</v>
      </c>
      <c r="BD41" s="471"/>
      <c r="BE41" s="471"/>
      <c r="BF41" s="471"/>
      <c r="BH41" s="471"/>
      <c r="BI41" s="471"/>
      <c r="BJ41" s="471"/>
      <c r="BK41" s="471"/>
    </row>
    <row r="42" spans="1:63" s="30" customFormat="1" ht="8.25" customHeight="1" x14ac:dyDescent="0.2">
      <c r="A42" s="468"/>
      <c r="B42" s="119"/>
      <c r="C42" s="534">
        <v>33350</v>
      </c>
      <c r="D42" s="568">
        <v>101.87872307927294</v>
      </c>
      <c r="F42" s="468"/>
      <c r="G42" s="148"/>
      <c r="H42" s="579">
        <v>42552</v>
      </c>
      <c r="I42" s="568">
        <v>98.877657720460093</v>
      </c>
      <c r="J42" s="66"/>
      <c r="K42" s="66"/>
      <c r="L42" s="14"/>
      <c r="M42" s="16"/>
      <c r="O42" s="468" t="s">
        <v>912</v>
      </c>
      <c r="P42" s="119"/>
      <c r="Q42" s="102"/>
      <c r="R42" s="108"/>
      <c r="S42" s="468" t="s">
        <v>186</v>
      </c>
      <c r="T42" s="119"/>
      <c r="U42" s="579"/>
      <c r="V42" s="568"/>
      <c r="X42" s="468" t="s">
        <v>223</v>
      </c>
      <c r="Y42" s="42"/>
      <c r="Z42" s="550"/>
      <c r="AA42" s="535"/>
      <c r="AB42" s="468"/>
      <c r="AC42" s="148"/>
      <c r="AD42" s="579">
        <v>122716</v>
      </c>
      <c r="AE42" s="568">
        <v>99.153227109660321</v>
      </c>
      <c r="AG42" s="468" t="s">
        <v>1142</v>
      </c>
      <c r="AH42" s="152"/>
      <c r="AI42" s="580"/>
      <c r="AJ42" s="612"/>
      <c r="AK42" s="471"/>
      <c r="AL42" s="471"/>
      <c r="AM42" s="471"/>
      <c r="AN42" s="471"/>
      <c r="AP42" s="468"/>
      <c r="AR42" s="102"/>
      <c r="AS42" s="145"/>
      <c r="AT42" s="473" t="s">
        <v>27</v>
      </c>
      <c r="AU42" s="129"/>
      <c r="AV42" s="583">
        <v>3771</v>
      </c>
      <c r="AW42" s="581">
        <v>97.643707923355777</v>
      </c>
      <c r="AY42" s="471"/>
      <c r="AZ42" s="471"/>
      <c r="BA42" s="471"/>
      <c r="BB42" s="471"/>
      <c r="BC42" s="471"/>
      <c r="BD42" s="471"/>
      <c r="BE42" s="471"/>
      <c r="BF42" s="471"/>
      <c r="BH42" s="468" t="s">
        <v>454</v>
      </c>
      <c r="BI42" s="119"/>
      <c r="BJ42" s="130"/>
      <c r="BK42" s="147"/>
    </row>
    <row r="43" spans="1:63" s="30" customFormat="1" ht="8.25" customHeight="1" x14ac:dyDescent="0.2">
      <c r="A43" s="468" t="s">
        <v>11</v>
      </c>
      <c r="B43" s="119"/>
      <c r="C43" s="534"/>
      <c r="D43" s="568"/>
      <c r="F43" s="468" t="s">
        <v>50</v>
      </c>
      <c r="G43" s="148"/>
      <c r="H43" s="579"/>
      <c r="I43" s="568"/>
      <c r="J43" s="468" t="s">
        <v>1034</v>
      </c>
      <c r="K43" s="118"/>
      <c r="L43" s="102"/>
      <c r="M43" s="104"/>
      <c r="O43" s="468"/>
      <c r="P43" s="119"/>
      <c r="Q43" s="579">
        <v>7265</v>
      </c>
      <c r="R43" s="568">
        <v>99.917480401595384</v>
      </c>
      <c r="S43" s="468"/>
      <c r="T43" s="119"/>
      <c r="U43" s="579">
        <v>66839</v>
      </c>
      <c r="V43" s="568">
        <v>98.931336125871439</v>
      </c>
      <c r="X43" s="468"/>
      <c r="Y43" s="148"/>
      <c r="Z43" s="579">
        <v>32707</v>
      </c>
      <c r="AA43" s="535">
        <v>0.97151428741163193</v>
      </c>
      <c r="AB43" s="468" t="s">
        <v>277</v>
      </c>
      <c r="AC43" s="148"/>
      <c r="AD43" s="579"/>
      <c r="AE43" s="568"/>
      <c r="AG43" s="502"/>
      <c r="AH43" s="48"/>
      <c r="AI43" s="580">
        <v>2524</v>
      </c>
      <c r="AJ43" s="616" t="s">
        <v>957</v>
      </c>
      <c r="AK43" s="468" t="s">
        <v>790</v>
      </c>
      <c r="AL43" s="119"/>
      <c r="AM43" s="121"/>
      <c r="AN43" s="147"/>
      <c r="AP43" s="473" t="s">
        <v>27</v>
      </c>
      <c r="AQ43" s="131"/>
      <c r="AR43" s="583">
        <v>10878</v>
      </c>
      <c r="AS43" s="581">
        <v>98.836998001090308</v>
      </c>
      <c r="AT43" s="472"/>
      <c r="AU43" s="126"/>
      <c r="AV43" s="584"/>
      <c r="AW43" s="582"/>
      <c r="AY43" s="468" t="s">
        <v>424</v>
      </c>
      <c r="AZ43" s="118"/>
      <c r="BA43" s="10"/>
      <c r="BB43" s="147"/>
      <c r="BC43" s="468" t="s">
        <v>444</v>
      </c>
      <c r="BD43" s="119"/>
      <c r="BE43" s="10"/>
      <c r="BF43" s="147"/>
      <c r="BH43" s="468"/>
      <c r="BI43" s="119"/>
      <c r="BJ43" s="579">
        <v>30341</v>
      </c>
      <c r="BK43" s="568">
        <v>97.729176061328346</v>
      </c>
    </row>
    <row r="44" spans="1:63" s="30" customFormat="1" ht="8.25" customHeight="1" x14ac:dyDescent="0.2">
      <c r="A44" s="468"/>
      <c r="B44" s="119"/>
      <c r="C44" s="534">
        <v>37619</v>
      </c>
      <c r="D44" s="568">
        <v>101.87396755761367</v>
      </c>
      <c r="F44" s="468"/>
      <c r="G44" s="148"/>
      <c r="H44" s="579">
        <v>39136</v>
      </c>
      <c r="I44" s="568">
        <v>98.698678502975895</v>
      </c>
      <c r="J44" s="468"/>
      <c r="K44" s="118"/>
      <c r="L44" s="579">
        <v>1480</v>
      </c>
      <c r="M44" s="568">
        <v>101.36986301369863</v>
      </c>
      <c r="O44" s="468" t="s">
        <v>913</v>
      </c>
      <c r="P44" s="119"/>
      <c r="Q44" s="579">
        <v>7271</v>
      </c>
      <c r="R44" s="568">
        <v>109.42061700526713</v>
      </c>
      <c r="S44" s="468" t="s">
        <v>187</v>
      </c>
      <c r="T44" s="119"/>
      <c r="U44" s="579"/>
      <c r="V44" s="568"/>
      <c r="X44" s="468" t="s">
        <v>224</v>
      </c>
      <c r="Y44" s="42"/>
      <c r="Z44" s="579"/>
      <c r="AA44" s="535"/>
      <c r="AB44" s="468"/>
      <c r="AC44" s="148"/>
      <c r="AD44" s="579">
        <v>75025</v>
      </c>
      <c r="AE44" s="568">
        <v>97.96688516883863</v>
      </c>
      <c r="AG44" s="468" t="s">
        <v>1164</v>
      </c>
      <c r="AH44" s="152"/>
      <c r="AI44" s="580"/>
      <c r="AJ44" s="616"/>
      <c r="AK44" s="468"/>
      <c r="AL44" s="119"/>
      <c r="AM44" s="617">
        <v>7357</v>
      </c>
      <c r="AN44" s="535">
        <v>0.93700000000000006</v>
      </c>
      <c r="AP44" s="472"/>
      <c r="AQ44" s="117"/>
      <c r="AR44" s="584"/>
      <c r="AS44" s="582"/>
      <c r="AT44" s="148"/>
      <c r="AU44" s="152"/>
      <c r="AV44" s="11"/>
      <c r="AW44" s="147"/>
      <c r="AY44" s="468"/>
      <c r="AZ44" s="118"/>
      <c r="BA44" s="579">
        <v>23982</v>
      </c>
      <c r="BB44" s="568">
        <v>100.35569318324475</v>
      </c>
      <c r="BC44" s="468"/>
      <c r="BD44" s="119"/>
      <c r="BE44" s="579">
        <v>29656</v>
      </c>
      <c r="BF44" s="568">
        <v>102.30087274483424</v>
      </c>
      <c r="BH44" s="468" t="s">
        <v>474</v>
      </c>
      <c r="BI44" s="119"/>
      <c r="BJ44" s="580"/>
      <c r="BK44" s="568"/>
    </row>
    <row r="45" spans="1:63" s="30" customFormat="1" ht="8.25" customHeight="1" x14ac:dyDescent="0.2">
      <c r="A45" s="468" t="s">
        <v>12</v>
      </c>
      <c r="B45" s="119"/>
      <c r="C45" s="534"/>
      <c r="D45" s="568"/>
      <c r="F45" s="468" t="s">
        <v>51</v>
      </c>
      <c r="G45" s="148"/>
      <c r="H45" s="579"/>
      <c r="I45" s="568"/>
      <c r="J45" s="468" t="s">
        <v>1035</v>
      </c>
      <c r="K45" s="118"/>
      <c r="L45" s="579"/>
      <c r="M45" s="568"/>
      <c r="O45" s="502"/>
      <c r="P45" s="119"/>
      <c r="Q45" s="102"/>
      <c r="R45" s="145"/>
      <c r="S45" s="468"/>
      <c r="T45" s="119"/>
      <c r="U45" s="579">
        <v>66911</v>
      </c>
      <c r="V45" s="568">
        <v>98.754335473396793</v>
      </c>
      <c r="X45" s="468"/>
      <c r="Y45" s="148"/>
      <c r="Z45" s="579">
        <v>36330</v>
      </c>
      <c r="AA45" s="535">
        <v>0.96169627021732795</v>
      </c>
      <c r="AB45" s="468" t="s">
        <v>278</v>
      </c>
      <c r="AC45" s="148"/>
      <c r="AD45" s="579"/>
      <c r="AE45" s="568"/>
      <c r="AG45" s="502"/>
      <c r="AH45" s="152"/>
      <c r="AI45" s="101"/>
      <c r="AJ45" s="105"/>
      <c r="AK45" s="468" t="s">
        <v>791</v>
      </c>
      <c r="AL45" s="119"/>
      <c r="AM45" s="617"/>
      <c r="AN45" s="535"/>
      <c r="AP45" s="38"/>
      <c r="AQ45" s="152"/>
      <c r="AR45" s="38"/>
      <c r="AS45" s="38"/>
      <c r="AT45" s="471" t="s">
        <v>528</v>
      </c>
      <c r="AU45" s="471"/>
      <c r="AV45" s="471"/>
      <c r="AW45" s="471"/>
      <c r="AY45" s="468" t="s">
        <v>425</v>
      </c>
      <c r="AZ45" s="118"/>
      <c r="BA45" s="580"/>
      <c r="BB45" s="568"/>
      <c r="BC45" s="468" t="s">
        <v>445</v>
      </c>
      <c r="BD45" s="119"/>
      <c r="BE45" s="579"/>
      <c r="BF45" s="568"/>
      <c r="BH45" s="468"/>
      <c r="BI45" s="119"/>
      <c r="BJ45" s="579">
        <v>26014</v>
      </c>
      <c r="BK45" s="568">
        <v>97.558597412338273</v>
      </c>
    </row>
    <row r="46" spans="1:63" s="30" customFormat="1" ht="8.25" customHeight="1" x14ac:dyDescent="0.2">
      <c r="A46" s="468"/>
      <c r="B46" s="119"/>
      <c r="C46" s="534">
        <v>40562</v>
      </c>
      <c r="D46" s="568">
        <v>101.85059635907095</v>
      </c>
      <c r="F46" s="468"/>
      <c r="G46" s="148"/>
      <c r="H46" s="579">
        <v>35527</v>
      </c>
      <c r="I46" s="568">
        <v>99.043769166434345</v>
      </c>
      <c r="J46" s="468"/>
      <c r="K46" s="118"/>
      <c r="L46" s="579">
        <v>4083</v>
      </c>
      <c r="M46" s="568">
        <v>100.56650246305419</v>
      </c>
      <c r="O46" s="473" t="s">
        <v>27</v>
      </c>
      <c r="P46" s="129"/>
      <c r="Q46" s="583">
        <v>23762</v>
      </c>
      <c r="R46" s="581">
        <v>98.753220846147443</v>
      </c>
      <c r="S46" s="468" t="s">
        <v>188</v>
      </c>
      <c r="T46" s="119"/>
      <c r="U46" s="579"/>
      <c r="V46" s="568"/>
      <c r="X46" s="468" t="s">
        <v>1040</v>
      </c>
      <c r="Y46" s="42"/>
      <c r="Z46" s="579"/>
      <c r="AA46" s="535"/>
      <c r="AB46" s="468"/>
      <c r="AC46" s="148"/>
      <c r="AD46" s="579">
        <v>81207</v>
      </c>
      <c r="AE46" s="568">
        <v>98.035830697539666</v>
      </c>
      <c r="AG46" s="473" t="s">
        <v>27</v>
      </c>
      <c r="AH46" s="152"/>
      <c r="AI46" s="583">
        <v>8387</v>
      </c>
      <c r="AJ46" s="613">
        <v>2.14117947408731</v>
      </c>
      <c r="AK46" s="518"/>
      <c r="AL46" s="119"/>
      <c r="AM46" s="579">
        <v>38787</v>
      </c>
      <c r="AN46" s="535">
        <v>1.0223516697857087</v>
      </c>
      <c r="AP46" s="471" t="s">
        <v>525</v>
      </c>
      <c r="AQ46" s="471"/>
      <c r="AR46" s="471"/>
      <c r="AS46" s="471"/>
      <c r="AT46" s="471"/>
      <c r="AU46" s="471"/>
      <c r="AV46" s="471"/>
      <c r="AW46" s="471"/>
      <c r="AY46" s="468"/>
      <c r="AZ46" s="118"/>
      <c r="BA46" s="579">
        <v>23545</v>
      </c>
      <c r="BB46" s="568">
        <v>100.2939171920259</v>
      </c>
      <c r="BC46" s="468"/>
      <c r="BD46" s="119"/>
      <c r="BE46" s="579">
        <v>34037</v>
      </c>
      <c r="BF46" s="568">
        <v>101.9988013185496</v>
      </c>
      <c r="BH46" s="468" t="s">
        <v>475</v>
      </c>
      <c r="BI46" s="119"/>
      <c r="BJ46" s="580"/>
      <c r="BK46" s="568"/>
    </row>
    <row r="47" spans="1:63" s="30" customFormat="1" ht="8.25" customHeight="1" x14ac:dyDescent="0.2">
      <c r="A47" s="468" t="s">
        <v>849</v>
      </c>
      <c r="B47" s="119"/>
      <c r="C47" s="534"/>
      <c r="D47" s="568"/>
      <c r="F47" s="468" t="s">
        <v>841</v>
      </c>
      <c r="G47" s="148"/>
      <c r="H47" s="579"/>
      <c r="I47" s="568"/>
      <c r="J47" s="468" t="s">
        <v>105</v>
      </c>
      <c r="K47" s="37"/>
      <c r="L47" s="579"/>
      <c r="M47" s="568"/>
      <c r="O47" s="472"/>
      <c r="P47" s="126"/>
      <c r="Q47" s="584">
        <v>24062</v>
      </c>
      <c r="R47" s="582">
        <v>101.86698276956945</v>
      </c>
      <c r="S47" s="468"/>
      <c r="T47" s="119"/>
      <c r="U47" s="579">
        <v>64085</v>
      </c>
      <c r="V47" s="568">
        <v>98.799025653675386</v>
      </c>
      <c r="X47" s="468"/>
      <c r="Y47" s="148"/>
      <c r="Z47" s="579">
        <v>36919</v>
      </c>
      <c r="AA47" s="535">
        <v>0.96316297513761706</v>
      </c>
      <c r="AB47" s="468" t="s">
        <v>279</v>
      </c>
      <c r="AC47" s="148"/>
      <c r="AD47" s="579"/>
      <c r="AE47" s="568"/>
      <c r="AG47" s="472"/>
      <c r="AH47" s="152"/>
      <c r="AI47" s="604"/>
      <c r="AJ47" s="614"/>
      <c r="AK47" s="468" t="s">
        <v>342</v>
      </c>
      <c r="AL47" s="119"/>
      <c r="AM47" s="579"/>
      <c r="AN47" s="535"/>
      <c r="AP47" s="471"/>
      <c r="AQ47" s="471"/>
      <c r="AR47" s="471"/>
      <c r="AS47" s="471"/>
      <c r="AT47" s="468" t="s">
        <v>385</v>
      </c>
      <c r="AU47" s="123"/>
      <c r="AV47" s="10"/>
      <c r="AW47" s="147"/>
      <c r="AY47" s="468" t="s">
        <v>426</v>
      </c>
      <c r="AZ47" s="118"/>
      <c r="BA47" s="580"/>
      <c r="BB47" s="568"/>
      <c r="BC47" s="468" t="s">
        <v>446</v>
      </c>
      <c r="BD47" s="119"/>
      <c r="BE47" s="579"/>
      <c r="BF47" s="568"/>
      <c r="BH47" s="468"/>
      <c r="BI47" s="119"/>
      <c r="BJ47" s="579">
        <v>22228</v>
      </c>
      <c r="BK47" s="568">
        <v>97.925018723291785</v>
      </c>
    </row>
    <row r="48" spans="1:63" s="30" customFormat="1" ht="8.25" customHeight="1" x14ac:dyDescent="0.2">
      <c r="A48" s="468"/>
      <c r="B48" s="119"/>
      <c r="C48" s="534">
        <v>41282</v>
      </c>
      <c r="D48" s="568">
        <v>101.81020025648616</v>
      </c>
      <c r="F48" s="468"/>
      <c r="G48" s="148"/>
      <c r="H48" s="579">
        <v>33440</v>
      </c>
      <c r="I48" s="568">
        <v>98.97297777251606</v>
      </c>
      <c r="J48" s="468"/>
      <c r="K48" s="118"/>
      <c r="L48" s="579">
        <v>3716</v>
      </c>
      <c r="M48" s="568">
        <v>100.43243243243242</v>
      </c>
      <c r="O48" s="148"/>
      <c r="P48" s="148"/>
      <c r="Q48" s="11"/>
      <c r="R48" s="147"/>
      <c r="S48" s="468" t="s">
        <v>916</v>
      </c>
      <c r="T48" s="119"/>
      <c r="U48" s="579"/>
      <c r="V48" s="568"/>
      <c r="X48" s="468" t="s">
        <v>225</v>
      </c>
      <c r="Y48" s="42"/>
      <c r="Z48" s="579"/>
      <c r="AA48" s="535"/>
      <c r="AB48" s="468"/>
      <c r="AC48" s="148"/>
      <c r="AD48" s="579">
        <v>82073</v>
      </c>
      <c r="AE48" s="568">
        <v>98.145269300679232</v>
      </c>
      <c r="AG48" s="468" t="s">
        <v>968</v>
      </c>
      <c r="AH48" s="119"/>
      <c r="AI48" s="101"/>
      <c r="AJ48" s="145"/>
      <c r="AK48" s="468"/>
      <c r="AL48" s="119"/>
      <c r="AM48" s="579">
        <v>36421</v>
      </c>
      <c r="AN48" s="535">
        <v>1.0151912141821831</v>
      </c>
      <c r="AP48" s="468" t="s">
        <v>283</v>
      </c>
      <c r="AQ48" s="118"/>
      <c r="AR48" s="49"/>
      <c r="AS48" s="147"/>
      <c r="AT48" s="468"/>
      <c r="AU48" s="148"/>
      <c r="AV48" s="579">
        <v>20535</v>
      </c>
      <c r="AW48" s="568">
        <v>99.995130502532135</v>
      </c>
      <c r="AY48" s="468"/>
      <c r="AZ48" s="118"/>
      <c r="BA48" s="579">
        <v>23263</v>
      </c>
      <c r="BB48" s="568">
        <v>100.44039549242261</v>
      </c>
      <c r="BC48" s="468"/>
      <c r="BD48" s="119"/>
      <c r="BE48" s="579">
        <v>44600</v>
      </c>
      <c r="BF48" s="568">
        <v>100.90041174607485</v>
      </c>
      <c r="BH48" s="468" t="s">
        <v>476</v>
      </c>
      <c r="BI48" s="119"/>
      <c r="BJ48" s="580"/>
      <c r="BK48" s="568"/>
    </row>
    <row r="49" spans="1:63" s="30" customFormat="1" ht="8.25" customHeight="1" x14ac:dyDescent="0.2">
      <c r="A49" s="468" t="s">
        <v>13</v>
      </c>
      <c r="B49" s="119"/>
      <c r="C49" s="534"/>
      <c r="D49" s="568"/>
      <c r="F49" s="468" t="s">
        <v>52</v>
      </c>
      <c r="G49" s="148"/>
      <c r="H49" s="579"/>
      <c r="I49" s="568"/>
      <c r="J49" s="468" t="s">
        <v>610</v>
      </c>
      <c r="K49" s="118"/>
      <c r="L49" s="579"/>
      <c r="M49" s="568"/>
      <c r="O49" s="471" t="s">
        <v>510</v>
      </c>
      <c r="P49" s="471"/>
      <c r="Q49" s="471"/>
      <c r="R49" s="471"/>
      <c r="S49" s="468"/>
      <c r="T49" s="119"/>
      <c r="U49" s="579">
        <v>62654</v>
      </c>
      <c r="V49" s="568">
        <v>98.53116940303201</v>
      </c>
      <c r="X49" s="468"/>
      <c r="Y49" s="148"/>
      <c r="Z49" s="579">
        <v>34131</v>
      </c>
      <c r="AA49" s="535">
        <v>0.95970644471937916</v>
      </c>
      <c r="AB49" s="468" t="s">
        <v>280</v>
      </c>
      <c r="AC49" s="148"/>
      <c r="AD49" s="579"/>
      <c r="AE49" s="568"/>
      <c r="AG49" s="468"/>
      <c r="AH49" s="119"/>
      <c r="AI49" s="579">
        <v>56817</v>
      </c>
      <c r="AJ49" s="535">
        <v>1.0146255223400835</v>
      </c>
      <c r="AK49" s="468" t="s">
        <v>343</v>
      </c>
      <c r="AL49" s="119"/>
      <c r="AM49" s="579"/>
      <c r="AN49" s="535"/>
      <c r="AP49" s="468"/>
      <c r="AQ49" s="118"/>
      <c r="AR49" s="579">
        <v>41783</v>
      </c>
      <c r="AS49" s="568">
        <v>101.32159658567342</v>
      </c>
      <c r="AT49" s="468" t="s">
        <v>395</v>
      </c>
      <c r="AU49" s="148"/>
      <c r="AV49" s="580"/>
      <c r="AW49" s="568"/>
      <c r="AY49" s="468" t="s">
        <v>427</v>
      </c>
      <c r="AZ49" s="118"/>
      <c r="BA49" s="580"/>
      <c r="BB49" s="568"/>
      <c r="BC49" s="468" t="s">
        <v>800</v>
      </c>
      <c r="BD49" s="119"/>
      <c r="BE49" s="579"/>
      <c r="BF49" s="568"/>
      <c r="BH49" s="468"/>
      <c r="BI49" s="119"/>
      <c r="BJ49" s="579">
        <v>20075</v>
      </c>
      <c r="BK49" s="568">
        <v>97.603072734344607</v>
      </c>
    </row>
    <row r="50" spans="1:63" s="30" customFormat="1" ht="8.25" customHeight="1" x14ac:dyDescent="0.2">
      <c r="A50" s="468"/>
      <c r="B50" s="119"/>
      <c r="C50" s="534">
        <v>37363</v>
      </c>
      <c r="D50" s="568">
        <v>101.72615644313758</v>
      </c>
      <c r="F50" s="468"/>
      <c r="G50" s="148"/>
      <c r="H50" s="579">
        <v>30674</v>
      </c>
      <c r="I50" s="568">
        <v>99.17873771339886</v>
      </c>
      <c r="J50" s="468"/>
      <c r="K50" s="118"/>
      <c r="L50" s="579">
        <v>2114</v>
      </c>
      <c r="M50" s="605">
        <v>101.73243503368623</v>
      </c>
      <c r="O50" s="471"/>
      <c r="P50" s="471"/>
      <c r="Q50" s="471"/>
      <c r="R50" s="471"/>
      <c r="S50" s="468" t="s">
        <v>189</v>
      </c>
      <c r="T50" s="119"/>
      <c r="U50" s="579"/>
      <c r="V50" s="568"/>
      <c r="X50" s="468" t="s">
        <v>880</v>
      </c>
      <c r="Y50" s="42"/>
      <c r="Z50" s="579"/>
      <c r="AA50" s="535"/>
      <c r="AB50" s="468"/>
      <c r="AC50" s="148"/>
      <c r="AD50" s="579">
        <v>78151</v>
      </c>
      <c r="AE50" s="568">
        <v>98.567230441308169</v>
      </c>
      <c r="AG50" s="468" t="s">
        <v>978</v>
      </c>
      <c r="AH50" s="119"/>
      <c r="AI50" s="579"/>
      <c r="AJ50" s="535"/>
      <c r="AK50" s="468"/>
      <c r="AL50" s="119"/>
      <c r="AM50" s="579">
        <v>33411</v>
      </c>
      <c r="AN50" s="535">
        <v>1.0061129848229342</v>
      </c>
      <c r="AP50" s="468" t="s">
        <v>369</v>
      </c>
      <c r="AQ50" s="118"/>
      <c r="AR50" s="580"/>
      <c r="AS50" s="568"/>
      <c r="AT50" s="468"/>
      <c r="AU50" s="148"/>
      <c r="AV50" s="579">
        <v>19179</v>
      </c>
      <c r="AW50" s="568">
        <v>100.40309915192127</v>
      </c>
      <c r="AY50" s="468"/>
      <c r="AZ50" s="118"/>
      <c r="BA50" s="579">
        <v>21657</v>
      </c>
      <c r="BB50" s="568">
        <v>99.604470404268042</v>
      </c>
      <c r="BC50" s="468"/>
      <c r="BD50" s="119"/>
      <c r="BE50" s="579">
        <v>41235</v>
      </c>
      <c r="BF50" s="568">
        <v>99.983027011299157</v>
      </c>
      <c r="BH50" s="468" t="s">
        <v>503</v>
      </c>
      <c r="BI50" s="119"/>
      <c r="BJ50" s="580"/>
      <c r="BK50" s="568"/>
    </row>
    <row r="51" spans="1:63" s="30" customFormat="1" ht="8.25" customHeight="1" x14ac:dyDescent="0.2">
      <c r="A51" s="468" t="s">
        <v>937</v>
      </c>
      <c r="B51" s="119"/>
      <c r="C51" s="534"/>
      <c r="D51" s="568"/>
      <c r="F51" s="468" t="s">
        <v>852</v>
      </c>
      <c r="G51" s="148"/>
      <c r="H51" s="579"/>
      <c r="I51" s="568"/>
      <c r="J51" s="468" t="s">
        <v>1036</v>
      </c>
      <c r="K51" s="152"/>
      <c r="L51" s="579"/>
      <c r="M51" s="605"/>
      <c r="O51" s="468" t="s">
        <v>153</v>
      </c>
      <c r="P51" s="119"/>
      <c r="Q51" s="10"/>
      <c r="R51" s="147"/>
      <c r="S51" s="468"/>
      <c r="T51" s="119"/>
      <c r="U51" s="579">
        <v>60349</v>
      </c>
      <c r="V51" s="568">
        <v>98.537023430484112</v>
      </c>
      <c r="X51" s="468"/>
      <c r="Y51" s="148"/>
      <c r="Z51" s="579">
        <v>34518</v>
      </c>
      <c r="AA51" s="535">
        <v>0.96185248139994983</v>
      </c>
      <c r="AB51" s="468" t="s">
        <v>281</v>
      </c>
      <c r="AC51" s="148"/>
      <c r="AD51" s="579"/>
      <c r="AE51" s="568"/>
      <c r="AG51" s="468"/>
      <c r="AH51" s="119"/>
      <c r="AI51" s="550">
        <v>61092</v>
      </c>
      <c r="AJ51" s="535">
        <v>1.0261009775269576</v>
      </c>
      <c r="AK51" s="468" t="s">
        <v>344</v>
      </c>
      <c r="AL51" s="152"/>
      <c r="AM51" s="579"/>
      <c r="AN51" s="535"/>
      <c r="AP51" s="468"/>
      <c r="AQ51" s="118"/>
      <c r="AR51" s="579">
        <v>50523</v>
      </c>
      <c r="AS51" s="568">
        <v>99.893232101548136</v>
      </c>
      <c r="AT51" s="468" t="s">
        <v>396</v>
      </c>
      <c r="AV51" s="580"/>
      <c r="AW51" s="568"/>
      <c r="AY51" s="468" t="s">
        <v>428</v>
      </c>
      <c r="AZ51" s="118"/>
      <c r="BA51" s="580"/>
      <c r="BB51" s="568"/>
      <c r="BC51" s="468" t="s">
        <v>447</v>
      </c>
      <c r="BD51" s="119"/>
      <c r="BE51" s="579"/>
      <c r="BF51" s="568"/>
      <c r="BH51" s="468"/>
      <c r="BI51" s="119"/>
      <c r="BJ51" s="579">
        <v>18186</v>
      </c>
      <c r="BK51" s="568">
        <v>97.522522522522522</v>
      </c>
    </row>
    <row r="52" spans="1:63" s="30" customFormat="1" ht="8.25" customHeight="1" x14ac:dyDescent="0.2">
      <c r="A52" s="468"/>
      <c r="B52" s="119"/>
      <c r="C52" s="102"/>
      <c r="D52" s="4"/>
      <c r="F52" s="468"/>
      <c r="G52" s="148"/>
      <c r="H52" s="579">
        <v>30420</v>
      </c>
      <c r="I52" s="568">
        <v>99.20104353497473</v>
      </c>
      <c r="J52" s="468"/>
      <c r="K52" s="152"/>
      <c r="L52" s="579">
        <v>1832</v>
      </c>
      <c r="M52" s="568">
        <v>101.15958034235229</v>
      </c>
      <c r="O52" s="468"/>
      <c r="P52" s="119"/>
      <c r="Q52" s="579">
        <v>93580</v>
      </c>
      <c r="R52" s="568">
        <v>99.839965859383341</v>
      </c>
      <c r="S52" s="468" t="s">
        <v>933</v>
      </c>
      <c r="T52" s="119"/>
      <c r="U52" s="579"/>
      <c r="V52" s="568"/>
      <c r="X52" s="468" t="s">
        <v>970</v>
      </c>
      <c r="Y52" s="42"/>
      <c r="Z52" s="579"/>
      <c r="AA52" s="535"/>
      <c r="AB52" s="468"/>
      <c r="AC52" s="148"/>
      <c r="AD52" s="579">
        <v>85094</v>
      </c>
      <c r="AE52" s="568">
        <v>99.188716633640283</v>
      </c>
      <c r="AG52" s="468" t="s">
        <v>1070</v>
      </c>
      <c r="AH52" s="119"/>
      <c r="AI52" s="550"/>
      <c r="AJ52" s="535"/>
      <c r="AK52" s="468"/>
      <c r="AL52" s="152"/>
      <c r="AM52" s="579">
        <v>27976</v>
      </c>
      <c r="AN52" s="535">
        <v>1.0078899016464316</v>
      </c>
      <c r="AP52" s="468" t="s">
        <v>664</v>
      </c>
      <c r="AQ52" s="118"/>
      <c r="AR52" s="580"/>
      <c r="AS52" s="568"/>
      <c r="AT52" s="468"/>
      <c r="AV52" s="102"/>
      <c r="AW52" s="145"/>
      <c r="AY52" s="468"/>
      <c r="AZ52" s="118"/>
      <c r="BA52" s="579">
        <v>22829</v>
      </c>
      <c r="BB52" s="568">
        <v>100.23270108886548</v>
      </c>
      <c r="BC52" s="468"/>
      <c r="BD52" s="119"/>
      <c r="BE52" s="579">
        <v>44997</v>
      </c>
      <c r="BF52" s="568">
        <v>99.467262036341126</v>
      </c>
      <c r="BH52" s="468" t="s">
        <v>477</v>
      </c>
      <c r="BI52" s="119"/>
      <c r="BJ52" s="580"/>
      <c r="BK52" s="568"/>
    </row>
    <row r="53" spans="1:63" s="30" customFormat="1" ht="8.25" customHeight="1" x14ac:dyDescent="0.2">
      <c r="A53" s="468" t="s">
        <v>938</v>
      </c>
      <c r="B53" s="119"/>
      <c r="C53" s="579">
        <v>32272.226775956286</v>
      </c>
      <c r="D53" s="568">
        <v>101.26122410487967</v>
      </c>
      <c r="F53" s="468" t="s">
        <v>53</v>
      </c>
      <c r="G53" s="148"/>
      <c r="H53" s="579"/>
      <c r="I53" s="568"/>
      <c r="J53" s="468" t="s">
        <v>611</v>
      </c>
      <c r="K53" s="152"/>
      <c r="L53" s="579"/>
      <c r="M53" s="568"/>
      <c r="O53" s="468" t="s">
        <v>154</v>
      </c>
      <c r="P53" s="119"/>
      <c r="Q53" s="579"/>
      <c r="R53" s="568"/>
      <c r="S53" s="468"/>
      <c r="T53" s="119"/>
      <c r="U53" s="579">
        <v>58799</v>
      </c>
      <c r="V53" s="568">
        <v>98.37214749380982</v>
      </c>
      <c r="X53" s="468"/>
      <c r="Y53" s="148"/>
      <c r="Z53" s="579">
        <v>40533</v>
      </c>
      <c r="AA53" s="535">
        <v>1.0032920792079207</v>
      </c>
      <c r="AB53" s="468" t="s">
        <v>845</v>
      </c>
      <c r="AC53" s="148"/>
      <c r="AD53" s="579"/>
      <c r="AE53" s="568"/>
      <c r="AG53" s="468"/>
      <c r="AH53" s="119"/>
      <c r="AI53" s="579">
        <v>59975</v>
      </c>
      <c r="AJ53" s="535">
        <v>1.0250910147503718</v>
      </c>
      <c r="AK53" s="468" t="s">
        <v>345</v>
      </c>
      <c r="AL53" s="119"/>
      <c r="AM53" s="579"/>
      <c r="AN53" s="535"/>
      <c r="AP53" s="468"/>
      <c r="AQ53" s="118"/>
      <c r="AR53" s="579">
        <v>39142</v>
      </c>
      <c r="AS53" s="568">
        <v>100.70754110170581</v>
      </c>
      <c r="AT53" s="473" t="s">
        <v>27</v>
      </c>
      <c r="AU53" s="149"/>
      <c r="AV53" s="583">
        <v>20159</v>
      </c>
      <c r="AW53" s="581">
        <v>100.10428046479294</v>
      </c>
      <c r="AY53" s="468" t="s">
        <v>429</v>
      </c>
      <c r="AZ53" s="152"/>
      <c r="BA53" s="580"/>
      <c r="BB53" s="568"/>
      <c r="BC53" s="468" t="s">
        <v>448</v>
      </c>
      <c r="BD53" s="119"/>
      <c r="BE53" s="579"/>
      <c r="BF53" s="568"/>
      <c r="BH53" s="468"/>
      <c r="BI53" s="119"/>
      <c r="BJ53" s="579">
        <v>15413</v>
      </c>
      <c r="BK53" s="568">
        <v>97.495097729141634</v>
      </c>
    </row>
    <row r="54" spans="1:63" s="30" customFormat="1" ht="8.25" customHeight="1" x14ac:dyDescent="0.2">
      <c r="A54" s="468"/>
      <c r="B54" s="119"/>
      <c r="C54" s="579">
        <v>31870.271232876712</v>
      </c>
      <c r="D54" s="568">
        <v>100.30489884316928</v>
      </c>
      <c r="F54" s="468"/>
      <c r="G54" s="148"/>
      <c r="H54" s="579">
        <v>29534</v>
      </c>
      <c r="I54" s="568">
        <v>99.1839339087215</v>
      </c>
      <c r="J54" s="468"/>
      <c r="K54" s="152"/>
      <c r="L54" s="86"/>
      <c r="M54" s="145"/>
      <c r="O54" s="468"/>
      <c r="P54" s="119"/>
      <c r="Q54" s="579">
        <v>88874</v>
      </c>
      <c r="R54" s="568">
        <v>99.112300657968106</v>
      </c>
      <c r="S54" s="468" t="s">
        <v>173</v>
      </c>
      <c r="T54" s="119"/>
      <c r="U54" s="579"/>
      <c r="V54" s="568"/>
      <c r="X54" s="468" t="s">
        <v>226</v>
      </c>
      <c r="Y54" s="42"/>
      <c r="Z54" s="579"/>
      <c r="AA54" s="535"/>
      <c r="AB54" s="468"/>
      <c r="AC54" s="148"/>
      <c r="AD54" s="579">
        <v>117431</v>
      </c>
      <c r="AE54" s="568">
        <v>99.351088850911182</v>
      </c>
      <c r="AG54" s="468" t="s">
        <v>979</v>
      </c>
      <c r="AH54" s="119"/>
      <c r="AI54" s="579"/>
      <c r="AJ54" s="535"/>
      <c r="AK54" s="468"/>
      <c r="AL54" s="119"/>
      <c r="AM54" s="579">
        <v>27202</v>
      </c>
      <c r="AN54" s="535">
        <v>1.0098377696105729</v>
      </c>
      <c r="AP54" s="468" t="s">
        <v>665</v>
      </c>
      <c r="AQ54" s="118"/>
      <c r="AR54" s="580"/>
      <c r="AS54" s="568"/>
      <c r="AT54" s="472"/>
      <c r="AU54" s="150"/>
      <c r="AV54" s="584"/>
      <c r="AW54" s="582"/>
      <c r="AY54" s="468"/>
      <c r="AZ54" s="152"/>
      <c r="BA54" s="579">
        <v>24335</v>
      </c>
      <c r="BB54" s="568">
        <v>100.2884813517412</v>
      </c>
      <c r="BC54" s="468"/>
      <c r="BD54" s="119"/>
      <c r="BE54" s="579">
        <v>60749</v>
      </c>
      <c r="BF54" s="568">
        <v>98.817424686056341</v>
      </c>
      <c r="BH54" s="468" t="s">
        <v>478</v>
      </c>
      <c r="BI54" s="119"/>
      <c r="BJ54" s="580"/>
      <c r="BK54" s="568"/>
    </row>
    <row r="55" spans="1:63" s="30" customFormat="1" ht="8.25" customHeight="1" x14ac:dyDescent="0.2">
      <c r="A55" s="468" t="s">
        <v>14</v>
      </c>
      <c r="B55" s="119"/>
      <c r="C55" s="102"/>
      <c r="D55" s="4"/>
      <c r="F55" s="468" t="s">
        <v>853</v>
      </c>
      <c r="G55" s="148"/>
      <c r="H55" s="579"/>
      <c r="I55" s="568"/>
      <c r="J55" s="473" t="s">
        <v>991</v>
      </c>
      <c r="K55" s="149"/>
      <c r="L55" s="583">
        <v>4007</v>
      </c>
      <c r="M55" s="581">
        <v>99.355318621373669</v>
      </c>
      <c r="O55" s="468" t="s">
        <v>863</v>
      </c>
      <c r="P55" s="119"/>
      <c r="Q55" s="579"/>
      <c r="R55" s="568"/>
      <c r="S55" s="468"/>
      <c r="T55" s="119"/>
      <c r="U55" s="579">
        <v>43856</v>
      </c>
      <c r="V55" s="568">
        <v>98.094300796278063</v>
      </c>
      <c r="X55" s="468"/>
      <c r="Y55" s="148"/>
      <c r="Z55" s="579">
        <v>33091</v>
      </c>
      <c r="AA55" s="535">
        <v>1.0057137647023069</v>
      </c>
      <c r="AB55" s="468" t="s">
        <v>1094</v>
      </c>
      <c r="AC55" s="148"/>
      <c r="AD55" s="579"/>
      <c r="AE55" s="568"/>
      <c r="AG55" s="468"/>
      <c r="AH55" s="119"/>
      <c r="AI55" s="579">
        <v>59473</v>
      </c>
      <c r="AJ55" s="535">
        <v>1.0288378369027436</v>
      </c>
      <c r="AK55" s="468" t="s">
        <v>346</v>
      </c>
      <c r="AL55" s="119"/>
      <c r="AM55" s="579"/>
      <c r="AN55" s="535"/>
      <c r="AP55" s="468"/>
      <c r="AQ55" s="118"/>
      <c r="AR55" s="579">
        <v>71683</v>
      </c>
      <c r="AS55" s="568">
        <v>100.42730253019137</v>
      </c>
      <c r="AT55" s="148"/>
      <c r="AU55" s="152"/>
      <c r="AV55" s="11"/>
      <c r="AW55" s="147"/>
      <c r="AY55" s="468" t="s">
        <v>430</v>
      </c>
      <c r="AZ55" s="118"/>
      <c r="BA55" s="580"/>
      <c r="BB55" s="568"/>
      <c r="BC55" s="468" t="s">
        <v>925</v>
      </c>
      <c r="BD55" s="132"/>
      <c r="BE55" s="579"/>
      <c r="BF55" s="568"/>
      <c r="BH55" s="468"/>
      <c r="BI55" s="119"/>
      <c r="BJ55" s="579">
        <v>15213</v>
      </c>
      <c r="BK55" s="568">
        <v>97.569266290405338</v>
      </c>
    </row>
    <row r="56" spans="1:63" s="30" customFormat="1" ht="8.25" customHeight="1" x14ac:dyDescent="0.2">
      <c r="A56" s="468"/>
      <c r="B56" s="119"/>
      <c r="C56" s="579">
        <v>20090</v>
      </c>
      <c r="D56" s="568">
        <v>100.12958532695376</v>
      </c>
      <c r="F56" s="468"/>
      <c r="G56" s="148"/>
      <c r="H56" s="579">
        <v>31498</v>
      </c>
      <c r="I56" s="568">
        <v>99.46003978654204</v>
      </c>
      <c r="J56" s="472"/>
      <c r="K56" s="50"/>
      <c r="L56" s="584">
        <v>4033</v>
      </c>
      <c r="M56" s="600">
        <v>97.888349514563117</v>
      </c>
      <c r="O56" s="468"/>
      <c r="P56" s="119"/>
      <c r="Q56" s="579">
        <v>94438</v>
      </c>
      <c r="R56" s="568">
        <v>99.116288832913511</v>
      </c>
      <c r="S56" s="468" t="s">
        <v>190</v>
      </c>
      <c r="T56" s="148"/>
      <c r="U56" s="579"/>
      <c r="V56" s="568"/>
      <c r="X56" s="468" t="s">
        <v>1162</v>
      </c>
      <c r="Y56" s="42"/>
      <c r="Z56" s="579"/>
      <c r="AA56" s="535"/>
      <c r="AB56" s="468"/>
      <c r="AC56" s="148"/>
      <c r="AD56" s="579">
        <v>92647</v>
      </c>
      <c r="AE56" s="568">
        <v>98.115985004130209</v>
      </c>
      <c r="AG56" s="468" t="s">
        <v>980</v>
      </c>
      <c r="AH56" s="119"/>
      <c r="AI56" s="579"/>
      <c r="AJ56" s="535"/>
      <c r="AK56" s="468"/>
      <c r="AL56" s="119"/>
      <c r="AM56" s="579">
        <v>21936</v>
      </c>
      <c r="AN56" s="535">
        <v>1.0125553914327918</v>
      </c>
      <c r="AP56" s="468" t="s">
        <v>666</v>
      </c>
      <c r="AQ56" s="118"/>
      <c r="AR56" s="580"/>
      <c r="AS56" s="568"/>
      <c r="AT56" s="471" t="s">
        <v>529</v>
      </c>
      <c r="AU56" s="471"/>
      <c r="AV56" s="471"/>
      <c r="AW56" s="471"/>
      <c r="AY56" s="468"/>
      <c r="AZ56" s="118"/>
      <c r="BA56" s="579">
        <v>19146</v>
      </c>
      <c r="BB56" s="568">
        <v>100.46701999265362</v>
      </c>
      <c r="BC56" s="468"/>
      <c r="BD56" s="132"/>
      <c r="BE56" s="579">
        <v>62509</v>
      </c>
      <c r="BF56" s="568">
        <v>98.666224705622369</v>
      </c>
      <c r="BH56" s="468" t="s">
        <v>479</v>
      </c>
      <c r="BI56" s="119"/>
      <c r="BJ56" s="580"/>
      <c r="BK56" s="568"/>
    </row>
    <row r="57" spans="1:63" s="30" customFormat="1" ht="8.25" customHeight="1" x14ac:dyDescent="0.2">
      <c r="A57" s="468" t="s">
        <v>15</v>
      </c>
      <c r="B57" s="119"/>
      <c r="C57" s="579"/>
      <c r="D57" s="568"/>
      <c r="F57" s="468" t="s">
        <v>54</v>
      </c>
      <c r="G57" s="148"/>
      <c r="H57" s="579"/>
      <c r="I57" s="568"/>
      <c r="J57" s="473" t="s">
        <v>992</v>
      </c>
      <c r="K57" s="37"/>
      <c r="L57" s="583">
        <v>2955</v>
      </c>
      <c r="M57" s="581">
        <v>100.78444747612552</v>
      </c>
      <c r="O57" s="468" t="s">
        <v>155</v>
      </c>
      <c r="P57" s="119"/>
      <c r="Q57" s="579"/>
      <c r="R57" s="568"/>
      <c r="S57" s="468"/>
      <c r="T57" s="148"/>
      <c r="U57" s="579">
        <v>38495</v>
      </c>
      <c r="V57" s="568">
        <v>97.347258749747112</v>
      </c>
      <c r="X57" s="468"/>
      <c r="Y57" s="148"/>
      <c r="Z57" s="550">
        <v>32962</v>
      </c>
      <c r="AA57" s="535">
        <v>1.0017931495608303</v>
      </c>
      <c r="AB57" s="468" t="s">
        <v>282</v>
      </c>
      <c r="AC57" s="148"/>
      <c r="AD57" s="579"/>
      <c r="AE57" s="568"/>
      <c r="AG57" s="468"/>
      <c r="AH57" s="119"/>
      <c r="AI57" s="579">
        <v>60832</v>
      </c>
      <c r="AJ57" s="535">
        <v>0.99196086424785979</v>
      </c>
      <c r="AK57" s="468" t="s">
        <v>347</v>
      </c>
      <c r="AL57" s="119"/>
      <c r="AM57" s="579"/>
      <c r="AN57" s="535"/>
      <c r="AP57" s="468"/>
      <c r="AQ57" s="118"/>
      <c r="AR57" s="579">
        <v>84655</v>
      </c>
      <c r="AS57" s="568">
        <v>99.512166451157867</v>
      </c>
      <c r="AT57" s="471"/>
      <c r="AU57" s="471"/>
      <c r="AV57" s="471"/>
      <c r="AW57" s="471"/>
      <c r="AY57" s="468" t="s">
        <v>716</v>
      </c>
      <c r="AZ57" s="118"/>
      <c r="BA57" s="580"/>
      <c r="BB57" s="568"/>
      <c r="BC57" s="468" t="s">
        <v>1006</v>
      </c>
      <c r="BD57" s="119"/>
      <c r="BE57" s="579"/>
      <c r="BF57" s="568"/>
      <c r="BH57" s="468"/>
      <c r="BI57" s="119"/>
      <c r="BJ57" s="579">
        <v>14647</v>
      </c>
      <c r="BK57" s="568">
        <v>97.302863216634563</v>
      </c>
    </row>
    <row r="58" spans="1:63" s="30" customFormat="1" ht="8.25" customHeight="1" x14ac:dyDescent="0.2">
      <c r="A58" s="468"/>
      <c r="B58" s="119"/>
      <c r="C58" s="579">
        <v>17729</v>
      </c>
      <c r="D58" s="568">
        <v>100.28849417354904</v>
      </c>
      <c r="F58" s="468"/>
      <c r="G58" s="148"/>
      <c r="H58" s="579">
        <v>32128</v>
      </c>
      <c r="I58" s="568">
        <v>99.510623799789371</v>
      </c>
      <c r="J58" s="472"/>
      <c r="K58" s="50"/>
      <c r="L58" s="584">
        <v>2932</v>
      </c>
      <c r="M58" s="600">
        <v>99.322493224932245</v>
      </c>
      <c r="O58" s="468"/>
      <c r="P58" s="119"/>
      <c r="Q58" s="579">
        <v>92412</v>
      </c>
      <c r="R58" s="568">
        <v>98.720222198483071</v>
      </c>
      <c r="S58" s="468" t="s">
        <v>817</v>
      </c>
      <c r="T58" s="119"/>
      <c r="U58" s="579"/>
      <c r="V58" s="568"/>
      <c r="X58" s="468" t="s">
        <v>227</v>
      </c>
      <c r="Y58" s="42"/>
      <c r="Z58" s="550"/>
      <c r="AA58" s="535"/>
      <c r="AB58" s="468"/>
      <c r="AC58" s="148"/>
      <c r="AD58" s="579">
        <v>100797</v>
      </c>
      <c r="AE58" s="568">
        <v>98.287714645110341</v>
      </c>
      <c r="AG58" s="468" t="s">
        <v>1019</v>
      </c>
      <c r="AH58" s="119"/>
      <c r="AI58" s="579"/>
      <c r="AJ58" s="535"/>
      <c r="AK58" s="468"/>
      <c r="AL58" s="119"/>
      <c r="AM58" s="579">
        <v>15802</v>
      </c>
      <c r="AN58" s="535">
        <v>1.0195496483644106</v>
      </c>
      <c r="AP58" s="468" t="s">
        <v>631</v>
      </c>
      <c r="AQ58" s="118"/>
      <c r="AR58" s="580"/>
      <c r="AS58" s="568"/>
      <c r="AT58" s="468" t="s">
        <v>580</v>
      </c>
      <c r="AU58" s="118"/>
      <c r="AV58" s="10"/>
      <c r="AW58" s="147"/>
      <c r="AY58" s="468"/>
      <c r="AZ58" s="118"/>
      <c r="BA58" s="579">
        <v>10945</v>
      </c>
      <c r="BB58" s="568">
        <v>98.205473306415442</v>
      </c>
      <c r="BC58" s="468"/>
      <c r="BD58" s="119"/>
      <c r="BE58" s="579">
        <v>60814</v>
      </c>
      <c r="BF58" s="568">
        <v>98.544853513093074</v>
      </c>
      <c r="BH58" s="468" t="s">
        <v>480</v>
      </c>
      <c r="BI58" s="119"/>
      <c r="BJ58" s="580"/>
      <c r="BK58" s="568"/>
    </row>
    <row r="59" spans="1:63" s="30" customFormat="1" ht="8.25" customHeight="1" x14ac:dyDescent="0.2">
      <c r="A59" s="468" t="s">
        <v>16</v>
      </c>
      <c r="B59" s="119"/>
      <c r="C59" s="579"/>
      <c r="D59" s="568"/>
      <c r="F59" s="468" t="s">
        <v>854</v>
      </c>
      <c r="G59" s="148"/>
      <c r="H59" s="579"/>
      <c r="I59" s="568"/>
      <c r="J59" s="539" t="s">
        <v>1054</v>
      </c>
      <c r="K59" s="539"/>
      <c r="L59" s="539"/>
      <c r="M59" s="539"/>
      <c r="O59" s="468" t="s">
        <v>156</v>
      </c>
      <c r="P59" s="119"/>
      <c r="Q59" s="579"/>
      <c r="R59" s="568"/>
      <c r="S59" s="468"/>
      <c r="T59" s="119"/>
      <c r="U59" s="579">
        <v>35435</v>
      </c>
      <c r="V59" s="568">
        <v>99.966146641464732</v>
      </c>
      <c r="X59" s="468"/>
      <c r="Y59" s="148"/>
      <c r="Z59" s="579">
        <v>39746</v>
      </c>
      <c r="AA59" s="535">
        <v>0.99048046251993616</v>
      </c>
      <c r="AB59" s="468" t="s">
        <v>283</v>
      </c>
      <c r="AC59" s="148"/>
      <c r="AD59" s="579"/>
      <c r="AE59" s="568"/>
      <c r="AG59" s="468"/>
      <c r="AH59" s="119"/>
      <c r="AI59" s="579">
        <v>61464</v>
      </c>
      <c r="AJ59" s="535">
        <v>1.0143913387905994</v>
      </c>
      <c r="AK59" s="468" t="s">
        <v>348</v>
      </c>
      <c r="AL59" s="152"/>
      <c r="AM59" s="579"/>
      <c r="AN59" s="535"/>
      <c r="AP59" s="468"/>
      <c r="AQ59" s="118"/>
      <c r="AR59" s="579">
        <v>71479</v>
      </c>
      <c r="AS59" s="568">
        <v>98.779746275669552</v>
      </c>
      <c r="AT59" s="468"/>
      <c r="AU59" s="118"/>
      <c r="AV59" s="579">
        <v>9145</v>
      </c>
      <c r="AW59" s="568">
        <v>100.31812198332601</v>
      </c>
      <c r="AY59" s="468" t="s">
        <v>717</v>
      </c>
      <c r="AZ59" s="118"/>
      <c r="BA59" s="580"/>
      <c r="BB59" s="568"/>
      <c r="BC59" s="468" t="s">
        <v>449</v>
      </c>
      <c r="BD59" s="119"/>
      <c r="BE59" s="579"/>
      <c r="BF59" s="568"/>
      <c r="BH59" s="468"/>
      <c r="BI59" s="119"/>
      <c r="BJ59" s="579">
        <v>15459</v>
      </c>
      <c r="BK59" s="568">
        <v>97.711901902534606</v>
      </c>
    </row>
    <row r="60" spans="1:63" s="30" customFormat="1" ht="8.25" customHeight="1" x14ac:dyDescent="0.2">
      <c r="A60" s="468"/>
      <c r="B60" s="119"/>
      <c r="C60" s="579">
        <v>17651</v>
      </c>
      <c r="D60" s="568">
        <v>100.2442071785552</v>
      </c>
      <c r="F60" s="468"/>
      <c r="G60" s="148"/>
      <c r="H60" s="579">
        <v>32335</v>
      </c>
      <c r="I60" s="568">
        <v>99.562767496997878</v>
      </c>
      <c r="J60" s="539"/>
      <c r="K60" s="539"/>
      <c r="L60" s="539"/>
      <c r="M60" s="539"/>
      <c r="O60" s="468"/>
      <c r="P60" s="119"/>
      <c r="Q60" s="579">
        <v>106271</v>
      </c>
      <c r="R60" s="568">
        <v>98.230808337569911</v>
      </c>
      <c r="S60" s="468" t="s">
        <v>191</v>
      </c>
      <c r="T60" s="119"/>
      <c r="U60" s="579"/>
      <c r="V60" s="568"/>
      <c r="X60" s="468" t="s">
        <v>228</v>
      </c>
      <c r="Y60" s="42"/>
      <c r="Z60" s="579"/>
      <c r="AA60" s="535"/>
      <c r="AB60" s="468"/>
      <c r="AC60" s="148"/>
      <c r="AD60" s="579">
        <v>79935</v>
      </c>
      <c r="AE60" s="568">
        <v>98.114666568472217</v>
      </c>
      <c r="AG60" s="468" t="s">
        <v>981</v>
      </c>
      <c r="AH60" s="119"/>
      <c r="AI60" s="579"/>
      <c r="AJ60" s="535"/>
      <c r="AK60" s="468"/>
      <c r="AL60" s="152"/>
      <c r="AM60" s="579">
        <v>12625</v>
      </c>
      <c r="AN60" s="535">
        <v>1.0131610625150469</v>
      </c>
      <c r="AP60" s="468" t="s">
        <v>667</v>
      </c>
      <c r="AQ60" s="118"/>
      <c r="AR60" s="580"/>
      <c r="AS60" s="568"/>
      <c r="AT60" s="468" t="s">
        <v>581</v>
      </c>
      <c r="AU60" s="118"/>
      <c r="AV60" s="580"/>
      <c r="AW60" s="568"/>
      <c r="AY60" s="468"/>
      <c r="AZ60" s="118"/>
      <c r="BA60" s="579">
        <v>13646</v>
      </c>
      <c r="BB60" s="568">
        <v>97.117642872393432</v>
      </c>
      <c r="BC60" s="468"/>
      <c r="BD60" s="119"/>
      <c r="BE60" s="579">
        <v>62834</v>
      </c>
      <c r="BF60" s="568">
        <v>98.831338377086055</v>
      </c>
      <c r="BH60" s="468" t="s">
        <v>481</v>
      </c>
      <c r="BI60" s="119"/>
      <c r="BJ60" s="580"/>
      <c r="BK60" s="568"/>
    </row>
    <row r="61" spans="1:63" s="30" customFormat="1" ht="8.25" customHeight="1" x14ac:dyDescent="0.2">
      <c r="A61" s="468" t="s">
        <v>17</v>
      </c>
      <c r="B61" s="51"/>
      <c r="C61" s="579"/>
      <c r="D61" s="568"/>
      <c r="F61" s="468" t="s">
        <v>812</v>
      </c>
      <c r="G61" s="148"/>
      <c r="H61" s="579"/>
      <c r="I61" s="568"/>
      <c r="J61" s="539" t="s">
        <v>1055</v>
      </c>
      <c r="K61" s="539"/>
      <c r="L61" s="539"/>
      <c r="M61" s="539"/>
      <c r="O61" s="468" t="s">
        <v>772</v>
      </c>
      <c r="P61" s="118"/>
      <c r="Q61" s="579"/>
      <c r="R61" s="568"/>
      <c r="S61" s="468"/>
      <c r="T61" s="119"/>
      <c r="U61" s="579">
        <v>30774</v>
      </c>
      <c r="V61" s="568">
        <v>98.335197315865159</v>
      </c>
      <c r="X61" s="468"/>
      <c r="Y61" s="148"/>
      <c r="Z61" s="579">
        <v>39189</v>
      </c>
      <c r="AA61" s="535">
        <v>0.99882757741812156</v>
      </c>
      <c r="AB61" s="468" t="s">
        <v>284</v>
      </c>
      <c r="AC61" s="148"/>
      <c r="AD61" s="579"/>
      <c r="AE61" s="568"/>
      <c r="AG61" s="468"/>
      <c r="AH61" s="119"/>
      <c r="AI61" s="579">
        <v>59851</v>
      </c>
      <c r="AJ61" s="535">
        <v>1.0022439171425221</v>
      </c>
      <c r="AK61" s="468" t="s">
        <v>349</v>
      </c>
      <c r="AL61" s="119"/>
      <c r="AM61" s="579"/>
      <c r="AN61" s="535"/>
      <c r="AP61" s="468"/>
      <c r="AQ61" s="118"/>
      <c r="AR61" s="579">
        <v>65714</v>
      </c>
      <c r="AS61" s="568">
        <v>98.622283587465489</v>
      </c>
      <c r="AT61" s="468"/>
      <c r="AU61" s="118"/>
      <c r="AV61" s="579">
        <v>9066</v>
      </c>
      <c r="AW61" s="568">
        <v>99.867812293456709</v>
      </c>
      <c r="AY61" s="468" t="s">
        <v>1169</v>
      </c>
      <c r="AZ61" s="118"/>
      <c r="BA61" s="580"/>
      <c r="BB61" s="568"/>
      <c r="BC61" s="468" t="s">
        <v>450</v>
      </c>
      <c r="BD61" s="119"/>
      <c r="BE61" s="579"/>
      <c r="BF61" s="568"/>
      <c r="BH61" s="468"/>
      <c r="BI61" s="119"/>
      <c r="BJ61" s="579">
        <v>14540</v>
      </c>
      <c r="BK61" s="568">
        <v>97.361724922994512</v>
      </c>
    </row>
    <row r="62" spans="1:63" s="30" customFormat="1" ht="8.25" customHeight="1" x14ac:dyDescent="0.2">
      <c r="A62" s="468"/>
      <c r="B62" s="119"/>
      <c r="C62" s="579">
        <v>15695</v>
      </c>
      <c r="D62" s="568">
        <v>100.54452274183217</v>
      </c>
      <c r="F62" s="468"/>
      <c r="G62" s="148"/>
      <c r="H62" s="579">
        <v>32384</v>
      </c>
      <c r="I62" s="568">
        <v>99.907447399271916</v>
      </c>
      <c r="J62" s="539"/>
      <c r="K62" s="539"/>
      <c r="L62" s="539"/>
      <c r="M62" s="539"/>
      <c r="O62" s="468"/>
      <c r="P62" s="118"/>
      <c r="Q62" s="579">
        <v>99950</v>
      </c>
      <c r="R62" s="568">
        <v>98.345009445843829</v>
      </c>
      <c r="S62" s="468" t="s">
        <v>842</v>
      </c>
      <c r="T62" s="119"/>
      <c r="U62" s="579"/>
      <c r="V62" s="568"/>
      <c r="X62" s="468" t="s">
        <v>1041</v>
      </c>
      <c r="Y62" s="42"/>
      <c r="Z62" s="579"/>
      <c r="AA62" s="535"/>
      <c r="AB62" s="468"/>
      <c r="AC62" s="148"/>
      <c r="AD62" s="579">
        <v>62898</v>
      </c>
      <c r="AE62" s="568">
        <v>98.238215724861774</v>
      </c>
      <c r="AG62" s="468" t="s">
        <v>982</v>
      </c>
      <c r="AH62" s="119"/>
      <c r="AI62" s="579"/>
      <c r="AJ62" s="535"/>
      <c r="AK62" s="468"/>
      <c r="AL62" s="119"/>
      <c r="AM62" s="102"/>
      <c r="AN62" s="105"/>
      <c r="AP62" s="468" t="s">
        <v>668</v>
      </c>
      <c r="AQ62" s="118"/>
      <c r="AR62" s="580"/>
      <c r="AS62" s="568"/>
      <c r="AT62" s="468" t="s">
        <v>398</v>
      </c>
      <c r="AU62" s="118"/>
      <c r="AV62" s="580"/>
      <c r="AW62" s="568"/>
      <c r="AY62" s="468"/>
      <c r="AZ62" s="118"/>
      <c r="BA62" s="579">
        <v>13635</v>
      </c>
      <c r="BB62" s="568">
        <v>97.039356629421391</v>
      </c>
      <c r="BC62" s="468"/>
      <c r="BD62" s="119"/>
      <c r="BE62" s="579">
        <v>66038</v>
      </c>
      <c r="BF62" s="568">
        <v>98.845963867143652</v>
      </c>
      <c r="BH62" s="468" t="s">
        <v>1085</v>
      </c>
      <c r="BI62" s="119"/>
      <c r="BJ62" s="580"/>
      <c r="BK62" s="568"/>
    </row>
    <row r="63" spans="1:63" s="30" customFormat="1" ht="8.25" customHeight="1" x14ac:dyDescent="0.2">
      <c r="A63" s="468" t="s">
        <v>18</v>
      </c>
      <c r="B63" s="119"/>
      <c r="C63" s="579"/>
      <c r="D63" s="568"/>
      <c r="F63" s="468" t="s">
        <v>55</v>
      </c>
      <c r="G63" s="148"/>
      <c r="H63" s="579"/>
      <c r="I63" s="568"/>
      <c r="J63" s="161"/>
      <c r="K63" s="118"/>
      <c r="L63" s="161"/>
      <c r="M63" s="157"/>
      <c r="O63" s="468" t="s">
        <v>999</v>
      </c>
      <c r="P63" s="118"/>
      <c r="Q63" s="579"/>
      <c r="R63" s="568"/>
      <c r="S63" s="468"/>
      <c r="T63" s="119"/>
      <c r="U63" s="579">
        <v>30626</v>
      </c>
      <c r="V63" s="568">
        <v>97.809146653040372</v>
      </c>
      <c r="X63" s="468"/>
      <c r="Y63" s="148"/>
      <c r="Z63" s="579">
        <v>37142</v>
      </c>
      <c r="AA63" s="535">
        <v>0.99790435249865661</v>
      </c>
      <c r="AB63" s="468" t="s">
        <v>285</v>
      </c>
      <c r="AC63" s="148"/>
      <c r="AD63" s="579"/>
      <c r="AE63" s="568"/>
      <c r="AG63" s="468"/>
      <c r="AH63" s="119"/>
      <c r="AI63" s="579">
        <v>60195</v>
      </c>
      <c r="AJ63" s="535">
        <v>1.0016306970397857</v>
      </c>
      <c r="AK63" s="473" t="s">
        <v>27</v>
      </c>
      <c r="AL63" s="129"/>
      <c r="AM63" s="583">
        <v>24965</v>
      </c>
      <c r="AN63" s="613">
        <v>1.0133133092503099</v>
      </c>
      <c r="AP63" s="468"/>
      <c r="AQ63" s="118"/>
      <c r="AR63" s="579">
        <v>48499</v>
      </c>
      <c r="AS63" s="568">
        <v>97.211866105431952</v>
      </c>
      <c r="AT63" s="468"/>
      <c r="AU63" s="118"/>
      <c r="AV63" s="579">
        <v>10511</v>
      </c>
      <c r="AW63" s="568">
        <v>99.12297246322143</v>
      </c>
      <c r="AY63" s="468" t="s">
        <v>718</v>
      </c>
      <c r="AZ63" s="118"/>
      <c r="BA63" s="580"/>
      <c r="BB63" s="568"/>
      <c r="BC63" s="468" t="s">
        <v>451</v>
      </c>
      <c r="BD63" s="148"/>
      <c r="BE63" s="579"/>
      <c r="BF63" s="568"/>
      <c r="BH63" s="468"/>
      <c r="BI63" s="119"/>
      <c r="BJ63" s="579">
        <v>14591</v>
      </c>
      <c r="BK63" s="568">
        <v>97.195576871835868</v>
      </c>
    </row>
    <row r="64" spans="1:63" s="30" customFormat="1" ht="8.25" customHeight="1" x14ac:dyDescent="0.2">
      <c r="A64" s="468"/>
      <c r="B64" s="119"/>
      <c r="C64" s="579">
        <v>14805</v>
      </c>
      <c r="D64" s="568">
        <v>100.10818851849348</v>
      </c>
      <c r="F64" s="468"/>
      <c r="G64" s="148"/>
      <c r="H64" s="579">
        <v>32610</v>
      </c>
      <c r="I64" s="568">
        <v>100.2736693213616</v>
      </c>
      <c r="J64" s="471" t="s">
        <v>604</v>
      </c>
      <c r="K64" s="471"/>
      <c r="L64" s="471"/>
      <c r="M64" s="471"/>
      <c r="O64" s="468"/>
      <c r="P64" s="118"/>
      <c r="Q64" s="579">
        <v>96513</v>
      </c>
      <c r="R64" s="568">
        <v>98.211069389748758</v>
      </c>
      <c r="S64" s="468" t="s">
        <v>818</v>
      </c>
      <c r="T64" s="119"/>
      <c r="U64" s="579"/>
      <c r="V64" s="568"/>
      <c r="X64" s="468" t="s">
        <v>229</v>
      </c>
      <c r="Y64" s="42"/>
      <c r="Z64" s="579"/>
      <c r="AA64" s="535"/>
      <c r="AB64" s="468"/>
      <c r="AD64" s="579">
        <v>49436</v>
      </c>
      <c r="AE64" s="568">
        <v>98.28816828041434</v>
      </c>
      <c r="AG64" s="468" t="s">
        <v>983</v>
      </c>
      <c r="AH64" s="119"/>
      <c r="AI64" s="579"/>
      <c r="AJ64" s="535"/>
      <c r="AK64" s="472"/>
      <c r="AL64" s="126"/>
      <c r="AM64" s="584"/>
      <c r="AN64" s="614"/>
      <c r="AP64" s="468" t="s">
        <v>669</v>
      </c>
      <c r="AQ64" s="118"/>
      <c r="AR64" s="580"/>
      <c r="AS64" s="568"/>
      <c r="AT64" s="468" t="s">
        <v>397</v>
      </c>
      <c r="AV64" s="580"/>
      <c r="AW64" s="568"/>
      <c r="AY64" s="468"/>
      <c r="AZ64" s="117"/>
      <c r="BA64" s="579">
        <v>11980</v>
      </c>
      <c r="BB64" s="568">
        <v>97.327158989357372</v>
      </c>
      <c r="BC64" s="468"/>
      <c r="BD64" s="148"/>
      <c r="BE64" s="579">
        <v>53045</v>
      </c>
      <c r="BF64" s="568">
        <v>99.482380300444476</v>
      </c>
      <c r="BH64" s="468" t="s">
        <v>482</v>
      </c>
      <c r="BI64" s="119"/>
      <c r="BJ64" s="580"/>
      <c r="BK64" s="568"/>
    </row>
    <row r="65" spans="1:63" s="30" customFormat="1" ht="8.25" customHeight="1" x14ac:dyDescent="0.2">
      <c r="A65" s="468" t="s">
        <v>19</v>
      </c>
      <c r="B65" s="119"/>
      <c r="C65" s="579"/>
      <c r="D65" s="568"/>
      <c r="F65" s="468" t="s">
        <v>1131</v>
      </c>
      <c r="G65" s="148"/>
      <c r="H65" s="579"/>
      <c r="I65" s="568"/>
      <c r="J65" s="471"/>
      <c r="K65" s="471"/>
      <c r="L65" s="471"/>
      <c r="M65" s="471"/>
      <c r="O65" s="468" t="s">
        <v>773</v>
      </c>
      <c r="P65" s="118"/>
      <c r="Q65" s="579"/>
      <c r="R65" s="568"/>
      <c r="S65" s="468"/>
      <c r="T65" s="119"/>
      <c r="U65" s="579">
        <v>30682</v>
      </c>
      <c r="V65" s="568">
        <v>97.440294715447152</v>
      </c>
      <c r="X65" s="468"/>
      <c r="Y65" s="148"/>
      <c r="Z65" s="579">
        <v>34866</v>
      </c>
      <c r="AA65" s="535">
        <v>1.000172117039587</v>
      </c>
      <c r="AB65" s="468" t="s">
        <v>286</v>
      </c>
      <c r="AD65" s="579"/>
      <c r="AE65" s="568"/>
      <c r="AG65" s="468"/>
      <c r="AH65" s="119"/>
      <c r="AI65" s="579">
        <v>60382</v>
      </c>
      <c r="AJ65" s="535">
        <v>1.0117288294628195</v>
      </c>
      <c r="AK65" s="148"/>
      <c r="AL65" s="148"/>
      <c r="AM65" s="11"/>
      <c r="AN65" s="147"/>
      <c r="AP65" s="468"/>
      <c r="AQ65" s="118"/>
      <c r="AR65" s="579">
        <v>48795</v>
      </c>
      <c r="AS65" s="568">
        <v>99.571472298745022</v>
      </c>
      <c r="AT65" s="468"/>
      <c r="AV65" s="102"/>
      <c r="AW65" s="145"/>
      <c r="AY65" s="468" t="s">
        <v>719</v>
      </c>
      <c r="AZ65" s="66"/>
      <c r="BA65" s="579"/>
      <c r="BB65" s="568"/>
      <c r="BC65" s="468" t="s">
        <v>1026</v>
      </c>
      <c r="BD65" s="148"/>
      <c r="BE65" s="579"/>
      <c r="BF65" s="568"/>
      <c r="BH65" s="468"/>
      <c r="BI65" s="119"/>
      <c r="BJ65" s="579">
        <v>27498</v>
      </c>
      <c r="BK65" s="568">
        <v>98.425084114825694</v>
      </c>
    </row>
    <row r="66" spans="1:63" s="30" customFormat="1" ht="8.25" customHeight="1" x14ac:dyDescent="0.2">
      <c r="A66" s="468"/>
      <c r="B66" s="119"/>
      <c r="C66" s="579">
        <v>14126</v>
      </c>
      <c r="D66" s="568">
        <v>100.23415880224225</v>
      </c>
      <c r="F66" s="468"/>
      <c r="G66" s="148"/>
      <c r="H66" s="579">
        <v>33077</v>
      </c>
      <c r="I66" s="568">
        <v>101.43829735034346</v>
      </c>
      <c r="J66" s="468" t="s">
        <v>1155</v>
      </c>
      <c r="K66" s="152"/>
      <c r="L66" s="152"/>
      <c r="M66" s="152"/>
      <c r="O66" s="468"/>
      <c r="P66" s="118"/>
      <c r="Q66" s="579">
        <v>85652</v>
      </c>
      <c r="R66" s="568">
        <v>98.307068991242673</v>
      </c>
      <c r="S66" s="468" t="s">
        <v>192</v>
      </c>
      <c r="T66" s="119"/>
      <c r="U66" s="579"/>
      <c r="V66" s="568"/>
      <c r="X66" s="468" t="s">
        <v>563</v>
      </c>
      <c r="Y66" s="42"/>
      <c r="Z66" s="579"/>
      <c r="AA66" s="535"/>
      <c r="AB66" s="468"/>
      <c r="AC66" s="148"/>
      <c r="AD66" s="579">
        <v>41733</v>
      </c>
      <c r="AE66" s="568">
        <v>97.994693216239696</v>
      </c>
      <c r="AG66" s="468" t="s">
        <v>984</v>
      </c>
      <c r="AH66" s="119"/>
      <c r="AI66" s="579"/>
      <c r="AJ66" s="535"/>
      <c r="AK66" s="471" t="s">
        <v>521</v>
      </c>
      <c r="AL66" s="471"/>
      <c r="AM66" s="471"/>
      <c r="AN66" s="471"/>
      <c r="AP66" s="468" t="s">
        <v>670</v>
      </c>
      <c r="AQ66" s="134"/>
      <c r="AR66" s="580"/>
      <c r="AS66" s="568"/>
      <c r="AT66" s="473" t="s">
        <v>27</v>
      </c>
      <c r="AU66" s="131"/>
      <c r="AV66" s="583">
        <v>9780</v>
      </c>
      <c r="AW66" s="581">
        <v>99.562251857884547</v>
      </c>
      <c r="AY66" s="472"/>
      <c r="AZ66" s="118"/>
      <c r="BA66" s="103"/>
      <c r="BB66" s="144"/>
      <c r="BC66" s="468"/>
      <c r="BD66" s="148"/>
      <c r="BE66" s="579">
        <v>53330</v>
      </c>
      <c r="BF66" s="568">
        <v>99.449883449883444</v>
      </c>
      <c r="BH66" s="468" t="s">
        <v>908</v>
      </c>
      <c r="BI66" s="119"/>
      <c r="BJ66" s="580"/>
      <c r="BK66" s="568"/>
    </row>
    <row r="67" spans="1:63" s="30" customFormat="1" ht="8.25" customHeight="1" x14ac:dyDescent="0.2">
      <c r="A67" s="468" t="s">
        <v>20</v>
      </c>
      <c r="B67" s="119"/>
      <c r="C67" s="579"/>
      <c r="D67" s="568"/>
      <c r="F67" s="468" t="s">
        <v>56</v>
      </c>
      <c r="G67" s="148"/>
      <c r="H67" s="579"/>
      <c r="I67" s="568"/>
      <c r="J67" s="468"/>
      <c r="K67" s="152"/>
      <c r="L67" s="579">
        <v>7239</v>
      </c>
      <c r="M67" s="568" t="s">
        <v>1157</v>
      </c>
      <c r="O67" s="468" t="s">
        <v>607</v>
      </c>
      <c r="P67" s="118"/>
      <c r="Q67" s="579"/>
      <c r="R67" s="568"/>
      <c r="S67" s="468"/>
      <c r="T67" s="119"/>
      <c r="U67" s="579">
        <v>27391</v>
      </c>
      <c r="V67" s="568">
        <v>97.421397069284382</v>
      </c>
      <c r="X67" s="468"/>
      <c r="Y67" s="148"/>
      <c r="Z67" s="579">
        <v>35910</v>
      </c>
      <c r="AA67" s="535">
        <v>1.0015618898867631</v>
      </c>
      <c r="AB67" s="468" t="s">
        <v>287</v>
      </c>
      <c r="AD67" s="579"/>
      <c r="AE67" s="568"/>
      <c r="AG67" s="468"/>
      <c r="AH67" s="119"/>
      <c r="AI67" s="579">
        <v>60036</v>
      </c>
      <c r="AJ67" s="535">
        <v>1.0094495073477485</v>
      </c>
      <c r="AK67" s="471"/>
      <c r="AL67" s="471"/>
      <c r="AM67" s="471"/>
      <c r="AN67" s="471"/>
      <c r="AP67" s="468"/>
      <c r="AQ67" s="134"/>
      <c r="AR67" s="579">
        <v>32310</v>
      </c>
      <c r="AS67" s="568">
        <v>101.35516657255788</v>
      </c>
      <c r="AT67" s="472"/>
      <c r="AU67" s="117"/>
      <c r="AV67" s="584"/>
      <c r="AW67" s="582"/>
      <c r="AY67" s="66"/>
      <c r="AZ67" s="118"/>
      <c r="BA67" s="133"/>
      <c r="BB67" s="16"/>
      <c r="BC67" s="468" t="s">
        <v>452</v>
      </c>
      <c r="BD67" s="148"/>
      <c r="BE67" s="579"/>
      <c r="BF67" s="568"/>
      <c r="BH67" s="468"/>
      <c r="BI67" s="119"/>
      <c r="BJ67" s="579">
        <v>27460</v>
      </c>
      <c r="BK67" s="568">
        <v>98.458228755826454</v>
      </c>
    </row>
    <row r="68" spans="1:63" s="30" customFormat="1" ht="8.25" customHeight="1" x14ac:dyDescent="0.2">
      <c r="A68" s="468"/>
      <c r="B68" s="119"/>
      <c r="C68" s="579">
        <v>13290</v>
      </c>
      <c r="D68" s="568">
        <v>100.58275940361764</v>
      </c>
      <c r="F68" s="468"/>
      <c r="G68" s="148"/>
      <c r="H68" s="579">
        <v>40464</v>
      </c>
      <c r="I68" s="568">
        <v>99.674844812296783</v>
      </c>
      <c r="J68" s="468" t="s">
        <v>1156</v>
      </c>
      <c r="K68" s="152"/>
      <c r="L68" s="579"/>
      <c r="M68" s="568"/>
      <c r="O68" s="468"/>
      <c r="P68" s="118"/>
      <c r="Q68" s="579">
        <v>80801</v>
      </c>
      <c r="R68" s="568">
        <v>98.399805151312179</v>
      </c>
      <c r="S68" s="468" t="s">
        <v>193</v>
      </c>
      <c r="T68" s="119"/>
      <c r="U68" s="579"/>
      <c r="V68" s="568"/>
      <c r="X68" s="468" t="s">
        <v>230</v>
      </c>
      <c r="Y68" s="42"/>
      <c r="Z68" s="579"/>
      <c r="AA68" s="535"/>
      <c r="AB68" s="472"/>
      <c r="AC68" s="150"/>
      <c r="AD68" s="103"/>
      <c r="AE68" s="82"/>
      <c r="AG68" s="468" t="s">
        <v>985</v>
      </c>
      <c r="AH68" s="119"/>
      <c r="AI68" s="579"/>
      <c r="AJ68" s="535"/>
      <c r="AK68" s="468" t="s">
        <v>253</v>
      </c>
      <c r="AL68" s="119"/>
      <c r="AM68" s="10"/>
      <c r="AN68" s="147"/>
      <c r="AP68" s="468" t="s">
        <v>671</v>
      </c>
      <c r="AQ68" s="118"/>
      <c r="AR68" s="580"/>
      <c r="AS68" s="568"/>
      <c r="AT68" s="148"/>
      <c r="AU68" s="152"/>
      <c r="AV68" s="11"/>
      <c r="AW68" s="147"/>
      <c r="AY68" s="468" t="s">
        <v>792</v>
      </c>
      <c r="BA68" s="102"/>
      <c r="BB68" s="145"/>
      <c r="BC68" s="468"/>
      <c r="BD68" s="148"/>
      <c r="BE68" s="579">
        <v>101986</v>
      </c>
      <c r="BF68" s="568">
        <v>98.339568789293025</v>
      </c>
      <c r="BH68" s="468" t="s">
        <v>483</v>
      </c>
      <c r="BI68" s="152"/>
      <c r="BJ68" s="580"/>
      <c r="BK68" s="568"/>
    </row>
    <row r="69" spans="1:63" s="30" customFormat="1" ht="8.25" customHeight="1" x14ac:dyDescent="0.2">
      <c r="A69" s="468" t="s">
        <v>549</v>
      </c>
      <c r="B69" s="119"/>
      <c r="C69" s="579"/>
      <c r="D69" s="568"/>
      <c r="F69" s="468" t="s">
        <v>57</v>
      </c>
      <c r="G69" s="148"/>
      <c r="H69" s="579"/>
      <c r="I69" s="568"/>
      <c r="J69" s="468"/>
      <c r="K69" s="152"/>
      <c r="L69" s="579">
        <v>6542</v>
      </c>
      <c r="M69" s="568" t="s">
        <v>1157</v>
      </c>
      <c r="O69" s="468" t="s">
        <v>613</v>
      </c>
      <c r="P69" s="118"/>
      <c r="Q69" s="579"/>
      <c r="R69" s="568"/>
      <c r="S69" s="468"/>
      <c r="T69" s="119"/>
      <c r="U69" s="579">
        <v>23012</v>
      </c>
      <c r="V69" s="568">
        <v>98.061107086547068</v>
      </c>
      <c r="X69" s="468"/>
      <c r="Y69" s="148"/>
      <c r="Z69" s="579">
        <v>35435</v>
      </c>
      <c r="AA69" s="535">
        <v>1.0022911127453753</v>
      </c>
      <c r="AB69" s="148"/>
      <c r="AD69" s="104"/>
      <c r="AE69" s="108"/>
      <c r="AG69" s="468"/>
      <c r="AH69" s="119"/>
      <c r="AI69" s="579">
        <v>59748</v>
      </c>
      <c r="AJ69" s="535">
        <v>1.0083540073920307</v>
      </c>
      <c r="AK69" s="468"/>
      <c r="AL69" s="119"/>
      <c r="AM69" s="579">
        <v>5743</v>
      </c>
      <c r="AN69" s="535">
        <v>1.1179676854195055</v>
      </c>
      <c r="AP69" s="468"/>
      <c r="AQ69" s="118"/>
      <c r="AR69" s="579">
        <v>28924</v>
      </c>
      <c r="AS69" s="568">
        <v>101.25678277612462</v>
      </c>
      <c r="AT69" s="471" t="s">
        <v>690</v>
      </c>
      <c r="AU69" s="471"/>
      <c r="AV69" s="471"/>
      <c r="AW69" s="471"/>
      <c r="AY69" s="468"/>
      <c r="BA69" s="579">
        <v>8009</v>
      </c>
      <c r="BB69" s="568">
        <v>99.072241464621484</v>
      </c>
      <c r="BC69" s="468" t="s">
        <v>453</v>
      </c>
      <c r="BD69" s="148"/>
      <c r="BE69" s="579"/>
      <c r="BF69" s="568"/>
      <c r="BH69" s="468"/>
      <c r="BI69" s="152"/>
      <c r="BJ69" s="579">
        <v>25443</v>
      </c>
      <c r="BK69" s="568">
        <v>98.148362458048837</v>
      </c>
    </row>
    <row r="70" spans="1:63" s="30" customFormat="1" ht="8.25" customHeight="1" x14ac:dyDescent="0.2">
      <c r="A70" s="468"/>
      <c r="B70" s="119"/>
      <c r="C70" s="579">
        <v>13135</v>
      </c>
      <c r="D70" s="568">
        <v>100.66676885346413</v>
      </c>
      <c r="F70" s="468"/>
      <c r="G70" s="148"/>
      <c r="H70" s="579">
        <v>41744</v>
      </c>
      <c r="I70" s="568">
        <v>99.763401285758675</v>
      </c>
      <c r="J70" s="468" t="s">
        <v>605</v>
      </c>
      <c r="K70" s="148"/>
      <c r="L70" s="579"/>
      <c r="M70" s="568"/>
      <c r="O70" s="468"/>
      <c r="P70" s="118"/>
      <c r="Q70" s="579">
        <v>72165</v>
      </c>
      <c r="R70" s="568" t="s">
        <v>1157</v>
      </c>
      <c r="S70" s="468" t="s">
        <v>194</v>
      </c>
      <c r="T70" s="119"/>
      <c r="U70" s="579"/>
      <c r="V70" s="568"/>
      <c r="X70" s="468" t="s">
        <v>231</v>
      </c>
      <c r="Y70" s="42"/>
      <c r="Z70" s="579"/>
      <c r="AA70" s="535"/>
      <c r="AB70" s="468" t="s">
        <v>844</v>
      </c>
      <c r="AD70" s="102"/>
      <c r="AE70" s="108"/>
      <c r="AG70" s="468" t="s">
        <v>1005</v>
      </c>
      <c r="AH70" s="148"/>
      <c r="AI70" s="579"/>
      <c r="AJ70" s="535"/>
      <c r="AK70" s="468" t="s">
        <v>341</v>
      </c>
      <c r="AL70" s="119"/>
      <c r="AM70" s="580"/>
      <c r="AN70" s="535"/>
      <c r="AP70" s="468" t="s">
        <v>672</v>
      </c>
      <c r="AQ70" s="118"/>
      <c r="AR70" s="580"/>
      <c r="AS70" s="568"/>
      <c r="AT70" s="471"/>
      <c r="AU70" s="471"/>
      <c r="AV70" s="471"/>
      <c r="AW70" s="471"/>
      <c r="AY70" s="468" t="s">
        <v>793</v>
      </c>
      <c r="AZ70" s="131"/>
      <c r="BA70" s="580"/>
      <c r="BB70" s="568"/>
      <c r="BC70" s="468"/>
      <c r="BD70" s="148"/>
      <c r="BE70" s="579">
        <v>103860</v>
      </c>
      <c r="BF70" s="568">
        <v>97.981132075471706</v>
      </c>
      <c r="BH70" s="468" t="s">
        <v>484</v>
      </c>
      <c r="BI70" s="119"/>
      <c r="BJ70" s="580"/>
      <c r="BK70" s="568"/>
    </row>
    <row r="71" spans="1:63" s="30" customFormat="1" ht="8.25" customHeight="1" x14ac:dyDescent="0.2">
      <c r="A71" s="468" t="s">
        <v>21</v>
      </c>
      <c r="B71" s="119"/>
      <c r="C71" s="579"/>
      <c r="D71" s="568"/>
      <c r="F71" s="468" t="s">
        <v>58</v>
      </c>
      <c r="G71" s="148"/>
      <c r="H71" s="579"/>
      <c r="I71" s="568"/>
      <c r="J71" s="468"/>
      <c r="K71" s="148"/>
      <c r="L71" s="579">
        <v>5643</v>
      </c>
      <c r="M71" s="568">
        <v>190.06399461098013</v>
      </c>
      <c r="O71" s="468" t="s">
        <v>1159</v>
      </c>
      <c r="P71" s="118"/>
      <c r="Q71" s="579"/>
      <c r="R71" s="568"/>
      <c r="S71" s="468"/>
      <c r="T71" s="119"/>
      <c r="U71" s="579">
        <v>20850</v>
      </c>
      <c r="V71" s="568">
        <v>97.827616947403001</v>
      </c>
      <c r="X71" s="468"/>
      <c r="Y71" s="148"/>
      <c r="Z71" s="579">
        <v>34064</v>
      </c>
      <c r="AA71" s="535">
        <v>0.99967718268525307</v>
      </c>
      <c r="AB71" s="468"/>
      <c r="AD71" s="579">
        <v>39397</v>
      </c>
      <c r="AE71" s="568">
        <v>101.5072657940843</v>
      </c>
      <c r="AG71" s="468"/>
      <c r="AH71" s="148"/>
      <c r="AI71" s="579">
        <v>59878</v>
      </c>
      <c r="AJ71" s="535">
        <v>1.008098052090173</v>
      </c>
      <c r="AK71" s="468"/>
      <c r="AL71" s="119"/>
      <c r="AM71" s="579">
        <v>5086</v>
      </c>
      <c r="AN71" s="535">
        <v>1.2023640661938535</v>
      </c>
      <c r="AP71" s="468"/>
      <c r="AQ71" s="118"/>
      <c r="AR71" s="579">
        <v>25905</v>
      </c>
      <c r="AS71" s="568">
        <v>101.04930566391013</v>
      </c>
      <c r="AT71" s="468" t="s">
        <v>668</v>
      </c>
      <c r="AU71" s="118"/>
      <c r="AV71" s="121"/>
      <c r="AW71" s="147"/>
      <c r="AY71" s="468"/>
      <c r="AZ71" s="117"/>
      <c r="BA71" s="102"/>
      <c r="BB71" s="145"/>
      <c r="BC71" s="468" t="s">
        <v>454</v>
      </c>
      <c r="BD71" s="148"/>
      <c r="BE71" s="579"/>
      <c r="BF71" s="568"/>
      <c r="BH71" s="468"/>
      <c r="BI71" s="119"/>
      <c r="BJ71" s="579">
        <v>20045</v>
      </c>
      <c r="BK71" s="568">
        <v>97.680424930558942</v>
      </c>
    </row>
    <row r="72" spans="1:63" s="30" customFormat="1" ht="8.25" customHeight="1" x14ac:dyDescent="0.2">
      <c r="A72" s="468"/>
      <c r="B72" s="119"/>
      <c r="C72" s="579">
        <v>11993</v>
      </c>
      <c r="D72" s="568">
        <v>100.90021874474171</v>
      </c>
      <c r="F72" s="468"/>
      <c r="G72" s="148"/>
      <c r="H72" s="579">
        <v>42443</v>
      </c>
      <c r="I72" s="568">
        <v>99.905844690817503</v>
      </c>
      <c r="J72" s="468" t="s">
        <v>606</v>
      </c>
      <c r="L72" s="579"/>
      <c r="M72" s="568"/>
      <c r="O72" s="468"/>
      <c r="P72" s="118"/>
      <c r="Q72" s="579">
        <v>71867</v>
      </c>
      <c r="R72" s="568" t="s">
        <v>1157</v>
      </c>
      <c r="S72" s="468" t="s">
        <v>195</v>
      </c>
      <c r="T72" s="119"/>
      <c r="U72" s="579"/>
      <c r="V72" s="568"/>
      <c r="X72" s="468" t="s">
        <v>232</v>
      </c>
      <c r="Y72" s="42"/>
      <c r="Z72" s="579"/>
      <c r="AA72" s="535"/>
      <c r="AB72" s="468" t="s">
        <v>845</v>
      </c>
      <c r="AC72" s="127"/>
      <c r="AD72" s="579"/>
      <c r="AE72" s="568"/>
      <c r="AG72" s="468" t="s">
        <v>986</v>
      </c>
      <c r="AH72" s="148"/>
      <c r="AI72" s="579"/>
      <c r="AJ72" s="535"/>
      <c r="AK72" s="468" t="s">
        <v>625</v>
      </c>
      <c r="AL72" s="119"/>
      <c r="AM72" s="580"/>
      <c r="AN72" s="535"/>
      <c r="AP72" s="468" t="s">
        <v>673</v>
      </c>
      <c r="AQ72" s="118"/>
      <c r="AR72" s="580"/>
      <c r="AS72" s="568"/>
      <c r="AT72" s="468"/>
      <c r="AU72" s="118"/>
      <c r="AV72" s="579">
        <v>55848</v>
      </c>
      <c r="AW72" s="568">
        <v>100.94349853595055</v>
      </c>
      <c r="AY72" s="473" t="s">
        <v>612</v>
      </c>
      <c r="AZ72" s="152"/>
      <c r="BA72" s="583">
        <v>19439</v>
      </c>
      <c r="BB72" s="581">
        <v>99.615660551399003</v>
      </c>
      <c r="BC72" s="468"/>
      <c r="BD72" s="148"/>
      <c r="BE72" s="579">
        <v>68940</v>
      </c>
      <c r="BF72" s="568">
        <v>98.112885321492612</v>
      </c>
      <c r="BH72" s="468" t="s">
        <v>909</v>
      </c>
      <c r="BI72" s="119"/>
      <c r="BJ72" s="580"/>
      <c r="BK72" s="568"/>
    </row>
    <row r="73" spans="1:63" s="30" customFormat="1" ht="8.25" customHeight="1" x14ac:dyDescent="0.2">
      <c r="A73" s="468" t="s">
        <v>22</v>
      </c>
      <c r="B73" s="119"/>
      <c r="C73" s="579"/>
      <c r="D73" s="568"/>
      <c r="F73" s="468" t="s">
        <v>60</v>
      </c>
      <c r="G73" s="148"/>
      <c r="H73" s="579"/>
      <c r="I73" s="568"/>
      <c r="J73" s="468"/>
      <c r="L73" s="579">
        <v>7580</v>
      </c>
      <c r="M73" s="568">
        <v>134.34952144629563</v>
      </c>
      <c r="O73" s="468" t="s">
        <v>614</v>
      </c>
      <c r="P73" s="118"/>
      <c r="Q73" s="579"/>
      <c r="R73" s="568"/>
      <c r="S73" s="468"/>
      <c r="T73" s="119"/>
      <c r="U73" s="579">
        <v>18191</v>
      </c>
      <c r="V73" s="568">
        <v>98.159939563997412</v>
      </c>
      <c r="X73" s="468"/>
      <c r="Y73" s="148"/>
      <c r="Z73" s="579">
        <v>35409</v>
      </c>
      <c r="AA73" s="535">
        <v>1.0013291103444375</v>
      </c>
      <c r="AB73" s="468"/>
      <c r="AC73" s="148"/>
      <c r="AD73" s="102"/>
      <c r="AE73" s="145"/>
      <c r="AG73" s="468"/>
      <c r="AH73" s="148"/>
      <c r="AI73" s="579">
        <v>57595</v>
      </c>
      <c r="AJ73" s="535">
        <v>1.0085983468758757</v>
      </c>
      <c r="AK73" s="468"/>
      <c r="AL73" s="119"/>
      <c r="AM73" s="579">
        <v>4745</v>
      </c>
      <c r="AN73" s="535">
        <v>1.4088479809976246</v>
      </c>
      <c r="AP73" s="468"/>
      <c r="AQ73" s="118"/>
      <c r="AR73" s="579">
        <v>21778</v>
      </c>
      <c r="AS73" s="568">
        <v>101.01113172541744</v>
      </c>
      <c r="AT73" s="468" t="s">
        <v>691</v>
      </c>
      <c r="AU73" s="118"/>
      <c r="AV73" s="580"/>
      <c r="AW73" s="568"/>
      <c r="AY73" s="472"/>
      <c r="BA73" s="584"/>
      <c r="BB73" s="582"/>
      <c r="BC73" s="468" t="s">
        <v>455</v>
      </c>
      <c r="BD73" s="148"/>
      <c r="BE73" s="579"/>
      <c r="BF73" s="568"/>
      <c r="BH73" s="468"/>
      <c r="BI73" s="119"/>
      <c r="BJ73" s="579">
        <v>15845</v>
      </c>
      <c r="BK73" s="568">
        <v>97.778463437210732</v>
      </c>
    </row>
    <row r="74" spans="1:63" s="30" customFormat="1" ht="8.25" customHeight="1" x14ac:dyDescent="0.2">
      <c r="A74" s="468"/>
      <c r="B74" s="119"/>
      <c r="C74" s="579">
        <v>10762</v>
      </c>
      <c r="D74" s="568">
        <v>100.91897974493624</v>
      </c>
      <c r="F74" s="468"/>
      <c r="G74" s="148"/>
      <c r="H74" s="579">
        <v>41498</v>
      </c>
      <c r="I74" s="568">
        <v>100.09648318780452</v>
      </c>
      <c r="J74" s="468" t="s">
        <v>551</v>
      </c>
      <c r="K74" s="148"/>
      <c r="L74" s="579"/>
      <c r="M74" s="568"/>
      <c r="O74" s="468"/>
      <c r="P74" s="118"/>
      <c r="Q74" s="579">
        <v>67595</v>
      </c>
      <c r="R74" s="568">
        <v>98.244262604828279</v>
      </c>
      <c r="S74" s="468" t="s">
        <v>500</v>
      </c>
      <c r="T74" s="119"/>
      <c r="U74" s="579"/>
      <c r="V74" s="568"/>
      <c r="X74" s="468" t="s">
        <v>233</v>
      </c>
      <c r="Y74" s="42"/>
      <c r="Z74" s="579"/>
      <c r="AA74" s="535"/>
      <c r="AB74" s="473" t="s">
        <v>27</v>
      </c>
      <c r="AC74" s="52"/>
      <c r="AD74" s="583">
        <v>62694</v>
      </c>
      <c r="AE74" s="588">
        <v>97.954783369529551</v>
      </c>
      <c r="AG74" s="468" t="s">
        <v>987</v>
      </c>
      <c r="AH74" s="148"/>
      <c r="AI74" s="579"/>
      <c r="AJ74" s="535"/>
      <c r="AK74" s="468" t="s">
        <v>934</v>
      </c>
      <c r="AL74" s="119"/>
      <c r="AM74" s="580"/>
      <c r="AN74" s="535"/>
      <c r="AP74" s="468" t="s">
        <v>674</v>
      </c>
      <c r="AQ74" s="118"/>
      <c r="AR74" s="580"/>
      <c r="AS74" s="568"/>
      <c r="AT74" s="468"/>
      <c r="AU74" s="118"/>
      <c r="AV74" s="579">
        <v>56225</v>
      </c>
      <c r="AW74" s="568">
        <v>101.55883096708934</v>
      </c>
      <c r="BC74" s="468"/>
      <c r="BD74" s="148"/>
      <c r="BE74" s="579">
        <v>61735</v>
      </c>
      <c r="BF74" s="568">
        <v>98.24312926685657</v>
      </c>
      <c r="BH74" s="468" t="s">
        <v>839</v>
      </c>
      <c r="BI74" s="119"/>
      <c r="BJ74" s="580"/>
      <c r="BK74" s="568"/>
    </row>
    <row r="75" spans="1:63" s="30" customFormat="1" ht="8.25" customHeight="1" x14ac:dyDescent="0.2">
      <c r="A75" s="468" t="s">
        <v>23</v>
      </c>
      <c r="B75" s="119"/>
      <c r="C75" s="579"/>
      <c r="D75" s="568"/>
      <c r="F75" s="468" t="s">
        <v>855</v>
      </c>
      <c r="G75" s="148"/>
      <c r="H75" s="579"/>
      <c r="I75" s="568"/>
      <c r="J75" s="468"/>
      <c r="K75" s="148"/>
      <c r="L75" s="579">
        <v>5323</v>
      </c>
      <c r="M75" s="568">
        <v>124.02143522833178</v>
      </c>
      <c r="O75" s="468" t="s">
        <v>1037</v>
      </c>
      <c r="P75" s="118"/>
      <c r="Q75" s="579"/>
      <c r="R75" s="568"/>
      <c r="S75" s="468"/>
      <c r="T75" s="119"/>
      <c r="U75" s="579">
        <v>15955</v>
      </c>
      <c r="V75" s="568">
        <v>98.664275555005872</v>
      </c>
      <c r="X75" s="468"/>
      <c r="Y75" s="148"/>
      <c r="Z75" s="579">
        <v>35426</v>
      </c>
      <c r="AA75" s="535">
        <v>1.0033420188059363</v>
      </c>
      <c r="AB75" s="472"/>
      <c r="AC75" s="150"/>
      <c r="AD75" s="585"/>
      <c r="AE75" s="589"/>
      <c r="AG75" s="468"/>
      <c r="AH75" s="148"/>
      <c r="AI75" s="579">
        <v>57667</v>
      </c>
      <c r="AJ75" s="535">
        <v>1.0077415070599749</v>
      </c>
      <c r="AK75" s="468"/>
      <c r="AL75" s="119"/>
      <c r="AM75" s="534">
        <v>4847</v>
      </c>
      <c r="AN75" s="535">
        <v>1.8613671274961598</v>
      </c>
      <c r="AP75" s="468"/>
      <c r="AQ75" s="118"/>
      <c r="AR75" s="579">
        <v>21013</v>
      </c>
      <c r="AS75" s="568">
        <v>100.9900514250012</v>
      </c>
      <c r="AT75" s="468" t="s">
        <v>692</v>
      </c>
      <c r="AU75" s="118"/>
      <c r="AV75" s="580"/>
      <c r="AW75" s="568"/>
      <c r="AY75" s="471" t="s">
        <v>530</v>
      </c>
      <c r="AZ75" s="471"/>
      <c r="BA75" s="471"/>
      <c r="BB75" s="471"/>
      <c r="BC75" s="468" t="s">
        <v>456</v>
      </c>
      <c r="BD75" s="148"/>
      <c r="BE75" s="579"/>
      <c r="BF75" s="568"/>
      <c r="BH75" s="468"/>
      <c r="BI75" s="119"/>
      <c r="BJ75" s="579">
        <v>21432</v>
      </c>
      <c r="BK75" s="568">
        <v>97.822812542790643</v>
      </c>
    </row>
    <row r="76" spans="1:63" s="30" customFormat="1" ht="8.25" customHeight="1" x14ac:dyDescent="0.2">
      <c r="A76" s="468"/>
      <c r="B76" s="119"/>
      <c r="C76" s="579">
        <v>9967</v>
      </c>
      <c r="D76" s="568">
        <v>101.14674243961844</v>
      </c>
      <c r="F76" s="468"/>
      <c r="G76" s="148"/>
      <c r="H76" s="579">
        <v>40518</v>
      </c>
      <c r="I76" s="568">
        <v>100.19040083083999</v>
      </c>
      <c r="J76" s="468" t="s">
        <v>552</v>
      </c>
      <c r="K76" s="148"/>
      <c r="L76" s="579"/>
      <c r="M76" s="568"/>
      <c r="O76" s="468"/>
      <c r="P76" s="118"/>
      <c r="Q76" s="579">
        <v>68130</v>
      </c>
      <c r="R76" s="568">
        <v>98.213899580504261</v>
      </c>
      <c r="S76" s="468" t="s">
        <v>196</v>
      </c>
      <c r="T76" s="119"/>
      <c r="U76" s="579"/>
      <c r="V76" s="568"/>
      <c r="X76" s="468" t="s">
        <v>881</v>
      </c>
      <c r="Y76" s="42"/>
      <c r="Z76" s="579"/>
      <c r="AA76" s="535"/>
      <c r="AB76" s="38"/>
      <c r="AC76" s="148"/>
      <c r="AD76" s="38"/>
      <c r="AE76" s="38"/>
      <c r="AG76" s="468" t="s">
        <v>989</v>
      </c>
      <c r="AH76" s="148"/>
      <c r="AI76" s="579"/>
      <c r="AJ76" s="535"/>
      <c r="AK76" s="468" t="s">
        <v>1077</v>
      </c>
      <c r="AL76" s="119"/>
      <c r="AM76" s="534"/>
      <c r="AN76" s="535"/>
      <c r="AP76" s="468" t="s">
        <v>675</v>
      </c>
      <c r="AQ76" s="118"/>
      <c r="AR76" s="580"/>
      <c r="AS76" s="568"/>
      <c r="AT76" s="468"/>
      <c r="AU76" s="118"/>
      <c r="AV76" s="579">
        <v>52609</v>
      </c>
      <c r="AW76" s="568">
        <v>100.87435046881292</v>
      </c>
      <c r="AY76" s="471"/>
      <c r="AZ76" s="471"/>
      <c r="BA76" s="471"/>
      <c r="BB76" s="471"/>
      <c r="BC76" s="468"/>
      <c r="BD76" s="148"/>
      <c r="BE76" s="579">
        <v>56595</v>
      </c>
      <c r="BF76" s="568">
        <v>98.125736874956658</v>
      </c>
      <c r="BH76" s="468" t="s">
        <v>485</v>
      </c>
      <c r="BI76" s="119"/>
      <c r="BJ76" s="580"/>
      <c r="BK76" s="568"/>
    </row>
    <row r="77" spans="1:63" s="30" customFormat="1" ht="8.25" customHeight="1" x14ac:dyDescent="0.2">
      <c r="A77" s="468" t="s">
        <v>24</v>
      </c>
      <c r="B77" s="119"/>
      <c r="C77" s="579"/>
      <c r="D77" s="568"/>
      <c r="F77" s="468" t="s">
        <v>61</v>
      </c>
      <c r="G77" s="148"/>
      <c r="H77" s="579"/>
      <c r="I77" s="568"/>
      <c r="J77" s="468"/>
      <c r="L77" s="579">
        <v>4205</v>
      </c>
      <c r="M77" s="568">
        <v>126.35216346153845</v>
      </c>
      <c r="O77" s="468" t="s">
        <v>615</v>
      </c>
      <c r="P77" s="118"/>
      <c r="Q77" s="579"/>
      <c r="R77" s="568"/>
      <c r="S77" s="468"/>
      <c r="T77" s="119"/>
      <c r="U77" s="579">
        <v>18012</v>
      </c>
      <c r="V77" s="568">
        <v>98.313410840019657</v>
      </c>
      <c r="X77" s="468"/>
      <c r="Y77" s="148"/>
      <c r="Z77" s="579">
        <v>35921</v>
      </c>
      <c r="AA77" s="535">
        <v>1.0082804693201595</v>
      </c>
      <c r="AB77" s="471" t="s">
        <v>517</v>
      </c>
      <c r="AC77" s="471"/>
      <c r="AD77" s="471"/>
      <c r="AE77" s="471"/>
      <c r="AG77" s="468"/>
      <c r="AH77" s="148"/>
      <c r="AI77" s="579">
        <v>51745</v>
      </c>
      <c r="AJ77" s="535">
        <v>1.0106840110941833</v>
      </c>
      <c r="AK77" s="468"/>
      <c r="AL77" s="119"/>
      <c r="AM77" s="158"/>
      <c r="AN77" s="159"/>
      <c r="AP77" s="468"/>
      <c r="AQ77" s="118"/>
      <c r="AR77" s="579">
        <v>18661</v>
      </c>
      <c r="AS77" s="568">
        <v>101.95039335664336</v>
      </c>
      <c r="AT77" s="468" t="s">
        <v>693</v>
      </c>
      <c r="AU77" s="118"/>
      <c r="AV77" s="580"/>
      <c r="AW77" s="568"/>
      <c r="AY77" s="468" t="s">
        <v>924</v>
      </c>
      <c r="AZ77" s="148"/>
      <c r="BA77" s="135"/>
      <c r="BB77" s="16"/>
      <c r="BC77" s="468" t="s">
        <v>457</v>
      </c>
      <c r="BD77" s="148"/>
      <c r="BE77" s="579"/>
      <c r="BF77" s="568"/>
      <c r="BH77" s="472"/>
      <c r="BI77" s="126"/>
      <c r="BJ77" s="103"/>
      <c r="BK77" s="82"/>
    </row>
    <row r="78" spans="1:63" s="30" customFormat="1" ht="8.25" customHeight="1" x14ac:dyDescent="0.2">
      <c r="A78" s="468"/>
      <c r="B78" s="119"/>
      <c r="C78" s="579">
        <v>5340</v>
      </c>
      <c r="D78" s="568">
        <v>100.24403979725925</v>
      </c>
      <c r="F78" s="468"/>
      <c r="G78" s="148"/>
      <c r="H78" s="579">
        <v>35098</v>
      </c>
      <c r="I78" s="568">
        <v>100.57598074333036</v>
      </c>
      <c r="J78" s="468" t="s">
        <v>553</v>
      </c>
      <c r="K78" s="148"/>
      <c r="L78" s="579"/>
      <c r="M78" s="568"/>
      <c r="O78" s="468"/>
      <c r="P78" s="118"/>
      <c r="Q78" s="579">
        <v>59052</v>
      </c>
      <c r="R78" s="568">
        <v>98.459383753501413</v>
      </c>
      <c r="S78" s="468" t="s">
        <v>805</v>
      </c>
      <c r="T78" s="119"/>
      <c r="U78" s="579"/>
      <c r="V78" s="568"/>
      <c r="X78" s="468" t="s">
        <v>234</v>
      </c>
      <c r="Y78" s="42"/>
      <c r="Z78" s="579"/>
      <c r="AA78" s="535"/>
      <c r="AB78" s="471"/>
      <c r="AC78" s="471"/>
      <c r="AD78" s="471"/>
      <c r="AE78" s="471"/>
      <c r="AG78" s="468" t="s">
        <v>1044</v>
      </c>
      <c r="AH78" s="148"/>
      <c r="AI78" s="579"/>
      <c r="AJ78" s="535"/>
      <c r="AK78" s="473" t="s">
        <v>626</v>
      </c>
      <c r="AL78" s="119"/>
      <c r="AM78" s="583">
        <v>5091</v>
      </c>
      <c r="AN78" s="613">
        <v>1.38908594815825</v>
      </c>
      <c r="AP78" s="468" t="s">
        <v>1050</v>
      </c>
      <c r="AQ78" s="118"/>
      <c r="AR78" s="580"/>
      <c r="AS78" s="568"/>
      <c r="AT78" s="468"/>
      <c r="AU78" s="118"/>
      <c r="AV78" s="579">
        <v>49179</v>
      </c>
      <c r="AW78" s="568">
        <v>100.82209192668824</v>
      </c>
      <c r="AY78" s="468"/>
      <c r="BA78" s="579">
        <v>4435</v>
      </c>
      <c r="BB78" s="568">
        <v>104.18134836739488</v>
      </c>
      <c r="BC78" s="468"/>
      <c r="BD78" s="148"/>
      <c r="BE78" s="579">
        <v>50641</v>
      </c>
      <c r="BF78" s="568">
        <v>98.440992943646364</v>
      </c>
      <c r="BH78" s="148"/>
      <c r="BI78" s="118"/>
      <c r="BJ78" s="9"/>
      <c r="BK78" s="147"/>
    </row>
    <row r="79" spans="1:63" s="30" customFormat="1" ht="8.25" customHeight="1" x14ac:dyDescent="0.2">
      <c r="A79" s="468" t="s">
        <v>25</v>
      </c>
      <c r="B79" s="119"/>
      <c r="C79" s="579"/>
      <c r="D79" s="568"/>
      <c r="F79" s="468" t="s">
        <v>1058</v>
      </c>
      <c r="G79" s="148"/>
      <c r="H79" s="579"/>
      <c r="I79" s="568"/>
      <c r="J79" s="468"/>
      <c r="K79" s="152"/>
      <c r="L79" s="102"/>
      <c r="M79" s="145"/>
      <c r="O79" s="468" t="s">
        <v>1000</v>
      </c>
      <c r="P79" s="118"/>
      <c r="Q79" s="579"/>
      <c r="R79" s="568"/>
      <c r="S79" s="468"/>
      <c r="T79" s="119"/>
      <c r="U79" s="579">
        <v>14619</v>
      </c>
      <c r="V79" s="568">
        <v>99.958974358974359</v>
      </c>
      <c r="X79" s="468"/>
      <c r="Y79" s="148"/>
      <c r="Z79" s="550">
        <v>33498</v>
      </c>
      <c r="AA79" s="535">
        <v>1.0130647795318455</v>
      </c>
      <c r="AB79" s="468" t="s">
        <v>254</v>
      </c>
      <c r="AC79" s="119"/>
      <c r="AD79" s="10"/>
      <c r="AE79" s="147"/>
      <c r="AG79" s="468"/>
      <c r="AH79" s="66"/>
      <c r="AI79" s="579">
        <v>52956</v>
      </c>
      <c r="AJ79" s="535">
        <v>1.0093009072196386</v>
      </c>
      <c r="AK79" s="472"/>
      <c r="AL79" s="119"/>
      <c r="AM79" s="584"/>
      <c r="AN79" s="614"/>
      <c r="AP79" s="468"/>
      <c r="AQ79" s="118"/>
      <c r="AR79" s="579">
        <v>18064</v>
      </c>
      <c r="AS79" s="568">
        <v>101.64303398604547</v>
      </c>
      <c r="AT79" s="468" t="s">
        <v>694</v>
      </c>
      <c r="AU79" s="118"/>
      <c r="AV79" s="580"/>
      <c r="AW79" s="568"/>
      <c r="AY79" s="468" t="s">
        <v>825</v>
      </c>
      <c r="AZ79" s="119"/>
      <c r="BA79" s="579"/>
      <c r="BB79" s="568"/>
      <c r="BC79" s="468" t="s">
        <v>838</v>
      </c>
      <c r="BD79" s="148"/>
      <c r="BE79" s="579"/>
      <c r="BF79" s="568"/>
      <c r="BH79" s="468" t="s">
        <v>482</v>
      </c>
      <c r="BI79" s="119"/>
      <c r="BJ79" s="102"/>
      <c r="BK79" s="108"/>
    </row>
    <row r="80" spans="1:63" s="30" customFormat="1" ht="8.25" customHeight="1" x14ac:dyDescent="0.2">
      <c r="A80" s="468"/>
      <c r="B80" s="119"/>
      <c r="C80" s="579">
        <v>5702</v>
      </c>
      <c r="D80" s="568">
        <v>98.293397690053439</v>
      </c>
      <c r="F80" s="468"/>
      <c r="G80" s="148"/>
      <c r="H80" s="579">
        <v>31435</v>
      </c>
      <c r="I80" s="568">
        <v>96.450049091801674</v>
      </c>
      <c r="J80" s="473" t="s">
        <v>27</v>
      </c>
      <c r="K80" s="149"/>
      <c r="L80" s="583">
        <v>6276</v>
      </c>
      <c r="M80" s="581">
        <v>162.59067357512953</v>
      </c>
      <c r="O80" s="468"/>
      <c r="P80" s="118"/>
      <c r="Q80" s="579">
        <v>58950</v>
      </c>
      <c r="R80" s="568">
        <v>98.460048102618927</v>
      </c>
      <c r="S80" s="468" t="s">
        <v>197</v>
      </c>
      <c r="T80" s="119"/>
      <c r="U80" s="579"/>
      <c r="V80" s="568"/>
      <c r="X80" s="468" t="s">
        <v>1063</v>
      </c>
      <c r="Y80" s="42"/>
      <c r="Z80" s="550"/>
      <c r="AA80" s="535"/>
      <c r="AB80" s="468"/>
      <c r="AC80" s="119"/>
      <c r="AD80" s="579">
        <v>43477</v>
      </c>
      <c r="AE80" s="535">
        <v>0.99307903152124255</v>
      </c>
      <c r="AG80" s="468" t="s">
        <v>1045</v>
      </c>
      <c r="AH80" s="66"/>
      <c r="AI80" s="579"/>
      <c r="AJ80" s="535"/>
      <c r="AK80" s="468"/>
      <c r="AL80" s="119"/>
      <c r="AM80" s="101"/>
      <c r="AN80" s="23"/>
      <c r="AP80" s="468" t="s">
        <v>676</v>
      </c>
      <c r="AQ80" s="118"/>
      <c r="AR80" s="580"/>
      <c r="AS80" s="568"/>
      <c r="AT80" s="468"/>
      <c r="AU80" s="118"/>
      <c r="AV80" s="579">
        <v>44212</v>
      </c>
      <c r="AW80" s="568">
        <v>100.4430106549742</v>
      </c>
      <c r="AY80" s="468"/>
      <c r="AZ80" s="148"/>
      <c r="BA80" s="579">
        <v>9275</v>
      </c>
      <c r="BB80" s="568">
        <v>102.97546352836682</v>
      </c>
      <c r="BC80" s="468"/>
      <c r="BD80" s="148"/>
      <c r="BE80" s="579">
        <v>47666</v>
      </c>
      <c r="BF80" s="568">
        <v>98.660815929459972</v>
      </c>
      <c r="BH80" s="468"/>
      <c r="BI80" s="119"/>
      <c r="BJ80" s="579">
        <v>17197</v>
      </c>
      <c r="BK80" s="568">
        <v>99.26691295312861</v>
      </c>
    </row>
    <row r="81" spans="1:63" s="30" customFormat="1" ht="8.25" customHeight="1" x14ac:dyDescent="0.2">
      <c r="A81" s="468" t="s">
        <v>594</v>
      </c>
      <c r="B81" s="119"/>
      <c r="C81" s="579"/>
      <c r="D81" s="568"/>
      <c r="F81" s="468" t="s">
        <v>62</v>
      </c>
      <c r="G81" s="148"/>
      <c r="H81" s="579"/>
      <c r="I81" s="568"/>
      <c r="J81" s="472"/>
      <c r="K81" s="150"/>
      <c r="L81" s="584">
        <v>3860</v>
      </c>
      <c r="M81" s="600">
        <v>104.89130434782609</v>
      </c>
      <c r="O81" s="468" t="s">
        <v>813</v>
      </c>
      <c r="P81" s="148"/>
      <c r="Q81" s="579"/>
      <c r="R81" s="568"/>
      <c r="S81" s="468"/>
      <c r="T81" s="54"/>
      <c r="U81" s="579">
        <v>10167</v>
      </c>
      <c r="V81" s="568">
        <v>100.39498370692208</v>
      </c>
      <c r="X81" s="468"/>
      <c r="Y81" s="148"/>
      <c r="Z81" s="579">
        <v>31933</v>
      </c>
      <c r="AA81" s="535">
        <v>1.0115302987107606</v>
      </c>
      <c r="AB81" s="468" t="s">
        <v>288</v>
      </c>
      <c r="AC81" s="119"/>
      <c r="AD81" s="579"/>
      <c r="AE81" s="535"/>
      <c r="AG81" s="468"/>
      <c r="AH81" s="66"/>
      <c r="AI81" s="579">
        <v>55759</v>
      </c>
      <c r="AJ81" s="535">
        <v>1.0131920847491505</v>
      </c>
      <c r="AK81" s="468"/>
      <c r="AL81" s="119"/>
      <c r="AM81" s="534"/>
      <c r="AN81" s="535"/>
      <c r="AP81" s="468"/>
      <c r="AQ81" s="118"/>
      <c r="AR81" s="579">
        <v>16402</v>
      </c>
      <c r="AS81" s="568">
        <v>101.7872657316619</v>
      </c>
      <c r="AT81" s="468" t="s">
        <v>695</v>
      </c>
      <c r="AU81" s="118"/>
      <c r="AV81" s="580"/>
      <c r="AW81" s="568"/>
      <c r="AY81" s="468" t="s">
        <v>582</v>
      </c>
      <c r="AZ81" s="152"/>
      <c r="BA81" s="580"/>
      <c r="BB81" s="568"/>
      <c r="BC81" s="468" t="s">
        <v>458</v>
      </c>
      <c r="BD81" s="148"/>
      <c r="BE81" s="579"/>
      <c r="BF81" s="568"/>
      <c r="BH81" s="468" t="s">
        <v>486</v>
      </c>
      <c r="BI81" s="119"/>
      <c r="BJ81" s="580"/>
      <c r="BK81" s="568"/>
    </row>
    <row r="82" spans="1:63" s="30" customFormat="1" ht="8.25" customHeight="1" x14ac:dyDescent="0.2">
      <c r="A82" s="468"/>
      <c r="B82" s="119"/>
      <c r="C82" s="579">
        <v>3007</v>
      </c>
      <c r="D82" s="568">
        <v>97.376943005181346</v>
      </c>
      <c r="F82" s="468"/>
      <c r="G82" s="148"/>
      <c r="H82" s="579">
        <v>30990</v>
      </c>
      <c r="I82" s="568">
        <v>95.633389908964659</v>
      </c>
      <c r="J82" s="148"/>
      <c r="K82" s="148"/>
      <c r="L82" s="18"/>
      <c r="M82" s="7"/>
      <c r="O82" s="468"/>
      <c r="P82" s="148"/>
      <c r="Q82" s="579">
        <v>59068</v>
      </c>
      <c r="R82" s="568">
        <v>98.299217839906802</v>
      </c>
      <c r="S82" s="468" t="s">
        <v>198</v>
      </c>
      <c r="T82" s="37"/>
      <c r="U82" s="579"/>
      <c r="V82" s="568"/>
      <c r="X82" s="468" t="s">
        <v>235</v>
      </c>
      <c r="Y82" s="42"/>
      <c r="Z82" s="579"/>
      <c r="AA82" s="535"/>
      <c r="AB82" s="468"/>
      <c r="AC82" s="119"/>
      <c r="AD82" s="579">
        <v>44264</v>
      </c>
      <c r="AE82" s="535">
        <v>0.9896483108636841</v>
      </c>
      <c r="AG82" s="468" t="s">
        <v>1046</v>
      </c>
      <c r="AH82" s="118"/>
      <c r="AI82" s="579"/>
      <c r="AJ82" s="535"/>
      <c r="AK82" s="468" t="s">
        <v>1143</v>
      </c>
      <c r="AL82" s="119"/>
      <c r="AM82" s="534"/>
      <c r="AN82" s="535"/>
      <c r="AP82" s="468" t="s">
        <v>895</v>
      </c>
      <c r="AQ82" s="118"/>
      <c r="AR82" s="580"/>
      <c r="AS82" s="568"/>
      <c r="AT82" s="468"/>
      <c r="AU82" s="118"/>
      <c r="AV82" s="579">
        <v>43513</v>
      </c>
      <c r="AW82" s="568">
        <v>100.32278145389991</v>
      </c>
      <c r="AY82" s="468"/>
      <c r="AZ82" s="152"/>
      <c r="BA82" s="579">
        <v>12433</v>
      </c>
      <c r="BB82" s="568">
        <v>102.65026420079259</v>
      </c>
      <c r="BC82" s="468"/>
      <c r="BD82" s="148"/>
      <c r="BE82" s="579">
        <v>42033</v>
      </c>
      <c r="BF82" s="568">
        <v>99.345308437721584</v>
      </c>
      <c r="BH82" s="468"/>
      <c r="BI82" s="119"/>
      <c r="BJ82" s="102"/>
      <c r="BK82" s="145"/>
    </row>
    <row r="83" spans="1:63" s="30" customFormat="1" ht="8.25" customHeight="1" x14ac:dyDescent="0.2">
      <c r="A83" s="468" t="s">
        <v>26</v>
      </c>
      <c r="B83" s="119"/>
      <c r="C83" s="579"/>
      <c r="D83" s="568"/>
      <c r="F83" s="468" t="s">
        <v>63</v>
      </c>
      <c r="G83" s="148"/>
      <c r="H83" s="579"/>
      <c r="I83" s="568"/>
      <c r="J83" s="471" t="s">
        <v>508</v>
      </c>
      <c r="K83" s="471"/>
      <c r="L83" s="471"/>
      <c r="M83" s="471"/>
      <c r="O83" s="468" t="s">
        <v>158</v>
      </c>
      <c r="P83" s="148"/>
      <c r="Q83" s="579"/>
      <c r="R83" s="568"/>
      <c r="S83" s="468"/>
      <c r="T83" s="118"/>
      <c r="U83" s="579">
        <v>11297</v>
      </c>
      <c r="V83" s="568">
        <v>100.85706633336309</v>
      </c>
      <c r="X83" s="468"/>
      <c r="Y83" s="148"/>
      <c r="Z83" s="579">
        <v>32010</v>
      </c>
      <c r="AA83" s="535">
        <v>0.9987207887429409</v>
      </c>
      <c r="AB83" s="468" t="s">
        <v>289</v>
      </c>
      <c r="AC83" s="119"/>
      <c r="AD83" s="579"/>
      <c r="AE83" s="535"/>
      <c r="AG83" s="472"/>
      <c r="AH83" s="126"/>
      <c r="AI83" s="103"/>
      <c r="AJ83" s="87"/>
      <c r="AK83" s="468"/>
      <c r="AL83" s="119"/>
      <c r="AM83" s="534">
        <v>3958</v>
      </c>
      <c r="AN83" s="535">
        <v>0.85338507977576539</v>
      </c>
      <c r="AP83" s="468"/>
      <c r="AQ83" s="118"/>
      <c r="AR83" s="579">
        <v>12804</v>
      </c>
      <c r="AS83" s="568">
        <v>98.803920055559843</v>
      </c>
      <c r="AT83" s="468" t="s">
        <v>696</v>
      </c>
      <c r="AU83" s="118"/>
      <c r="AV83" s="580"/>
      <c r="AW83" s="568"/>
      <c r="AY83" s="468" t="s">
        <v>422</v>
      </c>
      <c r="AZ83" s="148"/>
      <c r="BA83" s="580"/>
      <c r="BB83" s="568"/>
      <c r="BC83" s="468" t="s">
        <v>459</v>
      </c>
      <c r="BD83" s="148"/>
      <c r="BE83" s="579"/>
      <c r="BF83" s="568"/>
      <c r="BH83" s="473" t="s">
        <v>27</v>
      </c>
      <c r="BI83" s="129"/>
      <c r="BJ83" s="583">
        <v>19254</v>
      </c>
      <c r="BK83" s="581">
        <v>97.755889520714874</v>
      </c>
    </row>
    <row r="84" spans="1:63" s="30" customFormat="1" ht="8.25" customHeight="1" x14ac:dyDescent="0.2">
      <c r="A84" s="468"/>
      <c r="B84" s="119"/>
      <c r="C84" s="579">
        <v>2695</v>
      </c>
      <c r="D84" s="568">
        <v>97.117117117117118</v>
      </c>
      <c r="F84" s="468"/>
      <c r="G84" s="148"/>
      <c r="H84" s="579">
        <v>30988</v>
      </c>
      <c r="I84" s="568">
        <v>95.512267291332748</v>
      </c>
      <c r="J84" s="471"/>
      <c r="K84" s="471"/>
      <c r="L84" s="471"/>
      <c r="M84" s="471"/>
      <c r="O84" s="468"/>
      <c r="P84" s="148"/>
      <c r="Q84" s="579">
        <v>49505</v>
      </c>
      <c r="R84" s="568">
        <v>98.354955993086051</v>
      </c>
      <c r="S84" s="468" t="s">
        <v>199</v>
      </c>
      <c r="T84" s="118"/>
      <c r="U84" s="579"/>
      <c r="V84" s="568"/>
      <c r="X84" s="468" t="s">
        <v>1140</v>
      </c>
      <c r="Y84" s="42"/>
      <c r="Z84" s="579"/>
      <c r="AA84" s="535"/>
      <c r="AB84" s="468"/>
      <c r="AC84" s="119"/>
      <c r="AD84" s="579">
        <v>40036</v>
      </c>
      <c r="AE84" s="535">
        <v>0.98329894881619018</v>
      </c>
      <c r="AG84" s="148"/>
      <c r="AH84" s="155"/>
      <c r="AI84" s="104"/>
      <c r="AJ84" s="88"/>
      <c r="AK84" s="468" t="s">
        <v>1144</v>
      </c>
      <c r="AL84" s="119"/>
      <c r="AM84" s="534"/>
      <c r="AN84" s="535"/>
      <c r="AP84" s="468" t="s">
        <v>677</v>
      </c>
      <c r="AQ84" s="118"/>
      <c r="AR84" s="580"/>
      <c r="AS84" s="568"/>
      <c r="AT84" s="468"/>
      <c r="AU84" s="118"/>
      <c r="AV84" s="579">
        <v>41008</v>
      </c>
      <c r="AW84" s="568">
        <v>100.25425386270292</v>
      </c>
      <c r="AY84" s="468"/>
      <c r="AZ84" s="148"/>
      <c r="BA84" s="579">
        <v>13841</v>
      </c>
      <c r="BB84" s="568">
        <v>102.15514060078235</v>
      </c>
      <c r="BC84" s="468"/>
      <c r="BD84" s="148"/>
      <c r="BE84" s="579">
        <v>41496</v>
      </c>
      <c r="BF84" s="568">
        <v>99.54659949622166</v>
      </c>
      <c r="BH84" s="472"/>
      <c r="BI84" s="126"/>
      <c r="BJ84" s="584"/>
      <c r="BK84" s="582"/>
    </row>
    <row r="85" spans="1:63" s="30" customFormat="1" ht="8.25" customHeight="1" x14ac:dyDescent="0.2">
      <c r="A85" s="468" t="s">
        <v>595</v>
      </c>
      <c r="B85" s="119"/>
      <c r="C85" s="579"/>
      <c r="D85" s="568"/>
      <c r="F85" s="468" t="s">
        <v>64</v>
      </c>
      <c r="G85" s="148"/>
      <c r="H85" s="579"/>
      <c r="I85" s="568"/>
      <c r="J85" s="468" t="s">
        <v>554</v>
      </c>
      <c r="K85" s="152"/>
      <c r="L85" s="10"/>
      <c r="M85" s="147"/>
      <c r="O85" s="468" t="s">
        <v>608</v>
      </c>
      <c r="P85" s="148"/>
      <c r="Q85" s="579"/>
      <c r="R85" s="568"/>
      <c r="S85" s="468"/>
      <c r="T85" s="118"/>
      <c r="U85" s="579">
        <v>10719</v>
      </c>
      <c r="V85" s="568">
        <v>106.02373887240356</v>
      </c>
      <c r="X85" s="468"/>
      <c r="Y85" s="148"/>
      <c r="Z85" s="579">
        <v>32416</v>
      </c>
      <c r="AA85" s="535">
        <v>1.0109780439121756</v>
      </c>
      <c r="AB85" s="468" t="s">
        <v>290</v>
      </c>
      <c r="AC85" s="119"/>
      <c r="AD85" s="579"/>
      <c r="AE85" s="535"/>
      <c r="AG85" s="468" t="s">
        <v>1019</v>
      </c>
      <c r="AH85" s="148"/>
      <c r="AI85" s="102"/>
      <c r="AJ85" s="88"/>
      <c r="AK85" s="468"/>
      <c r="AL85" s="119"/>
      <c r="AM85" s="11"/>
      <c r="AN85" s="106"/>
      <c r="AP85" s="468"/>
      <c r="AQ85" s="118"/>
      <c r="AR85" s="579">
        <v>12137</v>
      </c>
      <c r="AS85" s="568">
        <v>98.578622482131252</v>
      </c>
      <c r="AT85" s="468" t="s">
        <v>697</v>
      </c>
      <c r="AU85" s="118"/>
      <c r="AV85" s="580"/>
      <c r="AW85" s="568"/>
      <c r="AY85" s="468" t="s">
        <v>423</v>
      </c>
      <c r="BA85" s="580"/>
      <c r="BB85" s="568"/>
      <c r="BC85" s="468" t="s">
        <v>460</v>
      </c>
      <c r="BD85" s="148"/>
      <c r="BE85" s="579"/>
      <c r="BF85" s="568"/>
      <c r="BH85" s="148"/>
      <c r="BI85" s="118"/>
      <c r="BJ85" s="9"/>
      <c r="BK85" s="147"/>
    </row>
    <row r="86" spans="1:63" s="30" customFormat="1" ht="8.25" customHeight="1" x14ac:dyDescent="0.2">
      <c r="A86" s="502"/>
      <c r="B86" s="119"/>
      <c r="C86" s="102"/>
      <c r="D86" s="89"/>
      <c r="F86" s="468"/>
      <c r="G86" s="148"/>
      <c r="H86" s="579">
        <v>31622</v>
      </c>
      <c r="I86" s="568">
        <v>95.098039215686271</v>
      </c>
      <c r="J86" s="468"/>
      <c r="K86" s="152"/>
      <c r="L86" s="579">
        <v>5323</v>
      </c>
      <c r="M86" s="568">
        <v>96.781818181818181</v>
      </c>
      <c r="O86" s="468"/>
      <c r="P86" s="148"/>
      <c r="Q86" s="579">
        <v>38478</v>
      </c>
      <c r="R86" s="568">
        <v>97.432391370404133</v>
      </c>
      <c r="S86" s="468" t="s">
        <v>1135</v>
      </c>
      <c r="T86" s="152"/>
      <c r="U86" s="579"/>
      <c r="V86" s="568"/>
      <c r="X86" s="468" t="s">
        <v>236</v>
      </c>
      <c r="Y86" s="42"/>
      <c r="Z86" s="579"/>
      <c r="AA86" s="535"/>
      <c r="AB86" s="468"/>
      <c r="AC86" s="119"/>
      <c r="AD86" s="579">
        <v>36512</v>
      </c>
      <c r="AE86" s="535">
        <v>0.98779860942023101</v>
      </c>
      <c r="AG86" s="468"/>
      <c r="AH86" s="66"/>
      <c r="AI86" s="579">
        <v>11709</v>
      </c>
      <c r="AJ86" s="535">
        <v>1.1403389170237632</v>
      </c>
      <c r="AK86" s="473" t="s">
        <v>626</v>
      </c>
      <c r="AL86" s="129"/>
      <c r="AM86" s="583">
        <v>3958</v>
      </c>
      <c r="AN86" s="613">
        <v>0.85338507977576505</v>
      </c>
      <c r="AP86" s="468" t="s">
        <v>824</v>
      </c>
      <c r="AQ86" s="118"/>
      <c r="AR86" s="580"/>
      <c r="AS86" s="568"/>
      <c r="AT86" s="468"/>
      <c r="AU86" s="118"/>
      <c r="AV86" s="579">
        <v>42318</v>
      </c>
      <c r="AW86" s="568">
        <v>100.00708968450904</v>
      </c>
      <c r="AY86" s="468"/>
      <c r="BA86" s="102"/>
      <c r="BB86" s="145"/>
      <c r="BC86" s="468"/>
      <c r="BD86" s="148"/>
      <c r="BE86" s="579">
        <v>40694</v>
      </c>
      <c r="BF86" s="568">
        <v>101.43323612253545</v>
      </c>
      <c r="BH86" s="471" t="s">
        <v>535</v>
      </c>
      <c r="BI86" s="471"/>
      <c r="BJ86" s="471"/>
      <c r="BK86" s="471"/>
    </row>
    <row r="87" spans="1:63" s="30" customFormat="1" ht="8.25" customHeight="1" x14ac:dyDescent="0.2">
      <c r="A87" s="473" t="s">
        <v>945</v>
      </c>
      <c r="B87" s="45"/>
      <c r="C87" s="583">
        <v>10034</v>
      </c>
      <c r="D87" s="581">
        <v>101.59983799108952</v>
      </c>
      <c r="F87" s="468" t="s">
        <v>65</v>
      </c>
      <c r="G87" s="148"/>
      <c r="H87" s="579"/>
      <c r="I87" s="568"/>
      <c r="J87" s="468" t="s">
        <v>555</v>
      </c>
      <c r="K87" s="119"/>
      <c r="L87" s="580"/>
      <c r="M87" s="568"/>
      <c r="O87" s="468" t="s">
        <v>864</v>
      </c>
      <c r="P87" s="148"/>
      <c r="Q87" s="579"/>
      <c r="R87" s="568"/>
      <c r="S87" s="468"/>
      <c r="T87" s="152"/>
      <c r="U87" s="579">
        <v>10600</v>
      </c>
      <c r="V87" s="568">
        <v>104.87780746017611</v>
      </c>
      <c r="X87" s="468"/>
      <c r="Y87" s="148"/>
      <c r="Z87" s="579">
        <v>31500</v>
      </c>
      <c r="AA87" s="535">
        <v>1.0018765306446995</v>
      </c>
      <c r="AB87" s="468" t="s">
        <v>291</v>
      </c>
      <c r="AC87" s="119"/>
      <c r="AD87" s="579"/>
      <c r="AE87" s="535"/>
      <c r="AG87" s="468" t="s">
        <v>990</v>
      </c>
      <c r="AH87" s="118"/>
      <c r="AI87" s="579"/>
      <c r="AJ87" s="535"/>
      <c r="AK87" s="472"/>
      <c r="AL87" s="126"/>
      <c r="AM87" s="584"/>
      <c r="AN87" s="614"/>
      <c r="AP87" s="468"/>
      <c r="AQ87" s="118"/>
      <c r="AR87" s="579">
        <v>12245</v>
      </c>
      <c r="AS87" s="568">
        <v>98.464136378256669</v>
      </c>
      <c r="AT87" s="468" t="s">
        <v>903</v>
      </c>
      <c r="AU87" s="118"/>
      <c r="AV87" s="580"/>
      <c r="AW87" s="568"/>
      <c r="AY87" s="473" t="s">
        <v>27</v>
      </c>
      <c r="AZ87" s="149"/>
      <c r="BA87" s="583">
        <v>9381</v>
      </c>
      <c r="BB87" s="581">
        <v>102.6704607639269</v>
      </c>
      <c r="BC87" s="468" t="s">
        <v>1151</v>
      </c>
      <c r="BD87" s="148"/>
      <c r="BE87" s="579"/>
      <c r="BF87" s="568"/>
      <c r="BH87" s="471"/>
      <c r="BI87" s="471"/>
      <c r="BJ87" s="471"/>
      <c r="BK87" s="471"/>
    </row>
    <row r="88" spans="1:63" s="30" customFormat="1" ht="8.25" customHeight="1" x14ac:dyDescent="0.2">
      <c r="A88" s="502"/>
      <c r="B88" s="55"/>
      <c r="C88" s="610">
        <v>9876</v>
      </c>
      <c r="D88" s="611">
        <v>100.9196811771919</v>
      </c>
      <c r="F88" s="468"/>
      <c r="G88" s="148"/>
      <c r="H88" s="579">
        <v>36060</v>
      </c>
      <c r="I88" s="568">
        <v>95.500410498159383</v>
      </c>
      <c r="J88" s="468"/>
      <c r="K88" s="119"/>
      <c r="L88" s="579">
        <v>4754</v>
      </c>
      <c r="M88" s="568">
        <v>95.022986208275043</v>
      </c>
      <c r="O88" s="468"/>
      <c r="P88" s="148"/>
      <c r="Q88" s="579">
        <v>36265</v>
      </c>
      <c r="R88" s="568">
        <v>97.217381980001605</v>
      </c>
      <c r="S88" s="468" t="s">
        <v>779</v>
      </c>
      <c r="T88" s="152"/>
      <c r="U88" s="579"/>
      <c r="V88" s="568"/>
      <c r="X88" s="468" t="s">
        <v>969</v>
      </c>
      <c r="Y88" s="42"/>
      <c r="Z88" s="579"/>
      <c r="AA88" s="535"/>
      <c r="AB88" s="468"/>
      <c r="AC88" s="119"/>
      <c r="AD88" s="579">
        <v>34529</v>
      </c>
      <c r="AE88" s="535">
        <v>0.98727626236632926</v>
      </c>
      <c r="AG88" s="468"/>
      <c r="AH88" s="148"/>
      <c r="AI88" s="579">
        <v>10966</v>
      </c>
      <c r="AJ88" s="535">
        <v>1.1297002163387246</v>
      </c>
      <c r="AK88" s="148"/>
      <c r="AL88" s="148"/>
      <c r="AM88" s="11"/>
      <c r="AN88" s="147"/>
      <c r="AP88" s="468" t="s">
        <v>678</v>
      </c>
      <c r="AQ88" s="118"/>
      <c r="AR88" s="580"/>
      <c r="AS88" s="568"/>
      <c r="AT88" s="468"/>
      <c r="AU88" s="118"/>
      <c r="AV88" s="579">
        <v>43181</v>
      </c>
      <c r="AW88" s="568">
        <v>100.39524772732558</v>
      </c>
      <c r="AY88" s="472"/>
      <c r="AZ88" s="150"/>
      <c r="BA88" s="584"/>
      <c r="BB88" s="582"/>
      <c r="BC88" s="468"/>
      <c r="BD88" s="148"/>
      <c r="BE88" s="579">
        <v>40081</v>
      </c>
      <c r="BF88" s="568">
        <v>99.930190231618838</v>
      </c>
      <c r="BH88" s="468" t="s">
        <v>485</v>
      </c>
      <c r="BI88" s="152"/>
      <c r="BJ88" s="136"/>
      <c r="BK88" s="147"/>
    </row>
    <row r="89" spans="1:63" s="30" customFormat="1" ht="8.25" customHeight="1" x14ac:dyDescent="0.2">
      <c r="A89" s="473" t="s">
        <v>946</v>
      </c>
      <c r="B89" s="56"/>
      <c r="C89" s="583">
        <v>11314</v>
      </c>
      <c r="D89" s="581">
        <v>100.2925272582218</v>
      </c>
      <c r="F89" s="468" t="s">
        <v>66</v>
      </c>
      <c r="G89" s="148"/>
      <c r="H89" s="579"/>
      <c r="I89" s="568"/>
      <c r="J89" s="468" t="s">
        <v>556</v>
      </c>
      <c r="K89" s="119"/>
      <c r="L89" s="579"/>
      <c r="M89" s="568"/>
      <c r="O89" s="468" t="s">
        <v>159</v>
      </c>
      <c r="P89" s="148"/>
      <c r="Q89" s="579"/>
      <c r="R89" s="568"/>
      <c r="S89" s="468"/>
      <c r="T89" s="152"/>
      <c r="U89" s="579">
        <v>10390</v>
      </c>
      <c r="V89" s="568">
        <v>108.19535561803603</v>
      </c>
      <c r="X89" s="468"/>
      <c r="Y89" s="148"/>
      <c r="Z89" s="579">
        <v>35742</v>
      </c>
      <c r="AA89" s="535">
        <v>0.99771103171058506</v>
      </c>
      <c r="AB89" s="468" t="s">
        <v>919</v>
      </c>
      <c r="AC89" s="119"/>
      <c r="AD89" s="579"/>
      <c r="AE89" s="535"/>
      <c r="AG89" s="468" t="s">
        <v>970</v>
      </c>
      <c r="AH89" s="148"/>
      <c r="AI89" s="579"/>
      <c r="AJ89" s="535"/>
      <c r="AK89" s="152" t="s">
        <v>795</v>
      </c>
      <c r="AL89" s="152"/>
      <c r="AM89" s="152"/>
      <c r="AN89" s="152"/>
      <c r="AP89" s="468"/>
      <c r="AQ89" s="118"/>
      <c r="AR89" s="579">
        <v>11828</v>
      </c>
      <c r="AS89" s="568">
        <v>98.460001664863057</v>
      </c>
      <c r="AT89" s="468" t="s">
        <v>904</v>
      </c>
      <c r="AU89" s="118"/>
      <c r="AV89" s="580"/>
      <c r="AW89" s="568"/>
      <c r="AY89" s="148"/>
      <c r="AZ89" s="152"/>
      <c r="BA89" s="11"/>
      <c r="BB89" s="147"/>
      <c r="BC89" s="468" t="s">
        <v>461</v>
      </c>
      <c r="BD89" s="148"/>
      <c r="BE89" s="579"/>
      <c r="BF89" s="568"/>
      <c r="BH89" s="468"/>
      <c r="BI89" s="152"/>
      <c r="BJ89" s="579">
        <v>15779</v>
      </c>
      <c r="BK89" s="568">
        <v>99.338957441450518</v>
      </c>
    </row>
    <row r="90" spans="1:63" s="30" customFormat="1" ht="8.25" customHeight="1" x14ac:dyDescent="0.2">
      <c r="A90" s="472"/>
      <c r="B90" s="137"/>
      <c r="C90" s="585">
        <v>11281</v>
      </c>
      <c r="D90" s="582">
        <v>98.869412795793167</v>
      </c>
      <c r="F90" s="468"/>
      <c r="G90" s="148"/>
      <c r="H90" s="579">
        <v>44245</v>
      </c>
      <c r="I90" s="568">
        <v>98.668658846617006</v>
      </c>
      <c r="J90" s="468"/>
      <c r="K90" s="119"/>
      <c r="L90" s="102"/>
      <c r="M90" s="145"/>
      <c r="O90" s="468"/>
      <c r="P90" s="148"/>
      <c r="Q90" s="579">
        <v>29208</v>
      </c>
      <c r="R90" s="568">
        <v>97.113977922596092</v>
      </c>
      <c r="S90" s="468" t="s">
        <v>1136</v>
      </c>
      <c r="T90" s="152"/>
      <c r="U90" s="579"/>
      <c r="V90" s="568"/>
      <c r="X90" s="468" t="s">
        <v>237</v>
      </c>
      <c r="Y90" s="42"/>
      <c r="Z90" s="579"/>
      <c r="AA90" s="535"/>
      <c r="AB90" s="468"/>
      <c r="AC90" s="119"/>
      <c r="AD90" s="579">
        <v>33445</v>
      </c>
      <c r="AE90" s="535">
        <v>0.98596739482916185</v>
      </c>
      <c r="AG90" s="472"/>
      <c r="AH90" s="128"/>
      <c r="AI90" s="103"/>
      <c r="AJ90" s="90"/>
      <c r="AK90" s="152"/>
      <c r="AL90" s="152"/>
      <c r="AM90" s="152"/>
      <c r="AN90" s="152"/>
      <c r="AP90" s="468" t="s">
        <v>1051</v>
      </c>
      <c r="AQ90" s="118"/>
      <c r="AR90" s="580"/>
      <c r="AS90" s="568"/>
      <c r="AT90" s="468"/>
      <c r="AU90" s="118"/>
      <c r="AV90" s="579">
        <v>42775</v>
      </c>
      <c r="AW90" s="568">
        <v>100.44380782416758</v>
      </c>
      <c r="AY90" s="471" t="s">
        <v>802</v>
      </c>
      <c r="AZ90" s="471"/>
      <c r="BA90" s="471"/>
      <c r="BB90" s="471"/>
      <c r="BC90" s="468"/>
      <c r="BD90" s="148"/>
      <c r="BE90" s="579">
        <v>33760</v>
      </c>
      <c r="BF90" s="568">
        <v>101.69593637979335</v>
      </c>
      <c r="BH90" s="468" t="s">
        <v>487</v>
      </c>
      <c r="BI90" s="152"/>
      <c r="BJ90" s="580"/>
      <c r="BK90" s="568"/>
    </row>
    <row r="91" spans="1:63" s="30" customFormat="1" ht="8.25" customHeight="1" x14ac:dyDescent="0.2">
      <c r="A91" s="511" t="s">
        <v>947</v>
      </c>
      <c r="B91" s="511"/>
      <c r="C91" s="511"/>
      <c r="D91" s="111"/>
      <c r="F91" s="468" t="s">
        <v>67</v>
      </c>
      <c r="G91" s="148"/>
      <c r="H91" s="579"/>
      <c r="I91" s="568"/>
      <c r="J91" s="473" t="s">
        <v>27</v>
      </c>
      <c r="K91" s="129"/>
      <c r="L91" s="583">
        <v>5059</v>
      </c>
      <c r="M91" s="581">
        <v>96.014423989371807</v>
      </c>
      <c r="O91" s="468" t="s">
        <v>160</v>
      </c>
      <c r="P91" s="148"/>
      <c r="Q91" s="579"/>
      <c r="R91" s="568"/>
      <c r="S91" s="468"/>
      <c r="T91" s="152"/>
      <c r="U91" s="579">
        <v>9844</v>
      </c>
      <c r="V91" s="568">
        <v>102.5203082691106</v>
      </c>
      <c r="X91" s="468"/>
      <c r="Y91" s="148"/>
      <c r="Z91" s="579">
        <v>45656</v>
      </c>
      <c r="AA91" s="535">
        <v>0.99620336024438139</v>
      </c>
      <c r="AB91" s="468" t="s">
        <v>1061</v>
      </c>
      <c r="AC91" s="119"/>
      <c r="AD91" s="593"/>
      <c r="AE91" s="535"/>
      <c r="AG91" s="148"/>
      <c r="AH91" s="152"/>
      <c r="AI91" s="104"/>
      <c r="AJ91" s="105"/>
      <c r="AK91" s="468" t="s">
        <v>347</v>
      </c>
      <c r="AL91" s="148"/>
      <c r="AM91" s="10"/>
      <c r="AN91" s="147"/>
      <c r="AP91" s="468"/>
      <c r="AQ91" s="148"/>
      <c r="AR91" s="579">
        <v>11803</v>
      </c>
      <c r="AS91" s="568">
        <v>98.481435127242392</v>
      </c>
      <c r="AT91" s="468" t="s">
        <v>698</v>
      </c>
      <c r="AU91" s="118"/>
      <c r="AV91" s="580"/>
      <c r="AW91" s="568"/>
      <c r="AY91" s="471"/>
      <c r="AZ91" s="471"/>
      <c r="BA91" s="471"/>
      <c r="BB91" s="471"/>
      <c r="BC91" s="468" t="s">
        <v>462</v>
      </c>
      <c r="BD91" s="118"/>
      <c r="BE91" s="579"/>
      <c r="BF91" s="568"/>
      <c r="BH91" s="468"/>
      <c r="BI91" s="152"/>
      <c r="BJ91" s="579">
        <v>13357</v>
      </c>
      <c r="BK91" s="568">
        <v>98.794378698224847</v>
      </c>
    </row>
    <row r="92" spans="1:63" s="30" customFormat="1" ht="8.25" customHeight="1" x14ac:dyDescent="0.2">
      <c r="A92" s="512"/>
      <c r="B92" s="512"/>
      <c r="C92" s="512"/>
      <c r="D92" s="5"/>
      <c r="F92" s="468"/>
      <c r="G92" s="148"/>
      <c r="H92" s="579">
        <v>33336</v>
      </c>
      <c r="I92" s="568">
        <v>97.83412572636027</v>
      </c>
      <c r="J92" s="472"/>
      <c r="K92" s="126"/>
      <c r="L92" s="584">
        <v>5269</v>
      </c>
      <c r="M92" s="600">
        <v>100.82280903176427</v>
      </c>
      <c r="O92" s="468"/>
      <c r="P92" s="148"/>
      <c r="Q92" s="579">
        <v>29404</v>
      </c>
      <c r="R92" s="568">
        <v>97.04290429042905</v>
      </c>
      <c r="S92" s="468" t="s">
        <v>1160</v>
      </c>
      <c r="T92" s="152"/>
      <c r="U92" s="579"/>
      <c r="V92" s="568"/>
      <c r="X92" s="468" t="s">
        <v>238</v>
      </c>
      <c r="Y92" s="42"/>
      <c r="Z92" s="579"/>
      <c r="AA92" s="535"/>
      <c r="AB92" s="468"/>
      <c r="AC92" s="119"/>
      <c r="AD92" s="579">
        <v>27265</v>
      </c>
      <c r="AE92" s="568">
        <v>98.972702192536673</v>
      </c>
      <c r="AG92" s="468" t="s">
        <v>989</v>
      </c>
      <c r="AH92" s="152"/>
      <c r="AI92" s="102"/>
      <c r="AJ92" s="105"/>
      <c r="AK92" s="468"/>
      <c r="AL92" s="148"/>
      <c r="AM92" s="579">
        <v>8762</v>
      </c>
      <c r="AN92" s="535">
        <v>1.0047012957229675</v>
      </c>
      <c r="AP92" s="468" t="s">
        <v>679</v>
      </c>
      <c r="AQ92" s="148"/>
      <c r="AR92" s="580"/>
      <c r="AS92" s="568"/>
      <c r="AT92" s="468"/>
      <c r="AU92" s="118"/>
      <c r="AV92" s="579">
        <v>41883</v>
      </c>
      <c r="AW92" s="568">
        <v>100.52080833293333</v>
      </c>
      <c r="AY92" s="468" t="s">
        <v>582</v>
      </c>
      <c r="AZ92" s="119"/>
      <c r="BA92" s="10"/>
      <c r="BB92" s="147"/>
      <c r="BC92" s="468"/>
      <c r="BD92" s="118"/>
      <c r="BE92" s="579">
        <v>36506</v>
      </c>
      <c r="BF92" s="568">
        <v>102.18042376913819</v>
      </c>
      <c r="BH92" s="468" t="s">
        <v>591</v>
      </c>
      <c r="BI92" s="152"/>
      <c r="BJ92" s="580"/>
      <c r="BK92" s="568"/>
    </row>
    <row r="93" spans="1:63" s="30" customFormat="1" ht="8.25" customHeight="1" x14ac:dyDescent="0.2">
      <c r="A93" s="512" t="s">
        <v>948</v>
      </c>
      <c r="B93" s="512"/>
      <c r="C93" s="512"/>
      <c r="D93" s="5"/>
      <c r="F93" s="468" t="s">
        <v>68</v>
      </c>
      <c r="G93" s="148"/>
      <c r="H93" s="579"/>
      <c r="I93" s="568"/>
      <c r="J93" s="148"/>
      <c r="K93" s="148"/>
      <c r="L93" s="18"/>
      <c r="M93" s="78"/>
      <c r="O93" s="468" t="s">
        <v>161</v>
      </c>
      <c r="P93" s="148"/>
      <c r="Q93" s="579"/>
      <c r="R93" s="568"/>
      <c r="S93" s="468"/>
      <c r="T93" s="152"/>
      <c r="U93" s="579">
        <v>9845</v>
      </c>
      <c r="V93" s="568">
        <v>102.53072276609039</v>
      </c>
      <c r="X93" s="468"/>
      <c r="Y93" s="148"/>
      <c r="Z93" s="579">
        <v>59113</v>
      </c>
      <c r="AA93" s="535">
        <v>0.98308664560119741</v>
      </c>
      <c r="AB93" s="468" t="s">
        <v>292</v>
      </c>
      <c r="AC93" s="119"/>
      <c r="AD93" s="579"/>
      <c r="AE93" s="568"/>
      <c r="AG93" s="468"/>
      <c r="AH93" s="152"/>
      <c r="AI93" s="579">
        <v>6715</v>
      </c>
      <c r="AJ93" s="535">
        <v>0.99319627274071887</v>
      </c>
      <c r="AK93" s="468" t="s">
        <v>796</v>
      </c>
      <c r="AL93" s="148"/>
      <c r="AM93" s="579"/>
      <c r="AN93" s="535"/>
      <c r="AP93" s="468"/>
      <c r="AQ93" s="148"/>
      <c r="AR93" s="579">
        <v>11777</v>
      </c>
      <c r="AS93" s="568">
        <v>98.404077540106954</v>
      </c>
      <c r="AT93" s="468" t="s">
        <v>699</v>
      </c>
      <c r="AU93" s="118"/>
      <c r="AV93" s="580"/>
      <c r="AW93" s="568"/>
      <c r="AY93" s="468"/>
      <c r="AZ93" s="119"/>
      <c r="BA93" s="579">
        <v>5455</v>
      </c>
      <c r="BB93" s="568">
        <v>103.09960309960312</v>
      </c>
      <c r="BC93" s="468" t="s">
        <v>1007</v>
      </c>
      <c r="BD93" s="118"/>
      <c r="BE93" s="579"/>
      <c r="BF93" s="568"/>
      <c r="BH93" s="468"/>
      <c r="BI93" s="152"/>
      <c r="BJ93" s="579">
        <v>11624</v>
      </c>
      <c r="BK93" s="568">
        <v>99.384404924760602</v>
      </c>
    </row>
    <row r="94" spans="1:63" s="30" customFormat="1" ht="8.25" customHeight="1" x14ac:dyDescent="0.2">
      <c r="A94" s="512"/>
      <c r="B94" s="512"/>
      <c r="C94" s="512"/>
      <c r="D94" s="5"/>
      <c r="F94" s="468"/>
      <c r="G94" s="148"/>
      <c r="H94" s="579">
        <v>28119</v>
      </c>
      <c r="I94" s="568">
        <v>97.523670793882005</v>
      </c>
      <c r="J94" s="468" t="s">
        <v>78</v>
      </c>
      <c r="K94" s="119"/>
      <c r="L94" s="102"/>
      <c r="M94" s="145"/>
      <c r="O94" s="468"/>
      <c r="P94" s="148"/>
      <c r="Q94" s="579">
        <v>26961</v>
      </c>
      <c r="R94" s="568">
        <v>96.867028347644876</v>
      </c>
      <c r="S94" s="468" t="s">
        <v>1013</v>
      </c>
      <c r="T94" s="152"/>
      <c r="U94" s="579"/>
      <c r="V94" s="568"/>
      <c r="X94" s="468" t="s">
        <v>239</v>
      </c>
      <c r="Y94" s="42"/>
      <c r="Z94" s="579"/>
      <c r="AA94" s="535"/>
      <c r="AB94" s="468"/>
      <c r="AC94" s="119"/>
      <c r="AD94" s="579">
        <v>27326</v>
      </c>
      <c r="AE94" s="568">
        <v>99.17973286875727</v>
      </c>
      <c r="AG94" s="468" t="s">
        <v>988</v>
      </c>
      <c r="AH94" s="119"/>
      <c r="AI94" s="579"/>
      <c r="AJ94" s="535"/>
      <c r="AK94" s="468"/>
      <c r="AL94" s="148"/>
      <c r="AM94" s="579">
        <v>8043</v>
      </c>
      <c r="AN94" s="535">
        <v>1.0085266457680251</v>
      </c>
      <c r="AP94" s="468" t="s">
        <v>680</v>
      </c>
      <c r="AQ94" s="148"/>
      <c r="AR94" s="580"/>
      <c r="AS94" s="568"/>
      <c r="AT94" s="468"/>
      <c r="AU94" s="118"/>
      <c r="AV94" s="579">
        <v>38790</v>
      </c>
      <c r="AW94" s="568">
        <v>100.4505904288378</v>
      </c>
      <c r="AY94" s="468" t="s">
        <v>583</v>
      </c>
      <c r="AZ94" s="138"/>
      <c r="BA94" s="580"/>
      <c r="BB94" s="568"/>
      <c r="BC94" s="468"/>
      <c r="BD94" s="118"/>
      <c r="BE94" s="579">
        <v>35356</v>
      </c>
      <c r="BF94" s="568">
        <v>100.72073611941998</v>
      </c>
      <c r="BH94" s="468" t="s">
        <v>488</v>
      </c>
      <c r="BI94" s="148"/>
      <c r="BJ94" s="580"/>
      <c r="BK94" s="568"/>
    </row>
    <row r="95" spans="1:63" s="30" customFormat="1" ht="8.25" customHeight="1" x14ac:dyDescent="0.2">
      <c r="B95" s="6"/>
      <c r="C95" s="6"/>
      <c r="D95" s="7"/>
      <c r="F95" s="468" t="s">
        <v>928</v>
      </c>
      <c r="G95" s="148"/>
      <c r="H95" s="579"/>
      <c r="I95" s="568"/>
      <c r="J95" s="468"/>
      <c r="K95" s="119"/>
      <c r="L95" s="579">
        <v>6069</v>
      </c>
      <c r="M95" s="568">
        <v>98.426856957508917</v>
      </c>
      <c r="O95" s="468" t="s">
        <v>162</v>
      </c>
      <c r="P95" s="148"/>
      <c r="Q95" s="579"/>
      <c r="R95" s="568"/>
      <c r="S95" s="468"/>
      <c r="T95" s="152"/>
      <c r="U95" s="579">
        <v>9924</v>
      </c>
      <c r="V95" s="568">
        <v>105.5857006064475</v>
      </c>
      <c r="X95" s="468"/>
      <c r="Y95" s="148"/>
      <c r="Z95" s="579">
        <v>70782</v>
      </c>
      <c r="AA95" s="535">
        <v>0.98203310348654915</v>
      </c>
      <c r="AB95" s="468" t="s">
        <v>885</v>
      </c>
      <c r="AC95" s="119"/>
      <c r="AD95" s="579"/>
      <c r="AE95" s="568"/>
      <c r="AG95" s="468"/>
      <c r="AH95" s="119"/>
      <c r="AI95" s="579">
        <v>6596</v>
      </c>
      <c r="AJ95" s="535">
        <v>0.97487437185929648</v>
      </c>
      <c r="AK95" s="468" t="s">
        <v>846</v>
      </c>
      <c r="AL95" s="148"/>
      <c r="AM95" s="579"/>
      <c r="AN95" s="535"/>
      <c r="AP95" s="468"/>
      <c r="AQ95" s="148"/>
      <c r="AR95" s="579">
        <v>12838</v>
      </c>
      <c r="AS95" s="568">
        <v>99.043357506557626</v>
      </c>
      <c r="AT95" s="468" t="s">
        <v>700</v>
      </c>
      <c r="AU95" s="118"/>
      <c r="AV95" s="580"/>
      <c r="AW95" s="568"/>
      <c r="AY95" s="472"/>
      <c r="AZ95" s="137"/>
      <c r="BA95" s="58"/>
      <c r="BB95" s="146"/>
      <c r="BC95" s="468" t="s">
        <v>463</v>
      </c>
      <c r="BD95" s="118"/>
      <c r="BE95" s="579"/>
      <c r="BF95" s="568"/>
      <c r="BH95" s="468"/>
      <c r="BI95" s="148"/>
      <c r="BJ95" s="579">
        <v>10238</v>
      </c>
      <c r="BK95" s="568">
        <v>99.417362594678579</v>
      </c>
    </row>
    <row r="96" spans="1:63" s="30" customFormat="1" ht="8.25" customHeight="1" x14ac:dyDescent="0.2">
      <c r="A96" s="524" t="s">
        <v>550</v>
      </c>
      <c r="B96" s="524"/>
      <c r="C96" s="524"/>
      <c r="D96" s="524"/>
      <c r="F96" s="468"/>
      <c r="G96" s="148"/>
      <c r="H96" s="579">
        <v>28050</v>
      </c>
      <c r="I96" s="568">
        <v>97.365406643757154</v>
      </c>
      <c r="J96" s="468" t="s">
        <v>106</v>
      </c>
      <c r="K96" s="119"/>
      <c r="L96" s="579"/>
      <c r="M96" s="568"/>
      <c r="O96" s="468"/>
      <c r="P96" s="148"/>
      <c r="Q96" s="579">
        <v>19636</v>
      </c>
      <c r="R96" s="568">
        <v>96.240748909474092</v>
      </c>
      <c r="S96" s="468" t="s">
        <v>1015</v>
      </c>
      <c r="T96" s="152"/>
      <c r="U96" s="579"/>
      <c r="V96" s="568"/>
      <c r="X96" s="468" t="s">
        <v>564</v>
      </c>
      <c r="Y96" s="42"/>
      <c r="Z96" s="579"/>
      <c r="AA96" s="535"/>
      <c r="AB96" s="468"/>
      <c r="AC96" s="119"/>
      <c r="AD96" s="579">
        <v>26205</v>
      </c>
      <c r="AE96" s="568">
        <v>99.144943437630047</v>
      </c>
      <c r="AG96" s="468" t="s">
        <v>969</v>
      </c>
      <c r="AH96" s="119"/>
      <c r="AI96" s="579"/>
      <c r="AJ96" s="535"/>
      <c r="AK96" s="468"/>
      <c r="AL96" s="148"/>
      <c r="AM96" s="550">
        <v>7282</v>
      </c>
      <c r="AN96" s="535">
        <v>1.0105467665834027</v>
      </c>
      <c r="AP96" s="468" t="s">
        <v>681</v>
      </c>
      <c r="AQ96" s="148"/>
      <c r="AR96" s="580"/>
      <c r="AS96" s="568"/>
      <c r="AT96" s="468"/>
      <c r="AU96" s="118"/>
      <c r="AV96" s="579">
        <v>35602</v>
      </c>
      <c r="AW96" s="568">
        <v>100.35234095329369</v>
      </c>
      <c r="AY96" s="66"/>
      <c r="AZ96" s="152"/>
      <c r="BA96" s="13"/>
      <c r="BB96" s="113"/>
      <c r="BC96" s="468"/>
      <c r="BD96" s="118"/>
      <c r="BE96" s="579">
        <v>35985</v>
      </c>
      <c r="BF96" s="568">
        <v>100.65452714609381</v>
      </c>
      <c r="BH96" s="468" t="s">
        <v>840</v>
      </c>
      <c r="BI96" s="148"/>
      <c r="BJ96" s="580"/>
      <c r="BK96" s="568"/>
    </row>
    <row r="97" spans="1:63" s="30" customFormat="1" ht="8.25" customHeight="1" x14ac:dyDescent="0.2">
      <c r="A97" s="524"/>
      <c r="B97" s="524"/>
      <c r="C97" s="524"/>
      <c r="D97" s="524"/>
      <c r="F97" s="468" t="s">
        <v>69</v>
      </c>
      <c r="G97" s="148"/>
      <c r="H97" s="579"/>
      <c r="I97" s="568"/>
      <c r="J97" s="468"/>
      <c r="K97" s="119"/>
      <c r="L97" s="579">
        <v>6493</v>
      </c>
      <c r="M97" s="568">
        <v>98.348985156013327</v>
      </c>
      <c r="O97" s="468" t="s">
        <v>163</v>
      </c>
      <c r="P97" s="148"/>
      <c r="Q97" s="579"/>
      <c r="R97" s="568"/>
      <c r="S97" s="468"/>
      <c r="T97" s="152"/>
      <c r="U97" s="579">
        <v>10583</v>
      </c>
      <c r="V97" s="568">
        <v>102.27097023579437</v>
      </c>
      <c r="X97" s="468"/>
      <c r="Y97" s="148"/>
      <c r="Z97" s="579">
        <v>57072</v>
      </c>
      <c r="AA97" s="535">
        <v>0.98004602122471407</v>
      </c>
      <c r="AB97" s="468" t="s">
        <v>293</v>
      </c>
      <c r="AC97" s="152"/>
      <c r="AD97" s="579"/>
      <c r="AE97" s="568"/>
      <c r="AG97" s="502"/>
      <c r="AH97" s="37"/>
      <c r="AI97" s="102"/>
      <c r="AJ97" s="105"/>
      <c r="AK97" s="468" t="s">
        <v>974</v>
      </c>
      <c r="AL97" s="148"/>
      <c r="AM97" s="550"/>
      <c r="AN97" s="535"/>
      <c r="AP97" s="468"/>
      <c r="AQ97" s="148"/>
      <c r="AR97" s="579">
        <v>11721</v>
      </c>
      <c r="AS97" s="568">
        <v>100.09393680614861</v>
      </c>
      <c r="AT97" s="468" t="s">
        <v>701</v>
      </c>
      <c r="AU97" s="118"/>
      <c r="AV97" s="580"/>
      <c r="AW97" s="568"/>
      <c r="AY97" s="471" t="s">
        <v>720</v>
      </c>
      <c r="AZ97" s="471"/>
      <c r="BA97" s="471"/>
      <c r="BB97" s="471"/>
      <c r="BC97" s="468" t="s">
        <v>1110</v>
      </c>
      <c r="BD97" s="118"/>
      <c r="BE97" s="579"/>
      <c r="BF97" s="568"/>
      <c r="BH97" s="468"/>
      <c r="BI97" s="148"/>
      <c r="BJ97" s="102"/>
      <c r="BK97" s="145"/>
    </row>
    <row r="98" spans="1:63" s="30" customFormat="1" ht="8.25" customHeight="1" x14ac:dyDescent="0.2">
      <c r="A98" s="468" t="s">
        <v>587</v>
      </c>
      <c r="B98" s="148"/>
      <c r="C98" s="8"/>
      <c r="D98" s="147"/>
      <c r="F98" s="468"/>
      <c r="G98" s="148"/>
      <c r="H98" s="579">
        <v>33183</v>
      </c>
      <c r="I98" s="568">
        <v>97.436575052854124</v>
      </c>
      <c r="J98" s="468" t="s">
        <v>107</v>
      </c>
      <c r="K98" s="119"/>
      <c r="L98" s="579"/>
      <c r="M98" s="568"/>
      <c r="O98" s="468"/>
      <c r="P98" s="148"/>
      <c r="Q98" s="579">
        <v>18554</v>
      </c>
      <c r="R98" s="568">
        <v>96.731140190813818</v>
      </c>
      <c r="S98" s="468" t="s">
        <v>1014</v>
      </c>
      <c r="T98" s="152"/>
      <c r="U98" s="579"/>
      <c r="V98" s="568"/>
      <c r="X98" s="468" t="s">
        <v>240</v>
      </c>
      <c r="Y98" s="42"/>
      <c r="Z98" s="579"/>
      <c r="AA98" s="535"/>
      <c r="AB98" s="468"/>
      <c r="AD98" s="579">
        <v>28069</v>
      </c>
      <c r="AE98" s="568">
        <v>99.563706015891029</v>
      </c>
      <c r="AG98" s="473" t="s">
        <v>944</v>
      </c>
      <c r="AH98" s="45"/>
      <c r="AI98" s="583">
        <v>53966</v>
      </c>
      <c r="AJ98" s="618">
        <v>1.0120396069312101</v>
      </c>
      <c r="AK98" s="502"/>
      <c r="AL98" s="151"/>
      <c r="AM98" s="86"/>
      <c r="AN98" s="91"/>
      <c r="AP98" s="468" t="s">
        <v>682</v>
      </c>
      <c r="AQ98" s="148"/>
      <c r="AR98" s="580"/>
      <c r="AS98" s="568"/>
      <c r="AT98" s="468"/>
      <c r="AU98" s="118"/>
      <c r="AV98" s="579">
        <v>36305</v>
      </c>
      <c r="AW98" s="568">
        <v>100.40377222821428</v>
      </c>
      <c r="AY98" s="471"/>
      <c r="AZ98" s="471"/>
      <c r="BA98" s="471"/>
      <c r="BB98" s="471"/>
      <c r="BC98" s="468"/>
      <c r="BD98" s="118"/>
      <c r="BE98" s="579">
        <v>34541</v>
      </c>
      <c r="BF98" s="568">
        <v>100.23505513639002</v>
      </c>
      <c r="BH98" s="473" t="s">
        <v>27</v>
      </c>
      <c r="BI98" s="149"/>
      <c r="BJ98" s="583">
        <v>12420</v>
      </c>
      <c r="BK98" s="581">
        <v>99.161676646706582</v>
      </c>
    </row>
    <row r="99" spans="1:63" s="30" customFormat="1" ht="8.25" customHeight="1" x14ac:dyDescent="0.2">
      <c r="A99" s="468"/>
      <c r="B99" s="148"/>
      <c r="C99" s="579">
        <v>9376</v>
      </c>
      <c r="D99" s="568">
        <v>79.890933878663944</v>
      </c>
      <c r="F99" s="468" t="s">
        <v>856</v>
      </c>
      <c r="G99" s="148"/>
      <c r="H99" s="579"/>
      <c r="I99" s="568"/>
      <c r="J99" s="468"/>
      <c r="K99" s="119"/>
      <c r="L99" s="579">
        <v>6051</v>
      </c>
      <c r="M99" s="568">
        <v>97.722868217054256</v>
      </c>
      <c r="O99" s="468" t="s">
        <v>164</v>
      </c>
      <c r="P99" s="148"/>
      <c r="Q99" s="579"/>
      <c r="R99" s="568"/>
      <c r="S99" s="468"/>
      <c r="T99" s="152"/>
      <c r="U99" s="579">
        <v>10968</v>
      </c>
      <c r="V99" s="605">
        <v>102.76398388456853</v>
      </c>
      <c r="X99" s="468"/>
      <c r="Y99" s="148"/>
      <c r="Z99" s="579">
        <v>67611</v>
      </c>
      <c r="AA99" s="535">
        <v>0.97999739096403882</v>
      </c>
      <c r="AB99" s="468" t="s">
        <v>143</v>
      </c>
      <c r="AD99" s="579"/>
      <c r="AE99" s="568"/>
      <c r="AG99" s="472"/>
      <c r="AH99" s="57"/>
      <c r="AI99" s="584"/>
      <c r="AJ99" s="619"/>
      <c r="AK99" s="468" t="s">
        <v>626</v>
      </c>
      <c r="AL99" s="148"/>
      <c r="AM99" s="579">
        <v>8096</v>
      </c>
      <c r="AN99" s="620">
        <v>1.0074664011946199</v>
      </c>
      <c r="AP99" s="468"/>
      <c r="AQ99" s="148"/>
      <c r="AR99" s="579">
        <v>12656</v>
      </c>
      <c r="AS99" s="568">
        <v>100.16620498614958</v>
      </c>
      <c r="AT99" s="468" t="s">
        <v>702</v>
      </c>
      <c r="AU99" s="118"/>
      <c r="AV99" s="580"/>
      <c r="AW99" s="568"/>
      <c r="AY99" s="468" t="s">
        <v>721</v>
      </c>
      <c r="AZ99" s="118"/>
      <c r="BA99" s="121"/>
      <c r="BB99" s="147"/>
      <c r="BC99" s="468" t="s">
        <v>464</v>
      </c>
      <c r="BD99" s="118"/>
      <c r="BE99" s="579"/>
      <c r="BF99" s="568"/>
      <c r="BH99" s="472"/>
      <c r="BI99" s="150"/>
      <c r="BJ99" s="584"/>
      <c r="BK99" s="582"/>
    </row>
    <row r="100" spans="1:63" s="30" customFormat="1" ht="8.25" customHeight="1" x14ac:dyDescent="0.2">
      <c r="A100" s="468" t="s">
        <v>28</v>
      </c>
      <c r="B100" s="160"/>
      <c r="C100" s="579"/>
      <c r="D100" s="568"/>
      <c r="F100" s="468"/>
      <c r="G100" s="148"/>
      <c r="H100" s="579">
        <v>40996</v>
      </c>
      <c r="I100" s="568">
        <v>97.440163525301259</v>
      </c>
      <c r="J100" s="468" t="s">
        <v>108</v>
      </c>
      <c r="K100" s="119"/>
      <c r="L100" s="579"/>
      <c r="M100" s="568"/>
      <c r="O100" s="468"/>
      <c r="P100" s="148"/>
      <c r="Q100" s="579">
        <v>17008</v>
      </c>
      <c r="R100" s="568">
        <v>97.657326596233347</v>
      </c>
      <c r="S100" s="468" t="s">
        <v>993</v>
      </c>
      <c r="T100" s="152"/>
      <c r="U100" s="579"/>
      <c r="V100" s="605"/>
      <c r="X100" s="468" t="s">
        <v>241</v>
      </c>
      <c r="Y100" s="42"/>
      <c r="Z100" s="579"/>
      <c r="AA100" s="535"/>
      <c r="AB100" s="468"/>
      <c r="AC100" s="152"/>
      <c r="AD100" s="102"/>
      <c r="AE100" s="105"/>
      <c r="AG100" s="528" t="s">
        <v>1123</v>
      </c>
      <c r="AH100" s="154"/>
      <c r="AI100" s="154"/>
      <c r="AK100" s="472"/>
      <c r="AL100" s="128"/>
      <c r="AM100" s="585"/>
      <c r="AN100" s="614"/>
      <c r="AP100" s="468" t="s">
        <v>683</v>
      </c>
      <c r="AQ100" s="148"/>
      <c r="AR100" s="580"/>
      <c r="AS100" s="568"/>
      <c r="AT100" s="468"/>
      <c r="AU100" s="118"/>
      <c r="AV100" s="579">
        <v>39266</v>
      </c>
      <c r="AW100" s="568">
        <v>100.49651924651926</v>
      </c>
      <c r="AY100" s="468"/>
      <c r="AZ100" s="118"/>
      <c r="BA100" s="579">
        <v>22042</v>
      </c>
      <c r="BB100" s="568">
        <v>100.66678845451224</v>
      </c>
      <c r="BC100" s="468"/>
      <c r="BD100" s="118"/>
      <c r="BE100" s="579">
        <v>32657</v>
      </c>
      <c r="BF100" s="568">
        <v>99.20410705063945</v>
      </c>
      <c r="BH100" s="148"/>
      <c r="BI100" s="118"/>
      <c r="BJ100" s="9"/>
      <c r="BK100" s="147"/>
    </row>
    <row r="101" spans="1:63" s="30" customFormat="1" ht="8.25" customHeight="1" x14ac:dyDescent="0.2">
      <c r="A101" s="468"/>
      <c r="B101" s="160"/>
      <c r="C101" s="579">
        <v>11889</v>
      </c>
      <c r="D101" s="568">
        <v>81.930948935290473</v>
      </c>
      <c r="F101" s="468" t="s">
        <v>70</v>
      </c>
      <c r="G101" s="148"/>
      <c r="H101" s="579"/>
      <c r="I101" s="568"/>
      <c r="J101" s="468"/>
      <c r="K101" s="119"/>
      <c r="L101" s="579">
        <v>7034</v>
      </c>
      <c r="M101" s="568" t="s">
        <v>1157</v>
      </c>
      <c r="O101" s="468" t="s">
        <v>165</v>
      </c>
      <c r="P101" s="148"/>
      <c r="Q101" s="579"/>
      <c r="R101" s="568"/>
      <c r="S101" s="468"/>
      <c r="U101" s="579">
        <v>10582</v>
      </c>
      <c r="V101" s="568">
        <v>101.91659443320813</v>
      </c>
      <c r="X101" s="468"/>
      <c r="Y101" s="148"/>
      <c r="Z101" s="579">
        <v>72002</v>
      </c>
      <c r="AA101" s="535">
        <v>0.97956573791902479</v>
      </c>
      <c r="AB101" s="473" t="s">
        <v>27</v>
      </c>
      <c r="AC101" s="52"/>
      <c r="AD101" s="583">
        <v>32304</v>
      </c>
      <c r="AE101" s="613">
        <v>0.98909981628903898</v>
      </c>
      <c r="AG101" s="529"/>
      <c r="AH101" s="152"/>
      <c r="AI101" s="152"/>
      <c r="AK101" s="148"/>
      <c r="AL101" s="148"/>
      <c r="AM101" s="22"/>
      <c r="AN101" s="147"/>
      <c r="AP101" s="468"/>
      <c r="AQ101" s="148"/>
      <c r="AR101" s="579">
        <v>6485</v>
      </c>
      <c r="AS101" s="568">
        <v>100.5114693118413</v>
      </c>
      <c r="AT101" s="468" t="s">
        <v>703</v>
      </c>
      <c r="AU101" s="118"/>
      <c r="AV101" s="580"/>
      <c r="AW101" s="568"/>
      <c r="AY101" s="468" t="s">
        <v>722</v>
      </c>
      <c r="AZ101" s="118"/>
      <c r="BA101" s="580"/>
      <c r="BB101" s="568"/>
      <c r="BC101" s="468" t="s">
        <v>1008</v>
      </c>
      <c r="BD101" s="118"/>
      <c r="BE101" s="579"/>
      <c r="BF101" s="568"/>
      <c r="BH101" s="468" t="s">
        <v>975</v>
      </c>
      <c r="BI101" s="148"/>
      <c r="BJ101" s="102"/>
      <c r="BK101" s="145"/>
    </row>
    <row r="102" spans="1:63" s="30" customFormat="1" ht="8.25" customHeight="1" x14ac:dyDescent="0.2">
      <c r="A102" s="468" t="s">
        <v>1125</v>
      </c>
      <c r="B102" s="119"/>
      <c r="C102" s="579"/>
      <c r="D102" s="568"/>
      <c r="F102" s="468"/>
      <c r="G102" s="148"/>
      <c r="H102" s="579">
        <v>38735</v>
      </c>
      <c r="I102" s="568">
        <v>96.932008708490784</v>
      </c>
      <c r="J102" s="468" t="s">
        <v>1158</v>
      </c>
      <c r="K102" s="119"/>
      <c r="L102" s="579"/>
      <c r="M102" s="568"/>
      <c r="O102" s="468"/>
      <c r="P102" s="148"/>
      <c r="Q102" s="579">
        <v>13832</v>
      </c>
      <c r="R102" s="568">
        <v>98.099290780141843</v>
      </c>
      <c r="S102" s="468" t="s">
        <v>1016</v>
      </c>
      <c r="U102" s="579"/>
      <c r="V102" s="568"/>
      <c r="X102" s="527" t="s">
        <v>882</v>
      </c>
      <c r="Y102" s="42"/>
      <c r="Z102" s="579"/>
      <c r="AA102" s="535"/>
      <c r="AB102" s="472"/>
      <c r="AC102" s="126"/>
      <c r="AD102" s="585"/>
      <c r="AE102" s="614"/>
      <c r="AG102" s="471" t="s">
        <v>519</v>
      </c>
      <c r="AH102" s="471"/>
      <c r="AI102" s="471"/>
      <c r="AJ102" s="471"/>
      <c r="AK102" s="152" t="s">
        <v>832</v>
      </c>
      <c r="AL102" s="152"/>
      <c r="AM102" s="152"/>
      <c r="AN102" s="152"/>
      <c r="AP102" s="468" t="s">
        <v>684</v>
      </c>
      <c r="AQ102" s="148"/>
      <c r="AR102" s="580"/>
      <c r="AS102" s="568"/>
      <c r="AT102" s="468"/>
      <c r="AU102" s="118"/>
      <c r="AV102" s="579">
        <v>47582</v>
      </c>
      <c r="AW102" s="568">
        <v>100.07782101167315</v>
      </c>
      <c r="AY102" s="468"/>
      <c r="AZ102" s="118"/>
      <c r="BA102" s="579">
        <v>22183</v>
      </c>
      <c r="BB102" s="568">
        <v>100.22590701667194</v>
      </c>
      <c r="BC102" s="468"/>
      <c r="BD102" s="118"/>
      <c r="BE102" s="579">
        <v>31787</v>
      </c>
      <c r="BF102" s="568">
        <v>98.994082840236686</v>
      </c>
      <c r="BH102" s="468"/>
      <c r="BI102" s="148"/>
      <c r="BJ102" s="579">
        <v>801</v>
      </c>
      <c r="BK102" s="568">
        <v>104.56919060052219</v>
      </c>
    </row>
    <row r="103" spans="1:63" s="30" customFormat="1" ht="8.25" customHeight="1" x14ac:dyDescent="0.2">
      <c r="A103" s="468"/>
      <c r="B103" s="119"/>
      <c r="C103" s="579">
        <v>16613</v>
      </c>
      <c r="D103" s="568">
        <v>106.87037632679318</v>
      </c>
      <c r="F103" s="468" t="s">
        <v>929</v>
      </c>
      <c r="G103" s="148"/>
      <c r="H103" s="579"/>
      <c r="I103" s="568"/>
      <c r="J103" s="468"/>
      <c r="K103" s="119"/>
      <c r="L103" s="579">
        <v>7398</v>
      </c>
      <c r="M103" s="568" t="s">
        <v>1157</v>
      </c>
      <c r="O103" s="468" t="s">
        <v>589</v>
      </c>
      <c r="P103" s="148"/>
      <c r="Q103" s="579"/>
      <c r="R103" s="568"/>
      <c r="S103" s="468"/>
      <c r="T103" s="123"/>
      <c r="U103" s="579">
        <v>11715</v>
      </c>
      <c r="V103" s="605">
        <v>101.13087016574585</v>
      </c>
      <c r="X103" s="527"/>
      <c r="Y103" s="148"/>
      <c r="Z103" s="579">
        <v>78065</v>
      </c>
      <c r="AA103" s="535">
        <v>0.98027274097141992</v>
      </c>
      <c r="AC103" s="148"/>
      <c r="AD103" s="160"/>
      <c r="AE103" s="147"/>
      <c r="AG103" s="471"/>
      <c r="AH103" s="471"/>
      <c r="AI103" s="471"/>
      <c r="AJ103" s="471"/>
      <c r="AK103" s="152"/>
      <c r="AL103" s="152"/>
      <c r="AM103" s="152"/>
      <c r="AN103" s="152"/>
      <c r="AP103" s="468"/>
      <c r="AQ103" s="148"/>
      <c r="AR103" s="579">
        <v>5581</v>
      </c>
      <c r="AS103" s="568">
        <v>100.23347701149426</v>
      </c>
      <c r="AT103" s="468" t="s">
        <v>905</v>
      </c>
      <c r="AU103" s="118"/>
      <c r="AV103" s="580"/>
      <c r="AW103" s="568"/>
      <c r="AY103" s="468" t="s">
        <v>723</v>
      </c>
      <c r="AZ103" s="118"/>
      <c r="BA103" s="580"/>
      <c r="BB103" s="568"/>
      <c r="BC103" s="468" t="s">
        <v>465</v>
      </c>
      <c r="BD103" s="118"/>
      <c r="BE103" s="579"/>
      <c r="BF103" s="568"/>
      <c r="BH103" s="468" t="s">
        <v>468</v>
      </c>
      <c r="BI103" s="152"/>
      <c r="BJ103" s="580"/>
      <c r="BK103" s="568"/>
    </row>
    <row r="104" spans="1:63" s="30" customFormat="1" ht="8.25" customHeight="1" x14ac:dyDescent="0.2">
      <c r="A104" s="468" t="s">
        <v>29</v>
      </c>
      <c r="B104" s="119"/>
      <c r="C104" s="579"/>
      <c r="D104" s="568"/>
      <c r="F104" s="468"/>
      <c r="G104" s="148"/>
      <c r="H104" s="579">
        <v>37628</v>
      </c>
      <c r="I104" s="568">
        <v>96.754949858575472</v>
      </c>
      <c r="J104" s="468" t="s">
        <v>109</v>
      </c>
      <c r="K104" s="119"/>
      <c r="L104" s="579"/>
      <c r="M104" s="568"/>
      <c r="O104" s="468"/>
      <c r="P104" s="148"/>
      <c r="Q104" s="579">
        <v>13224</v>
      </c>
      <c r="R104" s="568">
        <v>99.525852336870628</v>
      </c>
      <c r="S104" s="468" t="s">
        <v>1092</v>
      </c>
      <c r="T104" s="123"/>
      <c r="U104" s="579"/>
      <c r="V104" s="605"/>
      <c r="X104" s="468" t="s">
        <v>242</v>
      </c>
      <c r="Y104" s="42"/>
      <c r="Z104" s="579"/>
      <c r="AA104" s="535"/>
      <c r="AB104" s="471" t="s">
        <v>518</v>
      </c>
      <c r="AC104" s="471"/>
      <c r="AD104" s="471"/>
      <c r="AE104" s="471"/>
      <c r="AG104" s="468" t="s">
        <v>268</v>
      </c>
      <c r="AH104" s="148"/>
      <c r="AI104" s="10"/>
      <c r="AJ104" s="147"/>
      <c r="AK104" s="468" t="s">
        <v>574</v>
      </c>
      <c r="AL104" s="119"/>
      <c r="AM104" s="152"/>
      <c r="AN104" s="152"/>
      <c r="AP104" s="468" t="s">
        <v>896</v>
      </c>
      <c r="AQ104" s="148"/>
      <c r="AR104" s="580"/>
      <c r="AS104" s="568"/>
      <c r="AT104" s="468"/>
      <c r="AU104" s="118"/>
      <c r="AV104" s="579">
        <v>48605</v>
      </c>
      <c r="AW104" s="568">
        <v>99.987657114644833</v>
      </c>
      <c r="AY104" s="468"/>
      <c r="AZ104" s="118"/>
      <c r="BA104" s="579">
        <v>24830</v>
      </c>
      <c r="BB104" s="568">
        <v>100.34755900420305</v>
      </c>
      <c r="BC104" s="468"/>
      <c r="BD104" s="118"/>
      <c r="BE104" s="579">
        <v>27929</v>
      </c>
      <c r="BF104" s="568">
        <v>99.885554880011441</v>
      </c>
      <c r="BH104" s="468"/>
      <c r="BI104" s="152"/>
      <c r="BJ104" s="579">
        <v>7005</v>
      </c>
      <c r="BK104" s="568">
        <v>99.871685201026523</v>
      </c>
    </row>
    <row r="105" spans="1:63" s="30" customFormat="1" ht="8.25" customHeight="1" x14ac:dyDescent="0.2">
      <c r="A105" s="468"/>
      <c r="B105" s="119"/>
      <c r="C105" s="579">
        <v>16191</v>
      </c>
      <c r="D105" s="568">
        <v>104.76899184677106</v>
      </c>
      <c r="F105" s="468" t="s">
        <v>857</v>
      </c>
      <c r="G105" s="148"/>
      <c r="H105" s="579"/>
      <c r="I105" s="568"/>
      <c r="J105" s="468"/>
      <c r="K105" s="119"/>
      <c r="L105" s="579">
        <v>9384</v>
      </c>
      <c r="M105" s="568">
        <v>98.05642633228841</v>
      </c>
      <c r="O105" s="468" t="s">
        <v>166</v>
      </c>
      <c r="P105" s="148"/>
      <c r="Q105" s="579"/>
      <c r="R105" s="568"/>
      <c r="S105" s="468"/>
      <c r="U105" s="579">
        <v>11879</v>
      </c>
      <c r="V105" s="605">
        <v>100.86609493079732</v>
      </c>
      <c r="X105" s="468"/>
      <c r="Y105" s="148"/>
      <c r="Z105" s="579">
        <v>56313</v>
      </c>
      <c r="AA105" s="535">
        <v>0.9550889571072404</v>
      </c>
      <c r="AB105" s="471"/>
      <c r="AC105" s="471"/>
      <c r="AD105" s="471"/>
      <c r="AE105" s="471"/>
      <c r="AG105" s="468"/>
      <c r="AH105" s="148"/>
      <c r="AI105" s="579">
        <v>44058</v>
      </c>
      <c r="AJ105" s="535">
        <v>0.98731624238078164</v>
      </c>
      <c r="AK105" s="468"/>
      <c r="AL105" s="119"/>
      <c r="AM105" s="579">
        <v>50678</v>
      </c>
      <c r="AN105" s="535">
        <v>6.1517358582180144</v>
      </c>
      <c r="AP105" s="468"/>
      <c r="AQ105" s="148"/>
      <c r="AR105" s="579">
        <v>5326</v>
      </c>
      <c r="AS105" s="568">
        <v>99.868741796362272</v>
      </c>
      <c r="AT105" s="468" t="s">
        <v>704</v>
      </c>
      <c r="AU105" s="118"/>
      <c r="AV105" s="580"/>
      <c r="AW105" s="568"/>
      <c r="AY105" s="468" t="s">
        <v>799</v>
      </c>
      <c r="AZ105" s="118"/>
      <c r="BA105" s="580"/>
      <c r="BB105" s="568"/>
      <c r="BC105" s="468" t="s">
        <v>466</v>
      </c>
      <c r="BD105" s="118"/>
      <c r="BE105" s="579"/>
      <c r="BF105" s="568"/>
      <c r="BH105" s="468" t="s">
        <v>489</v>
      </c>
      <c r="BI105" s="148"/>
      <c r="BJ105" s="580"/>
      <c r="BK105" s="568"/>
    </row>
    <row r="106" spans="1:63" s="30" customFormat="1" ht="8.25" customHeight="1" x14ac:dyDescent="0.2">
      <c r="A106" s="468" t="s">
        <v>30</v>
      </c>
      <c r="B106" s="119"/>
      <c r="C106" s="579"/>
      <c r="D106" s="568"/>
      <c r="F106" s="468"/>
      <c r="G106" s="148"/>
      <c r="H106" s="579">
        <v>35015</v>
      </c>
      <c r="I106" s="568">
        <v>96.737208531329429</v>
      </c>
      <c r="J106" s="468" t="s">
        <v>931</v>
      </c>
      <c r="K106" s="119"/>
      <c r="L106" s="579"/>
      <c r="M106" s="568"/>
      <c r="O106" s="468"/>
      <c r="P106" s="148"/>
      <c r="Q106" s="579">
        <v>13884</v>
      </c>
      <c r="R106" s="568">
        <v>99.136022848982506</v>
      </c>
      <c r="S106" s="468" t="s">
        <v>875</v>
      </c>
      <c r="U106" s="579"/>
      <c r="V106" s="605"/>
      <c r="X106" s="468" t="s">
        <v>1113</v>
      </c>
      <c r="Y106" s="148"/>
      <c r="Z106" s="579"/>
      <c r="AA106" s="535"/>
      <c r="AB106" s="468" t="s">
        <v>129</v>
      </c>
      <c r="AC106" s="119"/>
      <c r="AD106" s="10"/>
      <c r="AE106" s="147"/>
      <c r="AG106" s="468" t="s">
        <v>322</v>
      </c>
      <c r="AH106" s="148"/>
      <c r="AI106" s="579"/>
      <c r="AJ106" s="535"/>
      <c r="AK106" s="468" t="s">
        <v>1078</v>
      </c>
      <c r="AL106" s="119"/>
      <c r="AM106" s="580"/>
      <c r="AN106" s="535"/>
      <c r="AP106" s="468" t="s">
        <v>685</v>
      </c>
      <c r="AQ106" s="148"/>
      <c r="AR106" s="580"/>
      <c r="AS106" s="568"/>
      <c r="AT106" s="468"/>
      <c r="AU106" s="118"/>
      <c r="AV106" s="579">
        <v>48832</v>
      </c>
      <c r="AW106" s="568">
        <v>100.34934856767089</v>
      </c>
      <c r="AY106" s="468"/>
      <c r="AZ106" s="118"/>
      <c r="BA106" s="579">
        <v>27512</v>
      </c>
      <c r="BB106" s="568">
        <v>100.68803981847461</v>
      </c>
      <c r="BC106" s="468"/>
      <c r="BD106" s="118"/>
      <c r="BE106" s="579">
        <v>22171</v>
      </c>
      <c r="BF106" s="568">
        <v>98.871744559400639</v>
      </c>
      <c r="BH106" s="468"/>
      <c r="BI106" s="148"/>
      <c r="BJ106" s="579">
        <v>6977</v>
      </c>
      <c r="BK106" s="568">
        <v>100.01433486238531</v>
      </c>
    </row>
    <row r="107" spans="1:63" s="30" customFormat="1" ht="8.25" customHeight="1" x14ac:dyDescent="0.2">
      <c r="A107" s="468"/>
      <c r="B107" s="119"/>
      <c r="C107" s="579">
        <v>19715</v>
      </c>
      <c r="D107" s="568">
        <v>103.5995796111403</v>
      </c>
      <c r="F107" s="468" t="s">
        <v>71</v>
      </c>
      <c r="G107" s="148"/>
      <c r="H107" s="579"/>
      <c r="I107" s="568"/>
      <c r="J107" s="468"/>
      <c r="K107" s="119"/>
      <c r="L107" s="579">
        <v>9643</v>
      </c>
      <c r="M107" s="568">
        <v>97.968099156761141</v>
      </c>
      <c r="O107" s="468" t="s">
        <v>865</v>
      </c>
      <c r="P107" s="148"/>
      <c r="Q107" s="579"/>
      <c r="R107" s="568"/>
      <c r="S107" s="468"/>
      <c r="U107" s="579">
        <v>14678</v>
      </c>
      <c r="V107" s="605">
        <v>100.77583247511157</v>
      </c>
      <c r="X107" s="468"/>
      <c r="Y107" s="148"/>
      <c r="Z107" s="579">
        <v>56222</v>
      </c>
      <c r="AA107" s="535">
        <v>0.95238256568360069</v>
      </c>
      <c r="AB107" s="468"/>
      <c r="AC107" s="119"/>
      <c r="AD107" s="579">
        <v>20674</v>
      </c>
      <c r="AE107" s="568">
        <v>98.99444550852327</v>
      </c>
      <c r="AG107" s="468"/>
      <c r="AH107" s="148"/>
      <c r="AI107" s="579">
        <v>32792</v>
      </c>
      <c r="AJ107" s="535">
        <v>0.98911109100232253</v>
      </c>
      <c r="AK107" s="468"/>
      <c r="AL107" s="119"/>
      <c r="AM107" s="579">
        <v>44916</v>
      </c>
      <c r="AN107" s="535">
        <v>0.84466676696253951</v>
      </c>
      <c r="AP107" s="468"/>
      <c r="AQ107" s="148"/>
      <c r="AR107" s="579">
        <v>4328</v>
      </c>
      <c r="AS107" s="568">
        <v>99.334404406701864</v>
      </c>
      <c r="AT107" s="468" t="s">
        <v>705</v>
      </c>
      <c r="AU107" s="118"/>
      <c r="AV107" s="580"/>
      <c r="AW107" s="568"/>
      <c r="AY107" s="468" t="s">
        <v>724</v>
      </c>
      <c r="AZ107" s="118"/>
      <c r="BA107" s="580"/>
      <c r="BB107" s="568"/>
      <c r="BC107" s="468" t="s">
        <v>467</v>
      </c>
      <c r="BD107" s="118"/>
      <c r="BE107" s="579"/>
      <c r="BF107" s="568"/>
      <c r="BH107" s="468" t="s">
        <v>490</v>
      </c>
      <c r="BI107" s="148"/>
      <c r="BJ107" s="580"/>
      <c r="BK107" s="568"/>
    </row>
    <row r="108" spans="1:63" s="30" customFormat="1" ht="8.25" customHeight="1" x14ac:dyDescent="0.2">
      <c r="A108" s="468" t="s">
        <v>939</v>
      </c>
      <c r="C108" s="579"/>
      <c r="D108" s="568"/>
      <c r="F108" s="468"/>
      <c r="G108" s="148"/>
      <c r="H108" s="579">
        <v>29865</v>
      </c>
      <c r="I108" s="568">
        <v>97.024138267112818</v>
      </c>
      <c r="J108" s="468" t="s">
        <v>110</v>
      </c>
      <c r="K108" s="119"/>
      <c r="L108" s="579"/>
      <c r="M108" s="568"/>
      <c r="O108" s="468"/>
      <c r="P108" s="148"/>
      <c r="Q108" s="579">
        <v>14263</v>
      </c>
      <c r="R108" s="568">
        <v>98.555831951354349</v>
      </c>
      <c r="S108" s="468" t="s">
        <v>1039</v>
      </c>
      <c r="U108" s="579"/>
      <c r="V108" s="605"/>
      <c r="X108" s="468" t="s">
        <v>243</v>
      </c>
      <c r="Y108" s="148"/>
      <c r="Z108" s="579"/>
      <c r="AA108" s="535"/>
      <c r="AB108" s="468" t="s">
        <v>565</v>
      </c>
      <c r="AC108" s="119"/>
      <c r="AD108" s="579"/>
      <c r="AE108" s="568"/>
      <c r="AG108" s="468" t="s">
        <v>323</v>
      </c>
      <c r="AH108" s="148"/>
      <c r="AI108" s="579"/>
      <c r="AJ108" s="535"/>
      <c r="AK108" s="468" t="s">
        <v>1145</v>
      </c>
      <c r="AL108" s="119"/>
      <c r="AM108" s="580"/>
      <c r="AN108" s="535"/>
      <c r="AP108" s="468" t="s">
        <v>686</v>
      </c>
      <c r="AQ108" s="148"/>
      <c r="AR108" s="580"/>
      <c r="AS108" s="568"/>
      <c r="AT108" s="468"/>
      <c r="AU108" s="118"/>
      <c r="AV108" s="579">
        <v>48613</v>
      </c>
      <c r="AW108" s="568">
        <v>100.64178208392853</v>
      </c>
      <c r="AY108" s="468"/>
      <c r="AZ108" s="118"/>
      <c r="BA108" s="579">
        <v>28067</v>
      </c>
      <c r="BB108" s="568">
        <v>101.20069229105069</v>
      </c>
      <c r="BC108" s="468"/>
      <c r="BE108" s="579">
        <v>17351</v>
      </c>
      <c r="BF108" s="568">
        <v>100.48647709503678</v>
      </c>
      <c r="BH108" s="468"/>
      <c r="BI108" s="148"/>
      <c r="BJ108" s="579">
        <v>7611</v>
      </c>
      <c r="BK108" s="568">
        <v>99.373286329808067</v>
      </c>
    </row>
    <row r="109" spans="1:63" s="30" customFormat="1" ht="8.25" customHeight="1" x14ac:dyDescent="0.2">
      <c r="A109" s="468"/>
      <c r="C109" s="70"/>
      <c r="F109" s="468" t="s">
        <v>858</v>
      </c>
      <c r="G109" s="148"/>
      <c r="H109" s="579"/>
      <c r="I109" s="568"/>
      <c r="J109" s="468"/>
      <c r="K109" s="119"/>
      <c r="L109" s="579">
        <v>10103</v>
      </c>
      <c r="M109" s="568">
        <v>98.335604438388174</v>
      </c>
      <c r="O109" s="468" t="s">
        <v>167</v>
      </c>
      <c r="P109" s="148"/>
      <c r="Q109" s="579"/>
      <c r="R109" s="568"/>
      <c r="S109" s="468"/>
      <c r="T109" s="123"/>
      <c r="U109" s="579">
        <v>15471</v>
      </c>
      <c r="V109" s="568">
        <v>100.47408754383686</v>
      </c>
      <c r="X109" s="468"/>
      <c r="Y109" s="42"/>
      <c r="Z109" s="579">
        <v>56364</v>
      </c>
      <c r="AA109" s="535">
        <v>0.95522489238382535</v>
      </c>
      <c r="AB109" s="468"/>
      <c r="AC109" s="119"/>
      <c r="AD109" s="579">
        <v>17925</v>
      </c>
      <c r="AE109" s="568">
        <v>98.771214458893539</v>
      </c>
      <c r="AG109" s="468"/>
      <c r="AH109" s="148"/>
      <c r="AI109" s="579">
        <v>36324</v>
      </c>
      <c r="AJ109" s="535">
        <v>0.98848885623316185</v>
      </c>
      <c r="AK109" s="468"/>
      <c r="AL109" s="119"/>
      <c r="AM109" s="579">
        <v>44183</v>
      </c>
      <c r="AN109" s="535">
        <v>0.83802135690305934</v>
      </c>
      <c r="AP109" s="468"/>
      <c r="AQ109" s="148"/>
      <c r="AR109" s="579">
        <v>4770</v>
      </c>
      <c r="AS109" s="568">
        <v>99.250936329588015</v>
      </c>
      <c r="AT109" s="468" t="s">
        <v>706</v>
      </c>
      <c r="AU109" s="118"/>
      <c r="AV109" s="580"/>
      <c r="AW109" s="568"/>
      <c r="AY109" s="468" t="s">
        <v>725</v>
      </c>
      <c r="AZ109" s="66"/>
      <c r="BA109" s="580"/>
      <c r="BB109" s="568"/>
      <c r="BC109" s="468" t="s">
        <v>1170</v>
      </c>
      <c r="BE109" s="579"/>
      <c r="BF109" s="568"/>
      <c r="BH109" s="468" t="s">
        <v>1171</v>
      </c>
      <c r="BI109" s="148"/>
      <c r="BJ109" s="580"/>
      <c r="BK109" s="568"/>
    </row>
    <row r="110" spans="1:63" s="30" customFormat="1" ht="8.25" customHeight="1" x14ac:dyDescent="0.2">
      <c r="A110" s="468" t="s">
        <v>940</v>
      </c>
      <c r="B110" s="119"/>
      <c r="C110" s="579">
        <v>31873.396174863388</v>
      </c>
      <c r="D110" s="568">
        <v>100.58994644206247</v>
      </c>
      <c r="F110" s="468"/>
      <c r="G110" s="148"/>
      <c r="H110" s="579">
        <v>29251</v>
      </c>
      <c r="I110" s="568">
        <v>97.098755186722002</v>
      </c>
      <c r="J110" s="468" t="s">
        <v>111</v>
      </c>
      <c r="K110" s="119"/>
      <c r="L110" s="579"/>
      <c r="M110" s="568"/>
      <c r="O110" s="468"/>
      <c r="P110" s="148"/>
      <c r="Q110" s="579">
        <v>14429</v>
      </c>
      <c r="R110" s="568">
        <v>97.856900644286199</v>
      </c>
      <c r="S110" s="468" t="s">
        <v>876</v>
      </c>
      <c r="T110" s="152"/>
      <c r="U110" s="579"/>
      <c r="V110" s="568"/>
      <c r="X110" s="468" t="s">
        <v>244</v>
      </c>
      <c r="Y110" s="148"/>
      <c r="Z110" s="579"/>
      <c r="AA110" s="535"/>
      <c r="AB110" s="468" t="s">
        <v>566</v>
      </c>
      <c r="AC110" s="119"/>
      <c r="AD110" s="579"/>
      <c r="AE110" s="568"/>
      <c r="AG110" s="468" t="s">
        <v>1165</v>
      </c>
      <c r="AH110" s="148"/>
      <c r="AI110" s="579"/>
      <c r="AJ110" s="535"/>
      <c r="AK110" s="468" t="s">
        <v>1146</v>
      </c>
      <c r="AL110" s="119"/>
      <c r="AM110" s="580"/>
      <c r="AN110" s="535"/>
      <c r="AP110" s="468" t="s">
        <v>687</v>
      </c>
      <c r="AQ110" s="148"/>
      <c r="AR110" s="580"/>
      <c r="AS110" s="568"/>
      <c r="AT110" s="468"/>
      <c r="AU110" s="118"/>
      <c r="AV110" s="579">
        <v>47898</v>
      </c>
      <c r="AW110" s="568">
        <v>100.40877932205521</v>
      </c>
      <c r="AY110" s="468"/>
      <c r="AZ110" s="66"/>
      <c r="BA110" s="579">
        <v>29303</v>
      </c>
      <c r="BB110" s="568">
        <v>101.51037516887796</v>
      </c>
      <c r="BC110" s="468"/>
      <c r="BE110" s="579">
        <v>17249</v>
      </c>
      <c r="BF110" s="568">
        <v>99.895754908206399</v>
      </c>
      <c r="BH110" s="468"/>
      <c r="BI110" s="148"/>
      <c r="BJ110" s="579">
        <v>7633</v>
      </c>
      <c r="BK110" s="568">
        <v>99.660530095312708</v>
      </c>
    </row>
    <row r="111" spans="1:63" s="30" customFormat="1" ht="8.25" customHeight="1" x14ac:dyDescent="0.2">
      <c r="A111" s="468"/>
      <c r="B111" s="119"/>
      <c r="C111" s="579">
        <v>31686.463013698631</v>
      </c>
      <c r="D111" s="568">
        <v>99.386087479590955</v>
      </c>
      <c r="F111" s="468" t="s">
        <v>72</v>
      </c>
      <c r="G111" s="148"/>
      <c r="H111" s="579"/>
      <c r="I111" s="568"/>
      <c r="J111" s="468"/>
      <c r="K111" s="119"/>
      <c r="L111" s="579">
        <v>11011</v>
      </c>
      <c r="M111" s="568">
        <v>98.347624151482677</v>
      </c>
      <c r="O111" s="468" t="s">
        <v>168</v>
      </c>
      <c r="P111" s="148"/>
      <c r="Q111" s="579"/>
      <c r="R111" s="568"/>
      <c r="S111" s="502"/>
      <c r="T111" s="48"/>
      <c r="U111" s="86"/>
      <c r="V111" s="145"/>
      <c r="X111" s="468"/>
      <c r="Y111" s="148"/>
      <c r="Z111" s="579">
        <v>70738</v>
      </c>
      <c r="AA111" s="535">
        <v>0.96362794245858763</v>
      </c>
      <c r="AB111" s="468"/>
      <c r="AC111" s="119"/>
      <c r="AD111" s="579">
        <v>40610</v>
      </c>
      <c r="AE111" s="568">
        <v>98.075204675537947</v>
      </c>
      <c r="AG111" s="468"/>
      <c r="AH111" s="148"/>
      <c r="AI111" s="550">
        <v>33903</v>
      </c>
      <c r="AJ111" s="535">
        <v>0.98845447389136709</v>
      </c>
      <c r="AK111" s="468"/>
      <c r="AL111" s="119"/>
      <c r="AM111" s="579">
        <v>44003</v>
      </c>
      <c r="AN111" s="535">
        <v>0.85171492722205022</v>
      </c>
      <c r="AP111" s="468"/>
      <c r="AQ111" s="148"/>
      <c r="AR111" s="579">
        <v>5986</v>
      </c>
      <c r="AS111" s="568">
        <v>98.942148760330582</v>
      </c>
      <c r="AT111" s="468" t="s">
        <v>707</v>
      </c>
      <c r="AU111" s="118"/>
      <c r="AV111" s="580"/>
      <c r="AW111" s="568"/>
      <c r="AY111" s="468" t="s">
        <v>906</v>
      </c>
      <c r="AZ111" s="118"/>
      <c r="BA111" s="580"/>
      <c r="BB111" s="568"/>
      <c r="BC111" s="468" t="s">
        <v>1086</v>
      </c>
      <c r="BD111" s="148"/>
      <c r="BE111" s="579"/>
      <c r="BF111" s="568"/>
      <c r="BH111" s="468" t="s">
        <v>491</v>
      </c>
      <c r="BJ111" s="580"/>
      <c r="BK111" s="568"/>
    </row>
    <row r="112" spans="1:63" s="30" customFormat="1" ht="8.25" customHeight="1" x14ac:dyDescent="0.2">
      <c r="A112" s="468" t="s">
        <v>31</v>
      </c>
      <c r="B112" s="129"/>
      <c r="C112" s="102"/>
      <c r="D112" s="145"/>
      <c r="F112" s="468"/>
      <c r="G112" s="148"/>
      <c r="H112" s="579">
        <v>25919</v>
      </c>
      <c r="I112" s="568">
        <v>97.384933308284801</v>
      </c>
      <c r="J112" s="468" t="s">
        <v>112</v>
      </c>
      <c r="L112" s="579"/>
      <c r="M112" s="568"/>
      <c r="O112" s="468"/>
      <c r="P112" s="148"/>
      <c r="Q112" s="579">
        <v>14983</v>
      </c>
      <c r="R112" s="568">
        <v>98.281403738930791</v>
      </c>
      <c r="S112" s="473" t="s">
        <v>27</v>
      </c>
      <c r="T112" s="123"/>
      <c r="U112" s="579">
        <v>30729</v>
      </c>
      <c r="V112" s="581">
        <v>99.46913540284207</v>
      </c>
      <c r="X112" s="468" t="s">
        <v>245</v>
      </c>
      <c r="Y112" s="42"/>
      <c r="Z112" s="579"/>
      <c r="AA112" s="535"/>
      <c r="AB112" s="468" t="s">
        <v>886</v>
      </c>
      <c r="AC112" s="119"/>
      <c r="AD112" s="579"/>
      <c r="AE112" s="568"/>
      <c r="AG112" s="468" t="s">
        <v>324</v>
      </c>
      <c r="AH112" s="148"/>
      <c r="AI112" s="550"/>
      <c r="AJ112" s="535"/>
      <c r="AK112" s="468" t="s">
        <v>1147</v>
      </c>
      <c r="AL112" s="119"/>
      <c r="AM112" s="580"/>
      <c r="AN112" s="535"/>
      <c r="AP112" s="468" t="s">
        <v>1148</v>
      </c>
      <c r="AQ112" s="148"/>
      <c r="AR112" s="580"/>
      <c r="AS112" s="568"/>
      <c r="AT112" s="468"/>
      <c r="AU112" s="118"/>
      <c r="AV112" s="579">
        <v>49395</v>
      </c>
      <c r="AW112" s="568">
        <v>100.53938530429474</v>
      </c>
      <c r="AY112" s="468"/>
      <c r="AZ112" s="118"/>
      <c r="BA112" s="579">
        <v>28906</v>
      </c>
      <c r="BB112" s="568">
        <v>101.61709906489489</v>
      </c>
      <c r="BC112" s="472"/>
      <c r="BD112" s="117"/>
      <c r="BE112" s="103"/>
      <c r="BF112" s="82"/>
      <c r="BH112" s="468"/>
      <c r="BJ112" s="579">
        <v>8918</v>
      </c>
      <c r="BK112" s="568">
        <v>99.586823003908435</v>
      </c>
    </row>
    <row r="113" spans="1:63" s="30" customFormat="1" ht="8.25" customHeight="1" x14ac:dyDescent="0.2">
      <c r="A113" s="502"/>
      <c r="B113" s="153"/>
      <c r="C113" s="102"/>
      <c r="D113" s="78"/>
      <c r="F113" s="468" t="s">
        <v>73</v>
      </c>
      <c r="G113" s="148"/>
      <c r="H113" s="579"/>
      <c r="I113" s="568"/>
      <c r="J113" s="468"/>
      <c r="L113" s="579">
        <v>7833</v>
      </c>
      <c r="M113" s="568">
        <v>99.315329022441986</v>
      </c>
      <c r="O113" s="468" t="s">
        <v>169</v>
      </c>
      <c r="P113" s="148"/>
      <c r="Q113" s="579"/>
      <c r="R113" s="568"/>
      <c r="S113" s="472"/>
      <c r="T113" s="153"/>
      <c r="U113" s="584">
        <v>30893</v>
      </c>
      <c r="V113" s="600">
        <v>96.967889764273835</v>
      </c>
      <c r="X113" s="472"/>
      <c r="Y113" s="148"/>
      <c r="Z113" s="92"/>
      <c r="AA113" s="144"/>
      <c r="AB113" s="468"/>
      <c r="AC113" s="119"/>
      <c r="AD113" s="579">
        <v>41219</v>
      </c>
      <c r="AE113" s="568">
        <v>97.991156333206547</v>
      </c>
      <c r="AG113" s="468"/>
      <c r="AH113" s="148"/>
      <c r="AI113" s="579">
        <v>27843</v>
      </c>
      <c r="AJ113" s="535">
        <v>0.9858721053749735</v>
      </c>
      <c r="AK113" s="468"/>
      <c r="AL113" s="119"/>
      <c r="AM113" s="10"/>
      <c r="AN113" s="147"/>
      <c r="AP113" s="468"/>
      <c r="AQ113" s="148"/>
      <c r="AR113" s="579">
        <v>10707</v>
      </c>
      <c r="AS113" s="568">
        <v>102.39074304293774</v>
      </c>
      <c r="AT113" s="468" t="s">
        <v>708</v>
      </c>
      <c r="AU113" s="118"/>
      <c r="AV113" s="580"/>
      <c r="AW113" s="568"/>
      <c r="AY113" s="468" t="s">
        <v>826</v>
      </c>
      <c r="AZ113" s="118"/>
      <c r="BA113" s="580"/>
      <c r="BB113" s="568"/>
      <c r="BC113" s="148"/>
      <c r="BD113" s="118"/>
      <c r="BE113" s="79"/>
      <c r="BF113" s="147"/>
      <c r="BH113" s="468" t="s">
        <v>926</v>
      </c>
      <c r="BJ113" s="580"/>
      <c r="BK113" s="568"/>
    </row>
    <row r="114" spans="1:63" s="30" customFormat="1" ht="8.25" customHeight="1" x14ac:dyDescent="0.2">
      <c r="A114" s="473" t="s">
        <v>944</v>
      </c>
      <c r="C114" s="583">
        <v>15769</v>
      </c>
      <c r="D114" s="581">
        <v>101.80116204002583</v>
      </c>
      <c r="F114" s="468"/>
      <c r="G114" s="148"/>
      <c r="H114" s="579">
        <v>25148</v>
      </c>
      <c r="I114" s="568">
        <v>98.215192345245072</v>
      </c>
      <c r="J114" s="468" t="s">
        <v>113</v>
      </c>
      <c r="K114" s="148"/>
      <c r="L114" s="579"/>
      <c r="M114" s="568"/>
      <c r="O114" s="468"/>
      <c r="P114" s="148"/>
      <c r="Q114" s="579">
        <v>16472</v>
      </c>
      <c r="R114" s="568">
        <v>97.843777843777843</v>
      </c>
      <c r="X114" s="148"/>
      <c r="Y114" s="152"/>
      <c r="Z114" s="104"/>
      <c r="AA114" s="145"/>
      <c r="AB114" s="468" t="s">
        <v>296</v>
      </c>
      <c r="AC114" s="119"/>
      <c r="AD114" s="579"/>
      <c r="AE114" s="568"/>
      <c r="AG114" s="468" t="s">
        <v>325</v>
      </c>
      <c r="AH114" s="148"/>
      <c r="AI114" s="579"/>
      <c r="AJ114" s="535"/>
      <c r="AK114" s="473" t="s">
        <v>626</v>
      </c>
      <c r="AL114" s="125"/>
      <c r="AM114" s="586">
        <v>45406</v>
      </c>
      <c r="AN114" s="621">
        <v>2.8071715610510002</v>
      </c>
      <c r="AP114" s="468" t="s">
        <v>688</v>
      </c>
      <c r="AQ114" s="148"/>
      <c r="AR114" s="580"/>
      <c r="AS114" s="568"/>
      <c r="AT114" s="468"/>
      <c r="AU114" s="118"/>
      <c r="AV114" s="579">
        <v>48754</v>
      </c>
      <c r="AW114" s="568">
        <v>100.82097731455633</v>
      </c>
      <c r="AY114" s="468"/>
      <c r="AZ114" s="118"/>
      <c r="BA114" s="579">
        <v>17891</v>
      </c>
      <c r="BB114" s="568">
        <v>102.7214790147557</v>
      </c>
      <c r="BC114" s="468" t="s">
        <v>454</v>
      </c>
      <c r="BD114" s="118"/>
      <c r="BE114" s="102"/>
      <c r="BF114" s="108"/>
      <c r="BH114" s="468"/>
      <c r="BJ114" s="579">
        <v>8581</v>
      </c>
      <c r="BK114" s="568">
        <v>100.09331622535869</v>
      </c>
    </row>
    <row r="115" spans="1:63" s="30" customFormat="1" ht="8.25" customHeight="1" x14ac:dyDescent="0.2">
      <c r="A115" s="472"/>
      <c r="C115" s="585">
        <v>15490</v>
      </c>
      <c r="D115" s="582">
        <v>99.716750354062057</v>
      </c>
      <c r="F115" s="468" t="s">
        <v>74</v>
      </c>
      <c r="G115" s="148"/>
      <c r="H115" s="579"/>
      <c r="I115" s="568"/>
      <c r="J115" s="468"/>
      <c r="K115" s="148"/>
      <c r="L115" s="579">
        <v>5744</v>
      </c>
      <c r="M115" s="568">
        <v>98.694158075601379</v>
      </c>
      <c r="O115" s="468" t="s">
        <v>170</v>
      </c>
      <c r="P115" s="148"/>
      <c r="Q115" s="579"/>
      <c r="R115" s="568"/>
      <c r="S115" s="471" t="s">
        <v>774</v>
      </c>
      <c r="T115" s="471"/>
      <c r="U115" s="471"/>
      <c r="V115" s="471"/>
      <c r="X115" s="468" t="s">
        <v>1017</v>
      </c>
      <c r="Y115" s="152"/>
      <c r="Z115" s="101"/>
      <c r="AA115" s="4"/>
      <c r="AB115" s="468"/>
      <c r="AC115" s="119"/>
      <c r="AD115" s="579">
        <v>40549</v>
      </c>
      <c r="AE115" s="568">
        <v>97.856987716292196</v>
      </c>
      <c r="AG115" s="468"/>
      <c r="AH115" s="148"/>
      <c r="AI115" s="579">
        <v>23189</v>
      </c>
      <c r="AJ115" s="535">
        <v>0.99026348379382501</v>
      </c>
      <c r="AK115" s="468"/>
      <c r="AL115" s="152"/>
      <c r="AM115" s="587"/>
      <c r="AN115" s="619"/>
      <c r="AP115" s="468"/>
      <c r="AQ115" s="148"/>
      <c r="AR115" s="579">
        <v>12216</v>
      </c>
      <c r="AS115" s="568">
        <v>100.86698043101312</v>
      </c>
      <c r="AT115" s="468" t="s">
        <v>709</v>
      </c>
      <c r="AU115" s="148"/>
      <c r="AV115" s="580"/>
      <c r="AW115" s="568"/>
      <c r="AY115" s="468" t="s">
        <v>726</v>
      </c>
      <c r="AZ115" s="118"/>
      <c r="BA115" s="580"/>
      <c r="BB115" s="568"/>
      <c r="BC115" s="468"/>
      <c r="BE115" s="579">
        <v>52391</v>
      </c>
      <c r="BF115" s="568">
        <v>97.527876542750235</v>
      </c>
      <c r="BH115" s="468" t="s">
        <v>976</v>
      </c>
      <c r="BJ115" s="580"/>
      <c r="BK115" s="568"/>
    </row>
    <row r="116" spans="1:63" s="30" customFormat="1" ht="8.25" customHeight="1" x14ac:dyDescent="0.2">
      <c r="A116" s="511" t="s">
        <v>949</v>
      </c>
      <c r="B116" s="511"/>
      <c r="C116" s="511"/>
      <c r="D116" s="147"/>
      <c r="F116" s="468"/>
      <c r="G116" s="148"/>
      <c r="H116" s="579">
        <v>25345</v>
      </c>
      <c r="I116" s="568">
        <v>98.714703018500487</v>
      </c>
      <c r="J116" s="468" t="s">
        <v>114</v>
      </c>
      <c r="K116" s="152"/>
      <c r="L116" s="579"/>
      <c r="M116" s="568"/>
      <c r="O116" s="468"/>
      <c r="P116" s="148"/>
      <c r="Q116" s="579">
        <v>16939</v>
      </c>
      <c r="R116" s="568">
        <v>97.529940119760482</v>
      </c>
      <c r="S116" s="471"/>
      <c r="T116" s="471"/>
      <c r="U116" s="471"/>
      <c r="V116" s="471"/>
      <c r="X116" s="468"/>
      <c r="Y116" s="148"/>
      <c r="Z116" s="580">
        <v>29347</v>
      </c>
      <c r="AA116" s="535">
        <v>0.91623477989384949</v>
      </c>
      <c r="AB116" s="468" t="s">
        <v>297</v>
      </c>
      <c r="AC116" s="119"/>
      <c r="AD116" s="579"/>
      <c r="AE116" s="568"/>
      <c r="AG116" s="468" t="s">
        <v>794</v>
      </c>
      <c r="AH116" s="148"/>
      <c r="AI116" s="579"/>
      <c r="AJ116" s="535"/>
      <c r="AK116" s="155"/>
      <c r="AL116" s="155"/>
      <c r="AM116" s="18"/>
      <c r="AN116" s="147"/>
      <c r="AP116" s="468" t="s">
        <v>689</v>
      </c>
      <c r="AQ116" s="148"/>
      <c r="AR116" s="580"/>
      <c r="AS116" s="568"/>
      <c r="AT116" s="468"/>
      <c r="AU116" s="148"/>
      <c r="AV116" s="579">
        <v>46421</v>
      </c>
      <c r="AW116" s="568">
        <v>101.22108109286758</v>
      </c>
      <c r="AY116" s="468"/>
      <c r="AZ116" s="118"/>
      <c r="BA116" s="579">
        <v>22083</v>
      </c>
      <c r="BB116" s="568">
        <v>102.47331786542924</v>
      </c>
      <c r="BC116" s="468" t="s">
        <v>739</v>
      </c>
      <c r="BD116" s="148"/>
      <c r="BE116" s="580"/>
      <c r="BF116" s="568"/>
      <c r="BH116" s="468"/>
      <c r="BJ116" s="579">
        <v>8411</v>
      </c>
      <c r="BK116" s="568">
        <v>100.34597947983774</v>
      </c>
    </row>
    <row r="117" spans="1:63" s="30" customFormat="1" ht="8.25" customHeight="1" x14ac:dyDescent="0.2">
      <c r="A117" s="512"/>
      <c r="B117" s="512"/>
      <c r="C117" s="512"/>
      <c r="F117" s="468" t="s">
        <v>75</v>
      </c>
      <c r="G117" s="148"/>
      <c r="H117" s="579"/>
      <c r="I117" s="568"/>
      <c r="J117" s="468"/>
      <c r="K117" s="152"/>
      <c r="L117" s="102"/>
      <c r="M117" s="145"/>
      <c r="O117" s="468" t="s">
        <v>866</v>
      </c>
      <c r="P117" s="148"/>
      <c r="Q117" s="579"/>
      <c r="R117" s="568"/>
      <c r="S117" s="468" t="s">
        <v>941</v>
      </c>
      <c r="T117" s="152"/>
      <c r="U117" s="8"/>
      <c r="V117" s="147"/>
      <c r="X117" s="468" t="s">
        <v>879</v>
      </c>
      <c r="Y117" s="148"/>
      <c r="Z117" s="580">
        <v>77944</v>
      </c>
      <c r="AA117" s="535"/>
      <c r="AB117" s="468"/>
      <c r="AC117" s="119"/>
      <c r="AD117" s="579">
        <v>38694</v>
      </c>
      <c r="AE117" s="568">
        <v>98.4429858036941</v>
      </c>
      <c r="AG117" s="468"/>
      <c r="AH117" s="148"/>
      <c r="AI117" s="579">
        <v>23228</v>
      </c>
      <c r="AJ117" s="535">
        <v>0.99969873036367551</v>
      </c>
      <c r="AK117" s="468" t="s">
        <v>833</v>
      </c>
      <c r="AL117" s="119"/>
      <c r="AM117" s="10"/>
      <c r="AN117" s="147"/>
      <c r="AP117" s="468"/>
      <c r="AQ117" s="148"/>
      <c r="AR117" s="579">
        <v>13012</v>
      </c>
      <c r="AS117" s="568">
        <v>100.7744733581165</v>
      </c>
      <c r="AT117" s="468" t="s">
        <v>710</v>
      </c>
      <c r="AU117" s="148"/>
      <c r="AV117" s="580"/>
      <c r="AW117" s="568"/>
      <c r="AY117" s="468" t="s">
        <v>727</v>
      </c>
      <c r="AZ117" s="118"/>
      <c r="BA117" s="580"/>
      <c r="BB117" s="568"/>
      <c r="BC117" s="472"/>
      <c r="BD117" s="117"/>
      <c r="BE117" s="103"/>
      <c r="BF117" s="82"/>
      <c r="BH117" s="468" t="s">
        <v>927</v>
      </c>
      <c r="BJ117" s="580"/>
      <c r="BK117" s="568"/>
    </row>
    <row r="118" spans="1:63" s="30" customFormat="1" ht="8.25" customHeight="1" x14ac:dyDescent="0.2">
      <c r="F118" s="468"/>
      <c r="G118" s="148"/>
      <c r="H118" s="579">
        <v>26086</v>
      </c>
      <c r="I118" s="568">
        <v>99.069537807147469</v>
      </c>
      <c r="J118" s="473" t="s">
        <v>27</v>
      </c>
      <c r="K118" s="129"/>
      <c r="L118" s="583">
        <v>7477</v>
      </c>
      <c r="M118" s="581">
        <v>98.291047719205991</v>
      </c>
      <c r="O118" s="468"/>
      <c r="P118" s="148"/>
      <c r="Q118" s="579">
        <v>16912</v>
      </c>
      <c r="R118" s="568">
        <v>97.486741987548996</v>
      </c>
      <c r="S118" s="468"/>
      <c r="T118" s="152"/>
      <c r="U118" s="8"/>
      <c r="V118" s="147"/>
      <c r="X118" s="468"/>
      <c r="Y118" s="152"/>
      <c r="Z118" s="580">
        <v>79420</v>
      </c>
      <c r="AA118" s="535">
        <v>1.0189366724828082</v>
      </c>
      <c r="AB118" s="468" t="s">
        <v>972</v>
      </c>
      <c r="AC118" s="37"/>
      <c r="AD118" s="579"/>
      <c r="AE118" s="568"/>
      <c r="AG118" s="468" t="s">
        <v>326</v>
      </c>
      <c r="AH118" s="148"/>
      <c r="AI118" s="579"/>
      <c r="AJ118" s="535"/>
      <c r="AK118" s="468"/>
      <c r="AL118" s="119"/>
      <c r="AM118" s="579">
        <v>9005</v>
      </c>
      <c r="AN118" s="568">
        <f>0.1922379010738*100</f>
        <v>19.223790107380001</v>
      </c>
      <c r="AP118" s="468" t="s">
        <v>371</v>
      </c>
      <c r="AQ118" s="148"/>
      <c r="AR118" s="580"/>
      <c r="AS118" s="568"/>
      <c r="AT118" s="468"/>
      <c r="AU118" s="148"/>
      <c r="AV118" s="579">
        <v>44236</v>
      </c>
      <c r="AW118" s="568">
        <v>101.03464815110887</v>
      </c>
      <c r="AY118" s="468"/>
      <c r="AZ118" s="118"/>
      <c r="BA118" s="579">
        <v>19751</v>
      </c>
      <c r="BB118" s="568">
        <v>103.75604118512291</v>
      </c>
      <c r="BC118" s="148"/>
      <c r="BD118" s="118"/>
      <c r="BE118" s="79"/>
      <c r="BF118" s="147"/>
      <c r="BH118" s="468"/>
      <c r="BJ118" s="579">
        <v>6547</v>
      </c>
      <c r="BK118" s="568">
        <v>100.46033450974375</v>
      </c>
    </row>
    <row r="119" spans="1:63" s="30" customFormat="1" ht="8.25" customHeight="1" x14ac:dyDescent="0.2">
      <c r="A119" s="524" t="s">
        <v>1126</v>
      </c>
      <c r="B119" s="524"/>
      <c r="C119" s="524"/>
      <c r="D119" s="524"/>
      <c r="F119" s="468" t="s">
        <v>1132</v>
      </c>
      <c r="G119" s="148"/>
      <c r="H119" s="579"/>
      <c r="I119" s="568"/>
      <c r="J119" s="472"/>
      <c r="K119" s="126"/>
      <c r="L119" s="584">
        <v>7607</v>
      </c>
      <c r="M119" s="600">
        <v>100.78166401695813</v>
      </c>
      <c r="O119" s="468" t="s">
        <v>171</v>
      </c>
      <c r="P119" s="148"/>
      <c r="Q119" s="579"/>
      <c r="R119" s="568"/>
      <c r="S119" s="468" t="s">
        <v>940</v>
      </c>
      <c r="T119" s="152"/>
      <c r="U119" s="579">
        <v>202091</v>
      </c>
      <c r="V119" s="568">
        <v>106.60382334943978</v>
      </c>
      <c r="X119" s="468" t="s">
        <v>883</v>
      </c>
      <c r="Y119" s="152"/>
      <c r="Z119" s="580"/>
      <c r="AA119" s="535"/>
      <c r="AB119" s="468"/>
      <c r="AC119" s="118"/>
      <c r="AD119" s="579">
        <v>38559</v>
      </c>
      <c r="AE119" s="568">
        <v>98.540761564017373</v>
      </c>
      <c r="AG119" s="468"/>
      <c r="AH119" s="148"/>
      <c r="AI119" s="579">
        <v>20555</v>
      </c>
      <c r="AJ119" s="535">
        <v>1.004054318093005</v>
      </c>
      <c r="AK119" s="468" t="s">
        <v>1147</v>
      </c>
      <c r="AL119" s="119"/>
      <c r="AM119" s="580"/>
      <c r="AN119" s="568"/>
      <c r="AP119" s="468"/>
      <c r="AQ119" s="148"/>
      <c r="AR119" s="579">
        <v>15403</v>
      </c>
      <c r="AS119" s="568">
        <v>100.14954486345904</v>
      </c>
      <c r="AT119" s="468" t="s">
        <v>1103</v>
      </c>
      <c r="AU119" s="148"/>
      <c r="AV119" s="580"/>
      <c r="AW119" s="568"/>
      <c r="AY119" s="468" t="s">
        <v>728</v>
      </c>
      <c r="AZ119" s="118"/>
      <c r="BA119" s="580"/>
      <c r="BB119" s="568"/>
      <c r="BC119" s="468" t="s">
        <v>1009</v>
      </c>
      <c r="BD119" s="118"/>
      <c r="BE119" s="102"/>
      <c r="BF119" s="108"/>
      <c r="BH119" s="468" t="s">
        <v>1087</v>
      </c>
      <c r="BJ119" s="580"/>
      <c r="BK119" s="568"/>
    </row>
    <row r="120" spans="1:63" s="30" customFormat="1" ht="8.25" customHeight="1" x14ac:dyDescent="0.2">
      <c r="A120" s="524"/>
      <c r="B120" s="524"/>
      <c r="C120" s="524"/>
      <c r="D120" s="524"/>
      <c r="F120" s="468"/>
      <c r="G120" s="148"/>
      <c r="H120" s="579">
        <v>25907</v>
      </c>
      <c r="I120" s="568">
        <v>98.949660071805056</v>
      </c>
      <c r="J120" s="148"/>
      <c r="K120" s="148"/>
      <c r="L120" s="18"/>
      <c r="M120" s="7"/>
      <c r="O120" s="468"/>
      <c r="P120" s="148"/>
      <c r="Q120" s="579">
        <v>23285</v>
      </c>
      <c r="R120" s="568">
        <v>97.573751257123703</v>
      </c>
      <c r="S120" s="468"/>
      <c r="T120" s="152"/>
      <c r="U120" s="579">
        <v>189572</v>
      </c>
      <c r="V120" s="568">
        <v>127.51965882107615</v>
      </c>
      <c r="X120" s="502"/>
      <c r="Y120" s="160"/>
      <c r="Z120" s="93"/>
      <c r="AA120" s="85"/>
      <c r="AB120" s="468" t="s">
        <v>298</v>
      </c>
      <c r="AC120" s="118"/>
      <c r="AD120" s="579"/>
      <c r="AE120" s="568"/>
      <c r="AG120" s="468" t="s">
        <v>327</v>
      </c>
      <c r="AH120" s="148"/>
      <c r="AI120" s="579"/>
      <c r="AJ120" s="535"/>
      <c r="AK120" s="468"/>
      <c r="AL120" s="119"/>
      <c r="AM120" s="579">
        <v>52536</v>
      </c>
      <c r="AN120" s="535">
        <v>1.0729077318956011</v>
      </c>
      <c r="AP120" s="468" t="s">
        <v>372</v>
      </c>
      <c r="AQ120" s="148"/>
      <c r="AR120" s="580"/>
      <c r="AS120" s="568"/>
      <c r="AT120" s="468"/>
      <c r="AU120" s="148"/>
      <c r="AV120" s="579">
        <v>45683</v>
      </c>
      <c r="AW120" s="568">
        <v>101.68725653867557</v>
      </c>
      <c r="AY120" s="472"/>
      <c r="AZ120" s="117"/>
      <c r="BA120" s="103"/>
      <c r="BB120" s="144"/>
      <c r="BC120" s="468"/>
      <c r="BE120" s="579">
        <v>2504</v>
      </c>
      <c r="BF120" s="568">
        <v>158.98412698412699</v>
      </c>
      <c r="BH120" s="468"/>
      <c r="BJ120" s="579">
        <v>6174</v>
      </c>
      <c r="BK120" s="568">
        <v>100.34129692832765</v>
      </c>
    </row>
    <row r="121" spans="1:63" s="30" customFormat="1" ht="8.25" customHeight="1" x14ac:dyDescent="0.2">
      <c r="A121" s="468" t="s">
        <v>1127</v>
      </c>
      <c r="F121" s="468" t="s">
        <v>76</v>
      </c>
      <c r="G121" s="148"/>
      <c r="H121" s="579"/>
      <c r="I121" s="568"/>
      <c r="J121" s="471" t="s">
        <v>509</v>
      </c>
      <c r="K121" s="471"/>
      <c r="L121" s="471"/>
      <c r="M121" s="471"/>
      <c r="O121" s="468" t="s">
        <v>299</v>
      </c>
      <c r="P121" s="148"/>
      <c r="Q121" s="579"/>
      <c r="R121" s="568"/>
      <c r="S121" s="468" t="s">
        <v>1137</v>
      </c>
      <c r="T121" s="37"/>
      <c r="U121" s="101"/>
      <c r="V121" s="145"/>
      <c r="X121" s="473" t="s">
        <v>27</v>
      </c>
      <c r="Y121" s="160"/>
      <c r="Z121" s="583">
        <v>58706</v>
      </c>
      <c r="AA121" s="622">
        <v>0.98595949077961798</v>
      </c>
      <c r="AB121" s="468"/>
      <c r="AC121" s="118"/>
      <c r="AD121" s="579">
        <v>34054</v>
      </c>
      <c r="AE121" s="568">
        <v>99.115198789219392</v>
      </c>
      <c r="AG121" s="468"/>
      <c r="AH121" s="148"/>
      <c r="AI121" s="579">
        <v>19390</v>
      </c>
      <c r="AJ121" s="535">
        <v>1.0045070714396727</v>
      </c>
      <c r="AK121" s="468" t="s">
        <v>834</v>
      </c>
      <c r="AL121" s="119"/>
      <c r="AM121" s="580"/>
      <c r="AN121" s="535"/>
      <c r="AP121" s="468"/>
      <c r="AQ121" s="148"/>
      <c r="AR121" s="579">
        <v>18258</v>
      </c>
      <c r="AS121" s="568">
        <v>99.325427048199316</v>
      </c>
      <c r="AT121" s="468" t="s">
        <v>711</v>
      </c>
      <c r="AU121" s="148"/>
      <c r="AV121" s="580"/>
      <c r="AW121" s="568"/>
      <c r="AY121" s="66"/>
      <c r="AZ121" s="66"/>
      <c r="BA121" s="133"/>
      <c r="BB121" s="16"/>
      <c r="BC121" s="468" t="s">
        <v>1010</v>
      </c>
      <c r="BE121" s="580"/>
      <c r="BF121" s="568"/>
      <c r="BH121" s="468" t="s">
        <v>1011</v>
      </c>
      <c r="BI121" s="148"/>
      <c r="BJ121" s="580"/>
      <c r="BK121" s="568"/>
    </row>
    <row r="122" spans="1:63" s="30" customFormat="1" ht="8.25" customHeight="1" x14ac:dyDescent="0.2">
      <c r="A122" s="468"/>
      <c r="C122" s="579">
        <v>4794</v>
      </c>
      <c r="D122" s="568">
        <v>140.29850746268659</v>
      </c>
      <c r="F122" s="468"/>
      <c r="G122" s="148"/>
      <c r="H122" s="579">
        <v>28022</v>
      </c>
      <c r="I122" s="568">
        <v>98.460997891777936</v>
      </c>
      <c r="J122" s="471"/>
      <c r="K122" s="471"/>
      <c r="L122" s="471"/>
      <c r="M122" s="471"/>
      <c r="O122" s="468"/>
      <c r="P122" s="148"/>
      <c r="Q122" s="80"/>
      <c r="R122" s="7"/>
      <c r="S122" s="472"/>
      <c r="T122" s="50"/>
      <c r="U122" s="95"/>
      <c r="V122" s="146"/>
      <c r="X122" s="472"/>
      <c r="Y122" s="160"/>
      <c r="Z122" s="584"/>
      <c r="AA122" s="623"/>
      <c r="AB122" s="468" t="s">
        <v>1062</v>
      </c>
      <c r="AC122" s="118"/>
      <c r="AD122" s="579"/>
      <c r="AE122" s="568"/>
      <c r="AG122" s="468" t="s">
        <v>328</v>
      </c>
      <c r="AH122" s="148"/>
      <c r="AI122" s="579"/>
      <c r="AJ122" s="535"/>
      <c r="AK122" s="468"/>
      <c r="AL122" s="119"/>
      <c r="AM122" s="579">
        <v>49469</v>
      </c>
      <c r="AN122" s="568">
        <v>105.04756646564172</v>
      </c>
      <c r="AP122" s="468" t="s">
        <v>373</v>
      </c>
      <c r="AQ122" s="148"/>
      <c r="AR122" s="580"/>
      <c r="AS122" s="568"/>
      <c r="AT122" s="468"/>
      <c r="AU122" s="148"/>
      <c r="AV122" s="579">
        <v>46600</v>
      </c>
      <c r="AW122" s="568">
        <v>101.94482728446108</v>
      </c>
      <c r="AX122" s="66"/>
      <c r="AY122" s="468" t="s">
        <v>725</v>
      </c>
      <c r="AZ122" s="118"/>
      <c r="BA122" s="102"/>
      <c r="BB122" s="145"/>
      <c r="BC122" s="468"/>
      <c r="BD122" s="118"/>
      <c r="BE122" s="102"/>
      <c r="BF122" s="145"/>
      <c r="BH122" s="502"/>
      <c r="BI122" s="148"/>
      <c r="BJ122" s="102"/>
      <c r="BK122" s="145"/>
    </row>
    <row r="123" spans="1:63" s="30" customFormat="1" ht="8.25" customHeight="1" x14ac:dyDescent="0.2">
      <c r="A123" s="468" t="s">
        <v>1128</v>
      </c>
      <c r="C123" s="579"/>
      <c r="D123" s="568"/>
      <c r="F123" s="468" t="s">
        <v>77</v>
      </c>
      <c r="G123" s="148"/>
      <c r="H123" s="579"/>
      <c r="I123" s="568"/>
      <c r="J123" s="468" t="s">
        <v>805</v>
      </c>
      <c r="K123" s="119"/>
      <c r="L123" s="10"/>
      <c r="M123" s="147"/>
      <c r="O123" s="473" t="s">
        <v>27</v>
      </c>
      <c r="P123" s="149"/>
      <c r="Q123" s="583">
        <v>42519</v>
      </c>
      <c r="R123" s="581">
        <v>98.362134776875564</v>
      </c>
      <c r="X123" s="148"/>
      <c r="Y123" s="160"/>
      <c r="Z123" s="11"/>
      <c r="AA123" s="147"/>
      <c r="AB123" s="468"/>
      <c r="AC123" s="118"/>
      <c r="AD123" s="579">
        <v>32774</v>
      </c>
      <c r="AE123" s="568">
        <v>98.797214602236764</v>
      </c>
      <c r="AG123" s="468"/>
      <c r="AH123" s="148"/>
      <c r="AI123" s="579">
        <v>16138</v>
      </c>
      <c r="AJ123" s="535">
        <v>1.0102666833604608</v>
      </c>
      <c r="AK123" s="514" t="s">
        <v>837</v>
      </c>
      <c r="AL123" s="119"/>
      <c r="AM123" s="580"/>
      <c r="AN123" s="568"/>
      <c r="AP123" s="468"/>
      <c r="AQ123" s="148"/>
      <c r="AR123" s="579">
        <v>6257</v>
      </c>
      <c r="AS123" s="568">
        <v>102.3221586263287</v>
      </c>
      <c r="AT123" s="468" t="s">
        <v>1088</v>
      </c>
      <c r="AU123" s="148"/>
      <c r="AV123" s="580"/>
      <c r="AW123" s="568"/>
      <c r="AX123" s="66"/>
      <c r="AY123" s="468"/>
      <c r="AZ123" s="118"/>
      <c r="BA123" s="579">
        <v>21195</v>
      </c>
      <c r="BB123" s="568">
        <v>101.67905972655313</v>
      </c>
      <c r="BC123" s="473" t="s">
        <v>612</v>
      </c>
      <c r="BD123" s="131"/>
      <c r="BE123" s="583">
        <v>44528</v>
      </c>
      <c r="BF123" s="581">
        <v>99.158241660357191</v>
      </c>
      <c r="BH123" s="473" t="s">
        <v>27</v>
      </c>
      <c r="BI123" s="149"/>
      <c r="BJ123" s="583">
        <v>7789</v>
      </c>
      <c r="BK123" s="581">
        <v>100.01284026707755</v>
      </c>
    </row>
    <row r="124" spans="1:63" s="30" customFormat="1" ht="8.25" customHeight="1" x14ac:dyDescent="0.2">
      <c r="A124" s="468"/>
      <c r="C124" s="579">
        <v>4969</v>
      </c>
      <c r="D124" s="568">
        <v>140.12972363226172</v>
      </c>
      <c r="F124" s="468"/>
      <c r="G124" s="148"/>
      <c r="H124" s="579">
        <v>28831</v>
      </c>
      <c r="I124" s="568">
        <v>98.426191451590881</v>
      </c>
      <c r="J124" s="468"/>
      <c r="K124" s="119"/>
      <c r="L124" s="579">
        <v>10886</v>
      </c>
      <c r="M124" s="568">
        <v>98.373395987710097</v>
      </c>
      <c r="O124" s="472"/>
      <c r="P124" s="150"/>
      <c r="Q124" s="584">
        <v>43227</v>
      </c>
      <c r="R124" s="600">
        <v>101.43135368514913</v>
      </c>
      <c r="S124" s="471" t="s">
        <v>616</v>
      </c>
      <c r="T124" s="471"/>
      <c r="U124" s="471"/>
      <c r="V124" s="471"/>
      <c r="X124" s="471" t="s">
        <v>515</v>
      </c>
      <c r="Y124" s="471"/>
      <c r="Z124" s="471"/>
      <c r="AA124" s="471"/>
      <c r="AB124" s="468" t="s">
        <v>299</v>
      </c>
      <c r="AC124" s="118"/>
      <c r="AD124" s="579"/>
      <c r="AE124" s="568"/>
      <c r="AG124" s="468" t="s">
        <v>329</v>
      </c>
      <c r="AH124" s="148"/>
      <c r="AI124" s="579"/>
      <c r="AJ124" s="535"/>
      <c r="AK124" s="514"/>
      <c r="AL124" s="119"/>
      <c r="AM124" s="579">
        <v>52413</v>
      </c>
      <c r="AN124" s="568">
        <v>104.3044776119403</v>
      </c>
      <c r="AP124" s="468" t="s">
        <v>897</v>
      </c>
      <c r="AQ124" s="148"/>
      <c r="AR124" s="580"/>
      <c r="AS124" s="568"/>
      <c r="AT124" s="468"/>
      <c r="AU124" s="148"/>
      <c r="AV124" s="579">
        <v>42699</v>
      </c>
      <c r="AW124" s="568">
        <v>101.52649975033883</v>
      </c>
      <c r="AX124" s="66"/>
      <c r="AY124" s="468" t="s">
        <v>729</v>
      </c>
      <c r="AZ124" s="118"/>
      <c r="BA124" s="580"/>
      <c r="BB124" s="568"/>
      <c r="BC124" s="472"/>
      <c r="BD124" s="117"/>
      <c r="BE124" s="584"/>
      <c r="BF124" s="582"/>
      <c r="BH124" s="472"/>
      <c r="BI124" s="150"/>
      <c r="BJ124" s="584"/>
      <c r="BK124" s="582"/>
    </row>
    <row r="125" spans="1:63" s="30" customFormat="1" ht="8.25" customHeight="1" x14ac:dyDescent="0.2">
      <c r="A125" s="468" t="s">
        <v>1125</v>
      </c>
      <c r="C125" s="579"/>
      <c r="D125" s="568"/>
      <c r="F125" s="468" t="s">
        <v>78</v>
      </c>
      <c r="G125" s="148"/>
      <c r="H125" s="579"/>
      <c r="I125" s="568"/>
      <c r="J125" s="468" t="s">
        <v>115</v>
      </c>
      <c r="K125" s="119"/>
      <c r="L125" s="579"/>
      <c r="M125" s="568"/>
      <c r="O125" s="148"/>
      <c r="P125" s="148"/>
      <c r="Q125" s="11"/>
      <c r="R125" s="7"/>
      <c r="S125" s="471"/>
      <c r="T125" s="471"/>
      <c r="U125" s="471"/>
      <c r="V125" s="471"/>
      <c r="X125" s="471"/>
      <c r="Y125" s="471"/>
      <c r="Z125" s="471"/>
      <c r="AA125" s="471"/>
      <c r="AB125" s="468"/>
      <c r="AC125" s="118"/>
      <c r="AD125" s="579">
        <v>20367</v>
      </c>
      <c r="AE125" s="568">
        <v>99.133609150644929</v>
      </c>
      <c r="AG125" s="468"/>
      <c r="AH125" s="148"/>
      <c r="AI125" s="579">
        <v>15158</v>
      </c>
      <c r="AJ125" s="535">
        <v>1.0075108009305418</v>
      </c>
      <c r="AK125" s="468" t="s">
        <v>835</v>
      </c>
      <c r="AL125" s="119"/>
      <c r="AM125" s="580"/>
      <c r="AN125" s="568"/>
      <c r="AP125" s="468"/>
      <c r="AQ125" s="148"/>
      <c r="AR125" s="579">
        <v>5511</v>
      </c>
      <c r="AS125" s="568">
        <v>102.18802150936399</v>
      </c>
      <c r="AT125" s="468" t="s">
        <v>712</v>
      </c>
      <c r="AU125" s="148"/>
      <c r="AV125" s="580"/>
      <c r="AW125" s="568"/>
      <c r="AX125" s="66"/>
      <c r="AY125" s="468"/>
      <c r="AZ125" s="118"/>
      <c r="BA125" s="579">
        <v>12310</v>
      </c>
      <c r="BB125" s="568">
        <v>102.37006237006237</v>
      </c>
      <c r="BC125" s="148"/>
      <c r="BD125" s="118"/>
      <c r="BE125" s="79"/>
      <c r="BF125" s="147"/>
      <c r="BH125" s="148"/>
      <c r="BI125" s="118"/>
      <c r="BJ125" s="9"/>
      <c r="BK125" s="147"/>
    </row>
    <row r="126" spans="1:63" s="30" customFormat="1" ht="8.25" customHeight="1" x14ac:dyDescent="0.2">
      <c r="A126" s="468"/>
      <c r="B126" s="127"/>
      <c r="D126" s="98"/>
      <c r="F126" s="468"/>
      <c r="G126" s="148"/>
      <c r="H126" s="579">
        <v>26659</v>
      </c>
      <c r="I126" s="568">
        <v>98.452618361769709</v>
      </c>
      <c r="J126" s="468"/>
      <c r="K126" s="119"/>
      <c r="L126" s="579">
        <v>11439</v>
      </c>
      <c r="M126" s="568">
        <v>98.366153581563339</v>
      </c>
      <c r="O126" s="471" t="s">
        <v>538</v>
      </c>
      <c r="P126" s="471"/>
      <c r="Q126" s="471"/>
      <c r="R126" s="471"/>
      <c r="S126" s="468" t="s">
        <v>617</v>
      </c>
      <c r="T126" s="37"/>
      <c r="U126" s="59"/>
      <c r="V126" s="147"/>
      <c r="X126" s="468" t="s">
        <v>942</v>
      </c>
      <c r="Y126" s="42"/>
      <c r="Z126" s="10"/>
      <c r="AA126" s="147"/>
      <c r="AB126" s="468" t="s">
        <v>300</v>
      </c>
      <c r="AC126" s="118"/>
      <c r="AD126" s="579"/>
      <c r="AE126" s="568"/>
      <c r="AG126" s="468" t="s">
        <v>330</v>
      </c>
      <c r="AH126" s="148"/>
      <c r="AI126" s="579"/>
      <c r="AJ126" s="535"/>
      <c r="AK126" s="468"/>
      <c r="AL126" s="119"/>
      <c r="AM126" s="579">
        <v>54565</v>
      </c>
      <c r="AN126" s="568">
        <v>103.25480177878701</v>
      </c>
      <c r="AP126" s="468" t="s">
        <v>374</v>
      </c>
      <c r="AQ126" s="148"/>
      <c r="AR126" s="580"/>
      <c r="AS126" s="568"/>
      <c r="AT126" s="468"/>
      <c r="AU126" s="148"/>
      <c r="AV126" s="579">
        <v>43011</v>
      </c>
      <c r="AW126" s="568">
        <v>101.52244724543267</v>
      </c>
      <c r="AX126" s="66"/>
      <c r="AY126" s="468" t="s">
        <v>730</v>
      </c>
      <c r="BA126" s="580"/>
      <c r="BB126" s="568"/>
      <c r="BC126" s="468" t="s">
        <v>740</v>
      </c>
      <c r="BD126" s="118"/>
      <c r="BE126" s="102"/>
      <c r="BF126" s="145"/>
      <c r="BH126" s="468" t="s">
        <v>492</v>
      </c>
      <c r="BI126" s="118"/>
      <c r="BJ126" s="102"/>
      <c r="BK126" s="145"/>
    </row>
    <row r="127" spans="1:63" s="30" customFormat="1" ht="8.25" customHeight="1" x14ac:dyDescent="0.2">
      <c r="A127" s="473" t="s">
        <v>944</v>
      </c>
      <c r="B127" s="127"/>
      <c r="C127" s="603">
        <v>4901</v>
      </c>
      <c r="D127" s="597">
        <v>140.1887871853547</v>
      </c>
      <c r="F127" s="468" t="s">
        <v>79</v>
      </c>
      <c r="G127" s="148"/>
      <c r="H127" s="579"/>
      <c r="I127" s="568"/>
      <c r="J127" s="468" t="s">
        <v>116</v>
      </c>
      <c r="K127" s="119"/>
      <c r="L127" s="579"/>
      <c r="M127" s="568"/>
      <c r="O127" s="471"/>
      <c r="P127" s="471"/>
      <c r="Q127" s="471"/>
      <c r="R127" s="471"/>
      <c r="S127" s="468"/>
      <c r="T127" s="37"/>
      <c r="U127" s="579">
        <v>112363</v>
      </c>
      <c r="V127" s="568">
        <v>100.26502239751576</v>
      </c>
      <c r="X127" s="468"/>
      <c r="Y127" s="148"/>
      <c r="Z127" s="579">
        <v>86765</v>
      </c>
      <c r="AA127" s="535">
        <v>0.98551794638800549</v>
      </c>
      <c r="AB127" s="468"/>
      <c r="AC127" s="118"/>
      <c r="AD127" s="579">
        <v>20147</v>
      </c>
      <c r="AE127" s="568">
        <v>99.427528006711739</v>
      </c>
      <c r="AG127" s="468"/>
      <c r="AH127" s="152"/>
      <c r="AI127" s="579">
        <v>13712</v>
      </c>
      <c r="AJ127" s="535">
        <v>1.0132269267715954</v>
      </c>
      <c r="AK127" s="468" t="s">
        <v>836</v>
      </c>
      <c r="AL127" s="119"/>
      <c r="AM127" s="580"/>
      <c r="AN127" s="568"/>
      <c r="AP127" s="468"/>
      <c r="AQ127" s="148"/>
      <c r="AR127" s="579">
        <v>3639</v>
      </c>
      <c r="AS127" s="568">
        <v>100.77540847410688</v>
      </c>
      <c r="AT127" s="468" t="s">
        <v>713</v>
      </c>
      <c r="AU127" s="148"/>
      <c r="AV127" s="580"/>
      <c r="AW127" s="568"/>
      <c r="AX127" s="66"/>
      <c r="AY127" s="468"/>
      <c r="BA127" s="102"/>
      <c r="BB127" s="145"/>
      <c r="BC127" s="468"/>
      <c r="BD127" s="118"/>
      <c r="BE127" s="579">
        <v>12532</v>
      </c>
      <c r="BF127" s="568">
        <v>98.599527930763173</v>
      </c>
      <c r="BH127" s="468"/>
      <c r="BI127" s="118"/>
      <c r="BJ127" s="579">
        <v>8761</v>
      </c>
      <c r="BK127" s="568">
        <v>99.726807057484351</v>
      </c>
    </row>
    <row r="128" spans="1:63" s="30" customFormat="1" ht="8.25" customHeight="1" x14ac:dyDescent="0.2">
      <c r="A128" s="472"/>
      <c r="B128" s="57"/>
      <c r="C128" s="604"/>
      <c r="D128" s="598"/>
      <c r="F128" s="468"/>
      <c r="G128" s="148"/>
      <c r="H128" s="579">
        <v>26583</v>
      </c>
      <c r="I128" s="568">
        <v>99.279205258440399</v>
      </c>
      <c r="J128" s="468"/>
      <c r="K128" s="119"/>
      <c r="L128" s="579">
        <v>10535</v>
      </c>
      <c r="M128" s="568">
        <v>98.559266535690895</v>
      </c>
      <c r="O128" s="468" t="s">
        <v>867</v>
      </c>
      <c r="P128" s="152"/>
      <c r="Q128" s="79"/>
      <c r="R128" s="7"/>
      <c r="S128" s="468" t="s">
        <v>1001</v>
      </c>
      <c r="T128" s="37"/>
      <c r="U128" s="579"/>
      <c r="V128" s="568"/>
      <c r="X128" s="468" t="s">
        <v>1114</v>
      </c>
      <c r="Y128" s="42"/>
      <c r="Z128" s="579"/>
      <c r="AA128" s="535"/>
      <c r="AB128" s="468" t="s">
        <v>301</v>
      </c>
      <c r="AC128" s="118"/>
      <c r="AD128" s="579"/>
      <c r="AE128" s="568"/>
      <c r="AG128" s="468" t="s">
        <v>331</v>
      </c>
      <c r="AH128" s="152"/>
      <c r="AI128" s="579"/>
      <c r="AJ128" s="535"/>
      <c r="AK128" s="468"/>
      <c r="AL128" s="148"/>
      <c r="AM128" s="579">
        <v>57491</v>
      </c>
      <c r="AN128" s="568">
        <v>101.91813363115816</v>
      </c>
      <c r="AP128" s="468" t="s">
        <v>375</v>
      </c>
      <c r="AQ128" s="148"/>
      <c r="AR128" s="580"/>
      <c r="AS128" s="568"/>
      <c r="AT128" s="468"/>
      <c r="AU128" s="148"/>
      <c r="AV128" s="579">
        <v>43814</v>
      </c>
      <c r="AW128" s="568">
        <v>101.56000092719223</v>
      </c>
      <c r="AX128" s="66"/>
      <c r="AY128" s="473" t="s">
        <v>612</v>
      </c>
      <c r="AZ128" s="131"/>
      <c r="BA128" s="583">
        <v>24611</v>
      </c>
      <c r="BB128" s="581">
        <v>101.22568173405173</v>
      </c>
      <c r="BC128" s="468" t="s">
        <v>741</v>
      </c>
      <c r="BD128" s="118"/>
      <c r="BE128" s="580"/>
      <c r="BF128" s="568"/>
      <c r="BH128" s="468" t="s">
        <v>493</v>
      </c>
      <c r="BJ128" s="580"/>
      <c r="BK128" s="568"/>
    </row>
    <row r="129" spans="1:63" s="30" customFormat="1" ht="8.25" customHeight="1" x14ac:dyDescent="0.2">
      <c r="F129" s="468" t="s">
        <v>80</v>
      </c>
      <c r="G129" s="148"/>
      <c r="H129" s="579"/>
      <c r="I129" s="568"/>
      <c r="J129" s="468" t="s">
        <v>1133</v>
      </c>
      <c r="K129" s="119"/>
      <c r="L129" s="579"/>
      <c r="M129" s="568"/>
      <c r="O129" s="519"/>
      <c r="P129" s="152"/>
      <c r="Q129" s="579">
        <v>27474</v>
      </c>
      <c r="R129" s="568">
        <v>99.023247431969736</v>
      </c>
      <c r="S129" s="468"/>
      <c r="T129" s="37"/>
      <c r="U129" s="579">
        <v>95518</v>
      </c>
      <c r="V129" s="568">
        <v>99.747284878863823</v>
      </c>
      <c r="X129" s="468"/>
      <c r="Y129" s="148"/>
      <c r="Z129" s="579">
        <v>85441</v>
      </c>
      <c r="AA129" s="535">
        <v>0.99221934479915463</v>
      </c>
      <c r="AB129" s="468"/>
      <c r="AC129" s="118"/>
      <c r="AD129" s="579">
        <v>18010</v>
      </c>
      <c r="AE129" s="568">
        <v>99.822636071388985</v>
      </c>
      <c r="AG129" s="468"/>
      <c r="AH129" s="148"/>
      <c r="AI129" s="579">
        <v>12570</v>
      </c>
      <c r="AJ129" s="535">
        <v>1.0169080171507159</v>
      </c>
      <c r="AK129" s="468" t="s">
        <v>783</v>
      </c>
      <c r="AL129" s="152"/>
      <c r="AM129" s="580"/>
      <c r="AN129" s="568"/>
      <c r="AP129" s="468"/>
      <c r="AQ129" s="148"/>
      <c r="AR129" s="579">
        <v>3485</v>
      </c>
      <c r="AS129" s="568">
        <v>100.86830680173662</v>
      </c>
      <c r="AT129" s="468" t="s">
        <v>714</v>
      </c>
      <c r="AU129" s="148"/>
      <c r="AV129" s="580"/>
      <c r="AW129" s="568"/>
      <c r="AX129" s="66"/>
      <c r="AY129" s="472"/>
      <c r="AZ129" s="117"/>
      <c r="BA129" s="585"/>
      <c r="BB129" s="582"/>
      <c r="BC129" s="468"/>
      <c r="BD129" s="118"/>
      <c r="BE129" s="579">
        <v>13437</v>
      </c>
      <c r="BF129" s="568">
        <v>98.345897679865331</v>
      </c>
      <c r="BH129" s="468"/>
      <c r="BJ129" s="579">
        <v>11080</v>
      </c>
      <c r="BK129" s="568">
        <v>99.86480396575034</v>
      </c>
    </row>
    <row r="130" spans="1:63" s="30" customFormat="1" ht="8.25" customHeight="1" x14ac:dyDescent="0.2">
      <c r="A130" s="471" t="s">
        <v>778</v>
      </c>
      <c r="B130" s="471"/>
      <c r="C130" s="471"/>
      <c r="D130" s="471"/>
      <c r="F130" s="468"/>
      <c r="G130" s="481"/>
      <c r="H130" s="579">
        <v>26650</v>
      </c>
      <c r="I130" s="568">
        <v>99.577775286776514</v>
      </c>
      <c r="J130" s="468"/>
      <c r="K130" s="119"/>
      <c r="L130" s="579">
        <v>10531</v>
      </c>
      <c r="M130" s="568">
        <v>98.549504023956587</v>
      </c>
      <c r="O130" s="468" t="s">
        <v>868</v>
      </c>
      <c r="P130" s="119"/>
      <c r="Q130" s="579"/>
      <c r="R130" s="568"/>
      <c r="S130" s="468" t="s">
        <v>1057</v>
      </c>
      <c r="T130" s="119"/>
      <c r="U130" s="579"/>
      <c r="V130" s="568"/>
      <c r="X130" s="468" t="s">
        <v>1115</v>
      </c>
      <c r="Y130" s="42"/>
      <c r="Z130" s="579"/>
      <c r="AA130" s="535"/>
      <c r="AB130" s="468" t="s">
        <v>302</v>
      </c>
      <c r="AC130" s="118"/>
      <c r="AD130" s="579"/>
      <c r="AE130" s="568"/>
      <c r="AG130" s="468" t="s">
        <v>893</v>
      </c>
      <c r="AH130" s="148"/>
      <c r="AI130" s="579"/>
      <c r="AJ130" s="535"/>
      <c r="AK130" s="468"/>
      <c r="AL130" s="152"/>
      <c r="AM130" s="101"/>
      <c r="AN130" s="105"/>
      <c r="AP130" s="468" t="s">
        <v>376</v>
      </c>
      <c r="AQ130" s="148"/>
      <c r="AR130" s="580"/>
      <c r="AS130" s="568"/>
      <c r="AT130" s="468"/>
      <c r="AU130" s="148"/>
      <c r="AV130" s="579">
        <v>44822</v>
      </c>
      <c r="AW130" s="568">
        <v>101.62797025213133</v>
      </c>
      <c r="AX130" s="66"/>
      <c r="AY130" s="148"/>
      <c r="AZ130" s="118"/>
      <c r="BA130" s="23"/>
      <c r="BB130" s="145"/>
      <c r="BC130" s="468" t="s">
        <v>742</v>
      </c>
      <c r="BD130" s="118"/>
      <c r="BE130" s="580"/>
      <c r="BF130" s="568"/>
      <c r="BH130" s="468" t="s">
        <v>494</v>
      </c>
      <c r="BI130" s="118"/>
      <c r="BJ130" s="580"/>
      <c r="BK130" s="568"/>
    </row>
    <row r="131" spans="1:63" s="30" customFormat="1" ht="8.25" customHeight="1" x14ac:dyDescent="0.2">
      <c r="A131" s="471"/>
      <c r="B131" s="471"/>
      <c r="C131" s="471"/>
      <c r="D131" s="471"/>
      <c r="F131" s="468" t="s">
        <v>542</v>
      </c>
      <c r="G131" s="481"/>
      <c r="H131" s="579"/>
      <c r="I131" s="568"/>
      <c r="J131" s="468" t="s">
        <v>117</v>
      </c>
      <c r="K131" s="119"/>
      <c r="L131" s="579"/>
      <c r="M131" s="568"/>
      <c r="O131" s="468"/>
      <c r="P131" s="119"/>
      <c r="Q131" s="579">
        <v>27108</v>
      </c>
      <c r="R131" s="568">
        <v>98.96681391698003</v>
      </c>
      <c r="S131" s="468"/>
      <c r="T131" s="119"/>
      <c r="U131" s="579">
        <v>73350</v>
      </c>
      <c r="V131" s="568">
        <v>99.419881265417871</v>
      </c>
      <c r="X131" s="468"/>
      <c r="Y131" s="148"/>
      <c r="Z131" s="579">
        <v>74064</v>
      </c>
      <c r="AA131" s="535">
        <v>0.98857447944474108</v>
      </c>
      <c r="AB131" s="468"/>
      <c r="AC131" s="118"/>
      <c r="AD131" s="579">
        <v>18575</v>
      </c>
      <c r="AE131" s="568">
        <v>99.817292707829537</v>
      </c>
      <c r="AG131" s="468"/>
      <c r="AH131" s="148"/>
      <c r="AI131" s="579">
        <v>12118</v>
      </c>
      <c r="AJ131" s="535">
        <v>1.026340306597781</v>
      </c>
      <c r="AK131" s="473" t="s">
        <v>626</v>
      </c>
      <c r="AL131" s="125"/>
      <c r="AM131" s="583">
        <v>48475</v>
      </c>
      <c r="AN131" s="588">
        <v>97.335448375567239</v>
      </c>
      <c r="AP131" s="468"/>
      <c r="AQ131" s="148"/>
      <c r="AR131" s="579">
        <v>3275</v>
      </c>
      <c r="AS131" s="568">
        <v>100.67629880110667</v>
      </c>
      <c r="AT131" s="468" t="s">
        <v>715</v>
      </c>
      <c r="AU131" s="148"/>
      <c r="AV131" s="580"/>
      <c r="AW131" s="568"/>
      <c r="AX131" s="66"/>
      <c r="AY131" s="468" t="s">
        <v>731</v>
      </c>
      <c r="AZ131" s="152"/>
      <c r="BA131" s="102"/>
      <c r="BB131" s="145"/>
      <c r="BC131" s="468"/>
      <c r="BD131" s="118"/>
      <c r="BE131" s="579">
        <v>13704</v>
      </c>
      <c r="BF131" s="568">
        <v>98.434133026863961</v>
      </c>
      <c r="BH131" s="468"/>
      <c r="BI131" s="118"/>
      <c r="BJ131" s="102"/>
      <c r="BK131" s="145"/>
    </row>
    <row r="132" spans="1:63" s="30" customFormat="1" ht="8.25" customHeight="1" x14ac:dyDescent="0.2">
      <c r="A132" s="468" t="s">
        <v>11</v>
      </c>
      <c r="B132" s="148"/>
      <c r="C132" s="10"/>
      <c r="D132" s="147"/>
      <c r="F132" s="468"/>
      <c r="G132" s="148"/>
      <c r="H132" s="579">
        <v>28859</v>
      </c>
      <c r="I132" s="568">
        <v>100.48748215467111</v>
      </c>
      <c r="J132" s="468"/>
      <c r="K132" s="119"/>
      <c r="L132" s="579">
        <v>11247</v>
      </c>
      <c r="M132" s="568">
        <v>98.701184730144803</v>
      </c>
      <c r="O132" s="468" t="s">
        <v>177</v>
      </c>
      <c r="P132" s="119"/>
      <c r="Q132" s="579"/>
      <c r="R132" s="568"/>
      <c r="S132" s="468" t="s">
        <v>618</v>
      </c>
      <c r="T132" s="119"/>
      <c r="U132" s="579"/>
      <c r="V132" s="568"/>
      <c r="X132" s="468" t="s">
        <v>1116</v>
      </c>
      <c r="Y132" s="42"/>
      <c r="Z132" s="579"/>
      <c r="AA132" s="535"/>
      <c r="AB132" s="468" t="s">
        <v>303</v>
      </c>
      <c r="AC132" s="118"/>
      <c r="AD132" s="579"/>
      <c r="AE132" s="568"/>
      <c r="AG132" s="468" t="s">
        <v>821</v>
      </c>
      <c r="AH132" s="148"/>
      <c r="AI132" s="579"/>
      <c r="AJ132" s="535"/>
      <c r="AK132" s="468"/>
      <c r="AL132" s="152"/>
      <c r="AM132" s="585"/>
      <c r="AN132" s="589"/>
      <c r="AP132" s="468" t="s">
        <v>377</v>
      </c>
      <c r="AQ132" s="148"/>
      <c r="AR132" s="580"/>
      <c r="AS132" s="568"/>
      <c r="AT132" s="518"/>
      <c r="AU132" s="148"/>
      <c r="AV132" s="579">
        <v>50174</v>
      </c>
      <c r="AW132" s="568">
        <v>101.84512331269664</v>
      </c>
      <c r="AX132" s="66"/>
      <c r="AY132" s="468"/>
      <c r="AZ132" s="152"/>
      <c r="BA132" s="579">
        <v>16686</v>
      </c>
      <c r="BB132" s="568">
        <v>105.0160488388193</v>
      </c>
      <c r="BC132" s="468" t="s">
        <v>743</v>
      </c>
      <c r="BD132" s="118"/>
      <c r="BE132" s="580"/>
      <c r="BF132" s="568"/>
      <c r="BH132" s="473" t="s">
        <v>27</v>
      </c>
      <c r="BI132" s="131"/>
      <c r="BJ132" s="583">
        <v>9169</v>
      </c>
      <c r="BK132" s="581">
        <v>99.760635404199761</v>
      </c>
    </row>
    <row r="133" spans="1:63" s="30" customFormat="1" ht="8.25" customHeight="1" x14ac:dyDescent="0.2">
      <c r="A133" s="468"/>
      <c r="B133" s="123"/>
      <c r="C133" s="579">
        <v>5829</v>
      </c>
      <c r="D133" s="568">
        <v>102.19144460028051</v>
      </c>
      <c r="F133" s="468" t="s">
        <v>81</v>
      </c>
      <c r="H133" s="579"/>
      <c r="I133" s="568"/>
      <c r="J133" s="468" t="s">
        <v>118</v>
      </c>
      <c r="K133" s="119"/>
      <c r="L133" s="579"/>
      <c r="M133" s="568"/>
      <c r="O133" s="468"/>
      <c r="P133" s="119"/>
      <c r="Q133" s="579">
        <v>24176</v>
      </c>
      <c r="R133" s="568">
        <v>98.629242819843341</v>
      </c>
      <c r="S133" s="468"/>
      <c r="T133" s="119"/>
      <c r="U133" s="579">
        <v>85544</v>
      </c>
      <c r="V133" s="568">
        <v>98.761213156770609</v>
      </c>
      <c r="X133" s="468"/>
      <c r="Y133" s="148"/>
      <c r="Z133" s="579">
        <v>81043</v>
      </c>
      <c r="AA133" s="535">
        <v>0.99652017804884052</v>
      </c>
      <c r="AB133" s="468"/>
      <c r="AC133" s="118"/>
      <c r="AD133" s="579">
        <v>17625</v>
      </c>
      <c r="AE133" s="568">
        <v>100.04541068286315</v>
      </c>
      <c r="AG133" s="468"/>
      <c r="AH133" s="148"/>
      <c r="AI133" s="579">
        <v>11765</v>
      </c>
      <c r="AJ133" s="535">
        <v>1.033377250768555</v>
      </c>
      <c r="AK133" s="148"/>
      <c r="AL133" s="152"/>
      <c r="AM133" s="23"/>
      <c r="AN133" s="145"/>
      <c r="AP133" s="468"/>
      <c r="AQ133" s="148"/>
      <c r="AR133" s="579">
        <v>3320</v>
      </c>
      <c r="AS133" s="568">
        <v>101.56011012542061</v>
      </c>
      <c r="AT133" s="468" t="s">
        <v>1052</v>
      </c>
      <c r="AU133" s="148"/>
      <c r="AV133" s="580"/>
      <c r="AW133" s="568"/>
      <c r="AX133" s="66"/>
      <c r="AY133" s="468" t="s">
        <v>732</v>
      </c>
      <c r="AZ133" s="118"/>
      <c r="BA133" s="580"/>
      <c r="BB133" s="568"/>
      <c r="BC133" s="468"/>
      <c r="BD133" s="118"/>
      <c r="BE133" s="579">
        <v>17938</v>
      </c>
      <c r="BF133" s="568">
        <v>97.573977371627507</v>
      </c>
      <c r="BH133" s="472"/>
      <c r="BI133" s="117"/>
      <c r="BJ133" s="584"/>
      <c r="BK133" s="582"/>
    </row>
    <row r="134" spans="1:63" s="30" customFormat="1" ht="8.25" customHeight="1" x14ac:dyDescent="0.2">
      <c r="A134" s="468" t="s">
        <v>36</v>
      </c>
      <c r="B134" s="160"/>
      <c r="C134" s="579"/>
      <c r="D134" s="568"/>
      <c r="F134" s="468"/>
      <c r="H134" s="579">
        <v>29622</v>
      </c>
      <c r="I134" s="568">
        <v>100.34552845528455</v>
      </c>
      <c r="J134" s="468"/>
      <c r="K134" s="119"/>
      <c r="L134" s="579">
        <v>10260</v>
      </c>
      <c r="M134" s="568">
        <v>99.883177570093466</v>
      </c>
      <c r="O134" s="468" t="s">
        <v>869</v>
      </c>
      <c r="P134" s="119"/>
      <c r="Q134" s="579"/>
      <c r="R134" s="568"/>
      <c r="S134" s="468" t="s">
        <v>619</v>
      </c>
      <c r="T134" s="119"/>
      <c r="U134" s="579"/>
      <c r="V134" s="568"/>
      <c r="X134" s="468" t="s">
        <v>1117</v>
      </c>
      <c r="Y134" s="42"/>
      <c r="Z134" s="579"/>
      <c r="AA134" s="535"/>
      <c r="AB134" s="468" t="s">
        <v>887</v>
      </c>
      <c r="AC134" s="118"/>
      <c r="AD134" s="579"/>
      <c r="AE134" s="568"/>
      <c r="AG134" s="468" t="s">
        <v>332</v>
      </c>
      <c r="AH134" s="148"/>
      <c r="AI134" s="579"/>
      <c r="AJ134" s="535"/>
      <c r="AK134" s="468" t="s">
        <v>1149</v>
      </c>
      <c r="AL134" s="138"/>
      <c r="AM134" s="23"/>
      <c r="AN134" s="145"/>
      <c r="AP134" s="468" t="s">
        <v>378</v>
      </c>
      <c r="AQ134" s="148"/>
      <c r="AR134" s="580"/>
      <c r="AS134" s="568"/>
      <c r="AT134" s="518"/>
      <c r="AU134" s="148"/>
      <c r="AV134" s="579">
        <v>46459</v>
      </c>
      <c r="AW134" s="568">
        <v>100.52796711024558</v>
      </c>
      <c r="AX134" s="66"/>
      <c r="AY134" s="468"/>
      <c r="AZ134" s="118"/>
      <c r="BA134" s="579">
        <v>19178</v>
      </c>
      <c r="BB134" s="568">
        <v>104.57494956104476</v>
      </c>
      <c r="BC134" s="468" t="s">
        <v>744</v>
      </c>
      <c r="BD134" s="118"/>
      <c r="BE134" s="580"/>
      <c r="BF134" s="568"/>
      <c r="BH134" s="148"/>
      <c r="BI134" s="118"/>
      <c r="BJ134" s="9"/>
      <c r="BK134" s="147"/>
    </row>
    <row r="135" spans="1:63" s="30" customFormat="1" ht="8.25" customHeight="1" x14ac:dyDescent="0.2">
      <c r="A135" s="468"/>
      <c r="B135" s="160"/>
      <c r="C135" s="579">
        <v>6897</v>
      </c>
      <c r="D135" s="568">
        <v>102.29902106199941</v>
      </c>
      <c r="F135" s="468" t="s">
        <v>82</v>
      </c>
      <c r="H135" s="579"/>
      <c r="I135" s="568"/>
      <c r="J135" s="468" t="s">
        <v>57</v>
      </c>
      <c r="K135" s="119"/>
      <c r="L135" s="579"/>
      <c r="M135" s="568"/>
      <c r="O135" s="468"/>
      <c r="P135" s="119"/>
      <c r="Q135" s="579">
        <v>17374</v>
      </c>
      <c r="R135" s="568">
        <v>97.953430681625974</v>
      </c>
      <c r="S135" s="468"/>
      <c r="T135" s="119"/>
      <c r="U135" s="579">
        <v>74357</v>
      </c>
      <c r="V135" s="568">
        <v>98.627175297113752</v>
      </c>
      <c r="X135" s="468"/>
      <c r="Y135" s="118"/>
      <c r="Z135" s="579">
        <v>68096</v>
      </c>
      <c r="AA135" s="535">
        <v>0.9969547903490279</v>
      </c>
      <c r="AB135" s="468"/>
      <c r="AC135" s="118"/>
      <c r="AD135" s="579">
        <v>17270</v>
      </c>
      <c r="AE135" s="568">
        <v>99.930563592176838</v>
      </c>
      <c r="AG135" s="468"/>
      <c r="AH135" s="148"/>
      <c r="AI135" s="550">
        <v>8363</v>
      </c>
      <c r="AJ135" s="535">
        <v>1.0348966712040588</v>
      </c>
      <c r="AK135" s="468"/>
      <c r="AL135" s="66"/>
      <c r="AM135" s="579">
        <v>9091</v>
      </c>
      <c r="AN135" s="568">
        <v>113.53815411514925</v>
      </c>
      <c r="AP135" s="468"/>
      <c r="AQ135" s="152"/>
      <c r="AR135" s="579">
        <v>3215</v>
      </c>
      <c r="AS135" s="568">
        <v>101.32366845256855</v>
      </c>
      <c r="AT135" s="468" t="s">
        <v>402</v>
      </c>
      <c r="AU135" s="148"/>
      <c r="AV135" s="580"/>
      <c r="AW135" s="568"/>
      <c r="AX135" s="66"/>
      <c r="AY135" s="468" t="s">
        <v>1024</v>
      </c>
      <c r="AZ135" s="118"/>
      <c r="BA135" s="580"/>
      <c r="BB135" s="568"/>
      <c r="BC135" s="468"/>
      <c r="BD135" s="118"/>
      <c r="BE135" s="579">
        <v>28886</v>
      </c>
      <c r="BF135" s="568">
        <v>98.265070077561575</v>
      </c>
      <c r="BH135" s="468" t="s">
        <v>800</v>
      </c>
      <c r="BI135" s="118"/>
      <c r="BJ135" s="99"/>
      <c r="BK135" s="147"/>
    </row>
    <row r="136" spans="1:63" s="30" customFormat="1" ht="8.25" customHeight="1" x14ac:dyDescent="0.2">
      <c r="A136" s="468" t="s">
        <v>37</v>
      </c>
      <c r="B136" s="148"/>
      <c r="C136" s="579"/>
      <c r="D136" s="568"/>
      <c r="F136" s="468"/>
      <c r="H136" s="579">
        <v>28842</v>
      </c>
      <c r="I136" s="568">
        <v>100.83557668776002</v>
      </c>
      <c r="J136" s="468"/>
      <c r="K136" s="119"/>
      <c r="L136" s="579">
        <v>14776</v>
      </c>
      <c r="M136" s="568">
        <v>98.107695372153245</v>
      </c>
      <c r="O136" s="468" t="s">
        <v>870</v>
      </c>
      <c r="P136" s="119"/>
      <c r="Q136" s="579"/>
      <c r="R136" s="568"/>
      <c r="S136" s="468" t="s">
        <v>829</v>
      </c>
      <c r="T136" s="119"/>
      <c r="U136" s="579"/>
      <c r="V136" s="568"/>
      <c r="X136" s="468" t="s">
        <v>246</v>
      </c>
      <c r="Y136" s="42"/>
      <c r="Z136" s="579"/>
      <c r="AA136" s="535"/>
      <c r="AB136" s="468" t="s">
        <v>304</v>
      </c>
      <c r="AC136" s="118"/>
      <c r="AD136" s="579"/>
      <c r="AE136" s="568"/>
      <c r="AG136" s="468" t="s">
        <v>1166</v>
      </c>
      <c r="AH136" s="148"/>
      <c r="AI136" s="550"/>
      <c r="AJ136" s="535"/>
      <c r="AK136" s="468" t="s">
        <v>1095</v>
      </c>
      <c r="AL136" s="148"/>
      <c r="AM136" s="579"/>
      <c r="AN136" s="568"/>
      <c r="AP136" s="468" t="s">
        <v>379</v>
      </c>
      <c r="AQ136" s="152"/>
      <c r="AR136" s="580"/>
      <c r="AS136" s="568"/>
      <c r="AT136" s="468"/>
      <c r="AU136" s="148"/>
      <c r="AV136" s="579">
        <v>49970</v>
      </c>
      <c r="AW136" s="568">
        <v>100.31517876859455</v>
      </c>
      <c r="AX136" s="66"/>
      <c r="AY136" s="468"/>
      <c r="AZ136" s="118"/>
      <c r="BA136" s="579">
        <v>15053</v>
      </c>
      <c r="BB136" s="568">
        <v>104.81130761732349</v>
      </c>
      <c r="BC136" s="468" t="s">
        <v>1152</v>
      </c>
      <c r="BD136" s="118"/>
      <c r="BE136" s="580"/>
      <c r="BF136" s="568"/>
      <c r="BH136" s="468"/>
      <c r="BI136" s="118"/>
      <c r="BJ136" s="579">
        <v>21034</v>
      </c>
      <c r="BK136" s="568">
        <v>99.592803030303031</v>
      </c>
    </row>
    <row r="137" spans="1:63" s="30" customFormat="1" ht="8.25" customHeight="1" x14ac:dyDescent="0.2">
      <c r="A137" s="468"/>
      <c r="B137" s="148"/>
      <c r="C137" s="579">
        <v>7144</v>
      </c>
      <c r="D137" s="568">
        <v>102.2616661895219</v>
      </c>
      <c r="F137" s="468" t="s">
        <v>1091</v>
      </c>
      <c r="H137" s="579"/>
      <c r="I137" s="568"/>
      <c r="J137" s="468" t="s">
        <v>119</v>
      </c>
      <c r="K137" s="119"/>
      <c r="L137" s="579"/>
      <c r="M137" s="568"/>
      <c r="O137" s="468"/>
      <c r="P137" s="119"/>
      <c r="Q137" s="579">
        <v>14568</v>
      </c>
      <c r="R137" s="568">
        <v>98.452388997769816</v>
      </c>
      <c r="S137" s="468"/>
      <c r="T137" s="119"/>
      <c r="U137" s="579">
        <v>100716</v>
      </c>
      <c r="V137" s="568">
        <v>98.638669617848123</v>
      </c>
      <c r="X137" s="468"/>
      <c r="Y137" s="118"/>
      <c r="Z137" s="579">
        <v>46785</v>
      </c>
      <c r="AA137" s="535">
        <v>0.97960593814778363</v>
      </c>
      <c r="AB137" s="468"/>
      <c r="AC137" s="118"/>
      <c r="AD137" s="579">
        <v>14436</v>
      </c>
      <c r="AE137" s="568">
        <v>101.15619087660291</v>
      </c>
      <c r="AG137" s="468"/>
      <c r="AH137" s="160"/>
      <c r="AI137" s="550">
        <v>8363</v>
      </c>
      <c r="AJ137" s="535">
        <v>1.0348966712040588</v>
      </c>
      <c r="AK137" s="468"/>
      <c r="AL137" s="148"/>
      <c r="AM137" s="579">
        <v>13154</v>
      </c>
      <c r="AN137" s="568">
        <v>112.39853029137828</v>
      </c>
      <c r="AP137" s="468"/>
      <c r="AQ137" s="148"/>
      <c r="AR137" s="579">
        <v>4445</v>
      </c>
      <c r="AS137" s="568">
        <v>100.70231082917988</v>
      </c>
      <c r="AT137" s="468" t="s">
        <v>403</v>
      </c>
      <c r="AU137" s="148"/>
      <c r="AV137" s="580"/>
      <c r="AW137" s="568"/>
      <c r="AX137" s="66"/>
      <c r="AY137" s="468" t="s">
        <v>733</v>
      </c>
      <c r="AZ137" s="118"/>
      <c r="BA137" s="580"/>
      <c r="BB137" s="568"/>
      <c r="BC137" s="468"/>
      <c r="BD137" s="118"/>
      <c r="BE137" s="579">
        <v>30444</v>
      </c>
      <c r="BF137" s="568">
        <v>103.54397660023128</v>
      </c>
      <c r="BH137" s="468" t="s">
        <v>801</v>
      </c>
      <c r="BI137" s="118"/>
      <c r="BJ137" s="580"/>
      <c r="BK137" s="568"/>
    </row>
    <row r="138" spans="1:63" s="30" customFormat="1" ht="8.25" customHeight="1" x14ac:dyDescent="0.2">
      <c r="A138" s="468" t="s">
        <v>38</v>
      </c>
      <c r="B138" s="119"/>
      <c r="C138" s="579"/>
      <c r="D138" s="568"/>
      <c r="F138" s="468"/>
      <c r="H138" s="579">
        <v>27646</v>
      </c>
      <c r="I138" s="568">
        <v>100.02170767004341</v>
      </c>
      <c r="J138" s="468"/>
      <c r="K138" s="119"/>
      <c r="L138" s="579">
        <v>14991</v>
      </c>
      <c r="M138" s="568">
        <v>98.108638743455501</v>
      </c>
      <c r="O138" s="468" t="s">
        <v>871</v>
      </c>
      <c r="P138" s="148"/>
      <c r="Q138" s="579"/>
      <c r="R138" s="568"/>
      <c r="S138" s="468" t="s">
        <v>830</v>
      </c>
      <c r="T138" s="119"/>
      <c r="U138" s="579"/>
      <c r="V138" s="568"/>
      <c r="X138" s="468" t="s">
        <v>820</v>
      </c>
      <c r="Y138" s="118"/>
      <c r="Z138" s="579"/>
      <c r="AA138" s="535"/>
      <c r="AB138" s="468" t="s">
        <v>152</v>
      </c>
      <c r="AC138" s="118"/>
      <c r="AD138" s="579"/>
      <c r="AE138" s="568"/>
      <c r="AG138" s="468" t="s">
        <v>571</v>
      </c>
      <c r="AH138" s="160"/>
      <c r="AI138" s="550"/>
      <c r="AJ138" s="535"/>
      <c r="AK138" s="468" t="s">
        <v>1096</v>
      </c>
      <c r="AL138" s="148"/>
      <c r="AM138" s="579"/>
      <c r="AN138" s="568"/>
      <c r="AP138" s="468" t="s">
        <v>1168</v>
      </c>
      <c r="AQ138" s="148"/>
      <c r="AR138" s="580"/>
      <c r="AS138" s="568"/>
      <c r="AT138" s="468"/>
      <c r="AU138" s="148"/>
      <c r="AV138" s="579">
        <v>64553</v>
      </c>
      <c r="AW138" s="568">
        <v>100.12563593497951</v>
      </c>
      <c r="AX138" s="66"/>
      <c r="AY138" s="468"/>
      <c r="AZ138" s="118"/>
      <c r="BA138" s="579">
        <v>16737</v>
      </c>
      <c r="BB138" s="568">
        <v>104.91443615620885</v>
      </c>
      <c r="BC138" s="468" t="s">
        <v>745</v>
      </c>
      <c r="BD138" s="118"/>
      <c r="BE138" s="580"/>
      <c r="BF138" s="568"/>
      <c r="BH138" s="468"/>
      <c r="BI138" s="118"/>
      <c r="BJ138" s="579">
        <v>15364</v>
      </c>
      <c r="BK138" s="568">
        <v>102.08637873754154</v>
      </c>
    </row>
    <row r="139" spans="1:63" s="30" customFormat="1" ht="8.25" customHeight="1" x14ac:dyDescent="0.2">
      <c r="A139" s="468"/>
      <c r="B139" s="148"/>
      <c r="C139" s="579">
        <v>8074</v>
      </c>
      <c r="D139" s="568">
        <v>102.00884396715098</v>
      </c>
      <c r="F139" s="468" t="s">
        <v>83</v>
      </c>
      <c r="H139" s="579"/>
      <c r="I139" s="568"/>
      <c r="J139" s="468" t="s">
        <v>120</v>
      </c>
      <c r="K139" s="119"/>
      <c r="L139" s="579"/>
      <c r="M139" s="568"/>
      <c r="O139" s="468"/>
      <c r="P139" s="148"/>
      <c r="Q139" s="579">
        <v>18919</v>
      </c>
      <c r="R139" s="568">
        <v>98.163233539148038</v>
      </c>
      <c r="S139" s="468"/>
      <c r="T139" s="119"/>
      <c r="U139" s="579">
        <v>78952</v>
      </c>
      <c r="V139" s="568">
        <v>98.131874961158417</v>
      </c>
      <c r="X139" s="468"/>
      <c r="Y139" s="42"/>
      <c r="Z139" s="579">
        <v>55613</v>
      </c>
      <c r="AA139" s="535">
        <v>0.97213627702903493</v>
      </c>
      <c r="AB139" s="468"/>
      <c r="AC139" s="118"/>
      <c r="AD139" s="579">
        <v>14824</v>
      </c>
      <c r="AE139" s="568">
        <v>103.1306525671351</v>
      </c>
      <c r="AG139" s="468"/>
      <c r="AH139" s="148"/>
      <c r="AI139" s="579">
        <v>7512</v>
      </c>
      <c r="AJ139" s="535">
        <v>1.0284775465498357</v>
      </c>
      <c r="AK139" s="468"/>
      <c r="AL139" s="148"/>
      <c r="AM139" s="102"/>
      <c r="AN139" s="147"/>
      <c r="AP139" s="468"/>
      <c r="AQ139" s="148"/>
      <c r="AR139" s="579">
        <v>4463</v>
      </c>
      <c r="AS139" s="568">
        <v>101.11010421386497</v>
      </c>
      <c r="AT139" s="468" t="s">
        <v>404</v>
      </c>
      <c r="AU139" s="148"/>
      <c r="AV139" s="580"/>
      <c r="AW139" s="568"/>
      <c r="AX139" s="66"/>
      <c r="AY139" s="468" t="s">
        <v>734</v>
      </c>
      <c r="AZ139" s="148"/>
      <c r="BA139" s="580"/>
      <c r="BB139" s="568"/>
      <c r="BC139" s="468"/>
      <c r="BE139" s="579">
        <v>31397</v>
      </c>
      <c r="BF139" s="568">
        <v>99.326162606770012</v>
      </c>
      <c r="BH139" s="468" t="s">
        <v>1027</v>
      </c>
      <c r="BI139" s="118"/>
      <c r="BJ139" s="580"/>
      <c r="BK139" s="568"/>
    </row>
    <row r="140" spans="1:63" s="30" customFormat="1" ht="8.25" customHeight="1" x14ac:dyDescent="0.2">
      <c r="A140" s="468" t="s">
        <v>959</v>
      </c>
      <c r="B140" s="119"/>
      <c r="C140" s="579"/>
      <c r="D140" s="568"/>
      <c r="F140" s="468"/>
      <c r="H140" s="579">
        <v>20883</v>
      </c>
      <c r="I140" s="568">
        <v>101.51669826454717</v>
      </c>
      <c r="J140" s="468"/>
      <c r="K140" s="119"/>
      <c r="L140" s="579">
        <v>13833</v>
      </c>
      <c r="M140" s="568">
        <v>98.849506931542081</v>
      </c>
      <c r="O140" s="468" t="s">
        <v>814</v>
      </c>
      <c r="P140" s="119"/>
      <c r="Q140" s="579"/>
      <c r="R140" s="568"/>
      <c r="S140" s="468" t="s">
        <v>200</v>
      </c>
      <c r="T140" s="119"/>
      <c r="U140" s="579"/>
      <c r="V140" s="568"/>
      <c r="X140" s="468" t="s">
        <v>819</v>
      </c>
      <c r="Y140" s="118"/>
      <c r="Z140" s="579"/>
      <c r="AA140" s="535"/>
      <c r="AB140" s="468" t="s">
        <v>777</v>
      </c>
      <c r="AC140" s="118"/>
      <c r="AD140" s="579"/>
      <c r="AE140" s="568"/>
      <c r="AG140" s="468" t="s">
        <v>333</v>
      </c>
      <c r="AH140" s="148"/>
      <c r="AI140" s="579"/>
      <c r="AJ140" s="535"/>
      <c r="AK140" s="473" t="s">
        <v>27</v>
      </c>
      <c r="AL140" s="131"/>
      <c r="AM140" s="583">
        <v>13154</v>
      </c>
      <c r="AN140" s="624">
        <v>1.1239853029137801</v>
      </c>
      <c r="AP140" s="468" t="s">
        <v>380</v>
      </c>
      <c r="AQ140" s="148"/>
      <c r="AR140" s="580"/>
      <c r="AS140" s="568"/>
      <c r="AT140" s="468"/>
      <c r="AU140" s="148"/>
      <c r="AV140" s="579">
        <v>52186</v>
      </c>
      <c r="AW140" s="568">
        <v>100.9166150990099</v>
      </c>
      <c r="AX140" s="66"/>
      <c r="AY140" s="468"/>
      <c r="AZ140" s="148"/>
      <c r="BA140" s="579">
        <v>16664</v>
      </c>
      <c r="BB140" s="568">
        <v>104.79185008175071</v>
      </c>
      <c r="BC140" s="468" t="s">
        <v>746</v>
      </c>
      <c r="BE140" s="580"/>
      <c r="BF140" s="568"/>
      <c r="BH140" s="468"/>
      <c r="BI140" s="118"/>
      <c r="BJ140" s="579">
        <v>13568</v>
      </c>
      <c r="BK140" s="568">
        <v>102.85800924873018</v>
      </c>
    </row>
    <row r="141" spans="1:63" s="30" customFormat="1" ht="8.25" customHeight="1" x14ac:dyDescent="0.2">
      <c r="A141" s="468"/>
      <c r="B141" s="148"/>
      <c r="C141" s="579">
        <v>8063</v>
      </c>
      <c r="D141" s="568">
        <v>101.9213753002149</v>
      </c>
      <c r="F141" s="468" t="s">
        <v>547</v>
      </c>
      <c r="H141" s="579"/>
      <c r="I141" s="568"/>
      <c r="J141" s="468" t="s">
        <v>121</v>
      </c>
      <c r="K141" s="119"/>
      <c r="L141" s="579"/>
      <c r="M141" s="568"/>
      <c r="O141" s="468"/>
      <c r="P141" s="119"/>
      <c r="Q141" s="579">
        <v>19308</v>
      </c>
      <c r="R141" s="568">
        <v>98.010152284263967</v>
      </c>
      <c r="S141" s="468"/>
      <c r="T141" s="119"/>
      <c r="U141" s="579">
        <v>73677</v>
      </c>
      <c r="V141" s="568">
        <v>97.976036915384512</v>
      </c>
      <c r="X141" s="468"/>
      <c r="Y141" s="118"/>
      <c r="Z141" s="579">
        <v>55032</v>
      </c>
      <c r="AA141" s="535">
        <v>0.97284683920237591</v>
      </c>
      <c r="AB141" s="468"/>
      <c r="AC141" s="118"/>
      <c r="AD141" s="579">
        <v>14592</v>
      </c>
      <c r="AE141" s="568">
        <v>102.22782681799076</v>
      </c>
      <c r="AG141" s="468"/>
      <c r="AI141" s="550">
        <v>8052</v>
      </c>
      <c r="AJ141" s="535">
        <v>1.0198860037998734</v>
      </c>
      <c r="AK141" s="472"/>
      <c r="AL141" s="60"/>
      <c r="AM141" s="584"/>
      <c r="AN141" s="625"/>
      <c r="AO141" s="107"/>
      <c r="AP141" s="468"/>
      <c r="AQ141" s="61"/>
      <c r="AR141" s="579">
        <v>26389</v>
      </c>
      <c r="AS141" s="568">
        <v>100.96028770372638</v>
      </c>
      <c r="AT141" s="468" t="s">
        <v>405</v>
      </c>
      <c r="AU141" s="148"/>
      <c r="AV141" s="580"/>
      <c r="AW141" s="568"/>
      <c r="AX141" s="66"/>
      <c r="AY141" s="468" t="s">
        <v>735</v>
      </c>
      <c r="AZ141" s="148"/>
      <c r="BA141" s="580"/>
      <c r="BB141" s="568"/>
      <c r="BC141" s="468"/>
      <c r="BE141" s="579">
        <v>32204</v>
      </c>
      <c r="BF141" s="568">
        <v>99.278623836241437</v>
      </c>
      <c r="BH141" s="468" t="s">
        <v>1028</v>
      </c>
      <c r="BI141" s="118"/>
      <c r="BJ141" s="580"/>
      <c r="BK141" s="568"/>
    </row>
    <row r="142" spans="1:63" s="30" customFormat="1" ht="8.25" customHeight="1" x14ac:dyDescent="0.2">
      <c r="A142" s="468" t="s">
        <v>850</v>
      </c>
      <c r="B142" s="148"/>
      <c r="C142" s="579"/>
      <c r="D142" s="568"/>
      <c r="F142" s="468"/>
      <c r="H142" s="579">
        <v>20400</v>
      </c>
      <c r="I142" s="568">
        <v>105.38278747804526</v>
      </c>
      <c r="J142" s="468"/>
      <c r="K142" s="119"/>
      <c r="L142" s="579">
        <v>11436</v>
      </c>
      <c r="M142" s="568">
        <v>98.918778652365717</v>
      </c>
      <c r="O142" s="468" t="s">
        <v>172</v>
      </c>
      <c r="P142" s="119"/>
      <c r="Q142" s="579"/>
      <c r="R142" s="568"/>
      <c r="S142" s="468" t="s">
        <v>201</v>
      </c>
      <c r="T142" s="119"/>
      <c r="U142" s="579"/>
      <c r="V142" s="568"/>
      <c r="X142" s="468" t="s">
        <v>247</v>
      </c>
      <c r="Y142" s="118"/>
      <c r="Z142" s="579"/>
      <c r="AA142" s="535"/>
      <c r="AB142" s="468" t="s">
        <v>806</v>
      </c>
      <c r="AC142" s="118"/>
      <c r="AD142" s="579"/>
      <c r="AE142" s="568"/>
      <c r="AG142" s="468" t="s">
        <v>1167</v>
      </c>
      <c r="AI142" s="550"/>
      <c r="AJ142" s="535"/>
      <c r="AK142" s="66"/>
      <c r="AL142" s="66"/>
      <c r="AM142" s="14"/>
      <c r="AN142" s="100"/>
      <c r="AP142" s="468" t="s">
        <v>577</v>
      </c>
      <c r="AQ142" s="61"/>
      <c r="AR142" s="580"/>
      <c r="AS142" s="568"/>
      <c r="AT142" s="468"/>
      <c r="AU142" s="148"/>
      <c r="AV142" s="579">
        <v>45896</v>
      </c>
      <c r="AW142" s="568">
        <v>100.11997993062978</v>
      </c>
      <c r="AX142" s="66"/>
      <c r="AY142" s="468"/>
      <c r="AZ142" s="148"/>
      <c r="BA142" s="579">
        <v>17753</v>
      </c>
      <c r="BB142" s="568">
        <v>104.51548333922054</v>
      </c>
      <c r="BC142" s="468" t="s">
        <v>747</v>
      </c>
      <c r="BE142" s="580"/>
      <c r="BF142" s="568"/>
      <c r="BH142" s="468"/>
      <c r="BI142" s="118"/>
      <c r="BJ142" s="579">
        <v>12807</v>
      </c>
      <c r="BK142" s="568">
        <v>102.83443070499439</v>
      </c>
    </row>
    <row r="143" spans="1:63" s="30" customFormat="1" ht="8.25" customHeight="1" x14ac:dyDescent="0.2">
      <c r="A143" s="468"/>
      <c r="B143" s="148"/>
      <c r="C143" s="579">
        <v>7666</v>
      </c>
      <c r="D143" s="568">
        <v>101.1479086950785</v>
      </c>
      <c r="F143" s="468" t="s">
        <v>1153</v>
      </c>
      <c r="H143" s="579"/>
      <c r="I143" s="568"/>
      <c r="J143" s="468" t="s">
        <v>122</v>
      </c>
      <c r="K143" s="119"/>
      <c r="L143" s="579"/>
      <c r="M143" s="568"/>
      <c r="O143" s="468"/>
      <c r="P143" s="119"/>
      <c r="Q143" s="579">
        <v>20513</v>
      </c>
      <c r="R143" s="568">
        <v>98.265868263473052</v>
      </c>
      <c r="S143" s="468"/>
      <c r="T143" s="119"/>
      <c r="U143" s="579">
        <v>66090</v>
      </c>
      <c r="V143" s="568">
        <v>97.948839553013016</v>
      </c>
      <c r="X143" s="468"/>
      <c r="Z143" s="579">
        <v>54435</v>
      </c>
      <c r="AA143" s="535">
        <v>0.97323535721948085</v>
      </c>
      <c r="AB143" s="468"/>
      <c r="AC143" s="118"/>
      <c r="AD143" s="579">
        <v>14140</v>
      </c>
      <c r="AE143" s="568">
        <v>102.61992887727702</v>
      </c>
      <c r="AG143" s="468"/>
      <c r="AI143" s="550">
        <v>8052</v>
      </c>
      <c r="AJ143" s="535">
        <v>1.0198860037998734</v>
      </c>
      <c r="AK143" s="468" t="s">
        <v>1094</v>
      </c>
      <c r="AL143" s="148"/>
      <c r="AM143" s="102"/>
      <c r="AN143" s="147"/>
      <c r="AP143" s="468"/>
      <c r="AQ143" s="148"/>
      <c r="AR143" s="579">
        <v>27454</v>
      </c>
      <c r="AS143" s="568">
        <v>100.61938794209273</v>
      </c>
      <c r="AT143" s="468" t="s">
        <v>1104</v>
      </c>
      <c r="AU143" s="148"/>
      <c r="AV143" s="580"/>
      <c r="AW143" s="568"/>
      <c r="AX143" s="66"/>
      <c r="AY143" s="468" t="s">
        <v>736</v>
      </c>
      <c r="BA143" s="580"/>
      <c r="BB143" s="568"/>
      <c r="BC143" s="472"/>
      <c r="BD143" s="117"/>
      <c r="BE143" s="103"/>
      <c r="BF143" s="144"/>
      <c r="BH143" s="468" t="s">
        <v>1029</v>
      </c>
      <c r="BI143" s="118"/>
      <c r="BJ143" s="580"/>
      <c r="BK143" s="568"/>
    </row>
    <row r="144" spans="1:63" s="30" customFormat="1" ht="8.25" customHeight="1" x14ac:dyDescent="0.2">
      <c r="A144" s="468" t="s">
        <v>828</v>
      </c>
      <c r="B144" s="148"/>
      <c r="C144" s="579"/>
      <c r="D144" s="568"/>
      <c r="F144" s="468"/>
      <c r="H144" s="550">
        <v>19526</v>
      </c>
      <c r="I144" s="568" t="s">
        <v>1154</v>
      </c>
      <c r="J144" s="468"/>
      <c r="K144" s="119"/>
      <c r="L144" s="579">
        <v>7038</v>
      </c>
      <c r="M144" s="568">
        <v>98.695835086243164</v>
      </c>
      <c r="O144" s="468" t="s">
        <v>173</v>
      </c>
      <c r="P144" s="119"/>
      <c r="Q144" s="579"/>
      <c r="R144" s="568"/>
      <c r="S144" s="468" t="s">
        <v>1002</v>
      </c>
      <c r="T144" s="119"/>
      <c r="U144" s="579"/>
      <c r="V144" s="568"/>
      <c r="X144" s="468" t="s">
        <v>248</v>
      </c>
      <c r="Y144" s="42"/>
      <c r="Z144" s="579"/>
      <c r="AA144" s="535"/>
      <c r="AB144" s="468" t="s">
        <v>644</v>
      </c>
      <c r="AC144" s="118"/>
      <c r="AD144" s="579"/>
      <c r="AE144" s="568"/>
      <c r="AG144" s="468" t="s">
        <v>334</v>
      </c>
      <c r="AI144" s="550"/>
      <c r="AJ144" s="535"/>
      <c r="AK144" s="468"/>
      <c r="AL144" s="148"/>
      <c r="AM144" s="579">
        <v>36891</v>
      </c>
      <c r="AN144" s="568">
        <v>105.80795043882291</v>
      </c>
      <c r="AP144" s="468" t="s">
        <v>898</v>
      </c>
      <c r="AQ144" s="148"/>
      <c r="AR144" s="580"/>
      <c r="AS144" s="568"/>
      <c r="AT144" s="468"/>
      <c r="AU144" s="148"/>
      <c r="AV144" s="579">
        <v>45261</v>
      </c>
      <c r="AW144" s="568">
        <v>99.696028546884293</v>
      </c>
      <c r="AX144" s="66"/>
      <c r="AY144" s="468"/>
      <c r="BA144" s="102"/>
      <c r="BB144" s="145"/>
      <c r="BC144" s="148"/>
      <c r="BD144" s="118"/>
      <c r="BE144" s="79"/>
      <c r="BF144" s="145"/>
      <c r="BH144" s="468"/>
      <c r="BI144" s="118"/>
      <c r="BJ144" s="102"/>
      <c r="BK144" s="4"/>
    </row>
    <row r="145" spans="1:63" s="30" customFormat="1" ht="8.25" customHeight="1" x14ac:dyDescent="0.2">
      <c r="A145" s="468"/>
      <c r="B145" s="148"/>
      <c r="C145" s="579">
        <v>8080</v>
      </c>
      <c r="D145" s="568">
        <v>101.03788920845318</v>
      </c>
      <c r="F145" s="468" t="s">
        <v>84</v>
      </c>
      <c r="H145" s="550"/>
      <c r="I145" s="568"/>
      <c r="J145" s="468" t="s">
        <v>859</v>
      </c>
      <c r="K145" s="119"/>
      <c r="L145" s="579"/>
      <c r="M145" s="568"/>
      <c r="O145" s="468"/>
      <c r="P145" s="119"/>
      <c r="Q145" s="579">
        <v>29398</v>
      </c>
      <c r="R145" s="568">
        <v>99.166807218755267</v>
      </c>
      <c r="S145" s="468"/>
      <c r="T145" s="119"/>
      <c r="U145" s="579">
        <v>59115</v>
      </c>
      <c r="V145" s="568">
        <v>97.390401818810858</v>
      </c>
      <c r="X145" s="468"/>
      <c r="Y145" s="118"/>
      <c r="Z145" s="579">
        <v>51239</v>
      </c>
      <c r="AA145" s="535">
        <v>0.96968263280407263</v>
      </c>
      <c r="AB145" s="468"/>
      <c r="AC145" s="118"/>
      <c r="AD145" s="579">
        <v>13844</v>
      </c>
      <c r="AE145" s="568">
        <v>102.32833173183531</v>
      </c>
      <c r="AG145" s="468"/>
      <c r="AI145" s="579">
        <v>8286</v>
      </c>
      <c r="AJ145" s="535">
        <v>1.0164376840039253</v>
      </c>
      <c r="AK145" s="468" t="s">
        <v>1097</v>
      </c>
      <c r="AL145" s="148"/>
      <c r="AM145" s="580"/>
      <c r="AN145" s="568"/>
      <c r="AP145" s="468"/>
      <c r="AQ145" s="148"/>
      <c r="AR145" s="579">
        <v>26848</v>
      </c>
      <c r="AS145" s="568">
        <v>100.53171571931401</v>
      </c>
      <c r="AT145" s="468" t="s">
        <v>396</v>
      </c>
      <c r="AU145" s="148"/>
      <c r="AV145" s="580"/>
      <c r="AW145" s="568"/>
      <c r="AX145" s="66"/>
      <c r="AY145" s="473" t="s">
        <v>612</v>
      </c>
      <c r="AZ145" s="129"/>
      <c r="BA145" s="583">
        <v>16637</v>
      </c>
      <c r="BB145" s="581">
        <v>104.76700251889169</v>
      </c>
      <c r="BC145" s="468" t="s">
        <v>748</v>
      </c>
      <c r="BD145" s="118"/>
      <c r="BE145" s="102"/>
      <c r="BF145" s="145"/>
      <c r="BH145" s="473" t="s">
        <v>27</v>
      </c>
      <c r="BI145" s="131"/>
      <c r="BJ145" s="583">
        <v>16575</v>
      </c>
      <c r="BK145" s="581">
        <v>101.17194652993958</v>
      </c>
    </row>
    <row r="146" spans="1:63" s="30" customFormat="1" ht="8.25" customHeight="1" x14ac:dyDescent="0.2">
      <c r="A146" s="468" t="s">
        <v>32</v>
      </c>
      <c r="B146" s="148"/>
      <c r="C146" s="579"/>
      <c r="D146" s="568"/>
      <c r="F146" s="468"/>
      <c r="H146" s="579">
        <v>17467</v>
      </c>
      <c r="I146" s="568">
        <v>100.9828293923802</v>
      </c>
      <c r="J146" s="468"/>
      <c r="K146" s="119"/>
      <c r="L146" s="579">
        <v>6801</v>
      </c>
      <c r="M146" s="568">
        <v>99.197782963827308</v>
      </c>
      <c r="O146" s="468" t="s">
        <v>174</v>
      </c>
      <c r="P146" s="119"/>
      <c r="Q146" s="579"/>
      <c r="R146" s="568"/>
      <c r="S146" s="468" t="s">
        <v>202</v>
      </c>
      <c r="T146" s="119"/>
      <c r="U146" s="579"/>
      <c r="V146" s="568"/>
      <c r="X146" s="468" t="s">
        <v>249</v>
      </c>
      <c r="Y146" s="42"/>
      <c r="Z146" s="579"/>
      <c r="AA146" s="535"/>
      <c r="AB146" s="468" t="s">
        <v>645</v>
      </c>
      <c r="AC146" s="118"/>
      <c r="AD146" s="579"/>
      <c r="AE146" s="568"/>
      <c r="AG146" s="468" t="s">
        <v>1047</v>
      </c>
      <c r="AI146" s="579"/>
      <c r="AJ146" s="535"/>
      <c r="AK146" s="468"/>
      <c r="AL146" s="148"/>
      <c r="AM146" s="579">
        <v>30677</v>
      </c>
      <c r="AN146" s="568">
        <v>103.032847450796</v>
      </c>
      <c r="AP146" s="468" t="s">
        <v>381</v>
      </c>
      <c r="AQ146" s="148"/>
      <c r="AR146" s="580"/>
      <c r="AS146" s="568"/>
      <c r="AT146" s="468"/>
      <c r="AU146" s="148"/>
      <c r="AV146" s="579">
        <v>45383</v>
      </c>
      <c r="AW146" s="568">
        <v>99.256391750322592</v>
      </c>
      <c r="AX146" s="66"/>
      <c r="AY146" s="472"/>
      <c r="AZ146" s="150"/>
      <c r="BA146" s="585"/>
      <c r="BB146" s="582"/>
      <c r="BC146" s="468"/>
      <c r="BD146" s="118"/>
      <c r="BE146" s="579">
        <v>17029</v>
      </c>
      <c r="BF146" s="568">
        <v>98.810490890100965</v>
      </c>
      <c r="BH146" s="472"/>
      <c r="BI146" s="117"/>
      <c r="BJ146" s="584"/>
      <c r="BK146" s="582"/>
    </row>
    <row r="147" spans="1:63" s="30" customFormat="1" ht="8.25" customHeight="1" x14ac:dyDescent="0.2">
      <c r="A147" s="468"/>
      <c r="B147" s="148"/>
      <c r="C147" s="579">
        <v>6642</v>
      </c>
      <c r="D147" s="568">
        <v>101.87116564417178</v>
      </c>
      <c r="F147" s="468" t="s">
        <v>85</v>
      </c>
      <c r="H147" s="579"/>
      <c r="I147" s="568"/>
      <c r="J147" s="468" t="s">
        <v>123</v>
      </c>
      <c r="K147" s="119"/>
      <c r="L147" s="579"/>
      <c r="M147" s="568"/>
      <c r="O147" s="468"/>
      <c r="P147" s="119"/>
      <c r="Q147" s="579">
        <v>27446</v>
      </c>
      <c r="R147" s="568">
        <v>99.352036199095011</v>
      </c>
      <c r="S147" s="468"/>
      <c r="T147" s="119"/>
      <c r="U147" s="579">
        <v>51792</v>
      </c>
      <c r="V147" s="568">
        <v>97.672839738995961</v>
      </c>
      <c r="X147" s="468"/>
      <c r="Y147" s="118"/>
      <c r="Z147" s="579">
        <v>52508</v>
      </c>
      <c r="AA147" s="535">
        <v>0.97725665363856318</v>
      </c>
      <c r="AB147" s="468"/>
      <c r="AC147" s="118"/>
      <c r="AD147" s="579">
        <v>14134</v>
      </c>
      <c r="AE147" s="568">
        <v>102.24987339940679</v>
      </c>
      <c r="AG147" s="468"/>
      <c r="AI147" s="579">
        <v>8820</v>
      </c>
      <c r="AJ147" s="535">
        <v>1.0144927536231885</v>
      </c>
      <c r="AK147" s="468" t="s">
        <v>1098</v>
      </c>
      <c r="AL147" s="148"/>
      <c r="AM147" s="580"/>
      <c r="AN147" s="568"/>
      <c r="AP147" s="468"/>
      <c r="AQ147" s="148"/>
      <c r="AR147" s="579">
        <v>25573</v>
      </c>
      <c r="AS147" s="568">
        <v>100.72869072002521</v>
      </c>
      <c r="AT147" s="468" t="s">
        <v>406</v>
      </c>
      <c r="AU147" s="148"/>
      <c r="AV147" s="580"/>
      <c r="AW147" s="568"/>
      <c r="AX147" s="66"/>
      <c r="AY147" s="148"/>
      <c r="AZ147" s="118"/>
      <c r="BA147" s="23"/>
      <c r="BB147" s="145"/>
      <c r="BC147" s="468" t="s">
        <v>744</v>
      </c>
      <c r="BD147" s="118"/>
      <c r="BE147" s="580"/>
      <c r="BF147" s="568"/>
      <c r="BH147" s="148"/>
      <c r="BI147" s="118"/>
      <c r="BJ147" s="9"/>
      <c r="BK147" s="147"/>
    </row>
    <row r="148" spans="1:63" s="30" customFormat="1" ht="8.25" customHeight="1" x14ac:dyDescent="0.2">
      <c r="A148" s="468" t="s">
        <v>33</v>
      </c>
      <c r="B148" s="148"/>
      <c r="C148" s="579"/>
      <c r="D148" s="568"/>
      <c r="F148" s="468"/>
      <c r="H148" s="579">
        <v>15673</v>
      </c>
      <c r="I148" s="568">
        <v>100.71974808816915</v>
      </c>
      <c r="J148" s="468"/>
      <c r="K148" s="119"/>
      <c r="L148" s="579">
        <v>6506</v>
      </c>
      <c r="M148" s="568">
        <v>99.161713153482694</v>
      </c>
      <c r="O148" s="468" t="s">
        <v>917</v>
      </c>
      <c r="P148" s="119"/>
      <c r="Q148" s="579"/>
      <c r="R148" s="568"/>
      <c r="S148" s="468" t="s">
        <v>203</v>
      </c>
      <c r="T148" s="148"/>
      <c r="U148" s="579"/>
      <c r="V148" s="568"/>
      <c r="X148" s="468" t="s">
        <v>250</v>
      </c>
      <c r="Y148" s="42"/>
      <c r="Z148" s="579"/>
      <c r="AA148" s="535"/>
      <c r="AB148" s="468" t="s">
        <v>646</v>
      </c>
      <c r="AC148" s="118"/>
      <c r="AD148" s="579"/>
      <c r="AE148" s="568"/>
      <c r="AG148" s="468" t="s">
        <v>305</v>
      </c>
      <c r="AI148" s="579"/>
      <c r="AJ148" s="535"/>
      <c r="AK148" s="468"/>
      <c r="AL148" s="148"/>
      <c r="AM148" s="579">
        <v>31370</v>
      </c>
      <c r="AN148" s="568">
        <v>102.58003335404335</v>
      </c>
      <c r="AP148" s="468" t="s">
        <v>899</v>
      </c>
      <c r="AQ148" s="148"/>
      <c r="AR148" s="580"/>
      <c r="AS148" s="568"/>
      <c r="AT148" s="468"/>
      <c r="AU148" s="148"/>
      <c r="AV148" s="579">
        <v>34224</v>
      </c>
      <c r="AW148" s="568">
        <v>99.569416967298963</v>
      </c>
      <c r="AX148" s="66"/>
      <c r="AY148" s="468" t="s">
        <v>1105</v>
      </c>
      <c r="AZ148" s="152"/>
      <c r="BA148" s="102"/>
      <c r="BB148" s="145"/>
      <c r="BC148" s="468"/>
      <c r="BD148" s="118"/>
      <c r="BE148" s="102"/>
      <c r="BF148" s="145"/>
      <c r="BH148" s="468" t="s">
        <v>1089</v>
      </c>
      <c r="BI148" s="118"/>
      <c r="BJ148" s="99"/>
      <c r="BK148" s="147"/>
    </row>
    <row r="149" spans="1:63" s="30" customFormat="1" ht="8.25" customHeight="1" x14ac:dyDescent="0.2">
      <c r="A149" s="468"/>
      <c r="B149" s="148"/>
      <c r="C149" s="579">
        <v>6457</v>
      </c>
      <c r="D149" s="568">
        <v>101.78121059268601</v>
      </c>
      <c r="F149" s="468" t="s">
        <v>86</v>
      </c>
      <c r="H149" s="579"/>
      <c r="I149" s="568"/>
      <c r="J149" s="468" t="s">
        <v>124</v>
      </c>
      <c r="K149" s="119"/>
      <c r="L149" s="579"/>
      <c r="M149" s="568"/>
      <c r="O149" s="468"/>
      <c r="P149" s="119"/>
      <c r="Q149" s="579">
        <v>25019</v>
      </c>
      <c r="R149" s="568">
        <v>98.81121642969984</v>
      </c>
      <c r="S149" s="468"/>
      <c r="T149" s="148"/>
      <c r="U149" s="579">
        <v>33320</v>
      </c>
      <c r="V149" s="601">
        <v>97.2449217837964</v>
      </c>
      <c r="X149" s="468"/>
      <c r="Y149" s="118"/>
      <c r="Z149" s="579">
        <v>18231</v>
      </c>
      <c r="AA149" s="535">
        <v>0.97748110020910406</v>
      </c>
      <c r="AB149" s="468"/>
      <c r="AC149" s="118"/>
      <c r="AD149" s="579">
        <v>14887</v>
      </c>
      <c r="AE149" s="535">
        <v>1.0172189955585924</v>
      </c>
      <c r="AG149" s="468"/>
      <c r="AH149" s="43"/>
      <c r="AI149" s="102"/>
      <c r="AJ149" s="105"/>
      <c r="AK149" s="468" t="s">
        <v>1099</v>
      </c>
      <c r="AL149" s="148"/>
      <c r="AM149" s="580"/>
      <c r="AN149" s="568"/>
      <c r="AP149" s="468"/>
      <c r="AQ149" s="148"/>
      <c r="AR149" s="579">
        <v>25830</v>
      </c>
      <c r="AS149" s="568">
        <v>100.57236304170074</v>
      </c>
      <c r="AT149" s="468" t="s">
        <v>1023</v>
      </c>
      <c r="AU149" s="148"/>
      <c r="AV149" s="580"/>
      <c r="AW149" s="568"/>
      <c r="AX149" s="66"/>
      <c r="AY149" s="468"/>
      <c r="AZ149" s="152"/>
      <c r="BA149" s="579">
        <v>18538</v>
      </c>
      <c r="BB149" s="568">
        <v>104.31602048280908</v>
      </c>
      <c r="BC149" s="473" t="s">
        <v>612</v>
      </c>
      <c r="BD149" s="131"/>
      <c r="BE149" s="583">
        <v>20235</v>
      </c>
      <c r="BF149" s="581">
        <v>98.93414169070553</v>
      </c>
      <c r="BH149" s="468"/>
      <c r="BI149" s="118"/>
      <c r="BJ149" s="579">
        <v>10849</v>
      </c>
      <c r="BK149" s="568">
        <v>111.04401228249745</v>
      </c>
    </row>
    <row r="150" spans="1:63" s="30" customFormat="1" ht="8.25" customHeight="1" x14ac:dyDescent="0.2">
      <c r="A150" s="468" t="s">
        <v>545</v>
      </c>
      <c r="B150" s="148"/>
      <c r="C150" s="579"/>
      <c r="D150" s="568"/>
      <c r="F150" s="468"/>
      <c r="H150" s="579">
        <v>15088</v>
      </c>
      <c r="I150" s="568">
        <v>100.69407367859048</v>
      </c>
      <c r="J150" s="468"/>
      <c r="K150" s="119"/>
      <c r="L150" s="579">
        <v>6162</v>
      </c>
      <c r="M150" s="568">
        <v>99.275012083131955</v>
      </c>
      <c r="O150" s="468" t="s">
        <v>175</v>
      </c>
      <c r="P150" s="148"/>
      <c r="Q150" s="579"/>
      <c r="R150" s="568"/>
      <c r="S150" s="468" t="s">
        <v>1060</v>
      </c>
      <c r="T150" s="148"/>
      <c r="U150" s="579"/>
      <c r="V150" s="601"/>
      <c r="X150" s="468" t="s">
        <v>251</v>
      </c>
      <c r="Y150" s="42"/>
      <c r="Z150" s="579"/>
      <c r="AA150" s="535"/>
      <c r="AB150" s="468" t="s">
        <v>888</v>
      </c>
      <c r="AC150" s="148"/>
      <c r="AD150" s="579"/>
      <c r="AE150" s="535"/>
      <c r="AG150" s="473" t="s">
        <v>27</v>
      </c>
      <c r="AH150" s="148"/>
      <c r="AI150" s="583">
        <v>15304</v>
      </c>
      <c r="AJ150" s="613">
        <v>1.0069083492335</v>
      </c>
      <c r="AK150" s="468"/>
      <c r="AL150" s="148"/>
      <c r="AM150" s="579">
        <v>33739</v>
      </c>
      <c r="AN150" s="568">
        <v>102.85339755510168</v>
      </c>
      <c r="AP150" s="468" t="s">
        <v>382</v>
      </c>
      <c r="AQ150" s="148"/>
      <c r="AR150" s="580"/>
      <c r="AS150" s="568"/>
      <c r="AT150" s="468"/>
      <c r="AU150" s="148"/>
      <c r="AV150" s="579">
        <v>30772</v>
      </c>
      <c r="AW150" s="568">
        <v>99.322187076366916</v>
      </c>
      <c r="AX150" s="66"/>
      <c r="AY150" s="468" t="s">
        <v>1106</v>
      </c>
      <c r="AZ150" s="118"/>
      <c r="BA150" s="580"/>
      <c r="BB150" s="568"/>
      <c r="BC150" s="472"/>
      <c r="BD150" s="117"/>
      <c r="BE150" s="584"/>
      <c r="BF150" s="582"/>
      <c r="BH150" s="468" t="s">
        <v>1030</v>
      </c>
      <c r="BI150" s="118"/>
      <c r="BJ150" s="580"/>
      <c r="BK150" s="568"/>
    </row>
    <row r="151" spans="1:63" s="30" customFormat="1" ht="8.25" customHeight="1" x14ac:dyDescent="0.2">
      <c r="A151" s="468"/>
      <c r="B151" s="148"/>
      <c r="C151" s="579">
        <v>4190</v>
      </c>
      <c r="D151" s="568">
        <v>102.79685966633956</v>
      </c>
      <c r="F151" s="468" t="s">
        <v>39</v>
      </c>
      <c r="H151" s="579"/>
      <c r="I151" s="568"/>
      <c r="J151" s="468" t="s">
        <v>125</v>
      </c>
      <c r="K151" s="119"/>
      <c r="L151" s="579"/>
      <c r="M151" s="568"/>
      <c r="O151" s="468"/>
      <c r="P151" s="148"/>
      <c r="Q151" s="579">
        <v>18323</v>
      </c>
      <c r="R151" s="568">
        <v>98.685840469650458</v>
      </c>
      <c r="S151" s="468"/>
      <c r="T151" s="148"/>
      <c r="U151" s="579">
        <v>25216</v>
      </c>
      <c r="V151" s="568">
        <v>97.487048635274107</v>
      </c>
      <c r="X151" s="468"/>
      <c r="Y151" s="118"/>
      <c r="Z151" s="550">
        <v>15992</v>
      </c>
      <c r="AA151" s="535">
        <v>1.0240450805238051</v>
      </c>
      <c r="AB151" s="468"/>
      <c r="AC151" s="148"/>
      <c r="AD151" s="579">
        <v>15796</v>
      </c>
      <c r="AE151" s="535">
        <v>1.0157546138511993</v>
      </c>
      <c r="AG151" s="472"/>
      <c r="AH151" s="60"/>
      <c r="AI151" s="584"/>
      <c r="AJ151" s="614"/>
      <c r="AK151" s="514" t="s">
        <v>1100</v>
      </c>
      <c r="AL151" s="148"/>
      <c r="AM151" s="580"/>
      <c r="AN151" s="568"/>
      <c r="AP151" s="468"/>
      <c r="AQ151" s="148"/>
      <c r="AR151" s="579">
        <v>32260</v>
      </c>
      <c r="AS151" s="568">
        <v>99.68481552438044</v>
      </c>
      <c r="AT151" s="468" t="s">
        <v>407</v>
      </c>
      <c r="AU151" s="148"/>
      <c r="AV151" s="580"/>
      <c r="AW151" s="568"/>
      <c r="AX151" s="66"/>
      <c r="AY151" s="468"/>
      <c r="AZ151" s="118"/>
      <c r="BA151" s="579">
        <v>18880</v>
      </c>
      <c r="BB151" s="568">
        <v>104.37859354268022</v>
      </c>
      <c r="BH151" s="468"/>
      <c r="BI151" s="118"/>
      <c r="BJ151" s="579">
        <v>9999</v>
      </c>
      <c r="BK151" s="568">
        <v>105.06462120416099</v>
      </c>
    </row>
    <row r="152" spans="1:63" s="30" customFormat="1" ht="8.25" customHeight="1" x14ac:dyDescent="0.2">
      <c r="A152" s="468" t="s">
        <v>34</v>
      </c>
      <c r="B152" s="148"/>
      <c r="C152" s="579"/>
      <c r="D152" s="568"/>
      <c r="F152" s="468"/>
      <c r="H152" s="579">
        <v>8687</v>
      </c>
      <c r="I152" s="568">
        <v>100.39292730844794</v>
      </c>
      <c r="J152" s="468"/>
      <c r="K152" s="119"/>
      <c r="L152" s="579">
        <v>6626</v>
      </c>
      <c r="M152" s="568">
        <v>99.564237415477081</v>
      </c>
      <c r="O152" s="468" t="s">
        <v>176</v>
      </c>
      <c r="P152" s="148"/>
      <c r="Q152" s="579"/>
      <c r="R152" s="568"/>
      <c r="S152" s="468" t="s">
        <v>204</v>
      </c>
      <c r="T152" s="152"/>
      <c r="U152" s="579"/>
      <c r="V152" s="568"/>
      <c r="X152" s="468" t="s">
        <v>1163</v>
      </c>
      <c r="Y152" s="42"/>
      <c r="Z152" s="550"/>
      <c r="AA152" s="535"/>
      <c r="AB152" s="468" t="s">
        <v>647</v>
      </c>
      <c r="AC152" s="148"/>
      <c r="AD152" s="579"/>
      <c r="AE152" s="535"/>
      <c r="AG152" s="148"/>
      <c r="AH152" s="152"/>
      <c r="AI152" s="11"/>
      <c r="AJ152" s="147"/>
      <c r="AK152" s="514"/>
      <c r="AL152" s="148"/>
      <c r="AM152" s="579">
        <v>33905</v>
      </c>
      <c r="AN152" s="568">
        <v>101.88718935000149</v>
      </c>
      <c r="AP152" s="468" t="s">
        <v>383</v>
      </c>
      <c r="AQ152" s="119"/>
      <c r="AR152" s="594"/>
      <c r="AS152" s="568"/>
      <c r="AT152" s="472"/>
      <c r="AU152" s="150"/>
      <c r="AV152" s="103"/>
      <c r="AW152" s="144"/>
      <c r="AX152" s="66"/>
      <c r="AY152" s="468" t="s">
        <v>1107</v>
      </c>
      <c r="AZ152" s="118"/>
      <c r="BA152" s="580"/>
      <c r="BB152" s="568"/>
      <c r="BC152" s="471" t="s">
        <v>749</v>
      </c>
      <c r="BD152" s="471"/>
      <c r="BE152" s="471"/>
      <c r="BF152" s="471"/>
      <c r="BH152" s="468" t="s">
        <v>1031</v>
      </c>
      <c r="BI152" s="118"/>
      <c r="BJ152" s="580"/>
      <c r="BK152" s="568"/>
    </row>
    <row r="153" spans="1:63" s="30" customFormat="1" ht="8.25" customHeight="1" x14ac:dyDescent="0.2">
      <c r="A153" s="468"/>
      <c r="B153" s="148"/>
      <c r="C153" s="579">
        <v>4413</v>
      </c>
      <c r="D153" s="568">
        <v>102.41355302854491</v>
      </c>
      <c r="F153" s="468" t="s">
        <v>548</v>
      </c>
      <c r="H153" s="579"/>
      <c r="I153" s="568"/>
      <c r="J153" s="468" t="s">
        <v>126</v>
      </c>
      <c r="K153" s="119"/>
      <c r="L153" s="579"/>
      <c r="M153" s="568"/>
      <c r="O153" s="468"/>
      <c r="P153" s="148"/>
      <c r="Q153" s="102"/>
      <c r="R153" s="145"/>
      <c r="S153" s="468"/>
      <c r="T153" s="152"/>
      <c r="U153" s="579">
        <v>18689</v>
      </c>
      <c r="V153" s="568">
        <v>96.974885844748854</v>
      </c>
      <c r="X153" s="468"/>
      <c r="Y153" s="118"/>
      <c r="Z153" s="579">
        <v>14185</v>
      </c>
      <c r="AA153" s="535">
        <v>0.90833413376877026</v>
      </c>
      <c r="AB153" s="468"/>
      <c r="AC153" s="148"/>
      <c r="AD153" s="579">
        <v>18036</v>
      </c>
      <c r="AE153" s="535">
        <v>1.0030587842722873</v>
      </c>
      <c r="AG153" s="152" t="s">
        <v>520</v>
      </c>
      <c r="AH153" s="152"/>
      <c r="AI153" s="152"/>
      <c r="AJ153" s="152"/>
      <c r="AK153" s="468" t="s">
        <v>1101</v>
      </c>
      <c r="AL153" s="148"/>
      <c r="AM153" s="580"/>
      <c r="AN153" s="568"/>
      <c r="AP153" s="468"/>
      <c r="AQ153" s="119"/>
      <c r="AR153" s="593">
        <v>33997</v>
      </c>
      <c r="AS153" s="568">
        <v>99.955897918381751</v>
      </c>
      <c r="AT153" s="66"/>
      <c r="AU153" s="66"/>
      <c r="AV153" s="14"/>
      <c r="AW153" s="16"/>
      <c r="AX153" s="66"/>
      <c r="AY153" s="468"/>
      <c r="AZ153" s="118"/>
      <c r="BA153" s="579">
        <v>18997</v>
      </c>
      <c r="BB153" s="568">
        <v>104.03614457831326</v>
      </c>
      <c r="BC153" s="471"/>
      <c r="BD153" s="471"/>
      <c r="BE153" s="471"/>
      <c r="BF153" s="471"/>
      <c r="BH153" s="468"/>
      <c r="BI153" s="118"/>
      <c r="BJ153" s="579">
        <v>8954</v>
      </c>
      <c r="BK153" s="568">
        <v>103.55036428819244</v>
      </c>
    </row>
    <row r="154" spans="1:63" s="30" customFormat="1" ht="8.25" customHeight="1" x14ac:dyDescent="0.2">
      <c r="A154" s="468" t="s">
        <v>35</v>
      </c>
      <c r="B154" s="148"/>
      <c r="C154" s="579"/>
      <c r="D154" s="568"/>
      <c r="F154" s="468"/>
      <c r="H154" s="579">
        <v>8408</v>
      </c>
      <c r="I154" s="568">
        <v>100.86372360844528</v>
      </c>
      <c r="J154" s="468"/>
      <c r="K154" s="119"/>
      <c r="L154" s="579">
        <v>6669</v>
      </c>
      <c r="M154" s="568">
        <v>99.433427762039656</v>
      </c>
      <c r="O154" s="473" t="s">
        <v>27</v>
      </c>
      <c r="P154" s="129"/>
      <c r="Q154" s="583">
        <v>20841</v>
      </c>
      <c r="R154" s="581">
        <v>98.543666367204125</v>
      </c>
      <c r="S154" s="468" t="s">
        <v>205</v>
      </c>
      <c r="T154" s="119"/>
      <c r="U154" s="579"/>
      <c r="V154" s="568"/>
      <c r="X154" s="468" t="s">
        <v>252</v>
      </c>
      <c r="Y154" s="42"/>
      <c r="Z154" s="579"/>
      <c r="AA154" s="535"/>
      <c r="AB154" s="468" t="s">
        <v>648</v>
      </c>
      <c r="AC154" s="148"/>
      <c r="AD154" s="579"/>
      <c r="AE154" s="535"/>
      <c r="AG154" s="152"/>
      <c r="AH154" s="152"/>
      <c r="AI154" s="152"/>
      <c r="AJ154" s="152"/>
      <c r="AK154" s="468"/>
      <c r="AL154" s="148"/>
      <c r="AM154" s="579">
        <v>34737</v>
      </c>
      <c r="AN154" s="568">
        <v>101.73974167472102</v>
      </c>
      <c r="AP154" s="468" t="s">
        <v>384</v>
      </c>
      <c r="AQ154" s="119"/>
      <c r="AR154" s="594"/>
      <c r="AS154" s="568"/>
      <c r="AT154" s="468" t="s">
        <v>399</v>
      </c>
      <c r="AU154" s="148"/>
      <c r="AV154" s="102"/>
      <c r="AW154" s="145"/>
      <c r="AX154" s="66"/>
      <c r="AY154" s="468" t="s">
        <v>1108</v>
      </c>
      <c r="AZ154" s="118"/>
      <c r="BA154" s="580"/>
      <c r="BB154" s="568"/>
      <c r="BC154" s="468" t="s">
        <v>750</v>
      </c>
      <c r="BD154" s="152"/>
      <c r="BE154" s="121"/>
      <c r="BF154" s="147"/>
      <c r="BH154" s="468" t="s">
        <v>1032</v>
      </c>
      <c r="BI154" s="118"/>
      <c r="BJ154" s="580"/>
      <c r="BK154" s="568"/>
    </row>
    <row r="155" spans="1:63" s="30" customFormat="1" ht="8.25" customHeight="1" x14ac:dyDescent="0.2">
      <c r="A155" s="468"/>
      <c r="B155" s="119"/>
      <c r="C155" s="579">
        <v>4581</v>
      </c>
      <c r="D155" s="568">
        <v>101.46179401993356</v>
      </c>
      <c r="F155" s="468" t="s">
        <v>87</v>
      </c>
      <c r="H155" s="579"/>
      <c r="I155" s="568"/>
      <c r="J155" s="468" t="s">
        <v>127</v>
      </c>
      <c r="L155" s="579"/>
      <c r="M155" s="568"/>
      <c r="O155" s="472"/>
      <c r="P155" s="126"/>
      <c r="Q155" s="584">
        <v>20827</v>
      </c>
      <c r="R155" s="582">
        <v>101.54607000528159</v>
      </c>
      <c r="S155" s="468"/>
      <c r="T155" s="148"/>
      <c r="U155" s="579">
        <v>14020</v>
      </c>
      <c r="V155" s="568">
        <v>96.763061632962931</v>
      </c>
      <c r="X155" s="468"/>
      <c r="Y155" s="118"/>
      <c r="Z155" s="102"/>
      <c r="AA155" s="105"/>
      <c r="AB155" s="468"/>
      <c r="AC155" s="148"/>
      <c r="AD155" s="579">
        <v>20782</v>
      </c>
      <c r="AE155" s="535">
        <v>1.0038643609313109</v>
      </c>
      <c r="AG155" s="468" t="s">
        <v>784</v>
      </c>
      <c r="AH155" s="119"/>
      <c r="AI155" s="101"/>
      <c r="AJ155" s="147"/>
      <c r="AK155" s="468" t="s">
        <v>1102</v>
      </c>
      <c r="AL155" s="148"/>
      <c r="AM155" s="580"/>
      <c r="AN155" s="568"/>
      <c r="AP155" s="472"/>
      <c r="AQ155" s="119"/>
      <c r="AR155" s="83"/>
      <c r="AS155" s="144"/>
      <c r="AT155" s="468"/>
      <c r="AU155" s="148"/>
      <c r="AV155" s="579">
        <v>18373</v>
      </c>
      <c r="AW155" s="568">
        <v>99.907558455682434</v>
      </c>
      <c r="AX155" s="66"/>
      <c r="AY155" s="468"/>
      <c r="AZ155" s="148"/>
      <c r="BA155" s="579">
        <v>17254</v>
      </c>
      <c r="BB155" s="568">
        <v>104.14679785114988</v>
      </c>
      <c r="BC155" s="468"/>
      <c r="BD155" s="152"/>
      <c r="BE155" s="579">
        <v>16925</v>
      </c>
      <c r="BF155" s="568">
        <v>99.109913919306663</v>
      </c>
      <c r="BH155" s="468"/>
      <c r="BI155" s="118"/>
      <c r="BJ155" s="579">
        <v>9474</v>
      </c>
      <c r="BK155" s="568">
        <v>100.9053147300032</v>
      </c>
    </row>
    <row r="156" spans="1:63" s="30" customFormat="1" ht="8.25" customHeight="1" x14ac:dyDescent="0.2">
      <c r="A156" s="468" t="s">
        <v>596</v>
      </c>
      <c r="B156" s="148"/>
      <c r="C156" s="579"/>
      <c r="D156" s="568"/>
      <c r="F156" s="468"/>
      <c r="H156" s="579">
        <v>7911</v>
      </c>
      <c r="I156" s="568">
        <v>100.6872852233677</v>
      </c>
      <c r="J156" s="468"/>
      <c r="L156" s="579">
        <v>6782</v>
      </c>
      <c r="M156" s="568">
        <v>98.819758123269708</v>
      </c>
      <c r="O156" s="148"/>
      <c r="P156" s="148"/>
      <c r="Q156" s="11"/>
      <c r="R156" s="7"/>
      <c r="S156" s="468" t="s">
        <v>206</v>
      </c>
      <c r="T156" s="152"/>
      <c r="U156" s="579"/>
      <c r="V156" s="568"/>
      <c r="X156" s="473" t="s">
        <v>944</v>
      </c>
      <c r="Y156" s="42"/>
      <c r="Z156" s="583">
        <v>39805</v>
      </c>
      <c r="AA156" s="613">
        <v>0.96886865933209998</v>
      </c>
      <c r="AB156" s="468" t="s">
        <v>649</v>
      </c>
      <c r="AC156" s="148"/>
      <c r="AD156" s="579"/>
      <c r="AE156" s="535"/>
      <c r="AG156" s="468"/>
      <c r="AH156" s="119"/>
      <c r="AI156" s="579">
        <v>60749</v>
      </c>
      <c r="AJ156" s="535">
        <v>0.99921048735957363</v>
      </c>
      <c r="AK156" s="468"/>
      <c r="AL156" s="148"/>
      <c r="AM156" s="102"/>
      <c r="AN156" s="94"/>
      <c r="AT156" s="468" t="s">
        <v>408</v>
      </c>
      <c r="AU156" s="148"/>
      <c r="AV156" s="580"/>
      <c r="AW156" s="568"/>
      <c r="AX156" s="66"/>
      <c r="AY156" s="468" t="s">
        <v>1109</v>
      </c>
      <c r="BA156" s="580"/>
      <c r="BB156" s="568"/>
      <c r="BC156" s="468" t="s">
        <v>740</v>
      </c>
      <c r="BD156" s="152"/>
      <c r="BE156" s="580"/>
      <c r="BF156" s="568"/>
      <c r="BH156" s="468" t="s">
        <v>1033</v>
      </c>
      <c r="BI156" s="118"/>
      <c r="BJ156" s="580"/>
      <c r="BK156" s="568"/>
    </row>
    <row r="157" spans="1:63" s="30" customFormat="1" ht="8.25" customHeight="1" x14ac:dyDescent="0.2">
      <c r="A157" s="468"/>
      <c r="C157" s="579">
        <v>3259</v>
      </c>
      <c r="D157" s="568">
        <v>101.97121401752189</v>
      </c>
      <c r="F157" s="468" t="s">
        <v>88</v>
      </c>
      <c r="H157" s="579"/>
      <c r="I157" s="568"/>
      <c r="J157" s="468" t="s">
        <v>128</v>
      </c>
      <c r="K157" s="148"/>
      <c r="L157" s="579"/>
      <c r="M157" s="568"/>
      <c r="O157" s="468" t="s">
        <v>157</v>
      </c>
      <c r="P157" s="119"/>
      <c r="Q157" s="102"/>
      <c r="R157" s="145"/>
      <c r="S157" s="468"/>
      <c r="T157" s="152"/>
      <c r="U157" s="102"/>
      <c r="V157" s="145"/>
      <c r="X157" s="472"/>
      <c r="Y157" s="118"/>
      <c r="Z157" s="584"/>
      <c r="AA157" s="614"/>
      <c r="AB157" s="468"/>
      <c r="AC157" s="148"/>
      <c r="AD157" s="579">
        <v>21337</v>
      </c>
      <c r="AE157" s="535">
        <v>1.0041886295180722</v>
      </c>
      <c r="AG157" s="468" t="s">
        <v>785</v>
      </c>
      <c r="AH157" s="119"/>
      <c r="AI157" s="579"/>
      <c r="AJ157" s="535"/>
      <c r="AK157" s="473" t="s">
        <v>27</v>
      </c>
      <c r="AL157" s="131"/>
      <c r="AM157" s="583">
        <v>32800</v>
      </c>
      <c r="AN157" s="581">
        <v>102.50320322510078</v>
      </c>
      <c r="AP157" s="468" t="s">
        <v>283</v>
      </c>
      <c r="AQ157" s="148"/>
      <c r="AR157" s="102"/>
      <c r="AS157" s="145"/>
      <c r="AT157" s="468"/>
      <c r="AU157" s="148"/>
      <c r="AV157" s="579">
        <v>15015</v>
      </c>
      <c r="AW157" s="568">
        <v>99.993340436867342</v>
      </c>
      <c r="AX157" s="66"/>
      <c r="AY157" s="468"/>
      <c r="AZ157" s="152"/>
      <c r="BA157" s="102"/>
      <c r="BB157" s="165"/>
      <c r="BC157" s="468"/>
      <c r="BD157" s="152"/>
      <c r="BE157" s="579">
        <v>9811</v>
      </c>
      <c r="BF157" s="568">
        <v>99.311671221783584</v>
      </c>
      <c r="BH157" s="468"/>
      <c r="BI157" s="118"/>
      <c r="BJ157" s="102"/>
      <c r="BK157" s="4"/>
    </row>
    <row r="158" spans="1:63" s="30" customFormat="1" ht="8.25" customHeight="1" x14ac:dyDescent="0.2">
      <c r="A158" s="468" t="s">
        <v>597</v>
      </c>
      <c r="C158" s="579">
        <v>3196</v>
      </c>
      <c r="D158" s="568">
        <v>103.66526110930911</v>
      </c>
      <c r="F158" s="468"/>
      <c r="H158" s="579">
        <v>7154</v>
      </c>
      <c r="I158" s="568">
        <v>100.90267983074752</v>
      </c>
      <c r="J158" s="468"/>
      <c r="K158" s="148"/>
      <c r="L158" s="579">
        <v>6973</v>
      </c>
      <c r="M158" s="568">
        <v>98.335918770272173</v>
      </c>
      <c r="O158" s="468"/>
      <c r="P158" s="119"/>
      <c r="Q158" s="579">
        <v>38839</v>
      </c>
      <c r="R158" s="568">
        <v>98.613685413228396</v>
      </c>
      <c r="S158" s="473" t="s">
        <v>27</v>
      </c>
      <c r="T158" s="129"/>
      <c r="U158" s="583">
        <v>55665</v>
      </c>
      <c r="V158" s="581">
        <v>98.459388708079814</v>
      </c>
      <c r="X158" s="511" t="s">
        <v>943</v>
      </c>
      <c r="Y158" s="42"/>
      <c r="Z158" s="96"/>
      <c r="AA158" s="145"/>
      <c r="AB158" s="468" t="s">
        <v>650</v>
      </c>
      <c r="AC158" s="148"/>
      <c r="AD158" s="579"/>
      <c r="AE158" s="535"/>
      <c r="AG158" s="468"/>
      <c r="AH158" s="119"/>
      <c r="AI158" s="579">
        <v>72081</v>
      </c>
      <c r="AJ158" s="535">
        <v>0.99459108909524929</v>
      </c>
      <c r="AK158" s="472"/>
      <c r="AL158" s="128"/>
      <c r="AM158" s="584"/>
      <c r="AN158" s="582"/>
      <c r="AP158" s="468"/>
      <c r="AQ158" s="148"/>
      <c r="AR158" s="579">
        <v>21213</v>
      </c>
      <c r="AS158" s="568">
        <v>103.24134910205869</v>
      </c>
      <c r="AT158" s="468" t="s">
        <v>409</v>
      </c>
      <c r="AU158" s="148"/>
      <c r="AV158" s="580"/>
      <c r="AW158" s="568"/>
      <c r="AX158" s="66"/>
      <c r="AY158" s="473" t="s">
        <v>612</v>
      </c>
      <c r="AZ158" s="152"/>
      <c r="BA158" s="583">
        <v>18562</v>
      </c>
      <c r="BB158" s="597">
        <v>104.22234699606963</v>
      </c>
      <c r="BC158" s="468" t="s">
        <v>751</v>
      </c>
      <c r="BD158" s="118"/>
      <c r="BE158" s="580"/>
      <c r="BF158" s="568"/>
      <c r="BH158" s="473" t="s">
        <v>27</v>
      </c>
      <c r="BI158" s="131"/>
      <c r="BJ158" s="583">
        <v>9792</v>
      </c>
      <c r="BK158" s="581">
        <v>104.99678318678963</v>
      </c>
    </row>
    <row r="159" spans="1:63" s="30" customFormat="1" ht="8.25" customHeight="1" x14ac:dyDescent="0.2">
      <c r="A159" s="472"/>
      <c r="B159" s="139"/>
      <c r="C159" s="103"/>
      <c r="D159" s="82"/>
      <c r="F159" s="468" t="s">
        <v>89</v>
      </c>
      <c r="H159" s="579"/>
      <c r="I159" s="568"/>
      <c r="J159" s="468" t="s">
        <v>958</v>
      </c>
      <c r="K159" s="152"/>
      <c r="L159" s="579"/>
      <c r="M159" s="568"/>
      <c r="O159" s="468" t="s">
        <v>178</v>
      </c>
      <c r="P159" s="119"/>
      <c r="Q159" s="579"/>
      <c r="R159" s="568"/>
      <c r="S159" s="472"/>
      <c r="T159" s="126"/>
      <c r="U159" s="584">
        <v>56536</v>
      </c>
      <c r="V159" s="600">
        <v>101.90706225891344</v>
      </c>
      <c r="X159" s="512"/>
      <c r="Y159" s="118"/>
      <c r="Z159" s="104"/>
      <c r="AA159" s="145"/>
      <c r="AB159" s="468"/>
      <c r="AC159" s="148"/>
      <c r="AD159" s="579">
        <v>22262</v>
      </c>
      <c r="AE159" s="535">
        <v>1.0065560428629561</v>
      </c>
      <c r="AG159" s="468" t="s">
        <v>786</v>
      </c>
      <c r="AH159" s="119"/>
      <c r="AI159" s="579"/>
      <c r="AJ159" s="535"/>
      <c r="AK159" s="148"/>
      <c r="AL159" s="148"/>
      <c r="AM159" s="11"/>
      <c r="AN159" s="147"/>
      <c r="AP159" s="468" t="s">
        <v>798</v>
      </c>
      <c r="AQ159" s="148"/>
      <c r="AR159" s="580"/>
      <c r="AS159" s="568"/>
      <c r="AT159" s="472"/>
      <c r="AU159" s="150"/>
      <c r="AV159" s="103"/>
      <c r="AW159" s="144"/>
      <c r="AX159" s="66"/>
      <c r="AY159" s="472"/>
      <c r="AZ159" s="150"/>
      <c r="BA159" s="584"/>
      <c r="BB159" s="598"/>
      <c r="BC159" s="468"/>
      <c r="BD159" s="118"/>
      <c r="BE159" s="579">
        <v>9307</v>
      </c>
      <c r="BF159" s="568">
        <v>99.455011754648424</v>
      </c>
      <c r="BG159" s="66"/>
      <c r="BH159" s="472"/>
      <c r="BI159" s="117"/>
      <c r="BJ159" s="584"/>
      <c r="BK159" s="582"/>
    </row>
    <row r="160" spans="1:63" s="30" customFormat="1" ht="8.25" customHeight="1" x14ac:dyDescent="0.2">
      <c r="A160" s="148"/>
      <c r="B160" s="148"/>
      <c r="C160" s="11"/>
      <c r="D160" s="147"/>
      <c r="F160" s="468"/>
      <c r="H160" s="579">
        <v>7403</v>
      </c>
      <c r="I160" s="568">
        <v>100.817104725589</v>
      </c>
      <c r="J160" s="468"/>
      <c r="K160" s="152"/>
      <c r="L160" s="579">
        <v>7966</v>
      </c>
      <c r="M160" s="568">
        <v>98.188093183779131</v>
      </c>
      <c r="O160" s="468"/>
      <c r="P160" s="148"/>
      <c r="Q160" s="579">
        <v>37877</v>
      </c>
      <c r="R160" s="568">
        <v>98.448302749909033</v>
      </c>
      <c r="S160" s="148"/>
      <c r="T160" s="155"/>
      <c r="U160" s="64"/>
      <c r="V160" s="78"/>
      <c r="X160" s="468" t="s">
        <v>250</v>
      </c>
      <c r="Y160" s="42"/>
      <c r="Z160" s="102"/>
      <c r="AA160" s="145"/>
      <c r="AB160" s="468" t="s">
        <v>889</v>
      </c>
      <c r="AC160" s="148"/>
      <c r="AD160" s="579"/>
      <c r="AE160" s="535"/>
      <c r="AG160" s="468"/>
      <c r="AH160" s="119"/>
      <c r="AI160" s="579">
        <v>90011</v>
      </c>
      <c r="AJ160" s="535">
        <v>1.0065980027062995</v>
      </c>
      <c r="AK160" s="471" t="s">
        <v>522</v>
      </c>
      <c r="AL160" s="471"/>
      <c r="AM160" s="471"/>
      <c r="AN160" s="471"/>
      <c r="AO160" s="66"/>
      <c r="AP160" s="472"/>
      <c r="AQ160" s="150"/>
      <c r="AR160" s="103"/>
      <c r="AS160" s="144"/>
      <c r="AT160" s="66"/>
      <c r="AU160" s="66"/>
      <c r="AV160" s="14"/>
      <c r="AW160" s="16"/>
      <c r="AX160" s="66"/>
      <c r="AY160" s="148"/>
      <c r="AZ160" s="152"/>
      <c r="BA160" s="11"/>
      <c r="BB160" s="147"/>
      <c r="BC160" s="468" t="s">
        <v>752</v>
      </c>
      <c r="BD160" s="118"/>
      <c r="BE160" s="580"/>
      <c r="BF160" s="568"/>
      <c r="BG160" s="66"/>
      <c r="BH160" s="66"/>
    </row>
    <row r="161" spans="1:63" s="30" customFormat="1" ht="8.25" customHeight="1" x14ac:dyDescent="0.2">
      <c r="A161" s="468" t="s">
        <v>596</v>
      </c>
      <c r="C161" s="102"/>
      <c r="D161" s="108"/>
      <c r="F161" s="468" t="s">
        <v>995</v>
      </c>
      <c r="H161" s="579"/>
      <c r="I161" s="568"/>
      <c r="J161" s="468" t="s">
        <v>129</v>
      </c>
      <c r="K161" s="119"/>
      <c r="L161" s="579"/>
      <c r="M161" s="568"/>
      <c r="O161" s="468" t="s">
        <v>179</v>
      </c>
      <c r="P161" s="152"/>
      <c r="Q161" s="579"/>
      <c r="R161" s="568"/>
      <c r="S161" s="468" t="s">
        <v>917</v>
      </c>
      <c r="T161" s="119"/>
      <c r="U161" s="11"/>
      <c r="V161" s="7"/>
      <c r="X161" s="468"/>
      <c r="Y161" s="118"/>
      <c r="Z161" s="579">
        <v>41678</v>
      </c>
      <c r="AA161" s="535">
        <v>0.97874738745508771</v>
      </c>
      <c r="AB161" s="468"/>
      <c r="AC161" s="148"/>
      <c r="AD161" s="579">
        <v>23399</v>
      </c>
      <c r="AE161" s="535">
        <v>1.0090125053902543</v>
      </c>
      <c r="AG161" s="468" t="s">
        <v>787</v>
      </c>
      <c r="AH161" s="119"/>
      <c r="AI161" s="579"/>
      <c r="AJ161" s="535"/>
      <c r="AK161" s="471"/>
      <c r="AL161" s="471"/>
      <c r="AM161" s="471"/>
      <c r="AN161" s="471"/>
      <c r="AO161" s="66"/>
      <c r="AQ161" s="66"/>
      <c r="AT161" s="468" t="s">
        <v>397</v>
      </c>
      <c r="AU161" s="148"/>
      <c r="AV161" s="102"/>
      <c r="AW161" s="145"/>
      <c r="AX161" s="66"/>
      <c r="AY161" s="471" t="s">
        <v>737</v>
      </c>
      <c r="AZ161" s="471"/>
      <c r="BA161" s="471"/>
      <c r="BB161" s="471"/>
      <c r="BC161" s="468"/>
      <c r="BD161" s="118"/>
      <c r="BE161" s="579">
        <v>8999</v>
      </c>
      <c r="BF161" s="568">
        <v>99.425477847751637</v>
      </c>
      <c r="BG161" s="66"/>
      <c r="BH161" s="471" t="s">
        <v>536</v>
      </c>
      <c r="BI161" s="471"/>
      <c r="BJ161" s="471"/>
      <c r="BK161" s="471"/>
    </row>
    <row r="162" spans="1:63" s="30" customFormat="1" ht="8.25" customHeight="1" x14ac:dyDescent="0.2">
      <c r="A162" s="468"/>
      <c r="B162" s="148"/>
      <c r="C162" s="579">
        <v>1322</v>
      </c>
      <c r="D162" s="568">
        <v>100.15151515151514</v>
      </c>
      <c r="F162" s="468"/>
      <c r="H162" s="579">
        <v>7978</v>
      </c>
      <c r="I162" s="568">
        <v>100.77049387394214</v>
      </c>
      <c r="J162" s="468"/>
      <c r="L162" s="579">
        <v>6178</v>
      </c>
      <c r="M162" s="568">
        <v>96.970648249882274</v>
      </c>
      <c r="O162" s="468"/>
      <c r="P162" s="152"/>
      <c r="Q162" s="579">
        <v>37495</v>
      </c>
      <c r="R162" s="568">
        <v>98.660667298179135</v>
      </c>
      <c r="S162" s="468"/>
      <c r="T162" s="119"/>
      <c r="U162" s="594">
        <v>4172</v>
      </c>
      <c r="V162" s="568">
        <v>104.3</v>
      </c>
      <c r="X162" s="468" t="s">
        <v>775</v>
      </c>
      <c r="Y162" s="42"/>
      <c r="Z162" s="579"/>
      <c r="AA162" s="535"/>
      <c r="AB162" s="468" t="s">
        <v>1068</v>
      </c>
      <c r="AC162" s="148"/>
      <c r="AD162" s="579"/>
      <c r="AE162" s="535"/>
      <c r="AG162" s="468"/>
      <c r="AH162" s="119"/>
      <c r="AI162" s="579">
        <v>77642</v>
      </c>
      <c r="AJ162" s="535">
        <v>1.0068208931998548</v>
      </c>
      <c r="AK162" s="468" t="s">
        <v>950</v>
      </c>
      <c r="AL162" s="148"/>
      <c r="AM162" s="62"/>
      <c r="AN162" s="113"/>
      <c r="AO162" s="66"/>
      <c r="AP162" s="468" t="s">
        <v>373</v>
      </c>
      <c r="AQ162" s="148"/>
      <c r="AR162" s="102"/>
      <c r="AS162" s="145"/>
      <c r="AT162" s="468"/>
      <c r="AU162" s="148"/>
      <c r="AV162" s="579">
        <v>13348</v>
      </c>
      <c r="AW162" s="568">
        <v>98.277131497570309</v>
      </c>
      <c r="AX162" s="66"/>
      <c r="AY162" s="471"/>
      <c r="AZ162" s="471"/>
      <c r="BA162" s="471"/>
      <c r="BB162" s="471"/>
      <c r="BC162" s="468" t="s">
        <v>753</v>
      </c>
      <c r="BD162" s="118"/>
      <c r="BE162" s="580"/>
      <c r="BF162" s="568"/>
      <c r="BG162" s="66"/>
      <c r="BH162" s="471"/>
      <c r="BI162" s="471"/>
      <c r="BJ162" s="471"/>
      <c r="BK162" s="471"/>
    </row>
    <row r="163" spans="1:63" s="30" customFormat="1" ht="8.25" customHeight="1" x14ac:dyDescent="0.2">
      <c r="A163" s="468" t="s">
        <v>598</v>
      </c>
      <c r="B163" s="119"/>
      <c r="C163" s="579">
        <v>1320</v>
      </c>
      <c r="D163" s="568">
        <v>103.5294117647059</v>
      </c>
      <c r="F163" s="468" t="s">
        <v>90</v>
      </c>
      <c r="H163" s="579"/>
      <c r="I163" s="568"/>
      <c r="J163" s="468" t="s">
        <v>130</v>
      </c>
      <c r="L163" s="579"/>
      <c r="M163" s="568"/>
      <c r="O163" s="468" t="s">
        <v>872</v>
      </c>
      <c r="P163" s="119"/>
      <c r="Q163" s="579"/>
      <c r="R163" s="568"/>
      <c r="S163" s="468" t="s">
        <v>918</v>
      </c>
      <c r="T163" s="119"/>
      <c r="U163" s="594"/>
      <c r="V163" s="568"/>
      <c r="X163" s="468"/>
      <c r="Y163" s="118"/>
      <c r="Z163" s="579">
        <v>35393</v>
      </c>
      <c r="AA163" s="535">
        <v>0.97676279839933766</v>
      </c>
      <c r="AB163" s="468"/>
      <c r="AC163" s="148"/>
      <c r="AD163" s="579">
        <v>29262</v>
      </c>
      <c r="AE163" s="535">
        <v>0.99632277834525029</v>
      </c>
      <c r="AG163" s="468" t="s">
        <v>788</v>
      </c>
      <c r="AH163" s="119"/>
      <c r="AI163" s="579"/>
      <c r="AJ163" s="535"/>
      <c r="AK163" s="468"/>
      <c r="AL163" s="148"/>
      <c r="AM163" s="62"/>
      <c r="AN163" s="147"/>
      <c r="AP163" s="468"/>
      <c r="AQ163" s="148"/>
      <c r="AR163" s="579">
        <v>20514</v>
      </c>
      <c r="AS163" s="568">
        <v>99.892871055707062</v>
      </c>
      <c r="AT163" s="468" t="s">
        <v>400</v>
      </c>
      <c r="AU163" s="148"/>
      <c r="AV163" s="580"/>
      <c r="AW163" s="568"/>
      <c r="AY163" s="468" t="s">
        <v>721</v>
      </c>
      <c r="AZ163" s="119"/>
      <c r="BA163" s="121"/>
      <c r="BB163" s="147"/>
      <c r="BC163" s="468"/>
      <c r="BD163" s="118"/>
      <c r="BE163" s="579">
        <v>14315</v>
      </c>
      <c r="BF163" s="568">
        <v>98.148782996229002</v>
      </c>
      <c r="BH163" s="468" t="s">
        <v>495</v>
      </c>
      <c r="BI163" s="152"/>
      <c r="BJ163" s="121"/>
      <c r="BK163" s="147"/>
    </row>
    <row r="164" spans="1:63" s="30" customFormat="1" ht="8.25" customHeight="1" x14ac:dyDescent="0.2">
      <c r="A164" s="502"/>
      <c r="B164" s="151"/>
      <c r="C164" s="93"/>
      <c r="D164" s="145"/>
      <c r="F164" s="468"/>
      <c r="H164" s="579">
        <v>8404</v>
      </c>
      <c r="I164" s="601">
        <v>101.53437235713423</v>
      </c>
      <c r="J164" s="468"/>
      <c r="K164" s="119"/>
      <c r="L164" s="102"/>
      <c r="M164" s="145"/>
      <c r="O164" s="468"/>
      <c r="P164" s="119"/>
      <c r="Q164" s="579">
        <v>36391</v>
      </c>
      <c r="R164" s="568">
        <v>98.481814245507678</v>
      </c>
      <c r="S164" s="468"/>
      <c r="T164" s="119"/>
      <c r="U164" s="594">
        <v>2555</v>
      </c>
      <c r="V164" s="568">
        <v>109.75085910652922</v>
      </c>
      <c r="X164" s="468" t="s">
        <v>776</v>
      </c>
      <c r="Y164" s="42"/>
      <c r="Z164" s="579"/>
      <c r="AA164" s="535"/>
      <c r="AB164" s="468" t="s">
        <v>651</v>
      </c>
      <c r="AC164" s="148"/>
      <c r="AD164" s="579"/>
      <c r="AE164" s="535"/>
      <c r="AG164" s="468"/>
      <c r="AH164" s="119"/>
      <c r="AI164" s="579">
        <v>91029</v>
      </c>
      <c r="AJ164" s="535">
        <v>1.0098288275295919</v>
      </c>
      <c r="AK164" s="468" t="s">
        <v>940</v>
      </c>
      <c r="AL164" s="148"/>
      <c r="AM164" s="579">
        <v>60879</v>
      </c>
      <c r="AN164" s="568">
        <v>99.44624130157797</v>
      </c>
      <c r="AP164" s="468" t="s">
        <v>385</v>
      </c>
      <c r="AQ164" s="148"/>
      <c r="AR164" s="580"/>
      <c r="AS164" s="568"/>
      <c r="AT164" s="472"/>
      <c r="AU164" s="150"/>
      <c r="AV164" s="103"/>
      <c r="AW164" s="144"/>
      <c r="AY164" s="468"/>
      <c r="AZ164" s="119"/>
      <c r="BA164" s="579">
        <v>16793</v>
      </c>
      <c r="BB164" s="568">
        <v>101.67716154032453</v>
      </c>
      <c r="BC164" s="468" t="s">
        <v>1090</v>
      </c>
      <c r="BD164" s="118"/>
      <c r="BE164" s="580"/>
      <c r="BF164" s="568"/>
      <c r="BH164" s="468"/>
      <c r="BI164" s="152"/>
      <c r="BJ164" s="579">
        <v>21448</v>
      </c>
      <c r="BK164" s="568">
        <v>99.972033187284424</v>
      </c>
    </row>
    <row r="165" spans="1:63" s="30" customFormat="1" ht="8.25" customHeight="1" x14ac:dyDescent="0.2">
      <c r="A165" s="473" t="s">
        <v>27</v>
      </c>
      <c r="B165" s="152"/>
      <c r="C165" s="583">
        <v>6306</v>
      </c>
      <c r="D165" s="581">
        <v>101.75891560432466</v>
      </c>
      <c r="F165" s="468" t="s">
        <v>91</v>
      </c>
      <c r="H165" s="579"/>
      <c r="I165" s="601"/>
      <c r="J165" s="473" t="s">
        <v>27</v>
      </c>
      <c r="K165" s="129"/>
      <c r="L165" s="583">
        <v>9741</v>
      </c>
      <c r="M165" s="581">
        <v>98.673014586709883</v>
      </c>
      <c r="O165" s="468" t="s">
        <v>180</v>
      </c>
      <c r="P165" s="119"/>
      <c r="Q165" s="579"/>
      <c r="R165" s="568"/>
      <c r="S165" s="468" t="s">
        <v>1093</v>
      </c>
      <c r="T165" s="127"/>
      <c r="U165" s="594"/>
      <c r="V165" s="568"/>
      <c r="X165" s="468"/>
      <c r="Y165" s="118"/>
      <c r="Z165" s="550">
        <v>35550</v>
      </c>
      <c r="AA165" s="535">
        <v>0.98098733408758521</v>
      </c>
      <c r="AB165" s="468"/>
      <c r="AC165" s="148"/>
      <c r="AD165" s="579">
        <v>31754</v>
      </c>
      <c r="AE165" s="535">
        <v>0.99636021336680258</v>
      </c>
      <c r="AG165" s="468" t="s">
        <v>622</v>
      </c>
      <c r="AH165" s="119"/>
      <c r="AI165" s="579"/>
      <c r="AJ165" s="535"/>
      <c r="AK165" s="468"/>
      <c r="AL165" s="148"/>
      <c r="AM165" s="580"/>
      <c r="AN165" s="568"/>
      <c r="AP165" s="472"/>
      <c r="AQ165" s="150"/>
      <c r="AR165" s="103"/>
      <c r="AS165" s="144"/>
      <c r="AT165" s="66"/>
      <c r="AU165" s="66"/>
      <c r="AV165" s="14"/>
      <c r="AW165" s="16"/>
      <c r="AY165" s="468" t="s">
        <v>738</v>
      </c>
      <c r="AZ165" s="119"/>
      <c r="BA165" s="580"/>
      <c r="BB165" s="568"/>
      <c r="BC165" s="468"/>
      <c r="BD165" s="118"/>
      <c r="BE165" s="579">
        <v>16191</v>
      </c>
      <c r="BF165" s="568">
        <v>99.343477727328505</v>
      </c>
      <c r="BH165" s="468" t="s">
        <v>496</v>
      </c>
      <c r="BI165" s="118"/>
      <c r="BJ165" s="580"/>
      <c r="BK165" s="568"/>
    </row>
    <row r="166" spans="1:63" ht="8.25" customHeight="1" x14ac:dyDescent="0.2">
      <c r="A166" s="472"/>
      <c r="B166" s="128"/>
      <c r="C166" s="585">
        <v>6197</v>
      </c>
      <c r="D166" s="582">
        <v>100.29130927334519</v>
      </c>
      <c r="F166" s="468"/>
      <c r="H166" s="579">
        <v>6177</v>
      </c>
      <c r="I166" s="568">
        <v>101.84666117065129</v>
      </c>
      <c r="J166" s="472"/>
      <c r="K166" s="126"/>
      <c r="L166" s="584">
        <v>9872</v>
      </c>
      <c r="M166" s="582">
        <v>93.947468595355915</v>
      </c>
      <c r="O166" s="468"/>
      <c r="P166" s="119"/>
      <c r="Q166" s="579">
        <v>35472</v>
      </c>
      <c r="R166" s="568">
        <v>99.606874087386274</v>
      </c>
      <c r="S166" s="468"/>
      <c r="T166" s="65"/>
      <c r="U166" s="30"/>
      <c r="V166" s="30"/>
      <c r="X166" s="468" t="s">
        <v>1064</v>
      </c>
      <c r="Y166" s="42"/>
      <c r="Z166" s="550"/>
      <c r="AA166" s="535"/>
      <c r="AB166" s="468" t="s">
        <v>652</v>
      </c>
      <c r="AC166" s="148"/>
      <c r="AD166" s="579"/>
      <c r="AE166" s="535"/>
      <c r="AG166" s="468"/>
      <c r="AH166" s="119"/>
      <c r="AI166" s="579">
        <v>102388</v>
      </c>
      <c r="AJ166" s="626">
        <v>1.00662642310793</v>
      </c>
      <c r="AK166" s="468" t="s">
        <v>951</v>
      </c>
      <c r="AL166" s="152"/>
      <c r="AM166" s="102"/>
      <c r="AN166" s="145"/>
      <c r="AP166" s="30"/>
      <c r="AQ166" s="30"/>
      <c r="AR166" s="30"/>
      <c r="AS166" s="30"/>
      <c r="AT166" s="468" t="s">
        <v>401</v>
      </c>
      <c r="AU166" s="148"/>
      <c r="AV166" s="102"/>
      <c r="AW166" s="145"/>
      <c r="AY166" s="468"/>
      <c r="AZ166" s="119"/>
      <c r="BA166" s="579">
        <v>14155</v>
      </c>
      <c r="BB166" s="568">
        <v>103.23074679113185</v>
      </c>
      <c r="BC166" s="468" t="s">
        <v>754</v>
      </c>
      <c r="BD166" s="118"/>
      <c r="BE166" s="580"/>
      <c r="BF166" s="568"/>
      <c r="BH166" s="468"/>
      <c r="BI166" s="118"/>
      <c r="BJ166" s="579">
        <v>25192</v>
      </c>
      <c r="BK166" s="568">
        <v>99.976188586395736</v>
      </c>
    </row>
    <row r="167" spans="1:63" ht="8.25" customHeight="1" x14ac:dyDescent="0.2">
      <c r="A167" s="148"/>
      <c r="B167" s="148"/>
      <c r="C167" s="11"/>
      <c r="D167" s="7"/>
      <c r="F167" s="468" t="s">
        <v>92</v>
      </c>
      <c r="H167" s="579"/>
      <c r="I167" s="568"/>
      <c r="J167" s="30"/>
      <c r="K167" s="30"/>
      <c r="L167" s="30"/>
      <c r="M167" s="30"/>
      <c r="O167" s="468" t="s">
        <v>815</v>
      </c>
      <c r="P167" s="119"/>
      <c r="Q167" s="579"/>
      <c r="R167" s="568"/>
      <c r="S167" s="473" t="s">
        <v>27</v>
      </c>
      <c r="T167" s="129"/>
      <c r="U167" s="583">
        <v>3363</v>
      </c>
      <c r="V167" s="581">
        <v>106.28950695322376</v>
      </c>
      <c r="X167" s="468"/>
      <c r="Y167" s="118"/>
      <c r="Z167" s="579">
        <v>35598</v>
      </c>
      <c r="AA167" s="535">
        <v>0.98060712908379699</v>
      </c>
      <c r="AB167" s="468"/>
      <c r="AC167" s="148"/>
      <c r="AD167" s="579">
        <v>30883</v>
      </c>
      <c r="AE167" s="535">
        <v>0.99206553164150335</v>
      </c>
      <c r="AG167" s="468" t="s">
        <v>572</v>
      </c>
      <c r="AH167" s="119"/>
      <c r="AI167" s="579"/>
      <c r="AJ167" s="626"/>
      <c r="AK167" s="468"/>
      <c r="AL167" s="152"/>
      <c r="AM167" s="102"/>
      <c r="AN167" s="145"/>
      <c r="AP167" s="468" t="s">
        <v>900</v>
      </c>
      <c r="AQ167" s="148"/>
      <c r="AR167" s="102"/>
      <c r="AS167" s="145"/>
      <c r="AT167" s="468"/>
      <c r="AU167" s="148"/>
      <c r="AV167" s="579">
        <v>28277</v>
      </c>
      <c r="AW167" s="568">
        <v>100.33709459938969</v>
      </c>
      <c r="AY167" s="468" t="s">
        <v>432</v>
      </c>
      <c r="AZ167" s="119"/>
      <c r="BA167" s="580"/>
      <c r="BB167" s="568"/>
      <c r="BC167" s="468"/>
      <c r="BD167" s="118"/>
      <c r="BE167" s="579">
        <v>16794</v>
      </c>
      <c r="BF167" s="568">
        <v>99.602633295771298</v>
      </c>
      <c r="BH167" s="468" t="s">
        <v>497</v>
      </c>
      <c r="BI167" s="118"/>
      <c r="BJ167" s="580"/>
      <c r="BK167" s="568"/>
    </row>
    <row r="168" spans="1:63" ht="8.25" customHeight="1" x14ac:dyDescent="0.2">
      <c r="A168" s="471" t="s">
        <v>505</v>
      </c>
      <c r="B168" s="471"/>
      <c r="C168" s="471"/>
      <c r="D168" s="471"/>
      <c r="F168" s="468"/>
      <c r="H168" s="579">
        <v>7773</v>
      </c>
      <c r="I168" s="601">
        <v>101.54147615937296</v>
      </c>
      <c r="J168" s="471" t="s">
        <v>537</v>
      </c>
      <c r="K168" s="471"/>
      <c r="L168" s="471"/>
      <c r="M168" s="471"/>
      <c r="O168" s="468"/>
      <c r="P168" s="30"/>
      <c r="Q168" s="579">
        <v>32323</v>
      </c>
      <c r="R168" s="568">
        <v>100.41941096060644</v>
      </c>
      <c r="S168" s="472"/>
      <c r="T168" s="126"/>
      <c r="U168" s="584">
        <v>3164</v>
      </c>
      <c r="V168" s="582">
        <v>103.4324942791762</v>
      </c>
      <c r="X168" s="468" t="s">
        <v>635</v>
      </c>
      <c r="Y168" s="42"/>
      <c r="Z168" s="579"/>
      <c r="AA168" s="535"/>
      <c r="AB168" s="468" t="s">
        <v>1043</v>
      </c>
      <c r="AC168" s="148"/>
      <c r="AD168" s="579"/>
      <c r="AE168" s="535"/>
      <c r="AG168" s="468"/>
      <c r="AH168" s="119"/>
      <c r="AI168" s="550">
        <v>105058</v>
      </c>
      <c r="AJ168" s="535">
        <v>1.0044746151639736</v>
      </c>
      <c r="AK168" s="468" t="s">
        <v>940</v>
      </c>
      <c r="AL168" s="152"/>
      <c r="AM168" s="579">
        <v>80257</v>
      </c>
      <c r="AN168" s="568">
        <v>98.219355786175839</v>
      </c>
      <c r="AP168" s="468"/>
      <c r="AQ168" s="148"/>
      <c r="AR168" s="579">
        <v>4725</v>
      </c>
      <c r="AS168" s="568">
        <v>110.86344439230409</v>
      </c>
      <c r="AT168" s="468" t="s">
        <v>410</v>
      </c>
      <c r="AU168" s="30"/>
      <c r="AV168" s="580"/>
      <c r="AW168" s="568"/>
      <c r="AY168" s="468"/>
      <c r="AZ168" s="119"/>
      <c r="BA168" s="579">
        <v>13891</v>
      </c>
      <c r="BB168" s="568">
        <v>103.04896142433235</v>
      </c>
      <c r="BC168" s="468" t="s">
        <v>755</v>
      </c>
      <c r="BD168" s="118"/>
      <c r="BE168" s="580"/>
      <c r="BF168" s="568"/>
      <c r="BH168" s="468"/>
      <c r="BI168" s="118"/>
      <c r="BJ168" s="579">
        <v>29784</v>
      </c>
      <c r="BK168" s="568">
        <v>99.963081053868095</v>
      </c>
    </row>
    <row r="169" spans="1:63" ht="8.25" customHeight="1" x14ac:dyDescent="0.2">
      <c r="A169" s="471"/>
      <c r="B169" s="471"/>
      <c r="C169" s="471"/>
      <c r="D169" s="471"/>
      <c r="F169" s="468" t="s">
        <v>93</v>
      </c>
      <c r="H169" s="579"/>
      <c r="I169" s="601"/>
      <c r="J169" s="471"/>
      <c r="K169" s="471"/>
      <c r="L169" s="471"/>
      <c r="M169" s="471"/>
      <c r="O169" s="468" t="s">
        <v>1134</v>
      </c>
      <c r="Q169" s="579"/>
      <c r="R169" s="568"/>
      <c r="S169" s="30"/>
      <c r="T169" s="30"/>
      <c r="U169" s="30"/>
      <c r="V169" s="30"/>
      <c r="X169" s="468"/>
      <c r="Y169" s="118"/>
      <c r="Z169" s="579">
        <v>32071</v>
      </c>
      <c r="AA169" s="535">
        <v>0.97720832444620498</v>
      </c>
      <c r="AB169" s="468"/>
      <c r="AC169" s="148"/>
      <c r="AD169" s="579">
        <v>31029</v>
      </c>
      <c r="AE169" s="535">
        <v>0.99276915693489043</v>
      </c>
      <c r="AG169" s="468" t="s">
        <v>623</v>
      </c>
      <c r="AH169" s="119"/>
      <c r="AI169" s="550"/>
      <c r="AJ169" s="535"/>
      <c r="AK169" s="468"/>
      <c r="AL169" s="152"/>
      <c r="AM169" s="580"/>
      <c r="AN169" s="568"/>
      <c r="AP169" s="468" t="s">
        <v>901</v>
      </c>
      <c r="AQ169" s="30"/>
      <c r="AR169" s="580"/>
      <c r="AS169" s="568"/>
      <c r="AT169" s="468"/>
      <c r="AU169" s="30"/>
      <c r="AV169" s="579">
        <v>15223</v>
      </c>
      <c r="AW169" s="568">
        <v>100.60137457044674</v>
      </c>
      <c r="AY169" s="468" t="s">
        <v>433</v>
      </c>
      <c r="AZ169" s="152"/>
      <c r="BA169" s="580"/>
      <c r="BB169" s="568"/>
      <c r="BC169" s="468"/>
      <c r="BD169" s="118"/>
      <c r="BE169" s="579">
        <v>11917</v>
      </c>
      <c r="BF169" s="568">
        <v>99.673803947808636</v>
      </c>
      <c r="BH169" s="468" t="s">
        <v>498</v>
      </c>
      <c r="BI169" s="118"/>
      <c r="BJ169" s="580"/>
      <c r="BK169" s="568"/>
    </row>
    <row r="170" spans="1:63" ht="8.25" customHeight="1" x14ac:dyDescent="0.2">
      <c r="A170" s="468" t="s">
        <v>39</v>
      </c>
      <c r="B170" s="160"/>
      <c r="C170" s="10"/>
      <c r="D170" s="147"/>
      <c r="F170" s="468"/>
      <c r="H170" s="579">
        <v>9974</v>
      </c>
      <c r="I170" s="601">
        <v>101.27944760357433</v>
      </c>
      <c r="J170" s="468" t="s">
        <v>131</v>
      </c>
      <c r="K170" s="119"/>
      <c r="L170" s="10"/>
      <c r="M170" s="145"/>
      <c r="O170" s="468"/>
      <c r="Q170" s="579">
        <v>32047</v>
      </c>
      <c r="R170" s="568">
        <v>100.19070843494029</v>
      </c>
      <c r="S170" s="471" t="s">
        <v>513</v>
      </c>
      <c r="T170" s="471"/>
      <c r="U170" s="471"/>
      <c r="V170" s="471"/>
      <c r="X170" s="468" t="s">
        <v>636</v>
      </c>
      <c r="Y170" s="42"/>
      <c r="Z170" s="579"/>
      <c r="AA170" s="535"/>
      <c r="AB170" s="468" t="s">
        <v>653</v>
      </c>
      <c r="AC170" s="148"/>
      <c r="AD170" s="579"/>
      <c r="AE170" s="535"/>
      <c r="AG170" s="468"/>
      <c r="AH170" s="119"/>
      <c r="AI170" s="579">
        <v>86030</v>
      </c>
      <c r="AJ170" s="535">
        <v>1.0087235888656989</v>
      </c>
      <c r="AK170" s="468" t="s">
        <v>350</v>
      </c>
      <c r="AL170" s="152"/>
      <c r="AM170" s="101"/>
      <c r="AN170" s="145"/>
      <c r="AP170" s="502"/>
      <c r="AQ170" s="30"/>
      <c r="AR170" s="102"/>
      <c r="AS170" s="145"/>
      <c r="AT170" s="468" t="s">
        <v>411</v>
      </c>
      <c r="AU170" s="30"/>
      <c r="AV170" s="580"/>
      <c r="AW170" s="568"/>
      <c r="AY170" s="468"/>
      <c r="AZ170" s="152"/>
      <c r="BA170" s="579">
        <v>15435</v>
      </c>
      <c r="BB170" s="568">
        <v>101.39262957367141</v>
      </c>
      <c r="BC170" s="468" t="s">
        <v>756</v>
      </c>
      <c r="BD170" s="148"/>
      <c r="BE170" s="580"/>
      <c r="BF170" s="568"/>
      <c r="BH170" s="468"/>
      <c r="BI170" s="118"/>
      <c r="BJ170" s="579">
        <v>34038</v>
      </c>
      <c r="BK170" s="568">
        <v>99.262197077950489</v>
      </c>
    </row>
    <row r="171" spans="1:63" ht="8.25" customHeight="1" x14ac:dyDescent="0.2">
      <c r="A171" s="468"/>
      <c r="B171" s="160"/>
      <c r="C171" s="579">
        <v>8311</v>
      </c>
      <c r="D171" s="568">
        <v>100.53223660336276</v>
      </c>
      <c r="F171" s="468" t="s">
        <v>603</v>
      </c>
      <c r="H171" s="579"/>
      <c r="I171" s="601"/>
      <c r="J171" s="468"/>
      <c r="K171" s="119"/>
      <c r="L171" s="579">
        <v>43765</v>
      </c>
      <c r="M171" s="568">
        <v>98.066236443488393</v>
      </c>
      <c r="O171" s="468" t="s">
        <v>816</v>
      </c>
      <c r="P171" s="30"/>
      <c r="Q171" s="579"/>
      <c r="R171" s="568"/>
      <c r="S171" s="471"/>
      <c r="T171" s="471"/>
      <c r="U171" s="471"/>
      <c r="V171" s="471"/>
      <c r="X171" s="468"/>
      <c r="Y171" s="148"/>
      <c r="Z171" s="579">
        <v>30712</v>
      </c>
      <c r="AA171" s="535">
        <v>0.97718667472716281</v>
      </c>
      <c r="AB171" s="468"/>
      <c r="AC171" s="148"/>
      <c r="AD171" s="579">
        <v>31101</v>
      </c>
      <c r="AE171" s="535">
        <v>0.99088794723930285</v>
      </c>
      <c r="AG171" s="468" t="s">
        <v>624</v>
      </c>
      <c r="AH171" s="119"/>
      <c r="AI171" s="579"/>
      <c r="AJ171" s="535"/>
      <c r="AK171" s="472"/>
      <c r="AL171" s="128"/>
      <c r="AM171" s="63"/>
      <c r="AN171" s="146"/>
      <c r="AP171" s="473" t="s">
        <v>27</v>
      </c>
      <c r="AQ171" s="149"/>
      <c r="AR171" s="583">
        <v>16199</v>
      </c>
      <c r="AS171" s="581">
        <v>100.14218595450049</v>
      </c>
      <c r="AT171" s="472"/>
      <c r="AU171" s="139"/>
      <c r="AV171" s="103"/>
      <c r="AW171" s="144"/>
      <c r="AY171" s="468" t="s">
        <v>434</v>
      </c>
      <c r="AZ171" s="119"/>
      <c r="BA171" s="580"/>
      <c r="BB171" s="568"/>
      <c r="BC171" s="468"/>
      <c r="BD171" s="148"/>
      <c r="BE171" s="102"/>
      <c r="BF171" s="145"/>
      <c r="BH171" s="468" t="s">
        <v>59</v>
      </c>
      <c r="BI171" s="118"/>
      <c r="BJ171" s="580"/>
      <c r="BK171" s="568"/>
    </row>
    <row r="172" spans="1:63" ht="8.25" customHeight="1" x14ac:dyDescent="0.2">
      <c r="A172" s="468" t="s">
        <v>40</v>
      </c>
      <c r="B172" s="148"/>
      <c r="C172" s="579"/>
      <c r="D172" s="568"/>
      <c r="F172" s="468"/>
      <c r="H172" s="579">
        <v>3427</v>
      </c>
      <c r="I172" s="568">
        <v>100.23398654577362</v>
      </c>
      <c r="J172" s="468" t="s">
        <v>132</v>
      </c>
      <c r="K172" s="119"/>
      <c r="L172" s="579"/>
      <c r="M172" s="568"/>
      <c r="O172" s="468"/>
      <c r="P172" s="148"/>
      <c r="Q172" s="579">
        <v>26179</v>
      </c>
      <c r="R172" s="568">
        <v>100.97195973309677</v>
      </c>
      <c r="S172" s="468" t="s">
        <v>203</v>
      </c>
      <c r="T172" s="41"/>
      <c r="U172" s="12"/>
      <c r="V172" s="147"/>
      <c r="X172" s="468" t="s">
        <v>1065</v>
      </c>
      <c r="Y172" s="42"/>
      <c r="Z172" s="579"/>
      <c r="AA172" s="535"/>
      <c r="AB172" s="468" t="s">
        <v>1066</v>
      </c>
      <c r="AC172" s="148"/>
      <c r="AD172" s="579"/>
      <c r="AE172" s="535"/>
      <c r="AG172" s="468"/>
      <c r="AH172" s="30"/>
      <c r="AI172" s="579">
        <v>95430</v>
      </c>
      <c r="AJ172" s="535">
        <v>1.0071874109489283</v>
      </c>
      <c r="AK172" s="148"/>
      <c r="AL172" s="148"/>
      <c r="AM172" s="12"/>
      <c r="AN172" s="113"/>
      <c r="AP172" s="472"/>
      <c r="AQ172" s="150"/>
      <c r="AR172" s="584"/>
      <c r="AS172" s="600"/>
      <c r="AY172" s="468"/>
      <c r="AZ172" s="119"/>
      <c r="BA172" s="579">
        <v>12436</v>
      </c>
      <c r="BB172" s="568">
        <v>100.78612529378394</v>
      </c>
      <c r="BC172" s="473" t="s">
        <v>612</v>
      </c>
      <c r="BD172" s="129"/>
      <c r="BE172" s="583">
        <v>11928</v>
      </c>
      <c r="BF172" s="581">
        <v>99.325505870597055</v>
      </c>
      <c r="BH172" s="468"/>
      <c r="BI172" s="118"/>
      <c r="BJ172" s="579">
        <v>36079</v>
      </c>
      <c r="BK172" s="568">
        <v>99.86713538350817</v>
      </c>
    </row>
    <row r="173" spans="1:63" ht="8.25" customHeight="1" x14ac:dyDescent="0.2">
      <c r="A173" s="468"/>
      <c r="B173" s="148"/>
      <c r="C173" s="579">
        <v>7822</v>
      </c>
      <c r="D173" s="568">
        <v>100.14082703879146</v>
      </c>
      <c r="F173" s="468" t="s">
        <v>94</v>
      </c>
      <c r="H173" s="579"/>
      <c r="I173" s="568"/>
      <c r="J173" s="468"/>
      <c r="K173" s="119"/>
      <c r="L173" s="579">
        <v>35284</v>
      </c>
      <c r="M173" s="568">
        <v>97.877888429637437</v>
      </c>
      <c r="O173" s="468" t="s">
        <v>914</v>
      </c>
      <c r="P173" s="148"/>
      <c r="Q173" s="579"/>
      <c r="R173" s="568"/>
      <c r="S173" s="468"/>
      <c r="T173" s="41"/>
      <c r="U173" s="593">
        <v>12755</v>
      </c>
      <c r="V173" s="568">
        <v>100.51221434200157</v>
      </c>
      <c r="X173" s="468"/>
      <c r="Y173" s="148"/>
      <c r="Z173" s="579">
        <v>32248</v>
      </c>
      <c r="AA173" s="535">
        <v>0.98071893437138857</v>
      </c>
      <c r="AB173" s="468"/>
      <c r="AC173" s="148"/>
      <c r="AD173" s="579">
        <v>32368</v>
      </c>
      <c r="AE173" s="535">
        <v>0.99148440850333885</v>
      </c>
      <c r="AG173" s="468" t="s">
        <v>335</v>
      </c>
      <c r="AH173" s="30"/>
      <c r="AI173" s="579"/>
      <c r="AJ173" s="535"/>
      <c r="AK173" s="471" t="s">
        <v>523</v>
      </c>
      <c r="AL173" s="471"/>
      <c r="AM173" s="471"/>
      <c r="AN173" s="471"/>
      <c r="AP173" s="148"/>
      <c r="AQ173" s="152"/>
      <c r="AR173" s="11"/>
      <c r="AS173" s="7"/>
      <c r="AT173" s="468" t="s">
        <v>1088</v>
      </c>
      <c r="AU173" s="30"/>
      <c r="AV173" s="102"/>
      <c r="AW173" s="145"/>
      <c r="AY173" s="468" t="s">
        <v>435</v>
      </c>
      <c r="AZ173" s="119"/>
      <c r="BA173" s="580"/>
      <c r="BB173" s="568"/>
      <c r="BC173" s="472"/>
      <c r="BD173" s="126"/>
      <c r="BE173" s="584"/>
      <c r="BF173" s="582"/>
      <c r="BH173" s="468" t="s">
        <v>762</v>
      </c>
      <c r="BI173" s="118"/>
      <c r="BJ173" s="580"/>
      <c r="BK173" s="568"/>
    </row>
    <row r="174" spans="1:63" ht="8.25" customHeight="1" x14ac:dyDescent="0.2">
      <c r="A174" s="468" t="s">
        <v>41</v>
      </c>
      <c r="B174" s="148"/>
      <c r="C174" s="579"/>
      <c r="D174" s="568"/>
      <c r="F174" s="472"/>
      <c r="G174" s="137"/>
      <c r="H174" s="103"/>
      <c r="I174" s="144"/>
      <c r="J174" s="468" t="s">
        <v>133</v>
      </c>
      <c r="K174" s="119"/>
      <c r="L174" s="579"/>
      <c r="M174" s="568"/>
      <c r="O174" s="468"/>
      <c r="P174" s="148"/>
      <c r="Q174" s="579">
        <v>27926</v>
      </c>
      <c r="R174" s="568">
        <v>100.48576877406354</v>
      </c>
      <c r="S174" s="468" t="s">
        <v>877</v>
      </c>
      <c r="T174" s="119"/>
      <c r="U174" s="594"/>
      <c r="V174" s="568"/>
      <c r="X174" s="468" t="s">
        <v>637</v>
      </c>
      <c r="Y174" s="42"/>
      <c r="Z174" s="579"/>
      <c r="AA174" s="535"/>
      <c r="AB174" s="468" t="s">
        <v>306</v>
      </c>
      <c r="AC174" s="148"/>
      <c r="AD174" s="579"/>
      <c r="AE174" s="535"/>
      <c r="AG174" s="468"/>
      <c r="AH174" s="30"/>
      <c r="AI174" s="550">
        <v>83504</v>
      </c>
      <c r="AJ174" s="535">
        <v>1.0057208927001409</v>
      </c>
      <c r="AK174" s="471"/>
      <c r="AL174" s="471"/>
      <c r="AM174" s="471"/>
      <c r="AN174" s="471"/>
      <c r="AP174" s="471" t="s">
        <v>586</v>
      </c>
      <c r="AQ174" s="471"/>
      <c r="AR174" s="471"/>
      <c r="AS174" s="471"/>
      <c r="AT174" s="468"/>
      <c r="AU174" s="30"/>
      <c r="AV174" s="579">
        <v>7106</v>
      </c>
      <c r="AW174" s="568">
        <v>102.62853841709993</v>
      </c>
      <c r="AY174" s="468"/>
      <c r="AZ174" s="119"/>
      <c r="BA174" s="579">
        <v>12145</v>
      </c>
      <c r="BB174" s="568">
        <v>100.70480928689885</v>
      </c>
      <c r="BH174" s="468"/>
      <c r="BI174" s="118"/>
      <c r="BJ174" s="579">
        <v>45010</v>
      </c>
      <c r="BK174" s="568">
        <v>100.10453039165537</v>
      </c>
    </row>
    <row r="175" spans="1:63" ht="8.25" customHeight="1" x14ac:dyDescent="0.2">
      <c r="A175" s="468"/>
      <c r="B175" s="123"/>
      <c r="C175" s="579">
        <v>7747</v>
      </c>
      <c r="D175" s="568">
        <v>100.15513897866839</v>
      </c>
      <c r="F175" s="468" t="s">
        <v>996</v>
      </c>
      <c r="H175" s="102"/>
      <c r="I175" s="145"/>
      <c r="J175" s="468"/>
      <c r="K175" s="119"/>
      <c r="L175" s="579">
        <v>34210</v>
      </c>
      <c r="M175" s="568">
        <v>97.770791654758511</v>
      </c>
      <c r="O175" s="468" t="s">
        <v>915</v>
      </c>
      <c r="P175" s="148"/>
      <c r="Q175" s="579"/>
      <c r="R175" s="568"/>
      <c r="S175" s="468"/>
      <c r="T175" s="119"/>
      <c r="U175" s="593">
        <v>13010</v>
      </c>
      <c r="V175" s="568">
        <v>100.71218454869175</v>
      </c>
      <c r="X175" s="468"/>
      <c r="Y175" s="148"/>
      <c r="Z175" s="579">
        <v>35132</v>
      </c>
      <c r="AA175" s="535">
        <v>0.98602301431378048</v>
      </c>
      <c r="AB175" s="468"/>
      <c r="AC175" s="148"/>
      <c r="AD175" s="579">
        <v>33062</v>
      </c>
      <c r="AE175" s="535">
        <v>0.99160218343230755</v>
      </c>
      <c r="AG175" s="468" t="s">
        <v>1071</v>
      </c>
      <c r="AH175" s="30"/>
      <c r="AI175" s="550"/>
      <c r="AJ175" s="535"/>
      <c r="AK175" s="468" t="s">
        <v>952</v>
      </c>
      <c r="AL175" s="152"/>
      <c r="AM175" s="62"/>
      <c r="AN175" s="113"/>
      <c r="AP175" s="471"/>
      <c r="AQ175" s="471"/>
      <c r="AR175" s="471"/>
      <c r="AS175" s="471"/>
      <c r="AT175" s="468" t="s">
        <v>923</v>
      </c>
      <c r="AV175" s="580"/>
      <c r="AW175" s="568"/>
      <c r="AY175" s="468" t="s">
        <v>436</v>
      </c>
      <c r="AZ175" s="119"/>
      <c r="BA175" s="580"/>
      <c r="BB175" s="568"/>
      <c r="BH175" s="468" t="s">
        <v>763</v>
      </c>
      <c r="BI175" s="118"/>
      <c r="BJ175" s="580"/>
      <c r="BK175" s="568"/>
    </row>
    <row r="176" spans="1:63" ht="8.25" customHeight="1" x14ac:dyDescent="0.2">
      <c r="A176" s="468" t="s">
        <v>42</v>
      </c>
      <c r="B176" s="123"/>
      <c r="C176" s="579"/>
      <c r="D176" s="568"/>
      <c r="F176" s="468"/>
      <c r="H176" s="579">
        <v>1803</v>
      </c>
      <c r="I176" s="568">
        <v>99.613259668508292</v>
      </c>
      <c r="J176" s="468" t="s">
        <v>134</v>
      </c>
      <c r="K176" s="119"/>
      <c r="L176" s="579"/>
      <c r="M176" s="568"/>
      <c r="O176" s="468"/>
      <c r="P176" s="148"/>
      <c r="Q176" s="579">
        <v>30642</v>
      </c>
      <c r="R176" s="568">
        <v>100.1536198725282</v>
      </c>
      <c r="S176" s="468" t="s">
        <v>207</v>
      </c>
      <c r="T176" s="119"/>
      <c r="U176" s="594"/>
      <c r="V176" s="568"/>
      <c r="X176" s="468" t="s">
        <v>638</v>
      </c>
      <c r="Y176" s="42"/>
      <c r="Z176" s="579"/>
      <c r="AA176" s="535"/>
      <c r="AB176" s="468" t="s">
        <v>1067</v>
      </c>
      <c r="AC176" s="148"/>
      <c r="AD176" s="579"/>
      <c r="AE176" s="535"/>
      <c r="AG176" s="468"/>
      <c r="AH176" s="43"/>
      <c r="AI176" s="102"/>
      <c r="AJ176" s="145"/>
      <c r="AK176" s="468"/>
      <c r="AL176" s="152"/>
      <c r="AM176" s="10"/>
      <c r="AN176" s="147"/>
      <c r="AP176" s="468" t="s">
        <v>578</v>
      </c>
      <c r="AQ176" s="119"/>
      <c r="AR176" s="10"/>
      <c r="AS176" s="147"/>
      <c r="AT176" s="502"/>
      <c r="AV176" s="102"/>
      <c r="AW176" s="145"/>
      <c r="AY176" s="468"/>
      <c r="AZ176" s="119"/>
      <c r="BA176" s="579">
        <v>9920</v>
      </c>
      <c r="BB176" s="568">
        <v>99.869123124937076</v>
      </c>
      <c r="BH176" s="468"/>
      <c r="BI176" s="118"/>
      <c r="BJ176" s="579">
        <v>55477</v>
      </c>
      <c r="BK176" s="568">
        <v>100.54188263438326</v>
      </c>
    </row>
    <row r="177" spans="1:63" ht="8.25" customHeight="1" x14ac:dyDescent="0.2">
      <c r="A177" s="468"/>
      <c r="B177" s="148"/>
      <c r="C177" s="579">
        <v>6602</v>
      </c>
      <c r="D177" s="568">
        <v>100.5942404388237</v>
      </c>
      <c r="F177" s="468" t="s">
        <v>995</v>
      </c>
      <c r="H177" s="579">
        <v>1810</v>
      </c>
      <c r="I177" s="568">
        <v>108.1242532855436</v>
      </c>
      <c r="J177" s="468"/>
      <c r="K177" s="148"/>
      <c r="L177" s="579">
        <v>30143</v>
      </c>
      <c r="M177" s="568">
        <v>97.892309690828782</v>
      </c>
      <c r="O177" s="468" t="s">
        <v>911</v>
      </c>
      <c r="P177" s="148"/>
      <c r="Q177" s="579"/>
      <c r="R177" s="568"/>
      <c r="S177" s="502"/>
      <c r="T177" s="43"/>
      <c r="U177" s="97"/>
      <c r="V177" s="81"/>
      <c r="X177" s="468"/>
      <c r="Y177" s="148"/>
      <c r="Z177" s="579">
        <v>33424</v>
      </c>
      <c r="AA177" s="535">
        <v>0.98450662739322536</v>
      </c>
      <c r="AB177" s="518"/>
      <c r="AC177" s="148"/>
      <c r="AD177" s="579">
        <v>29971</v>
      </c>
      <c r="AE177" s="535">
        <v>0.9917932426619015</v>
      </c>
      <c r="AG177" s="473" t="s">
        <v>27</v>
      </c>
      <c r="AH177" s="68"/>
      <c r="AI177" s="583">
        <v>89705</v>
      </c>
      <c r="AJ177" s="613">
        <v>1.00624803697223</v>
      </c>
      <c r="AK177" s="468" t="s">
        <v>940</v>
      </c>
      <c r="AL177" s="152"/>
      <c r="AM177" s="579">
        <v>169745</v>
      </c>
      <c r="AN177" s="568">
        <v>100.71317111953626</v>
      </c>
      <c r="AP177" s="468"/>
      <c r="AQ177" s="30"/>
      <c r="AR177" s="579">
        <v>1335</v>
      </c>
      <c r="AS177" s="568">
        <v>98.596750369276222</v>
      </c>
      <c r="AT177" s="473" t="s">
        <v>27</v>
      </c>
      <c r="AU177" s="149"/>
      <c r="AV177" s="583">
        <v>43812</v>
      </c>
      <c r="AW177" s="581">
        <v>100.67326914680943</v>
      </c>
      <c r="AY177" s="468" t="s">
        <v>584</v>
      </c>
      <c r="AZ177" s="127"/>
      <c r="BA177" s="580"/>
      <c r="BB177" s="568"/>
      <c r="BH177" s="468" t="s">
        <v>1053</v>
      </c>
      <c r="BI177" s="118"/>
      <c r="BJ177" s="580"/>
      <c r="BK177" s="568"/>
    </row>
    <row r="178" spans="1:63" ht="8.25" customHeight="1" x14ac:dyDescent="0.2">
      <c r="A178" s="468" t="s">
        <v>43</v>
      </c>
      <c r="B178" s="148"/>
      <c r="C178" s="579"/>
      <c r="D178" s="568"/>
      <c r="F178" s="472"/>
      <c r="G178" s="137"/>
      <c r="H178" s="92"/>
      <c r="I178" s="144"/>
      <c r="J178" s="468" t="s">
        <v>135</v>
      </c>
      <c r="L178" s="579"/>
      <c r="M178" s="568"/>
      <c r="O178" s="502"/>
      <c r="P178" s="148"/>
      <c r="Q178" s="101"/>
      <c r="R178" s="78"/>
      <c r="S178" s="468" t="s">
        <v>27</v>
      </c>
      <c r="T178" s="119"/>
      <c r="U178" s="593">
        <v>12925</v>
      </c>
      <c r="V178" s="599">
        <v>100.6463167730883</v>
      </c>
      <c r="X178" s="468" t="s">
        <v>639</v>
      </c>
      <c r="Y178" s="42"/>
      <c r="Z178" s="579"/>
      <c r="AA178" s="535"/>
      <c r="AB178" s="468" t="s">
        <v>567</v>
      </c>
      <c r="AC178" s="148"/>
      <c r="AD178" s="579"/>
      <c r="AE178" s="535"/>
      <c r="AG178" s="472"/>
      <c r="AH178" s="137"/>
      <c r="AI178" s="584"/>
      <c r="AJ178" s="614"/>
      <c r="AK178" s="468"/>
      <c r="AL178" s="152"/>
      <c r="AM178" s="580"/>
      <c r="AN178" s="568"/>
      <c r="AP178" s="468" t="s">
        <v>579</v>
      </c>
      <c r="AQ178" s="152"/>
      <c r="AR178" s="580"/>
      <c r="AS178" s="568"/>
      <c r="AT178" s="472"/>
      <c r="AU178" s="150"/>
      <c r="AV178" s="584"/>
      <c r="AW178" s="582"/>
      <c r="AY178" s="468"/>
      <c r="AZ178" s="127"/>
      <c r="BA178" s="579">
        <v>11082</v>
      </c>
      <c r="BB178" s="568">
        <v>99.756953821226034</v>
      </c>
      <c r="BH178" s="468"/>
      <c r="BI178" s="118"/>
      <c r="BJ178" s="579">
        <v>57995</v>
      </c>
      <c r="BK178" s="568">
        <v>100.64208242950107</v>
      </c>
    </row>
    <row r="179" spans="1:63" ht="8.25" customHeight="1" x14ac:dyDescent="0.2">
      <c r="A179" s="468"/>
      <c r="B179" s="148"/>
      <c r="C179" s="579">
        <v>6685</v>
      </c>
      <c r="D179" s="568">
        <v>100.6322444678609</v>
      </c>
      <c r="J179" s="468"/>
      <c r="L179" s="579">
        <v>27850</v>
      </c>
      <c r="M179" s="568">
        <v>97.507177368531615</v>
      </c>
      <c r="O179" s="473" t="s">
        <v>27</v>
      </c>
      <c r="P179" s="129"/>
      <c r="Q179" s="583">
        <v>32045</v>
      </c>
      <c r="R179" s="581">
        <v>99.788247750132342</v>
      </c>
      <c r="S179" s="472"/>
      <c r="T179" s="126"/>
      <c r="U179" s="602">
        <v>12842</v>
      </c>
      <c r="V179" s="582">
        <v>106.36077521947986</v>
      </c>
      <c r="X179" s="468"/>
      <c r="Y179" s="148"/>
      <c r="Z179" s="579">
        <v>29475</v>
      </c>
      <c r="AA179" s="535">
        <v>0.98440317948032863</v>
      </c>
      <c r="AB179" s="468"/>
      <c r="AC179" s="148"/>
      <c r="AD179" s="579">
        <v>20910</v>
      </c>
      <c r="AE179" s="535">
        <v>0.99047889725735394</v>
      </c>
      <c r="AG179" s="148"/>
      <c r="AI179" s="64"/>
      <c r="AJ179" s="145"/>
      <c r="AK179" s="468" t="s">
        <v>283</v>
      </c>
      <c r="AL179" s="152"/>
      <c r="AM179" s="101"/>
      <c r="AN179" s="78"/>
      <c r="AP179" s="472"/>
      <c r="AQ179" s="128"/>
      <c r="AR179" s="63"/>
      <c r="AS179" s="146"/>
      <c r="AY179" s="468" t="s">
        <v>936</v>
      </c>
      <c r="AZ179" s="119"/>
      <c r="BA179" s="580"/>
      <c r="BB179" s="568"/>
      <c r="BH179" s="468" t="s">
        <v>827</v>
      </c>
      <c r="BI179" s="118"/>
      <c r="BJ179" s="580"/>
      <c r="BK179" s="568"/>
    </row>
    <row r="180" spans="1:63" ht="8.25" customHeight="1" x14ac:dyDescent="0.2">
      <c r="A180" s="468" t="s">
        <v>44</v>
      </c>
      <c r="B180" s="148"/>
      <c r="C180" s="579"/>
      <c r="D180" s="568"/>
      <c r="F180" s="468" t="s">
        <v>1059</v>
      </c>
      <c r="H180" s="102"/>
      <c r="I180" s="145"/>
      <c r="J180" s="468" t="s">
        <v>136</v>
      </c>
      <c r="L180" s="579"/>
      <c r="M180" s="568"/>
      <c r="O180" s="472"/>
      <c r="P180" s="126"/>
      <c r="Q180" s="584">
        <v>32113</v>
      </c>
      <c r="R180" s="582">
        <v>100.79726293982863</v>
      </c>
      <c r="S180" s="508" t="s">
        <v>512</v>
      </c>
      <c r="T180" s="508"/>
      <c r="U180" s="508"/>
      <c r="V180" s="508"/>
      <c r="X180" s="468" t="s">
        <v>640</v>
      </c>
      <c r="Y180" s="42"/>
      <c r="Z180" s="579"/>
      <c r="AA180" s="535"/>
      <c r="AB180" s="468" t="s">
        <v>568</v>
      </c>
      <c r="AC180" s="148"/>
      <c r="AD180" s="579"/>
      <c r="AE180" s="535"/>
      <c r="AG180" s="468" t="s">
        <v>336</v>
      </c>
      <c r="AH180" s="38"/>
      <c r="AI180" s="101"/>
      <c r="AJ180" s="78"/>
      <c r="AK180" s="472"/>
      <c r="AL180" s="128"/>
      <c r="AM180" s="63"/>
      <c r="AN180" s="146"/>
      <c r="AP180" s="30"/>
      <c r="AQ180" s="30"/>
      <c r="AR180" s="30"/>
      <c r="AS180" s="30"/>
      <c r="AY180" s="468"/>
      <c r="AZ180" s="119"/>
      <c r="BA180" s="579">
        <v>10893</v>
      </c>
      <c r="BB180" s="568">
        <v>99.761882956314679</v>
      </c>
      <c r="BH180" s="468"/>
      <c r="BI180" s="118"/>
      <c r="BJ180" s="579">
        <v>62915</v>
      </c>
      <c r="BK180" s="568">
        <v>100.10819927761069</v>
      </c>
    </row>
    <row r="181" spans="1:63" ht="8.25" customHeight="1" x14ac:dyDescent="0.2">
      <c r="A181" s="468"/>
      <c r="B181" s="119"/>
      <c r="C181" s="579">
        <v>6877</v>
      </c>
      <c r="D181" s="568">
        <v>101.102616877389</v>
      </c>
      <c r="F181" s="468"/>
      <c r="H181" s="579">
        <v>6638</v>
      </c>
      <c r="I181" s="568">
        <v>126.38994668697639</v>
      </c>
      <c r="J181" s="468"/>
      <c r="L181" s="579">
        <v>28183</v>
      </c>
      <c r="M181" s="568">
        <v>96.662779530799838</v>
      </c>
      <c r="S181" s="471"/>
      <c r="T181" s="471"/>
      <c r="U181" s="471"/>
      <c r="V181" s="471"/>
      <c r="X181" s="468"/>
      <c r="Y181" s="148"/>
      <c r="Z181" s="579">
        <v>26701</v>
      </c>
      <c r="AA181" s="535">
        <v>0.98281065959952885</v>
      </c>
      <c r="AB181" s="468"/>
      <c r="AC181" s="148"/>
      <c r="AD181" s="579">
        <v>25970</v>
      </c>
      <c r="AE181" s="535">
        <v>0.98978580684503392</v>
      </c>
      <c r="AG181" s="468"/>
      <c r="AH181" s="38"/>
      <c r="AI181" s="579">
        <v>84993</v>
      </c>
      <c r="AJ181" s="535">
        <v>1.0115564971079003</v>
      </c>
      <c r="AK181" s="148"/>
      <c r="AL181" s="148"/>
      <c r="AM181" s="67"/>
      <c r="AN181" s="113"/>
      <c r="AP181" s="30"/>
      <c r="AR181" s="30"/>
      <c r="AS181" s="30"/>
      <c r="AY181" s="468" t="s">
        <v>585</v>
      </c>
      <c r="AZ181" s="127"/>
      <c r="BA181" s="580"/>
      <c r="BB181" s="568"/>
      <c r="BH181" s="468" t="s">
        <v>764</v>
      </c>
      <c r="BI181" s="118"/>
      <c r="BJ181" s="580"/>
      <c r="BK181" s="568"/>
    </row>
    <row r="182" spans="1:63" ht="8.25" customHeight="1" x14ac:dyDescent="0.2">
      <c r="A182" s="468" t="s">
        <v>546</v>
      </c>
      <c r="B182" s="148"/>
      <c r="C182" s="579"/>
      <c r="D182" s="568"/>
      <c r="F182" s="468" t="s">
        <v>1058</v>
      </c>
      <c r="H182" s="579">
        <v>5252</v>
      </c>
      <c r="I182" s="568">
        <v>189.94575045207958</v>
      </c>
      <c r="J182" s="468" t="s">
        <v>137</v>
      </c>
      <c r="L182" s="579"/>
      <c r="M182" s="568"/>
      <c r="O182" s="471" t="s">
        <v>557</v>
      </c>
      <c r="P182" s="471"/>
      <c r="Q182" s="471"/>
      <c r="R182" s="471"/>
      <c r="S182" s="468" t="s">
        <v>208</v>
      </c>
      <c r="T182" s="148"/>
      <c r="U182" s="70"/>
      <c r="V182" s="147"/>
      <c r="X182" s="468" t="s">
        <v>641</v>
      </c>
      <c r="Y182" s="42"/>
      <c r="Z182" s="579"/>
      <c r="AA182" s="535"/>
      <c r="AB182" s="468" t="s">
        <v>569</v>
      </c>
      <c r="AC182" s="148"/>
      <c r="AD182" s="579"/>
      <c r="AE182" s="535"/>
      <c r="AG182" s="468" t="s">
        <v>337</v>
      </c>
      <c r="AH182" s="118"/>
      <c r="AI182" s="579"/>
      <c r="AJ182" s="535"/>
      <c r="AK182" s="471" t="s">
        <v>524</v>
      </c>
      <c r="AL182" s="471"/>
      <c r="AM182" s="471"/>
      <c r="AN182" s="471"/>
      <c r="AY182" s="502"/>
      <c r="AZ182" s="127"/>
      <c r="BA182" s="166"/>
      <c r="BB182" s="145"/>
      <c r="BH182" s="468"/>
      <c r="BI182" s="118"/>
      <c r="BJ182" s="579">
        <v>53942</v>
      </c>
      <c r="BK182" s="568">
        <v>99.735601368216692</v>
      </c>
    </row>
    <row r="183" spans="1:63" ht="8.25" customHeight="1" x14ac:dyDescent="0.2">
      <c r="A183" s="468"/>
      <c r="B183" s="148"/>
      <c r="C183" s="579">
        <v>3697</v>
      </c>
      <c r="D183" s="568">
        <v>95.851698211044862</v>
      </c>
      <c r="F183" s="502"/>
      <c r="H183" s="84"/>
      <c r="I183" s="85"/>
      <c r="J183" s="468"/>
      <c r="L183" s="579">
        <v>23007</v>
      </c>
      <c r="M183" s="568">
        <v>96.227362081224641</v>
      </c>
      <c r="O183" s="471"/>
      <c r="P183" s="471"/>
      <c r="Q183" s="471"/>
      <c r="R183" s="471"/>
      <c r="S183" s="468"/>
      <c r="T183" s="148"/>
      <c r="U183" s="579">
        <v>45046</v>
      </c>
      <c r="V183" s="568">
        <v>99.430513861910654</v>
      </c>
      <c r="X183" s="468"/>
      <c r="Y183" s="148"/>
      <c r="Z183" s="579">
        <v>25583</v>
      </c>
      <c r="AA183" s="535">
        <v>0.98358323721645524</v>
      </c>
      <c r="AB183" s="468"/>
      <c r="AC183" s="148"/>
      <c r="AD183" s="579">
        <v>20504</v>
      </c>
      <c r="AE183" s="535">
        <v>0.98890710909617052</v>
      </c>
      <c r="AG183" s="468"/>
      <c r="AH183" s="118"/>
      <c r="AI183" s="579">
        <v>80685</v>
      </c>
      <c r="AJ183" s="535">
        <v>1.0099006183192731</v>
      </c>
      <c r="AK183" s="471"/>
      <c r="AL183" s="471"/>
      <c r="AM183" s="471"/>
      <c r="AN183" s="471"/>
      <c r="AY183" s="468" t="s">
        <v>27</v>
      </c>
      <c r="AZ183" s="119"/>
      <c r="BA183" s="583">
        <v>13157</v>
      </c>
      <c r="BB183" s="597">
        <v>101.46525796252024</v>
      </c>
      <c r="BH183" s="468" t="s">
        <v>910</v>
      </c>
      <c r="BI183" s="30"/>
      <c r="BJ183" s="580"/>
      <c r="BK183" s="568"/>
    </row>
    <row r="184" spans="1:63" ht="8.25" customHeight="1" x14ac:dyDescent="0.2">
      <c r="A184" s="468" t="s">
        <v>45</v>
      </c>
      <c r="B184" s="148"/>
      <c r="C184" s="579"/>
      <c r="D184" s="568"/>
      <c r="F184" s="468" t="s">
        <v>27</v>
      </c>
      <c r="G184" s="148"/>
      <c r="H184" s="579">
        <v>33249</v>
      </c>
      <c r="I184" s="599">
        <v>98.825942218523366</v>
      </c>
      <c r="J184" s="468" t="s">
        <v>860</v>
      </c>
      <c r="L184" s="579"/>
      <c r="M184" s="568"/>
      <c r="O184" s="468" t="s">
        <v>558</v>
      </c>
      <c r="P184" s="152"/>
      <c r="Q184" s="10"/>
      <c r="R184" s="145"/>
      <c r="S184" s="468" t="s">
        <v>209</v>
      </c>
      <c r="T184" s="148"/>
      <c r="U184" s="579"/>
      <c r="V184" s="568"/>
      <c r="X184" s="468" t="s">
        <v>642</v>
      </c>
      <c r="Y184" s="42"/>
      <c r="Z184" s="579"/>
      <c r="AA184" s="535"/>
      <c r="AB184" s="468" t="s">
        <v>570</v>
      </c>
      <c r="AC184" s="148"/>
      <c r="AD184" s="579"/>
      <c r="AE184" s="535"/>
      <c r="AG184" s="468" t="s">
        <v>592</v>
      </c>
      <c r="AH184" s="118"/>
      <c r="AI184" s="579"/>
      <c r="AJ184" s="535"/>
      <c r="AK184" s="468" t="s">
        <v>353</v>
      </c>
      <c r="AL184" s="119"/>
      <c r="AM184" s="10"/>
      <c r="AN184" s="147"/>
      <c r="AY184" s="472"/>
      <c r="AZ184" s="126"/>
      <c r="BA184" s="584"/>
      <c r="BB184" s="598"/>
      <c r="BH184" s="468"/>
      <c r="BI184" s="127"/>
      <c r="BJ184" s="579">
        <v>14119</v>
      </c>
      <c r="BK184" s="568">
        <v>97.184746696035234</v>
      </c>
    </row>
    <row r="185" spans="1:63" ht="8.25" customHeight="1" x14ac:dyDescent="0.2">
      <c r="A185" s="472"/>
      <c r="B185" s="69"/>
      <c r="C185" s="103"/>
      <c r="D185" s="144"/>
      <c r="F185" s="472"/>
      <c r="G185" s="137"/>
      <c r="H185" s="585">
        <v>33644</v>
      </c>
      <c r="I185" s="582">
        <v>100.61305661054459</v>
      </c>
      <c r="J185" s="468"/>
      <c r="L185" s="579">
        <v>22740</v>
      </c>
      <c r="M185" s="568">
        <v>96.335522135140863</v>
      </c>
      <c r="O185" s="468"/>
      <c r="P185" s="152"/>
      <c r="Q185" s="579">
        <v>2538</v>
      </c>
      <c r="R185" s="568">
        <v>101.15583897967318</v>
      </c>
      <c r="S185" s="468"/>
      <c r="T185" s="148"/>
      <c r="U185" s="579">
        <v>37708</v>
      </c>
      <c r="V185" s="568">
        <v>99.242025476365939</v>
      </c>
      <c r="X185" s="468"/>
      <c r="Y185" s="148"/>
      <c r="Z185" s="579">
        <v>26442</v>
      </c>
      <c r="AA185" s="535">
        <v>0.98235315971319237</v>
      </c>
      <c r="AB185" s="468"/>
      <c r="AC185" s="148"/>
      <c r="AD185" s="579">
        <v>31867</v>
      </c>
      <c r="AE185" s="535">
        <v>0.98037225042301179</v>
      </c>
      <c r="AG185" s="468"/>
      <c r="AH185" s="118"/>
      <c r="AI185" s="579">
        <v>82767</v>
      </c>
      <c r="AJ185" s="535">
        <v>1.0094398302294099</v>
      </c>
      <c r="AK185" s="468"/>
      <c r="AL185" s="119"/>
      <c r="AM185" s="579">
        <v>20519</v>
      </c>
      <c r="AN185" s="568">
        <v>100.2785651451471</v>
      </c>
      <c r="AY185" s="156"/>
      <c r="AZ185" s="148"/>
      <c r="BA185" s="23"/>
      <c r="BB185" s="145"/>
      <c r="BH185" s="468" t="s">
        <v>765</v>
      </c>
      <c r="BI185" s="118"/>
      <c r="BJ185" s="580"/>
      <c r="BK185" s="568"/>
    </row>
    <row r="186" spans="1:63" ht="8.25" customHeight="1" x14ac:dyDescent="0.2">
      <c r="A186" s="148"/>
      <c r="B186" s="148"/>
      <c r="C186" s="11"/>
      <c r="D186" s="147"/>
      <c r="J186" s="468" t="s">
        <v>138</v>
      </c>
      <c r="L186" s="579"/>
      <c r="M186" s="568"/>
      <c r="O186" s="468" t="s">
        <v>294</v>
      </c>
      <c r="P186" s="148"/>
      <c r="Q186" s="580"/>
      <c r="R186" s="568"/>
      <c r="S186" s="468" t="s">
        <v>210</v>
      </c>
      <c r="T186" s="148"/>
      <c r="U186" s="579"/>
      <c r="V186" s="568"/>
      <c r="X186" s="468" t="s">
        <v>643</v>
      </c>
      <c r="Y186" s="42"/>
      <c r="Z186" s="579"/>
      <c r="AA186" s="535"/>
      <c r="AB186" s="468" t="s">
        <v>973</v>
      </c>
      <c r="AC186" s="148"/>
      <c r="AD186" s="579"/>
      <c r="AE186" s="535"/>
      <c r="AG186" s="468" t="s">
        <v>338</v>
      </c>
      <c r="AH186" s="118"/>
      <c r="AI186" s="579"/>
      <c r="AJ186" s="535"/>
      <c r="AK186" s="468" t="s">
        <v>359</v>
      </c>
      <c r="AL186" s="119"/>
      <c r="AM186" s="580"/>
      <c r="AN186" s="568"/>
      <c r="BA186" s="140"/>
      <c r="BH186" s="468"/>
      <c r="BI186" s="118"/>
      <c r="BJ186" s="102"/>
      <c r="BK186" s="145"/>
    </row>
    <row r="187" spans="1:63" ht="8.25" customHeight="1" x14ac:dyDescent="0.2">
      <c r="A187" s="468" t="s">
        <v>546</v>
      </c>
      <c r="C187" s="102"/>
      <c r="D187" s="145"/>
      <c r="F187" s="471" t="s">
        <v>541</v>
      </c>
      <c r="G187" s="471"/>
      <c r="H187" s="471"/>
      <c r="I187" s="471"/>
      <c r="J187" s="468"/>
      <c r="L187" s="19"/>
      <c r="O187" s="468"/>
      <c r="P187" s="148"/>
      <c r="Q187" s="579">
        <v>2607</v>
      </c>
      <c r="R187" s="568">
        <v>99.961656441717793</v>
      </c>
      <c r="S187" s="468"/>
      <c r="T187" s="148"/>
      <c r="U187" s="579">
        <v>32876</v>
      </c>
      <c r="V187" s="568">
        <v>98.979376787595967</v>
      </c>
      <c r="X187" s="468"/>
      <c r="Y187" s="148"/>
      <c r="Z187" s="579">
        <v>33782</v>
      </c>
      <c r="AA187" s="535">
        <v>0.98616300794021483</v>
      </c>
      <c r="AB187" s="468"/>
      <c r="AC187" s="148"/>
      <c r="AD187" s="579">
        <v>33152</v>
      </c>
      <c r="AE187" s="535">
        <v>0.97981380227574999</v>
      </c>
      <c r="AG187" s="468"/>
      <c r="AH187" s="118"/>
      <c r="AI187" s="579">
        <v>79874</v>
      </c>
      <c r="AJ187" s="535">
        <v>1.0127554901861338</v>
      </c>
      <c r="AK187" s="468"/>
      <c r="AL187" s="148"/>
      <c r="AM187" s="579">
        <v>17917</v>
      </c>
      <c r="AN187" s="568">
        <v>100.20133102175492</v>
      </c>
      <c r="BA187" s="140"/>
      <c r="BH187" s="473" t="s">
        <v>612</v>
      </c>
      <c r="BI187" s="131"/>
      <c r="BJ187" s="583">
        <v>37329</v>
      </c>
      <c r="BK187" s="581">
        <v>99.989285618621594</v>
      </c>
    </row>
    <row r="188" spans="1:63" ht="8.25" customHeight="1" x14ac:dyDescent="0.2">
      <c r="A188" s="468"/>
      <c r="C188" s="579">
        <v>3180</v>
      </c>
      <c r="D188" s="568">
        <v>107.97962648556876</v>
      </c>
      <c r="F188" s="471"/>
      <c r="G188" s="471"/>
      <c r="H188" s="471"/>
      <c r="I188" s="471"/>
      <c r="O188" s="468" t="s">
        <v>1056</v>
      </c>
      <c r="P188" s="119"/>
      <c r="Q188" s="579"/>
      <c r="R188" s="568"/>
      <c r="S188" s="468" t="s">
        <v>211</v>
      </c>
      <c r="T188" s="148"/>
      <c r="U188" s="579"/>
      <c r="V188" s="568"/>
      <c r="X188" s="468" t="s">
        <v>254</v>
      </c>
      <c r="Y188" s="42"/>
      <c r="Z188" s="579"/>
      <c r="AA188" s="535"/>
      <c r="AB188" s="468" t="s">
        <v>890</v>
      </c>
      <c r="AC188" s="148"/>
      <c r="AD188" s="579"/>
      <c r="AE188" s="535"/>
      <c r="AG188" s="468" t="s">
        <v>339</v>
      </c>
      <c r="AH188" s="118"/>
      <c r="AI188" s="579"/>
      <c r="AJ188" s="535"/>
      <c r="AK188" s="468" t="s">
        <v>1079</v>
      </c>
      <c r="AL188" s="152"/>
      <c r="AM188" s="580"/>
      <c r="AN188" s="568"/>
      <c r="BH188" s="472"/>
      <c r="BI188" s="117"/>
      <c r="BJ188" s="584"/>
      <c r="BK188" s="582"/>
    </row>
    <row r="189" spans="1:63" ht="8.25" customHeight="1" x14ac:dyDescent="0.2">
      <c r="A189" s="468" t="s">
        <v>994</v>
      </c>
      <c r="B189" s="152"/>
      <c r="C189" s="579"/>
      <c r="D189" s="568"/>
      <c r="F189" s="152"/>
      <c r="G189" s="152"/>
      <c r="H189" s="152"/>
      <c r="I189" s="152"/>
      <c r="O189" s="502"/>
      <c r="P189" s="65"/>
      <c r="Q189" s="30"/>
      <c r="R189" s="30"/>
      <c r="S189" s="468"/>
      <c r="T189" s="148"/>
      <c r="U189" s="579">
        <v>29684</v>
      </c>
      <c r="V189" s="568">
        <v>99.095309631113338</v>
      </c>
      <c r="X189" s="468"/>
      <c r="Y189" s="148"/>
      <c r="Z189" s="579">
        <v>35827</v>
      </c>
      <c r="AA189" s="535">
        <v>0.98696969696969694</v>
      </c>
      <c r="AB189" s="468"/>
      <c r="AC189" s="148"/>
      <c r="AD189" s="579">
        <v>33400</v>
      </c>
      <c r="AE189" s="535">
        <v>0.98042093521589813</v>
      </c>
      <c r="AG189" s="468"/>
      <c r="AH189" s="71"/>
      <c r="AI189" s="579">
        <v>74281</v>
      </c>
      <c r="AJ189" s="535">
        <v>1.0196291059834457</v>
      </c>
      <c r="AK189" s="468"/>
      <c r="AL189" s="152"/>
      <c r="AM189" s="102"/>
      <c r="AN189" s="145"/>
      <c r="BH189" s="148"/>
      <c r="BI189" s="148"/>
      <c r="BJ189" s="9"/>
      <c r="BK189" s="147"/>
    </row>
    <row r="190" spans="1:63" ht="8.25" customHeight="1" x14ac:dyDescent="0.2">
      <c r="A190" s="468"/>
      <c r="B190" s="148"/>
      <c r="C190" s="579">
        <v>3297</v>
      </c>
      <c r="D190" s="568">
        <v>114.36004162330906</v>
      </c>
      <c r="F190" s="468" t="s">
        <v>542</v>
      </c>
      <c r="H190" s="10"/>
      <c r="I190" s="147"/>
      <c r="O190" s="468" t="s">
        <v>27</v>
      </c>
      <c r="P190" s="129"/>
      <c r="Q190" s="583">
        <v>2597</v>
      </c>
      <c r="R190" s="581">
        <v>100.11565150346955</v>
      </c>
      <c r="S190" s="468" t="s">
        <v>212</v>
      </c>
      <c r="T190" s="148"/>
      <c r="U190" s="579"/>
      <c r="V190" s="568"/>
      <c r="X190" s="468" t="s">
        <v>255</v>
      </c>
      <c r="Y190" s="42"/>
      <c r="Z190" s="579"/>
      <c r="AA190" s="535"/>
      <c r="AB190" s="468" t="s">
        <v>307</v>
      </c>
      <c r="AC190" s="148"/>
      <c r="AD190" s="579"/>
      <c r="AE190" s="535"/>
      <c r="AG190" s="468" t="s">
        <v>340</v>
      </c>
      <c r="AH190" s="71"/>
      <c r="AI190" s="579"/>
      <c r="AJ190" s="535"/>
      <c r="AK190" s="473" t="s">
        <v>27</v>
      </c>
      <c r="AL190" s="125"/>
      <c r="AM190" s="583">
        <v>18154</v>
      </c>
      <c r="AN190" s="581">
        <v>100.20975932877015</v>
      </c>
      <c r="AZ190" s="148"/>
      <c r="BJ190" s="140"/>
    </row>
    <row r="191" spans="1:63" ht="8.25" customHeight="1" x14ac:dyDescent="0.2">
      <c r="A191" s="468" t="s">
        <v>1130</v>
      </c>
      <c r="B191" s="148"/>
      <c r="C191" s="579"/>
      <c r="D191" s="568"/>
      <c r="F191" s="468"/>
      <c r="G191" s="138"/>
      <c r="H191" s="579">
        <v>4761</v>
      </c>
      <c r="I191" s="568">
        <v>103.74809326650687</v>
      </c>
      <c r="O191" s="472"/>
      <c r="P191" s="126"/>
      <c r="Q191" s="584">
        <v>2594</v>
      </c>
      <c r="R191" s="582">
        <v>98.856707317073173</v>
      </c>
      <c r="S191" s="468"/>
      <c r="T191" s="119"/>
      <c r="U191" s="579">
        <v>30912</v>
      </c>
      <c r="V191" s="568">
        <v>98.9278970781195</v>
      </c>
      <c r="X191" s="468"/>
      <c r="Y191" s="148"/>
      <c r="Z191" s="579">
        <v>32607</v>
      </c>
      <c r="AA191" s="535">
        <v>0.98567153350866055</v>
      </c>
      <c r="AB191" s="468"/>
      <c r="AC191" s="148"/>
      <c r="AD191" s="579">
        <v>32813</v>
      </c>
      <c r="AE191" s="535">
        <v>0.98392755404959664</v>
      </c>
      <c r="AG191" s="468"/>
      <c r="AH191" s="118"/>
      <c r="AI191" s="579">
        <v>64574</v>
      </c>
      <c r="AJ191" s="535">
        <v>1.0394372545232116</v>
      </c>
      <c r="AK191" s="472"/>
      <c r="AL191" s="60"/>
      <c r="AM191" s="584"/>
      <c r="AN191" s="582"/>
      <c r="AZ191" s="148"/>
      <c r="BH191" s="148"/>
      <c r="BI191" s="148"/>
      <c r="BJ191" s="11"/>
      <c r="BK191" s="147"/>
    </row>
    <row r="192" spans="1:63" ht="8.25" customHeight="1" x14ac:dyDescent="0.2">
      <c r="A192" s="502"/>
      <c r="B192" s="148"/>
      <c r="C192" s="579">
        <v>3294</v>
      </c>
      <c r="D192" s="568">
        <v>114.17677642980937</v>
      </c>
      <c r="F192" s="468" t="s">
        <v>543</v>
      </c>
      <c r="H192" s="579"/>
      <c r="I192" s="568"/>
      <c r="R192" s="30"/>
      <c r="S192" s="468" t="s">
        <v>620</v>
      </c>
      <c r="T192" s="148"/>
      <c r="U192" s="579"/>
      <c r="V192" s="568"/>
      <c r="X192" s="468" t="s">
        <v>256</v>
      </c>
      <c r="Y192" s="42"/>
      <c r="Z192" s="579"/>
      <c r="AA192" s="535"/>
      <c r="AB192" s="468" t="s">
        <v>1121</v>
      </c>
      <c r="AC192" s="148"/>
      <c r="AD192" s="579"/>
      <c r="AE192" s="535"/>
      <c r="AG192" s="468" t="s">
        <v>573</v>
      </c>
      <c r="AH192" s="118"/>
      <c r="AI192" s="579"/>
      <c r="AJ192" s="535"/>
      <c r="AK192" s="148"/>
      <c r="AL192" s="148"/>
      <c r="AM192" s="18"/>
      <c r="AN192" s="147"/>
      <c r="AZ192" s="148"/>
      <c r="BH192" s="148"/>
      <c r="BI192" s="148"/>
      <c r="BJ192" s="11"/>
      <c r="BK192" s="147"/>
    </row>
    <row r="193" spans="1:63" ht="8.25" customHeight="1" x14ac:dyDescent="0.2">
      <c r="A193" s="468" t="s">
        <v>540</v>
      </c>
      <c r="C193" s="579"/>
      <c r="D193" s="568"/>
      <c r="F193" s="468"/>
      <c r="H193" s="579">
        <v>3648</v>
      </c>
      <c r="I193" s="568">
        <v>107.26256983240224</v>
      </c>
      <c r="Q193" s="30"/>
      <c r="R193" s="30"/>
      <c r="S193" s="468"/>
      <c r="T193" s="148"/>
      <c r="U193" s="579">
        <v>13641</v>
      </c>
      <c r="V193" s="568">
        <v>99.591151347010296</v>
      </c>
      <c r="X193" s="468"/>
      <c r="Y193" s="148"/>
      <c r="Z193" s="579">
        <v>30260</v>
      </c>
      <c r="AA193" s="535">
        <v>0.98875963926284149</v>
      </c>
      <c r="AB193" s="468"/>
      <c r="AC193" s="148"/>
      <c r="AD193" s="579">
        <v>31922</v>
      </c>
      <c r="AE193" s="535">
        <v>0.98430514014368964</v>
      </c>
      <c r="AG193" s="468"/>
      <c r="AH193" s="30"/>
      <c r="AI193" s="579">
        <v>66466</v>
      </c>
      <c r="AJ193" s="535">
        <v>1.0412156340565522</v>
      </c>
      <c r="AK193" s="471" t="s">
        <v>627</v>
      </c>
      <c r="AL193" s="471"/>
      <c r="AM193" s="471"/>
      <c r="AN193" s="471"/>
      <c r="AZ193" s="148"/>
      <c r="BA193" s="104"/>
      <c r="BB193" s="145"/>
      <c r="BH193" s="152"/>
      <c r="BI193" s="148"/>
      <c r="BJ193" s="152"/>
      <c r="BK193" s="147"/>
    </row>
    <row r="194" spans="1:63" ht="8.25" customHeight="1" x14ac:dyDescent="0.2">
      <c r="A194" s="502"/>
      <c r="C194" s="167"/>
      <c r="F194" s="468" t="s">
        <v>544</v>
      </c>
      <c r="H194" s="579"/>
      <c r="I194" s="568"/>
      <c r="O194" s="156"/>
      <c r="Q194" s="30"/>
      <c r="R194" s="30"/>
      <c r="S194" s="468" t="s">
        <v>213</v>
      </c>
      <c r="T194" s="119"/>
      <c r="U194" s="579"/>
      <c r="V194" s="568"/>
      <c r="X194" s="468" t="s">
        <v>1118</v>
      </c>
      <c r="Y194" s="42"/>
      <c r="Z194" s="579"/>
      <c r="AA194" s="535"/>
      <c r="AB194" s="468" t="s">
        <v>308</v>
      </c>
      <c r="AC194" s="148"/>
      <c r="AD194" s="579"/>
      <c r="AE194" s="535"/>
      <c r="AG194" s="468" t="s">
        <v>574</v>
      </c>
      <c r="AH194" s="30"/>
      <c r="AI194" s="579"/>
      <c r="AJ194" s="535"/>
      <c r="AK194" s="471"/>
      <c r="AL194" s="471"/>
      <c r="AM194" s="471"/>
      <c r="AN194" s="471"/>
      <c r="AQ194" s="148"/>
      <c r="AZ194" s="152"/>
      <c r="BA194" s="104"/>
      <c r="BB194" s="145"/>
      <c r="BH194" s="152"/>
      <c r="BI194" s="148"/>
      <c r="BJ194" s="152"/>
      <c r="BK194" s="147"/>
    </row>
    <row r="195" spans="1:63" ht="8.25" customHeight="1" x14ac:dyDescent="0.2">
      <c r="A195" s="473" t="s">
        <v>27</v>
      </c>
      <c r="B195" s="129"/>
      <c r="C195" s="583">
        <v>6613</v>
      </c>
      <c r="D195" s="581">
        <v>101.31760379960167</v>
      </c>
      <c r="F195" s="502"/>
      <c r="H195" s="102"/>
      <c r="I195" s="145"/>
      <c r="O195" s="156"/>
      <c r="Q195" s="104"/>
      <c r="R195" s="145"/>
      <c r="S195" s="472"/>
      <c r="T195" s="57"/>
      <c r="U195" s="139"/>
      <c r="V195" s="144"/>
      <c r="X195" s="468"/>
      <c r="Y195" s="148"/>
      <c r="Z195" s="579">
        <v>30235</v>
      </c>
      <c r="AA195" s="535">
        <v>0.98572034036448997</v>
      </c>
      <c r="AB195" s="468"/>
      <c r="AC195" s="148"/>
      <c r="AD195" s="579">
        <v>27506</v>
      </c>
      <c r="AE195" s="535">
        <v>0.9876481149012567</v>
      </c>
      <c r="AG195" s="468"/>
      <c r="AH195" s="73"/>
      <c r="AI195" s="102"/>
      <c r="AJ195" s="145"/>
      <c r="AK195" s="468" t="s">
        <v>952</v>
      </c>
      <c r="AL195" s="119"/>
      <c r="AM195" s="152"/>
      <c r="AN195" s="113"/>
      <c r="AQ195" s="148"/>
      <c r="AY195" s="156"/>
      <c r="AZ195" s="152"/>
      <c r="BA195" s="104"/>
      <c r="BB195" s="145"/>
      <c r="BH195" s="148"/>
      <c r="BI195" s="148"/>
      <c r="BJ195" s="134"/>
      <c r="BK195" s="147"/>
    </row>
    <row r="196" spans="1:63" ht="8.25" customHeight="1" x14ac:dyDescent="0.2">
      <c r="A196" s="472"/>
      <c r="B196" s="150"/>
      <c r="C196" s="585">
        <v>6527</v>
      </c>
      <c r="D196" s="582">
        <v>100.7408550702269</v>
      </c>
      <c r="F196" s="473" t="s">
        <v>27</v>
      </c>
      <c r="G196" s="129"/>
      <c r="H196" s="583">
        <v>4009</v>
      </c>
      <c r="I196" s="581">
        <v>105.86216002112489</v>
      </c>
      <c r="S196" s="156"/>
      <c r="U196" s="104"/>
      <c r="V196" s="145"/>
      <c r="X196" s="468" t="s">
        <v>257</v>
      </c>
      <c r="Y196" s="42"/>
      <c r="Z196" s="579"/>
      <c r="AA196" s="535"/>
      <c r="AB196" s="468" t="s">
        <v>891</v>
      </c>
      <c r="AC196" s="148"/>
      <c r="AD196" s="579"/>
      <c r="AE196" s="535"/>
      <c r="AG196" s="473" t="s">
        <v>27</v>
      </c>
      <c r="AH196" s="118"/>
      <c r="AI196" s="583">
        <v>76646</v>
      </c>
      <c r="AJ196" s="613">
        <v>1.0194863063805999</v>
      </c>
      <c r="AK196" s="468"/>
      <c r="AL196" s="119"/>
      <c r="AM196" s="10"/>
      <c r="AN196" s="147"/>
      <c r="AQ196" s="148"/>
      <c r="AY196" s="156"/>
      <c r="AZ196" s="152"/>
      <c r="BA196" s="104"/>
      <c r="BB196" s="145"/>
    </row>
    <row r="197" spans="1:63" ht="8.25" customHeight="1" x14ac:dyDescent="0.2">
      <c r="A197" s="148"/>
      <c r="B197" s="148"/>
      <c r="C197" s="11"/>
      <c r="D197" s="147"/>
      <c r="F197" s="472"/>
      <c r="G197" s="137"/>
      <c r="H197" s="585">
        <v>3787</v>
      </c>
      <c r="I197" s="582">
        <v>98.748370273794009</v>
      </c>
      <c r="O197" s="148"/>
      <c r="Q197" s="23"/>
      <c r="R197" s="145"/>
      <c r="S197" s="468" t="s">
        <v>620</v>
      </c>
      <c r="T197" s="127"/>
      <c r="U197" s="30"/>
      <c r="V197" s="145"/>
      <c r="X197" s="468"/>
      <c r="Y197" s="152"/>
      <c r="Z197" s="579">
        <v>28663</v>
      </c>
      <c r="AA197" s="535">
        <v>0.98511822930987081</v>
      </c>
      <c r="AB197" s="468"/>
      <c r="AC197" s="148"/>
      <c r="AD197" s="579">
        <v>28046</v>
      </c>
      <c r="AE197" s="535">
        <v>0.98833562392078089</v>
      </c>
      <c r="AG197" s="472"/>
      <c r="AH197" s="60"/>
      <c r="AI197" s="584"/>
      <c r="AJ197" s="614"/>
      <c r="AK197" s="468" t="s">
        <v>940</v>
      </c>
      <c r="AL197" s="119"/>
      <c r="AM197" s="579">
        <v>98566</v>
      </c>
      <c r="AN197" s="568">
        <v>100.04059842072144</v>
      </c>
      <c r="AQ197" s="148"/>
      <c r="AY197" s="156"/>
      <c r="AZ197" s="152"/>
      <c r="BA197" s="104"/>
      <c r="BB197" s="145"/>
    </row>
    <row r="198" spans="1:63" ht="7.5" customHeight="1" x14ac:dyDescent="0.2">
      <c r="A198" s="471" t="s">
        <v>808</v>
      </c>
      <c r="B198" s="471"/>
      <c r="C198" s="471"/>
      <c r="D198" s="471"/>
      <c r="S198" s="468"/>
      <c r="T198" s="127"/>
      <c r="U198" s="579">
        <v>20468</v>
      </c>
      <c r="V198" s="568">
        <v>99.258037922506176</v>
      </c>
      <c r="X198" s="468" t="s">
        <v>1119</v>
      </c>
      <c r="Y198" s="42"/>
      <c r="Z198" s="579"/>
      <c r="AA198" s="535"/>
      <c r="AB198" s="468" t="s">
        <v>309</v>
      </c>
      <c r="AC198" s="148"/>
      <c r="AD198" s="579"/>
      <c r="AE198" s="535"/>
      <c r="AG198" s="74"/>
      <c r="AH198" s="152"/>
      <c r="AI198" s="30"/>
      <c r="AJ198" s="30"/>
      <c r="AK198" s="468"/>
      <c r="AL198" s="119"/>
      <c r="AM198" s="580"/>
      <c r="AN198" s="568"/>
      <c r="AQ198" s="148"/>
      <c r="BA198" s="140"/>
    </row>
    <row r="199" spans="1:63" ht="7.5" customHeight="1" x14ac:dyDescent="0.2">
      <c r="A199" s="471"/>
      <c r="B199" s="471"/>
      <c r="C199" s="471"/>
      <c r="D199" s="471"/>
      <c r="S199" s="468" t="s">
        <v>621</v>
      </c>
      <c r="T199" s="30"/>
      <c r="U199" s="579"/>
      <c r="V199" s="568"/>
      <c r="X199" s="468"/>
      <c r="Y199" s="148"/>
      <c r="Z199" s="579">
        <v>28438</v>
      </c>
      <c r="AA199" s="535">
        <v>0.98462710338619208</v>
      </c>
      <c r="AB199" s="468"/>
      <c r="AC199" s="148"/>
      <c r="AD199" s="550">
        <v>26029</v>
      </c>
      <c r="AE199" s="535">
        <v>0.99188324060666111</v>
      </c>
      <c r="AG199" s="471" t="s">
        <v>920</v>
      </c>
      <c r="AH199" s="471"/>
      <c r="AI199" s="471"/>
      <c r="AJ199" s="471"/>
      <c r="AK199" s="468" t="s">
        <v>351</v>
      </c>
      <c r="AL199" s="119"/>
      <c r="AM199" s="101"/>
      <c r="AN199" s="145"/>
      <c r="AQ199" s="148"/>
      <c r="BA199" s="140"/>
    </row>
    <row r="200" spans="1:63" ht="7.5" customHeight="1" x14ac:dyDescent="0.2">
      <c r="A200" s="468" t="s">
        <v>766</v>
      </c>
      <c r="B200" s="72"/>
      <c r="C200" s="8"/>
      <c r="D200" s="147"/>
      <c r="S200" s="468"/>
      <c r="T200" s="127"/>
      <c r="U200" s="579">
        <v>14367</v>
      </c>
      <c r="V200" s="568">
        <v>101.26876718122224</v>
      </c>
      <c r="X200" s="468" t="s">
        <v>258</v>
      </c>
      <c r="Y200" s="42"/>
      <c r="Z200" s="579"/>
      <c r="AA200" s="535"/>
      <c r="AB200" s="468" t="s">
        <v>310</v>
      </c>
      <c r="AD200" s="550"/>
      <c r="AE200" s="535" t="e">
        <v>#DIV/0!</v>
      </c>
      <c r="AG200" s="471"/>
      <c r="AH200" s="471"/>
      <c r="AI200" s="471"/>
      <c r="AJ200" s="471"/>
      <c r="AK200" s="468"/>
      <c r="AL200" s="119"/>
      <c r="AM200" s="579">
        <v>18575</v>
      </c>
      <c r="AN200" s="568">
        <v>99.30499866345896</v>
      </c>
      <c r="AQ200" s="148"/>
    </row>
    <row r="201" spans="1:63" ht="7.5" customHeight="1" x14ac:dyDescent="0.2">
      <c r="A201" s="468"/>
      <c r="C201" s="579">
        <v>3145</v>
      </c>
      <c r="D201" s="568">
        <v>105.00834724540901</v>
      </c>
      <c r="S201" s="468" t="s">
        <v>878</v>
      </c>
      <c r="T201" s="30"/>
      <c r="U201" s="579"/>
      <c r="V201" s="568"/>
      <c r="X201" s="468"/>
      <c r="Y201" s="119"/>
      <c r="Z201" s="579">
        <v>25722</v>
      </c>
      <c r="AA201" s="535">
        <v>0.98310655863017882</v>
      </c>
      <c r="AB201" s="468"/>
      <c r="AC201" s="138"/>
      <c r="AD201" s="579">
        <v>26469</v>
      </c>
      <c r="AE201" s="535">
        <v>0.99238902219556091</v>
      </c>
      <c r="AG201" s="468" t="s">
        <v>921</v>
      </c>
      <c r="AH201" s="152"/>
      <c r="AI201" s="62"/>
      <c r="AJ201" s="147"/>
      <c r="AK201" s="468" t="s">
        <v>822</v>
      </c>
      <c r="AL201" s="152"/>
      <c r="AM201" s="580"/>
      <c r="AN201" s="568"/>
      <c r="AQ201" s="148"/>
    </row>
    <row r="202" spans="1:63" ht="7.5" customHeight="1" x14ac:dyDescent="0.2">
      <c r="A202" s="468" t="s">
        <v>767</v>
      </c>
      <c r="C202" s="579"/>
      <c r="D202" s="568"/>
      <c r="S202" s="468"/>
      <c r="U202" s="579">
        <v>13899</v>
      </c>
      <c r="V202" s="568">
        <v>101.33420822397201</v>
      </c>
      <c r="X202" s="468" t="s">
        <v>259</v>
      </c>
      <c r="Y202" s="148"/>
      <c r="Z202" s="579"/>
      <c r="AA202" s="535"/>
      <c r="AB202" s="468" t="s">
        <v>311</v>
      </c>
      <c r="AD202" s="579"/>
      <c r="AE202" s="535"/>
      <c r="AG202" s="468"/>
      <c r="AH202" s="37"/>
      <c r="AI202" s="8"/>
      <c r="AJ202" s="147"/>
      <c r="AK202" s="468"/>
      <c r="AL202" s="152"/>
      <c r="AM202" s="579">
        <v>31583</v>
      </c>
      <c r="AN202" s="568">
        <v>100.00316636058515</v>
      </c>
      <c r="AP202" s="148"/>
      <c r="AQ202" s="30"/>
      <c r="AR202" s="11"/>
      <c r="AS202" s="147"/>
    </row>
    <row r="203" spans="1:63" ht="7.5" customHeight="1" x14ac:dyDescent="0.2">
      <c r="A203" s="468"/>
      <c r="C203" s="579">
        <v>6548</v>
      </c>
      <c r="D203" s="568">
        <v>101.8509877119303</v>
      </c>
      <c r="S203" s="468" t="s">
        <v>780</v>
      </c>
      <c r="T203" s="148"/>
      <c r="U203" s="579"/>
      <c r="V203" s="568"/>
      <c r="X203" s="468"/>
      <c r="Y203" s="148"/>
      <c r="Z203" s="579">
        <v>24085</v>
      </c>
      <c r="AA203" s="535">
        <v>0.98749487494874943</v>
      </c>
      <c r="AB203" s="468"/>
      <c r="AD203" s="579">
        <v>26497</v>
      </c>
      <c r="AE203" s="535">
        <v>0.99050502784942618</v>
      </c>
      <c r="AG203" s="468" t="s">
        <v>938</v>
      </c>
      <c r="AH203" s="37"/>
      <c r="AI203" s="627">
        <v>179519.6</v>
      </c>
      <c r="AJ203" s="568">
        <v>100.1</v>
      </c>
      <c r="AK203" s="468" t="s">
        <v>352</v>
      </c>
      <c r="AL203" s="119"/>
      <c r="AM203" s="580"/>
      <c r="AN203" s="568"/>
    </row>
    <row r="204" spans="1:63" ht="7.5" customHeight="1" x14ac:dyDescent="0.2">
      <c r="A204" s="468" t="s">
        <v>603</v>
      </c>
      <c r="C204" s="579"/>
      <c r="D204" s="568"/>
      <c r="S204" s="468"/>
      <c r="T204" s="148"/>
      <c r="U204" s="579">
        <v>12667</v>
      </c>
      <c r="V204" s="568">
        <v>100.2373981166416</v>
      </c>
      <c r="X204" s="468" t="s">
        <v>884</v>
      </c>
      <c r="Y204" s="148"/>
      <c r="Z204" s="579"/>
      <c r="AA204" s="535"/>
      <c r="AB204" s="468" t="s">
        <v>312</v>
      </c>
      <c r="AD204" s="579"/>
      <c r="AE204" s="535"/>
      <c r="AG204" s="468"/>
      <c r="AH204" s="127"/>
      <c r="AI204" s="627">
        <v>179519.6</v>
      </c>
      <c r="AJ204" s="568"/>
      <c r="AK204" s="468"/>
      <c r="AL204" s="119"/>
      <c r="AM204" s="579">
        <v>31169</v>
      </c>
      <c r="AN204" s="568">
        <v>100.06742005907282</v>
      </c>
    </row>
    <row r="205" spans="1:63" ht="7.5" customHeight="1" x14ac:dyDescent="0.2">
      <c r="A205" s="502"/>
      <c r="B205" s="75"/>
      <c r="C205" s="80"/>
      <c r="D205" s="168"/>
      <c r="S205" s="468" t="s">
        <v>781</v>
      </c>
      <c r="T205" s="148"/>
      <c r="U205" s="579"/>
      <c r="V205" s="568"/>
      <c r="X205" s="468"/>
      <c r="Y205" s="148"/>
      <c r="Z205" s="579">
        <v>23323</v>
      </c>
      <c r="AA205" s="535">
        <v>0.98805337852149966</v>
      </c>
      <c r="AB205" s="468"/>
      <c r="AG205" s="468" t="s">
        <v>922</v>
      </c>
      <c r="AH205" s="37"/>
      <c r="AI205" s="101"/>
      <c r="AJ205" s="145"/>
      <c r="AK205" s="468" t="s">
        <v>353</v>
      </c>
      <c r="AL205" s="119"/>
      <c r="AM205" s="580"/>
      <c r="AN205" s="568"/>
    </row>
    <row r="206" spans="1:63" ht="7.5" customHeight="1" x14ac:dyDescent="0.2">
      <c r="A206" s="473" t="s">
        <v>27</v>
      </c>
      <c r="B206" s="56"/>
      <c r="C206" s="595">
        <v>4475</v>
      </c>
      <c r="D206" s="591">
        <v>103.15813739050255</v>
      </c>
      <c r="S206" s="468"/>
      <c r="T206" s="148"/>
      <c r="U206" s="102"/>
      <c r="V206" s="145"/>
      <c r="X206" s="468" t="s">
        <v>260</v>
      </c>
      <c r="Y206" s="148"/>
      <c r="Z206" s="579"/>
      <c r="AA206" s="535"/>
      <c r="AD206" s="66"/>
      <c r="AG206" s="472"/>
      <c r="AH206" s="50"/>
      <c r="AI206" s="95"/>
      <c r="AJ206" s="146"/>
      <c r="AK206" s="468"/>
      <c r="AL206" s="119"/>
      <c r="AM206" s="579">
        <v>40798</v>
      </c>
      <c r="AN206" s="568">
        <v>99.892267763576712</v>
      </c>
    </row>
    <row r="207" spans="1:63" ht="7.5" customHeight="1" x14ac:dyDescent="0.2">
      <c r="A207" s="472"/>
      <c r="B207" s="69"/>
      <c r="C207" s="596">
        <v>4338</v>
      </c>
      <c r="D207" s="592">
        <v>101.21325244983667</v>
      </c>
      <c r="X207" s="468"/>
      <c r="Y207" s="148"/>
      <c r="Z207" s="579">
        <v>24364</v>
      </c>
      <c r="AA207" s="535">
        <v>0.98643669784201793</v>
      </c>
      <c r="AD207" s="66"/>
      <c r="AK207" s="468" t="s">
        <v>354</v>
      </c>
      <c r="AL207" s="119"/>
      <c r="AM207" s="580"/>
      <c r="AN207" s="568"/>
    </row>
    <row r="208" spans="1:63" ht="7.5" customHeight="1" x14ac:dyDescent="0.2">
      <c r="Q208" s="66"/>
      <c r="R208" s="66"/>
      <c r="X208" s="468" t="s">
        <v>261</v>
      </c>
      <c r="Y208" s="148"/>
      <c r="Z208" s="579"/>
      <c r="AA208" s="535"/>
      <c r="AD208" s="66"/>
      <c r="AK208" s="468"/>
      <c r="AL208" s="119"/>
      <c r="AM208" s="579">
        <v>31792</v>
      </c>
      <c r="AN208" s="568">
        <v>100.25859350362663</v>
      </c>
    </row>
    <row r="209" spans="7:44" ht="7.5" customHeight="1" x14ac:dyDescent="0.2">
      <c r="Q209" s="66"/>
      <c r="R209" s="66"/>
      <c r="X209" s="468"/>
      <c r="Y209" s="148"/>
      <c r="Z209" s="579">
        <v>29818</v>
      </c>
      <c r="AA209" s="535">
        <v>0.9827302089512886</v>
      </c>
      <c r="AD209" s="66"/>
      <c r="AK209" s="468" t="s">
        <v>355</v>
      </c>
      <c r="AL209" s="119"/>
      <c r="AM209" s="580"/>
      <c r="AN209" s="568"/>
    </row>
    <row r="210" spans="7:44" ht="7.5" customHeight="1" x14ac:dyDescent="0.2">
      <c r="Q210" s="66"/>
      <c r="R210" s="66"/>
      <c r="X210" s="468" t="s">
        <v>262</v>
      </c>
      <c r="Y210" s="148"/>
      <c r="Z210" s="579"/>
      <c r="AA210" s="535"/>
      <c r="AD210" s="66"/>
      <c r="AK210" s="468"/>
      <c r="AL210" s="119"/>
      <c r="AM210" s="579">
        <v>34911</v>
      </c>
      <c r="AN210" s="568">
        <v>100.19228561588795</v>
      </c>
    </row>
    <row r="211" spans="7:44" ht="7.5" customHeight="1" x14ac:dyDescent="0.2">
      <c r="Q211" s="66"/>
      <c r="R211" s="66"/>
      <c r="X211" s="468"/>
      <c r="Y211" s="39"/>
      <c r="Z211" s="579">
        <v>35724</v>
      </c>
      <c r="AA211" s="535">
        <v>0.98805177563889812</v>
      </c>
      <c r="AD211" s="66"/>
      <c r="AK211" s="468" t="s">
        <v>1082</v>
      </c>
      <c r="AL211" s="119"/>
      <c r="AM211" s="580"/>
      <c r="AN211" s="568"/>
      <c r="AR211" s="66"/>
    </row>
    <row r="212" spans="7:44" ht="7.5" customHeight="1" x14ac:dyDescent="0.2">
      <c r="Q212" s="66"/>
      <c r="R212" s="66"/>
      <c r="X212" s="468" t="s">
        <v>263</v>
      </c>
      <c r="Z212" s="579"/>
      <c r="AA212" s="535"/>
      <c r="AD212" s="66"/>
      <c r="AK212" s="468"/>
      <c r="AL212" s="119"/>
      <c r="AM212" s="579">
        <v>41119</v>
      </c>
      <c r="AN212" s="568">
        <v>101.78474181890194</v>
      </c>
      <c r="AR212" s="66"/>
    </row>
    <row r="213" spans="7:44" ht="7.5" customHeight="1" x14ac:dyDescent="0.2">
      <c r="Q213" s="66"/>
      <c r="R213" s="66"/>
      <c r="X213" s="468"/>
      <c r="Z213" s="579">
        <v>40353</v>
      </c>
      <c r="AA213" s="535">
        <v>0.985060417429513</v>
      </c>
      <c r="AD213" s="66"/>
      <c r="AK213" s="468" t="s">
        <v>894</v>
      </c>
      <c r="AL213" s="119"/>
      <c r="AM213" s="580"/>
      <c r="AN213" s="568"/>
      <c r="AR213" s="66"/>
    </row>
    <row r="214" spans="7:44" ht="7.5" customHeight="1" x14ac:dyDescent="0.2">
      <c r="Q214" s="66"/>
      <c r="R214" s="66"/>
      <c r="X214" s="468" t="s">
        <v>264</v>
      </c>
      <c r="Z214" s="579"/>
      <c r="AA214" s="535"/>
      <c r="AK214" s="468"/>
      <c r="AL214" s="119"/>
      <c r="AM214" s="579">
        <v>33653</v>
      </c>
      <c r="AN214" s="568">
        <v>101.92936757935547</v>
      </c>
      <c r="AR214" s="66"/>
    </row>
    <row r="215" spans="7:44" ht="7.5" customHeight="1" x14ac:dyDescent="0.2">
      <c r="Q215" s="66"/>
      <c r="R215" s="66"/>
      <c r="X215" s="468"/>
      <c r="Z215" s="579">
        <v>42834</v>
      </c>
      <c r="AA215" s="535">
        <v>0.98130584192439863</v>
      </c>
      <c r="AK215" s="468" t="s">
        <v>356</v>
      </c>
      <c r="AL215" s="119"/>
      <c r="AM215" s="580"/>
      <c r="AN215" s="568"/>
      <c r="AR215" s="66"/>
    </row>
    <row r="216" spans="7:44" ht="7.5" customHeight="1" x14ac:dyDescent="0.2">
      <c r="Q216" s="66"/>
      <c r="R216" s="66"/>
      <c r="X216" s="468" t="s">
        <v>782</v>
      </c>
      <c r="Z216" s="579"/>
      <c r="AA216" s="535"/>
      <c r="AK216" s="468"/>
      <c r="AL216" s="119"/>
      <c r="AM216" s="579">
        <v>32291</v>
      </c>
      <c r="AN216" s="568">
        <v>105.96593705903588</v>
      </c>
      <c r="AR216" s="66"/>
    </row>
    <row r="217" spans="7:44" ht="7.5" customHeight="1" x14ac:dyDescent="0.2">
      <c r="L217" s="66"/>
      <c r="M217" s="66"/>
      <c r="Q217" s="66"/>
      <c r="R217" s="66"/>
      <c r="X217" s="468"/>
      <c r="Y217" s="148"/>
      <c r="Z217" s="579">
        <v>36145</v>
      </c>
      <c r="AA217" s="535">
        <v>0.98033631678871713</v>
      </c>
      <c r="AK217" s="468" t="s">
        <v>1150</v>
      </c>
      <c r="AL217" s="119"/>
      <c r="AM217" s="580"/>
      <c r="AN217" s="568"/>
      <c r="AR217" s="66"/>
    </row>
    <row r="218" spans="7:44" ht="7.5" customHeight="1" x14ac:dyDescent="0.2">
      <c r="L218" s="66"/>
      <c r="M218" s="66"/>
      <c r="X218" s="468" t="s">
        <v>265</v>
      </c>
      <c r="Y218" s="148"/>
      <c r="Z218" s="579"/>
      <c r="AA218" s="535"/>
      <c r="AK218" s="468"/>
      <c r="AL218" s="119"/>
      <c r="AM218" s="579">
        <v>32025</v>
      </c>
      <c r="AN218" s="568">
        <v>105.08268801680009</v>
      </c>
      <c r="AR218" s="66"/>
    </row>
    <row r="219" spans="7:44" ht="7.5" customHeight="1" x14ac:dyDescent="0.2">
      <c r="L219" s="66"/>
      <c r="M219" s="66"/>
      <c r="X219" s="468"/>
      <c r="Y219" s="42"/>
      <c r="Z219" s="579">
        <v>42186</v>
      </c>
      <c r="AA219" s="535">
        <v>0.97240854712675473</v>
      </c>
      <c r="AK219" s="468" t="s">
        <v>357</v>
      </c>
      <c r="AL219" s="119"/>
      <c r="AM219" s="580"/>
      <c r="AN219" s="568"/>
      <c r="AR219" s="66"/>
    </row>
    <row r="220" spans="7:44" ht="7.5" customHeight="1" x14ac:dyDescent="0.2">
      <c r="L220" s="66"/>
      <c r="M220" s="66"/>
      <c r="X220" s="468" t="s">
        <v>266</v>
      </c>
      <c r="Z220" s="579"/>
      <c r="AA220" s="535"/>
      <c r="AK220" s="468"/>
      <c r="AL220" s="119"/>
      <c r="AM220" s="579">
        <v>28057</v>
      </c>
      <c r="AN220" s="568">
        <v>107.3130617708931</v>
      </c>
      <c r="AR220" s="66"/>
    </row>
    <row r="221" spans="7:44" ht="7.5" customHeight="1" x14ac:dyDescent="0.2">
      <c r="L221" s="66"/>
      <c r="M221" s="66"/>
      <c r="X221" s="468"/>
      <c r="Z221" s="534">
        <v>44635</v>
      </c>
      <c r="AA221" s="535">
        <v>0.97030499336970932</v>
      </c>
      <c r="AK221" s="468" t="s">
        <v>358</v>
      </c>
      <c r="AL221" s="119"/>
      <c r="AM221" s="580"/>
      <c r="AN221" s="568"/>
      <c r="AR221" s="66"/>
    </row>
    <row r="222" spans="7:44" ht="7.5" customHeight="1" x14ac:dyDescent="0.2">
      <c r="L222" s="66"/>
      <c r="M222" s="66"/>
      <c r="X222" s="468" t="s">
        <v>244</v>
      </c>
      <c r="Z222" s="534"/>
      <c r="AA222" s="535"/>
      <c r="AK222" s="468"/>
      <c r="AM222" s="579">
        <v>35784</v>
      </c>
      <c r="AN222" s="568">
        <v>100.17636684303351</v>
      </c>
      <c r="AR222" s="66"/>
    </row>
    <row r="223" spans="7:44" ht="7.5" customHeight="1" x14ac:dyDescent="0.2">
      <c r="L223" s="66"/>
      <c r="M223" s="66"/>
      <c r="X223" s="468"/>
      <c r="Z223" s="84"/>
      <c r="AA223" s="164"/>
      <c r="AK223" s="468" t="s">
        <v>797</v>
      </c>
      <c r="AL223" s="148"/>
      <c r="AM223" s="580"/>
      <c r="AN223" s="568"/>
      <c r="AR223" s="66"/>
    </row>
    <row r="224" spans="7:44" ht="7.5" customHeight="1" x14ac:dyDescent="0.2">
      <c r="G224" s="148"/>
      <c r="L224" s="66"/>
      <c r="M224" s="66"/>
      <c r="X224" s="473" t="s">
        <v>27</v>
      </c>
      <c r="Z224" s="583">
        <v>31862</v>
      </c>
      <c r="AA224" s="613">
        <v>0.98275808889300098</v>
      </c>
      <c r="AK224" s="468"/>
      <c r="AL224" s="126"/>
      <c r="AM224" s="579">
        <v>34820</v>
      </c>
      <c r="AN224" s="568">
        <v>100.1294033069734</v>
      </c>
      <c r="AR224" s="66"/>
    </row>
    <row r="225" spans="7:63" ht="7.5" customHeight="1" x14ac:dyDescent="0.2">
      <c r="G225" s="148"/>
      <c r="X225" s="472"/>
      <c r="Z225" s="584"/>
      <c r="AA225" s="614"/>
      <c r="AK225" s="468" t="s">
        <v>823</v>
      </c>
      <c r="AL225" s="148"/>
      <c r="AM225" s="580"/>
      <c r="AN225" s="568"/>
      <c r="AR225" s="66"/>
    </row>
    <row r="226" spans="7:63" ht="7.5" customHeight="1" x14ac:dyDescent="0.2">
      <c r="G226" s="148"/>
      <c r="Z226" s="66"/>
      <c r="AK226" s="472"/>
      <c r="AL226" s="148"/>
      <c r="AM226" s="103"/>
      <c r="AN226" s="53"/>
      <c r="AR226" s="66"/>
      <c r="BJ226" s="140"/>
    </row>
    <row r="227" spans="7:63" ht="7.5" customHeight="1" x14ac:dyDescent="0.2">
      <c r="G227" s="148"/>
      <c r="AK227" s="148"/>
      <c r="AL227" s="148"/>
      <c r="AM227" s="104"/>
      <c r="AN227" s="4"/>
      <c r="BJ227" s="140"/>
    </row>
    <row r="228" spans="7:63" x14ac:dyDescent="0.2">
      <c r="G228" s="148"/>
      <c r="AK228" s="468" t="s">
        <v>628</v>
      </c>
      <c r="AL228" s="148"/>
      <c r="AM228" s="102"/>
      <c r="AN228" s="4"/>
      <c r="BJ228" s="140"/>
    </row>
    <row r="229" spans="7:63" x14ac:dyDescent="0.2">
      <c r="G229" s="148"/>
      <c r="AK229" s="468"/>
      <c r="AL229" s="148"/>
      <c r="AM229" s="579">
        <v>12885</v>
      </c>
      <c r="AN229" s="568">
        <v>98.074288323945808</v>
      </c>
      <c r="BJ229" s="140"/>
    </row>
    <row r="230" spans="7:63" x14ac:dyDescent="0.2">
      <c r="G230" s="148"/>
      <c r="AK230" s="468" t="s">
        <v>629</v>
      </c>
      <c r="AL230" s="148"/>
      <c r="AM230" s="580"/>
      <c r="AN230" s="568"/>
      <c r="BJ230" s="140"/>
    </row>
    <row r="231" spans="7:63" x14ac:dyDescent="0.2">
      <c r="G231" s="148"/>
      <c r="AK231" s="468"/>
      <c r="AM231" s="579">
        <v>15108</v>
      </c>
      <c r="AN231" s="568">
        <v>98.423452768729646</v>
      </c>
      <c r="BH231" s="148"/>
      <c r="BJ231" s="140"/>
    </row>
    <row r="232" spans="7:63" x14ac:dyDescent="0.2">
      <c r="G232" s="148"/>
      <c r="AK232" s="468" t="s">
        <v>630</v>
      </c>
      <c r="AM232" s="580"/>
      <c r="AN232" s="568"/>
      <c r="BH232" s="148"/>
      <c r="BJ232" s="141"/>
      <c r="BK232" s="111"/>
    </row>
    <row r="233" spans="7:63" x14ac:dyDescent="0.2">
      <c r="G233" s="148"/>
      <c r="AK233" s="468"/>
      <c r="AM233" s="579">
        <v>14802</v>
      </c>
      <c r="AN233" s="568">
        <v>98.169518503780338</v>
      </c>
      <c r="BH233" s="148"/>
      <c r="BJ233" s="141"/>
      <c r="BK233" s="111"/>
    </row>
    <row r="234" spans="7:63" x14ac:dyDescent="0.2">
      <c r="G234" s="148"/>
      <c r="AI234" s="66"/>
      <c r="AK234" s="468" t="s">
        <v>1080</v>
      </c>
      <c r="AL234" s="118"/>
      <c r="AM234" s="580"/>
      <c r="AN234" s="568"/>
      <c r="BH234" s="30"/>
      <c r="BJ234" s="140"/>
    </row>
    <row r="235" spans="7:63" x14ac:dyDescent="0.2">
      <c r="G235" s="148"/>
      <c r="AI235" s="66"/>
      <c r="AK235" s="468"/>
      <c r="AM235" s="579">
        <v>13560</v>
      </c>
      <c r="AN235" s="568">
        <v>98.30361026533275</v>
      </c>
      <c r="BH235" s="30"/>
      <c r="BJ235" s="140"/>
    </row>
    <row r="236" spans="7:63" x14ac:dyDescent="0.2">
      <c r="G236" s="148"/>
      <c r="AI236" s="66"/>
      <c r="AK236" s="468" t="s">
        <v>831</v>
      </c>
      <c r="AM236" s="580"/>
      <c r="AN236" s="568"/>
      <c r="BH236" s="30"/>
      <c r="BJ236" s="142"/>
      <c r="BK236" s="143"/>
    </row>
    <row r="237" spans="7:63" x14ac:dyDescent="0.2">
      <c r="G237" s="148"/>
      <c r="AI237" s="66"/>
      <c r="AK237" s="468"/>
      <c r="AL237" s="118"/>
      <c r="AM237" s="579">
        <v>6068</v>
      </c>
      <c r="AN237" s="568">
        <v>98.634590377113128</v>
      </c>
      <c r="BH237" s="30"/>
      <c r="BJ237" s="142"/>
      <c r="BK237" s="143"/>
    </row>
    <row r="238" spans="7:63" x14ac:dyDescent="0.2">
      <c r="G238" s="148"/>
      <c r="AI238" s="66"/>
      <c r="AK238" s="468" t="s">
        <v>1049</v>
      </c>
      <c r="AL238" s="129"/>
      <c r="AM238" s="580"/>
      <c r="AN238" s="568"/>
      <c r="BJ238" s="140"/>
    </row>
    <row r="239" spans="7:63" x14ac:dyDescent="0.2">
      <c r="G239" s="148"/>
      <c r="AI239" s="66"/>
      <c r="AK239" s="468"/>
      <c r="AL239" s="119"/>
      <c r="AM239" s="79"/>
      <c r="AN239" s="147"/>
      <c r="BJ239" s="140"/>
    </row>
    <row r="240" spans="7:63" x14ac:dyDescent="0.2">
      <c r="G240" s="152"/>
      <c r="AI240" s="66"/>
      <c r="AK240" s="473" t="s">
        <v>953</v>
      </c>
      <c r="AL240" s="129"/>
      <c r="AM240" s="583">
        <v>34537</v>
      </c>
      <c r="AN240" s="581">
        <v>101.32906935805657</v>
      </c>
      <c r="BJ240" s="140"/>
    </row>
    <row r="241" spans="7:62" x14ac:dyDescent="0.2">
      <c r="G241" s="152"/>
      <c r="AI241" s="66"/>
      <c r="AK241" s="468"/>
      <c r="AL241" s="126"/>
      <c r="AM241" s="580"/>
      <c r="AN241" s="590"/>
      <c r="BJ241" s="140"/>
    </row>
    <row r="242" spans="7:62" x14ac:dyDescent="0.2">
      <c r="G242" s="152"/>
      <c r="AI242" s="66"/>
      <c r="AK242" s="473" t="s">
        <v>954</v>
      </c>
      <c r="AL242" s="76"/>
      <c r="AM242" s="583">
        <v>14648</v>
      </c>
      <c r="AN242" s="581">
        <v>98.295530801234733</v>
      </c>
      <c r="BJ242" s="140"/>
    </row>
    <row r="243" spans="7:62" x14ac:dyDescent="0.2">
      <c r="G243" s="30"/>
      <c r="AI243" s="66"/>
      <c r="AK243" s="472"/>
      <c r="AL243" s="77"/>
      <c r="AM243" s="584"/>
      <c r="AN243" s="582"/>
      <c r="BJ243" s="140"/>
    </row>
    <row r="244" spans="7:62" x14ac:dyDescent="0.2">
      <c r="G244" s="30"/>
      <c r="AI244" s="66"/>
      <c r="AK244" s="496" t="s">
        <v>955</v>
      </c>
      <c r="AL244" s="77"/>
      <c r="AM244" s="77"/>
      <c r="AN244" s="145"/>
      <c r="BJ244" s="140"/>
    </row>
    <row r="245" spans="7:62" x14ac:dyDescent="0.2">
      <c r="G245" s="148"/>
      <c r="AI245" s="66"/>
      <c r="AK245" s="497"/>
      <c r="AL245" s="118"/>
      <c r="AM245" s="77"/>
      <c r="AN245" s="78"/>
    </row>
    <row r="246" spans="7:62" x14ac:dyDescent="0.2">
      <c r="G246" s="148"/>
      <c r="AI246" s="66"/>
      <c r="AK246" s="497" t="s">
        <v>956</v>
      </c>
      <c r="AM246" s="104"/>
      <c r="AN246" s="145"/>
    </row>
    <row r="247" spans="7:62" x14ac:dyDescent="0.2">
      <c r="G247" s="152"/>
      <c r="AI247" s="66"/>
      <c r="AK247" s="497"/>
      <c r="AM247" s="104"/>
      <c r="AN247" s="145"/>
    </row>
    <row r="248" spans="7:62" x14ac:dyDescent="0.2">
      <c r="G248" s="152"/>
      <c r="AI248" s="66"/>
    </row>
    <row r="249" spans="7:62" x14ac:dyDescent="0.2">
      <c r="G249" s="148"/>
      <c r="AI249" s="66"/>
    </row>
    <row r="250" spans="7:62" x14ac:dyDescent="0.2">
      <c r="G250" s="150"/>
      <c r="AI250" s="66"/>
    </row>
    <row r="251" spans="7:62" x14ac:dyDescent="0.2">
      <c r="AI251" s="66"/>
    </row>
    <row r="252" spans="7:62" x14ac:dyDescent="0.2">
      <c r="AI252" s="66"/>
    </row>
    <row r="253" spans="7:62" x14ac:dyDescent="0.2">
      <c r="AI253" s="66"/>
    </row>
    <row r="254" spans="7:62" x14ac:dyDescent="0.2">
      <c r="G254" s="152"/>
      <c r="AI254" s="66"/>
    </row>
    <row r="255" spans="7:62" x14ac:dyDescent="0.2">
      <c r="G255" s="150"/>
      <c r="AI255" s="66"/>
    </row>
    <row r="259" spans="7:7" x14ac:dyDescent="0.2">
      <c r="G259" s="152"/>
    </row>
    <row r="260" spans="7:7" x14ac:dyDescent="0.2">
      <c r="G260" s="151"/>
    </row>
    <row r="261" spans="7:7" x14ac:dyDescent="0.2">
      <c r="G261" s="54"/>
    </row>
    <row r="262" spans="7:7" x14ac:dyDescent="0.2">
      <c r="G262" s="126"/>
    </row>
  </sheetData>
  <mergeCells count="3596">
    <mergeCell ref="AK244:AK245"/>
    <mergeCell ref="AK246:AK247"/>
    <mergeCell ref="AK240:AK241"/>
    <mergeCell ref="AM240:AM241"/>
    <mergeCell ref="AN240:AN241"/>
    <mergeCell ref="AK242:AK243"/>
    <mergeCell ref="AM242:AM243"/>
    <mergeCell ref="AN242:AN243"/>
    <mergeCell ref="AK234:AK235"/>
    <mergeCell ref="AM235:AM236"/>
    <mergeCell ref="AN235:AN236"/>
    <mergeCell ref="AK236:AK237"/>
    <mergeCell ref="AM237:AM238"/>
    <mergeCell ref="AN237:AN238"/>
    <mergeCell ref="AK238:AK239"/>
    <mergeCell ref="AK225:AK226"/>
    <mergeCell ref="AK228:AK229"/>
    <mergeCell ref="AM229:AM230"/>
    <mergeCell ref="AN229:AN230"/>
    <mergeCell ref="AK230:AK231"/>
    <mergeCell ref="AM231:AM232"/>
    <mergeCell ref="AN231:AN232"/>
    <mergeCell ref="AK232:AK233"/>
    <mergeCell ref="AM233:AM234"/>
    <mergeCell ref="AN233:AN234"/>
    <mergeCell ref="AK221:AK222"/>
    <mergeCell ref="X222:X223"/>
    <mergeCell ref="AM222:AM223"/>
    <mergeCell ref="AN222:AN223"/>
    <mergeCell ref="AK223:AK224"/>
    <mergeCell ref="X224:X225"/>
    <mergeCell ref="Z224:Z225"/>
    <mergeCell ref="AA224:AA225"/>
    <mergeCell ref="AM224:AM225"/>
    <mergeCell ref="AN224:AN225"/>
    <mergeCell ref="AM218:AM219"/>
    <mergeCell ref="AN218:AN219"/>
    <mergeCell ref="Z219:Z220"/>
    <mergeCell ref="AA219:AA220"/>
    <mergeCell ref="AK219:AK220"/>
    <mergeCell ref="X220:X221"/>
    <mergeCell ref="AM220:AM221"/>
    <mergeCell ref="AN220:AN221"/>
    <mergeCell ref="Z221:Z222"/>
    <mergeCell ref="AA221:AA222"/>
    <mergeCell ref="Z215:Z216"/>
    <mergeCell ref="AA215:AA216"/>
    <mergeCell ref="AK215:AK216"/>
    <mergeCell ref="X216:X217"/>
    <mergeCell ref="AM216:AM217"/>
    <mergeCell ref="AN216:AN217"/>
    <mergeCell ref="Z217:Z218"/>
    <mergeCell ref="AA217:AA218"/>
    <mergeCell ref="AK217:AK218"/>
    <mergeCell ref="X218:X219"/>
    <mergeCell ref="AK211:AK212"/>
    <mergeCell ref="X212:X213"/>
    <mergeCell ref="AM212:AM213"/>
    <mergeCell ref="AN212:AN213"/>
    <mergeCell ref="Z213:Z214"/>
    <mergeCell ref="AA213:AA214"/>
    <mergeCell ref="AK213:AK214"/>
    <mergeCell ref="X214:X215"/>
    <mergeCell ref="AM214:AM215"/>
    <mergeCell ref="AN214:AN215"/>
    <mergeCell ref="AM208:AM209"/>
    <mergeCell ref="AN208:AN209"/>
    <mergeCell ref="Z209:Z210"/>
    <mergeCell ref="AA209:AA210"/>
    <mergeCell ref="AK209:AK210"/>
    <mergeCell ref="X210:X211"/>
    <mergeCell ref="AM210:AM211"/>
    <mergeCell ref="AN210:AN211"/>
    <mergeCell ref="Z211:Z212"/>
    <mergeCell ref="AA211:AA212"/>
    <mergeCell ref="A206:A207"/>
    <mergeCell ref="C206:C207"/>
    <mergeCell ref="D206:D207"/>
    <mergeCell ref="X206:X207"/>
    <mergeCell ref="AM206:AM207"/>
    <mergeCell ref="AN206:AN207"/>
    <mergeCell ref="Z207:Z208"/>
    <mergeCell ref="AA207:AA208"/>
    <mergeCell ref="AK207:AK208"/>
    <mergeCell ref="X208:X209"/>
    <mergeCell ref="AM204:AM205"/>
    <mergeCell ref="AN204:AN205"/>
    <mergeCell ref="S205:S206"/>
    <mergeCell ref="Z205:Z206"/>
    <mergeCell ref="AA205:AA206"/>
    <mergeCell ref="AG205:AG206"/>
    <mergeCell ref="AK205:AK206"/>
    <mergeCell ref="AK203:AK204"/>
    <mergeCell ref="A204:A205"/>
    <mergeCell ref="U204:U205"/>
    <mergeCell ref="V204:V205"/>
    <mergeCell ref="X204:X205"/>
    <mergeCell ref="AB204:AB205"/>
    <mergeCell ref="C203:C204"/>
    <mergeCell ref="D203:D204"/>
    <mergeCell ref="S203:S204"/>
    <mergeCell ref="Z203:Z204"/>
    <mergeCell ref="AA203:AA204"/>
    <mergeCell ref="AD203:AD204"/>
    <mergeCell ref="U202:U203"/>
    <mergeCell ref="V202:V203"/>
    <mergeCell ref="X202:X203"/>
    <mergeCell ref="AB202:AB203"/>
    <mergeCell ref="AM202:AM203"/>
    <mergeCell ref="AN202:AN203"/>
    <mergeCell ref="AE203:AE204"/>
    <mergeCell ref="AG203:AG204"/>
    <mergeCell ref="AI203:AI204"/>
    <mergeCell ref="AJ203:AJ204"/>
    <mergeCell ref="AM200:AM201"/>
    <mergeCell ref="AN200:AN201"/>
    <mergeCell ref="C201:C202"/>
    <mergeCell ref="D201:D202"/>
    <mergeCell ref="S201:S202"/>
    <mergeCell ref="Z201:Z202"/>
    <mergeCell ref="AA201:AA202"/>
    <mergeCell ref="AD201:AD202"/>
    <mergeCell ref="AE201:AE202"/>
    <mergeCell ref="AG201:AG202"/>
    <mergeCell ref="AE199:AE200"/>
    <mergeCell ref="AG199:AJ200"/>
    <mergeCell ref="AK199:AK200"/>
    <mergeCell ref="A200:A201"/>
    <mergeCell ref="U200:U201"/>
    <mergeCell ref="V200:V201"/>
    <mergeCell ref="X200:X201"/>
    <mergeCell ref="AB200:AB201"/>
    <mergeCell ref="AK201:AK202"/>
    <mergeCell ref="A202:A203"/>
    <mergeCell ref="AN197:AN198"/>
    <mergeCell ref="A198:D199"/>
    <mergeCell ref="U198:U199"/>
    <mergeCell ref="V198:V199"/>
    <mergeCell ref="X198:X199"/>
    <mergeCell ref="AB198:AB199"/>
    <mergeCell ref="S199:S200"/>
    <mergeCell ref="Z199:Z200"/>
    <mergeCell ref="AA199:AA200"/>
    <mergeCell ref="AD199:AD200"/>
    <mergeCell ref="Z197:Z198"/>
    <mergeCell ref="AA197:AA198"/>
    <mergeCell ref="AD197:AD198"/>
    <mergeCell ref="AE197:AE198"/>
    <mergeCell ref="AK197:AK198"/>
    <mergeCell ref="AM197:AM198"/>
    <mergeCell ref="AK195:AK196"/>
    <mergeCell ref="F196:F197"/>
    <mergeCell ref="H196:H197"/>
    <mergeCell ref="I196:I197"/>
    <mergeCell ref="X196:X197"/>
    <mergeCell ref="AB196:AB197"/>
    <mergeCell ref="AG196:AG197"/>
    <mergeCell ref="AI196:AI197"/>
    <mergeCell ref="AJ196:AJ197"/>
    <mergeCell ref="S197:S198"/>
    <mergeCell ref="A195:A196"/>
    <mergeCell ref="C195:C196"/>
    <mergeCell ref="D195:D196"/>
    <mergeCell ref="Z195:Z196"/>
    <mergeCell ref="AA195:AA196"/>
    <mergeCell ref="AD195:AD196"/>
    <mergeCell ref="AE193:AE194"/>
    <mergeCell ref="AI193:AI194"/>
    <mergeCell ref="AJ193:AJ194"/>
    <mergeCell ref="AK193:AN194"/>
    <mergeCell ref="F194:F195"/>
    <mergeCell ref="S194:S195"/>
    <mergeCell ref="X194:X195"/>
    <mergeCell ref="AB194:AB195"/>
    <mergeCell ref="AG194:AG195"/>
    <mergeCell ref="AE195:AE196"/>
    <mergeCell ref="AB192:AB193"/>
    <mergeCell ref="AG192:AG193"/>
    <mergeCell ref="A193:A194"/>
    <mergeCell ref="H193:H194"/>
    <mergeCell ref="I193:I194"/>
    <mergeCell ref="U193:U194"/>
    <mergeCell ref="V193:V194"/>
    <mergeCell ref="Z193:Z194"/>
    <mergeCell ref="AA193:AA194"/>
    <mergeCell ref="AD193:AD194"/>
    <mergeCell ref="AA191:AA192"/>
    <mergeCell ref="AD191:AD192"/>
    <mergeCell ref="AE191:AE192"/>
    <mergeCell ref="AI191:AI192"/>
    <mergeCell ref="AJ191:AJ192"/>
    <mergeCell ref="C192:C193"/>
    <mergeCell ref="D192:D193"/>
    <mergeCell ref="F192:F193"/>
    <mergeCell ref="S192:S193"/>
    <mergeCell ref="X192:X193"/>
    <mergeCell ref="AG190:AG191"/>
    <mergeCell ref="AK190:AK191"/>
    <mergeCell ref="AM190:AM191"/>
    <mergeCell ref="AN190:AN191"/>
    <mergeCell ref="A191:A192"/>
    <mergeCell ref="H191:H192"/>
    <mergeCell ref="I191:I192"/>
    <mergeCell ref="U191:U192"/>
    <mergeCell ref="V191:V192"/>
    <mergeCell ref="Z191:Z192"/>
    <mergeCell ref="AJ189:AJ190"/>
    <mergeCell ref="C190:C191"/>
    <mergeCell ref="D190:D191"/>
    <mergeCell ref="F190:F191"/>
    <mergeCell ref="O190:O191"/>
    <mergeCell ref="Q190:Q191"/>
    <mergeCell ref="R190:R191"/>
    <mergeCell ref="S190:S191"/>
    <mergeCell ref="X190:X191"/>
    <mergeCell ref="AB190:AB191"/>
    <mergeCell ref="AG188:AG189"/>
    <mergeCell ref="AK188:AK189"/>
    <mergeCell ref="A189:A190"/>
    <mergeCell ref="U189:U190"/>
    <mergeCell ref="V189:V190"/>
    <mergeCell ref="Z189:Z190"/>
    <mergeCell ref="AA189:AA190"/>
    <mergeCell ref="AD189:AD190"/>
    <mergeCell ref="AE189:AE190"/>
    <mergeCell ref="AI189:AI190"/>
    <mergeCell ref="AN187:AN188"/>
    <mergeCell ref="AI187:AI188"/>
    <mergeCell ref="AJ187:AJ188"/>
    <mergeCell ref="AM187:AM188"/>
    <mergeCell ref="BH187:BH188"/>
    <mergeCell ref="BJ187:BJ188"/>
    <mergeCell ref="BK187:BK188"/>
    <mergeCell ref="C188:C189"/>
    <mergeCell ref="D188:D189"/>
    <mergeCell ref="O188:O189"/>
    <mergeCell ref="S188:S189"/>
    <mergeCell ref="X188:X189"/>
    <mergeCell ref="AB188:AB189"/>
    <mergeCell ref="A187:A188"/>
    <mergeCell ref="F187:I188"/>
    <mergeCell ref="Q187:Q188"/>
    <mergeCell ref="R187:R188"/>
    <mergeCell ref="U187:U188"/>
    <mergeCell ref="V187:V188"/>
    <mergeCell ref="J186:J187"/>
    <mergeCell ref="O186:O187"/>
    <mergeCell ref="S186:S187"/>
    <mergeCell ref="X186:X187"/>
    <mergeCell ref="AB186:AB187"/>
    <mergeCell ref="AG186:AG187"/>
    <mergeCell ref="Z187:Z188"/>
    <mergeCell ref="AA187:AA188"/>
    <mergeCell ref="AD187:AD188"/>
    <mergeCell ref="AE187:AE188"/>
    <mergeCell ref="AE185:AE186"/>
    <mergeCell ref="AI185:AI186"/>
    <mergeCell ref="AJ185:AJ186"/>
    <mergeCell ref="AM185:AM186"/>
    <mergeCell ref="AN185:AN186"/>
    <mergeCell ref="BH185:BH186"/>
    <mergeCell ref="AK186:AK187"/>
    <mergeCell ref="AK184:AK185"/>
    <mergeCell ref="BJ184:BJ185"/>
    <mergeCell ref="BK184:BK185"/>
    <mergeCell ref="L185:L186"/>
    <mergeCell ref="M185:M186"/>
    <mergeCell ref="Q185:Q186"/>
    <mergeCell ref="R185:R186"/>
    <mergeCell ref="U185:U186"/>
    <mergeCell ref="V185:V186"/>
    <mergeCell ref="Z185:Z186"/>
    <mergeCell ref="AY183:AY184"/>
    <mergeCell ref="BA183:BA184"/>
    <mergeCell ref="BB183:BB184"/>
    <mergeCell ref="BH183:BH184"/>
    <mergeCell ref="A184:A185"/>
    <mergeCell ref="F184:F185"/>
    <mergeCell ref="H184:H185"/>
    <mergeCell ref="I184:I185"/>
    <mergeCell ref="J184:J185"/>
    <mergeCell ref="O184:O185"/>
    <mergeCell ref="Z183:Z184"/>
    <mergeCell ref="AA183:AA184"/>
    <mergeCell ref="AD183:AD184"/>
    <mergeCell ref="AE183:AE184"/>
    <mergeCell ref="AI183:AI184"/>
    <mergeCell ref="AJ183:AJ184"/>
    <mergeCell ref="AB184:AB185"/>
    <mergeCell ref="AG184:AG185"/>
    <mergeCell ref="AA185:AA186"/>
    <mergeCell ref="AD185:AD186"/>
    <mergeCell ref="AB182:AB183"/>
    <mergeCell ref="AG182:AG183"/>
    <mergeCell ref="AK182:AN183"/>
    <mergeCell ref="BJ182:BJ183"/>
    <mergeCell ref="BK182:BK183"/>
    <mergeCell ref="C183:C184"/>
    <mergeCell ref="D183:D184"/>
    <mergeCell ref="L183:L184"/>
    <mergeCell ref="M183:M184"/>
    <mergeCell ref="U183:U184"/>
    <mergeCell ref="A182:A183"/>
    <mergeCell ref="F182:F183"/>
    <mergeCell ref="J182:J183"/>
    <mergeCell ref="O182:R183"/>
    <mergeCell ref="S182:S183"/>
    <mergeCell ref="X182:X183"/>
    <mergeCell ref="V183:V184"/>
    <mergeCell ref="S184:S185"/>
    <mergeCell ref="X184:X185"/>
    <mergeCell ref="AD181:AD182"/>
    <mergeCell ref="AE181:AE182"/>
    <mergeCell ref="AI181:AI182"/>
    <mergeCell ref="AJ181:AJ182"/>
    <mergeCell ref="AY181:AY182"/>
    <mergeCell ref="BH181:BH182"/>
    <mergeCell ref="BJ180:BJ181"/>
    <mergeCell ref="BK180:BK181"/>
    <mergeCell ref="C181:C182"/>
    <mergeCell ref="D181:D182"/>
    <mergeCell ref="H181:H182"/>
    <mergeCell ref="I181:I182"/>
    <mergeCell ref="L181:L182"/>
    <mergeCell ref="M181:M182"/>
    <mergeCell ref="Z181:Z182"/>
    <mergeCell ref="AA181:AA182"/>
    <mergeCell ref="BH179:BH180"/>
    <mergeCell ref="A180:A181"/>
    <mergeCell ref="F180:F181"/>
    <mergeCell ref="J180:J181"/>
    <mergeCell ref="S180:V181"/>
    <mergeCell ref="X180:X181"/>
    <mergeCell ref="AB180:AB181"/>
    <mergeCell ref="AG180:AG181"/>
    <mergeCell ref="BA180:BA181"/>
    <mergeCell ref="BB180:BB181"/>
    <mergeCell ref="BK178:BK179"/>
    <mergeCell ref="C179:C180"/>
    <mergeCell ref="D179:D180"/>
    <mergeCell ref="L179:L180"/>
    <mergeCell ref="M179:M180"/>
    <mergeCell ref="O179:O180"/>
    <mergeCell ref="Q179:Q180"/>
    <mergeCell ref="R179:R180"/>
    <mergeCell ref="Z179:Z180"/>
    <mergeCell ref="AA179:AA180"/>
    <mergeCell ref="X178:X179"/>
    <mergeCell ref="AB178:AB179"/>
    <mergeCell ref="AP178:AP179"/>
    <mergeCell ref="BA178:BA179"/>
    <mergeCell ref="BB178:BB179"/>
    <mergeCell ref="BJ178:BJ179"/>
    <mergeCell ref="AD179:AD180"/>
    <mergeCell ref="AE179:AE180"/>
    <mergeCell ref="AK179:AK180"/>
    <mergeCell ref="AY179:AY180"/>
    <mergeCell ref="AT177:AT178"/>
    <mergeCell ref="AV177:AV178"/>
    <mergeCell ref="AW177:AW178"/>
    <mergeCell ref="AY177:AY178"/>
    <mergeCell ref="BH177:BH178"/>
    <mergeCell ref="A178:A179"/>
    <mergeCell ref="J178:J179"/>
    <mergeCell ref="S178:S179"/>
    <mergeCell ref="U178:U179"/>
    <mergeCell ref="V178:V179"/>
    <mergeCell ref="AJ177:AJ178"/>
    <mergeCell ref="AK177:AK178"/>
    <mergeCell ref="AM177:AM178"/>
    <mergeCell ref="AN177:AN178"/>
    <mergeCell ref="AR177:AR178"/>
    <mergeCell ref="AS177:AS178"/>
    <mergeCell ref="BJ176:BJ177"/>
    <mergeCell ref="BK176:BK177"/>
    <mergeCell ref="C177:C178"/>
    <mergeCell ref="D177:D178"/>
    <mergeCell ref="F177:F178"/>
    <mergeCell ref="L177:L178"/>
    <mergeCell ref="M177:M178"/>
    <mergeCell ref="O177:O178"/>
    <mergeCell ref="Z177:Z178"/>
    <mergeCell ref="AA177:AA178"/>
    <mergeCell ref="S176:S177"/>
    <mergeCell ref="X176:X177"/>
    <mergeCell ref="AB176:AB177"/>
    <mergeCell ref="AP176:AP177"/>
    <mergeCell ref="BA176:BA177"/>
    <mergeCell ref="BB176:BB177"/>
    <mergeCell ref="AD177:AD178"/>
    <mergeCell ref="AE177:AE178"/>
    <mergeCell ref="AG177:AG178"/>
    <mergeCell ref="AI177:AI178"/>
    <mergeCell ref="A176:A177"/>
    <mergeCell ref="H176:H177"/>
    <mergeCell ref="I176:I177"/>
    <mergeCell ref="J176:J177"/>
    <mergeCell ref="Q176:Q177"/>
    <mergeCell ref="R176:R177"/>
    <mergeCell ref="Z175:Z176"/>
    <mergeCell ref="AA175:AA176"/>
    <mergeCell ref="AD175:AD176"/>
    <mergeCell ref="AE175:AE176"/>
    <mergeCell ref="AG175:AG176"/>
    <mergeCell ref="AK175:AK176"/>
    <mergeCell ref="BJ174:BJ175"/>
    <mergeCell ref="BK174:BK175"/>
    <mergeCell ref="C175:C176"/>
    <mergeCell ref="D175:D176"/>
    <mergeCell ref="F175:F176"/>
    <mergeCell ref="L175:L176"/>
    <mergeCell ref="M175:M176"/>
    <mergeCell ref="O175:O176"/>
    <mergeCell ref="U175:U176"/>
    <mergeCell ref="V175:V176"/>
    <mergeCell ref="AB174:AB175"/>
    <mergeCell ref="AI174:AI175"/>
    <mergeCell ref="AJ174:AJ175"/>
    <mergeCell ref="AP174:AS175"/>
    <mergeCell ref="AV174:AV175"/>
    <mergeCell ref="AW174:AW175"/>
    <mergeCell ref="AT175:AT176"/>
    <mergeCell ref="A174:A175"/>
    <mergeCell ref="J174:J175"/>
    <mergeCell ref="Q174:Q175"/>
    <mergeCell ref="R174:R175"/>
    <mergeCell ref="S174:S175"/>
    <mergeCell ref="X174:X175"/>
    <mergeCell ref="AE173:AE174"/>
    <mergeCell ref="AG173:AG174"/>
    <mergeCell ref="AK173:AN174"/>
    <mergeCell ref="AT173:AT174"/>
    <mergeCell ref="AY173:AY174"/>
    <mergeCell ref="BH173:BH174"/>
    <mergeCell ref="BA174:BA175"/>
    <mergeCell ref="BB174:BB175"/>
    <mergeCell ref="AY175:AY176"/>
    <mergeCell ref="BH175:BH176"/>
    <mergeCell ref="BF172:BF173"/>
    <mergeCell ref="A172:A173"/>
    <mergeCell ref="D171:D172"/>
    <mergeCell ref="F171:F172"/>
    <mergeCell ref="L171:L172"/>
    <mergeCell ref="M171:M172"/>
    <mergeCell ref="O171:O172"/>
    <mergeCell ref="Z171:Z172"/>
    <mergeCell ref="AA171:AA172"/>
    <mergeCell ref="AD171:AD172"/>
    <mergeCell ref="AK170:AK171"/>
    <mergeCell ref="AT170:AT171"/>
    <mergeCell ref="BA170:BA171"/>
    <mergeCell ref="BB170:BB171"/>
    <mergeCell ref="BC170:BC171"/>
    <mergeCell ref="BH171:BH172"/>
    <mergeCell ref="BK172:BK173"/>
    <mergeCell ref="C173:C174"/>
    <mergeCell ref="D173:D174"/>
    <mergeCell ref="F173:F174"/>
    <mergeCell ref="L173:L174"/>
    <mergeCell ref="M173:M174"/>
    <mergeCell ref="O173:O174"/>
    <mergeCell ref="U173:U174"/>
    <mergeCell ref="S172:S173"/>
    <mergeCell ref="X172:X173"/>
    <mergeCell ref="AB172:AB173"/>
    <mergeCell ref="AI172:AI173"/>
    <mergeCell ref="AJ172:AJ173"/>
    <mergeCell ref="BA172:BA173"/>
    <mergeCell ref="V173:V174"/>
    <mergeCell ref="Z173:Z174"/>
    <mergeCell ref="AA173:AA174"/>
    <mergeCell ref="AD173:AD174"/>
    <mergeCell ref="H172:H173"/>
    <mergeCell ref="I172:I173"/>
    <mergeCell ref="J172:J173"/>
    <mergeCell ref="Q172:Q173"/>
    <mergeCell ref="R172:R173"/>
    <mergeCell ref="AE171:AE172"/>
    <mergeCell ref="AG171:AG172"/>
    <mergeCell ref="AP171:AP172"/>
    <mergeCell ref="AR171:AR172"/>
    <mergeCell ref="AS171:AS172"/>
    <mergeCell ref="AY171:AY172"/>
    <mergeCell ref="BK170:BK171"/>
    <mergeCell ref="C171:C172"/>
    <mergeCell ref="BJ170:BJ171"/>
    <mergeCell ref="BB172:BB173"/>
    <mergeCell ref="BC172:BC173"/>
    <mergeCell ref="BE172:BE173"/>
    <mergeCell ref="BH169:BH170"/>
    <mergeCell ref="A170:A171"/>
    <mergeCell ref="H170:H171"/>
    <mergeCell ref="I170:I171"/>
    <mergeCell ref="J170:J171"/>
    <mergeCell ref="Q170:Q171"/>
    <mergeCell ref="R170:R171"/>
    <mergeCell ref="S170:V171"/>
    <mergeCell ref="X170:X171"/>
    <mergeCell ref="AB170:AB171"/>
    <mergeCell ref="AP169:AP170"/>
    <mergeCell ref="AV169:AV170"/>
    <mergeCell ref="AW169:AW170"/>
    <mergeCell ref="AY169:AY170"/>
    <mergeCell ref="BE169:BE170"/>
    <mergeCell ref="BF169:BF170"/>
    <mergeCell ref="BA168:BA169"/>
    <mergeCell ref="BB168:BB169"/>
    <mergeCell ref="BC168:BC169"/>
    <mergeCell ref="AD167:AD168"/>
    <mergeCell ref="AE167:AE168"/>
    <mergeCell ref="AG167:AG168"/>
    <mergeCell ref="AP167:AP168"/>
    <mergeCell ref="AV167:AV168"/>
    <mergeCell ref="AN168:AN169"/>
    <mergeCell ref="BB166:BB167"/>
    <mergeCell ref="BC166:BC167"/>
    <mergeCell ref="O165:O166"/>
    <mergeCell ref="AJ164:AJ165"/>
    <mergeCell ref="BJ168:BJ169"/>
    <mergeCell ref="A168:D169"/>
    <mergeCell ref="AR168:AR169"/>
    <mergeCell ref="AS168:AS169"/>
    <mergeCell ref="AT168:AT169"/>
    <mergeCell ref="BJ172:BJ173"/>
    <mergeCell ref="BK168:BK169"/>
    <mergeCell ref="F169:F170"/>
    <mergeCell ref="O169:O170"/>
    <mergeCell ref="Z169:Z170"/>
    <mergeCell ref="AA169:AA170"/>
    <mergeCell ref="AD169:AD170"/>
    <mergeCell ref="X168:X169"/>
    <mergeCell ref="AB168:AB169"/>
    <mergeCell ref="AI168:AI169"/>
    <mergeCell ref="AJ168:AJ169"/>
    <mergeCell ref="AK168:AK169"/>
    <mergeCell ref="AM168:AM169"/>
    <mergeCell ref="AE169:AE170"/>
    <mergeCell ref="AG169:AG170"/>
    <mergeCell ref="AI170:AI171"/>
    <mergeCell ref="AJ170:AJ171"/>
    <mergeCell ref="AY167:AY168"/>
    <mergeCell ref="BE167:BE168"/>
    <mergeCell ref="BF167:BF168"/>
    <mergeCell ref="BH167:BH168"/>
    <mergeCell ref="H168:H169"/>
    <mergeCell ref="I168:I169"/>
    <mergeCell ref="J168:M169"/>
    <mergeCell ref="Q168:Q169"/>
    <mergeCell ref="R168:R169"/>
    <mergeCell ref="AA167:AA168"/>
    <mergeCell ref="BJ166:BJ167"/>
    <mergeCell ref="BK166:BK167"/>
    <mergeCell ref="F167:F168"/>
    <mergeCell ref="O167:O168"/>
    <mergeCell ref="S167:S168"/>
    <mergeCell ref="U167:U168"/>
    <mergeCell ref="V167:V168"/>
    <mergeCell ref="Z167:Z168"/>
    <mergeCell ref="BH165:BH166"/>
    <mergeCell ref="H166:H167"/>
    <mergeCell ref="I166:I167"/>
    <mergeCell ref="Q166:Q167"/>
    <mergeCell ref="R166:R167"/>
    <mergeCell ref="X166:X167"/>
    <mergeCell ref="AB166:AB167"/>
    <mergeCell ref="AI166:AI167"/>
    <mergeCell ref="AJ166:AJ167"/>
    <mergeCell ref="AK166:AK167"/>
    <mergeCell ref="S165:S166"/>
    <mergeCell ref="Z165:Z166"/>
    <mergeCell ref="AA165:AA166"/>
    <mergeCell ref="AD165:AD166"/>
    <mergeCell ref="AE165:AE166"/>
    <mergeCell ref="AG165:AG166"/>
    <mergeCell ref="BJ164:BJ165"/>
    <mergeCell ref="BK164:BK165"/>
    <mergeCell ref="BH163:BH164"/>
    <mergeCell ref="BE163:BE164"/>
    <mergeCell ref="BF163:BF164"/>
    <mergeCell ref="BB164:BB165"/>
    <mergeCell ref="L165:L166"/>
    <mergeCell ref="M165:M166"/>
    <mergeCell ref="AK164:AK165"/>
    <mergeCell ref="AM164:AM165"/>
    <mergeCell ref="AN164:AN165"/>
    <mergeCell ref="AP164:AP165"/>
    <mergeCell ref="BA164:BA165"/>
    <mergeCell ref="AY165:AY166"/>
    <mergeCell ref="AT166:AT167"/>
    <mergeCell ref="BA166:BA167"/>
    <mergeCell ref="AW167:AW168"/>
    <mergeCell ref="H164:H165"/>
    <mergeCell ref="I164:I165"/>
    <mergeCell ref="Q164:Q165"/>
    <mergeCell ref="R164:R165"/>
    <mergeCell ref="U164:U165"/>
    <mergeCell ref="V164:V165"/>
    <mergeCell ref="X164:X165"/>
    <mergeCell ref="AB164:AB165"/>
    <mergeCell ref="AI164:AI165"/>
    <mergeCell ref="AR163:AR164"/>
    <mergeCell ref="AS163:AS164"/>
    <mergeCell ref="AT163:AT164"/>
    <mergeCell ref="AY163:AY164"/>
    <mergeCell ref="BC164:BC165"/>
    <mergeCell ref="BE165:BE166"/>
    <mergeCell ref="BF165:BF166"/>
    <mergeCell ref="AP162:AP163"/>
    <mergeCell ref="AV162:AV163"/>
    <mergeCell ref="AW162:AW163"/>
    <mergeCell ref="BC162:BC163"/>
    <mergeCell ref="A163:A164"/>
    <mergeCell ref="F163:F164"/>
    <mergeCell ref="J163:J164"/>
    <mergeCell ref="O163:O164"/>
    <mergeCell ref="S163:S164"/>
    <mergeCell ref="Z163:Z164"/>
    <mergeCell ref="V162:V163"/>
    <mergeCell ref="X162:X163"/>
    <mergeCell ref="AB162:AB163"/>
    <mergeCell ref="AI162:AI163"/>
    <mergeCell ref="AJ162:AJ163"/>
    <mergeCell ref="AK162:AK163"/>
    <mergeCell ref="AA163:AA164"/>
    <mergeCell ref="AD163:AD164"/>
    <mergeCell ref="AE163:AE164"/>
    <mergeCell ref="AG163:AG164"/>
    <mergeCell ref="AT161:AT162"/>
    <mergeCell ref="AY161:BB162"/>
    <mergeCell ref="BE161:BE162"/>
    <mergeCell ref="BF161:BF162"/>
    <mergeCell ref="A165:A166"/>
    <mergeCell ref="C165:C166"/>
    <mergeCell ref="D165:D166"/>
    <mergeCell ref="F165:F166"/>
    <mergeCell ref="J165:J166"/>
    <mergeCell ref="BH161:BK162"/>
    <mergeCell ref="C162:C163"/>
    <mergeCell ref="D162:D163"/>
    <mergeCell ref="H162:H163"/>
    <mergeCell ref="I162:I163"/>
    <mergeCell ref="L162:L163"/>
    <mergeCell ref="A161:A162"/>
    <mergeCell ref="F161:F162"/>
    <mergeCell ref="J161:J162"/>
    <mergeCell ref="O161:O162"/>
    <mergeCell ref="S161:S162"/>
    <mergeCell ref="Z161:Z162"/>
    <mergeCell ref="M162:M163"/>
    <mergeCell ref="Q162:Q163"/>
    <mergeCell ref="R162:R163"/>
    <mergeCell ref="U162:U163"/>
    <mergeCell ref="X160:X161"/>
    <mergeCell ref="AB160:AB161"/>
    <mergeCell ref="AI160:AI161"/>
    <mergeCell ref="AJ160:AJ161"/>
    <mergeCell ref="AK160:AN161"/>
    <mergeCell ref="BC160:BC161"/>
    <mergeCell ref="AA161:AA162"/>
    <mergeCell ref="AD161:AD162"/>
    <mergeCell ref="AE161:AE162"/>
    <mergeCell ref="AG161:AG162"/>
    <mergeCell ref="H160:H161"/>
    <mergeCell ref="I160:I161"/>
    <mergeCell ref="L160:L161"/>
    <mergeCell ref="M160:M161"/>
    <mergeCell ref="Q160:Q161"/>
    <mergeCell ref="R160:R161"/>
    <mergeCell ref="BK158:BK159"/>
    <mergeCell ref="F159:F160"/>
    <mergeCell ref="J159:J160"/>
    <mergeCell ref="O159:O160"/>
    <mergeCell ref="AD159:AD160"/>
    <mergeCell ref="AE159:AE160"/>
    <mergeCell ref="AG159:AG160"/>
    <mergeCell ref="AP159:AP160"/>
    <mergeCell ref="BE159:BE160"/>
    <mergeCell ref="BF159:BF160"/>
    <mergeCell ref="AY158:AY159"/>
    <mergeCell ref="BA158:BA159"/>
    <mergeCell ref="BB158:BB159"/>
    <mergeCell ref="BC158:BC159"/>
    <mergeCell ref="BH158:BH159"/>
    <mergeCell ref="BJ158:BJ159"/>
    <mergeCell ref="U158:U159"/>
    <mergeCell ref="V158:V159"/>
    <mergeCell ref="X158:X159"/>
    <mergeCell ref="AB158:AB159"/>
    <mergeCell ref="AI158:AI159"/>
    <mergeCell ref="AJ158:AJ159"/>
    <mergeCell ref="BE157:BE158"/>
    <mergeCell ref="BF157:BF158"/>
    <mergeCell ref="AY156:AY157"/>
    <mergeCell ref="BC156:BC157"/>
    <mergeCell ref="BH156:BH157"/>
    <mergeCell ref="A158:A159"/>
    <mergeCell ref="H158:H159"/>
    <mergeCell ref="I158:I159"/>
    <mergeCell ref="L158:L159"/>
    <mergeCell ref="M158:M159"/>
    <mergeCell ref="Q158:Q159"/>
    <mergeCell ref="R158:R159"/>
    <mergeCell ref="S158:S159"/>
    <mergeCell ref="AK157:AK158"/>
    <mergeCell ref="AM157:AM158"/>
    <mergeCell ref="AN157:AN158"/>
    <mergeCell ref="AP157:AP158"/>
    <mergeCell ref="AV157:AV158"/>
    <mergeCell ref="AW157:AW158"/>
    <mergeCell ref="AR158:AR159"/>
    <mergeCell ref="AS158:AS159"/>
    <mergeCell ref="AT158:AT159"/>
    <mergeCell ref="AT156:AT157"/>
    <mergeCell ref="C157:C158"/>
    <mergeCell ref="D157:D158"/>
    <mergeCell ref="F157:F158"/>
    <mergeCell ref="J157:J158"/>
    <mergeCell ref="O157:O158"/>
    <mergeCell ref="AD157:AD158"/>
    <mergeCell ref="X156:X157"/>
    <mergeCell ref="Z156:Z157"/>
    <mergeCell ref="AA156:AA157"/>
    <mergeCell ref="AB156:AB157"/>
    <mergeCell ref="AI156:AI157"/>
    <mergeCell ref="AJ156:AJ157"/>
    <mergeCell ref="AE157:AE158"/>
    <mergeCell ref="AG157:AG158"/>
    <mergeCell ref="A156:A157"/>
    <mergeCell ref="H156:H157"/>
    <mergeCell ref="I156:I157"/>
    <mergeCell ref="L156:L157"/>
    <mergeCell ref="M156:M157"/>
    <mergeCell ref="S156:S157"/>
    <mergeCell ref="BA155:BA156"/>
    <mergeCell ref="BB155:BB156"/>
    <mergeCell ref="BE155:BE156"/>
    <mergeCell ref="BF155:BF156"/>
    <mergeCell ref="BJ155:BJ156"/>
    <mergeCell ref="BK155:BK156"/>
    <mergeCell ref="C155:C156"/>
    <mergeCell ref="D155:D156"/>
    <mergeCell ref="F155:F156"/>
    <mergeCell ref="J155:J156"/>
    <mergeCell ref="U155:U156"/>
    <mergeCell ref="V155:V156"/>
    <mergeCell ref="AB154:AB155"/>
    <mergeCell ref="AM154:AM155"/>
    <mergeCell ref="AN154:AN155"/>
    <mergeCell ref="AP154:AP155"/>
    <mergeCell ref="AT154:AT155"/>
    <mergeCell ref="AY154:AY155"/>
    <mergeCell ref="AD155:AD156"/>
    <mergeCell ref="AE155:AE156"/>
    <mergeCell ref="AG155:AG156"/>
    <mergeCell ref="AK155:AK156"/>
    <mergeCell ref="BK153:BK154"/>
    <mergeCell ref="A154:A155"/>
    <mergeCell ref="H154:H155"/>
    <mergeCell ref="I154:I155"/>
    <mergeCell ref="L154:L155"/>
    <mergeCell ref="M154:M155"/>
    <mergeCell ref="O154:O155"/>
    <mergeCell ref="Q154:Q155"/>
    <mergeCell ref="R154:R155"/>
    <mergeCell ref="S154:S155"/>
    <mergeCell ref="AK153:AK154"/>
    <mergeCell ref="AR153:AR154"/>
    <mergeCell ref="AS153:AS154"/>
    <mergeCell ref="BA153:BA154"/>
    <mergeCell ref="BB153:BB154"/>
    <mergeCell ref="BJ153:BJ154"/>
    <mergeCell ref="BC154:BC155"/>
    <mergeCell ref="BH154:BH155"/>
    <mergeCell ref="AV155:AV156"/>
    <mergeCell ref="AW155:AW156"/>
    <mergeCell ref="BC152:BF153"/>
    <mergeCell ref="BH152:BH153"/>
    <mergeCell ref="AD151:AD152"/>
    <mergeCell ref="AE151:AE152"/>
    <mergeCell ref="AB152:AB153"/>
    <mergeCell ref="AD153:AD154"/>
    <mergeCell ref="AE153:AE154"/>
    <mergeCell ref="X154:X155"/>
    <mergeCell ref="C153:C154"/>
    <mergeCell ref="D153:D154"/>
    <mergeCell ref="F153:F154"/>
    <mergeCell ref="J153:J154"/>
    <mergeCell ref="U153:U154"/>
    <mergeCell ref="V153:V154"/>
    <mergeCell ref="Z153:Z154"/>
    <mergeCell ref="AA153:AA154"/>
    <mergeCell ref="BJ151:BJ152"/>
    <mergeCell ref="BK151:BK152"/>
    <mergeCell ref="A152:A153"/>
    <mergeCell ref="H152:H153"/>
    <mergeCell ref="I152:I153"/>
    <mergeCell ref="L152:L153"/>
    <mergeCell ref="M152:M153"/>
    <mergeCell ref="O152:O153"/>
    <mergeCell ref="S152:S153"/>
    <mergeCell ref="X152:X153"/>
    <mergeCell ref="AK151:AK152"/>
    <mergeCell ref="AR151:AR152"/>
    <mergeCell ref="AS151:AS152"/>
    <mergeCell ref="AT151:AT152"/>
    <mergeCell ref="BA151:BA152"/>
    <mergeCell ref="BB151:BB152"/>
    <mergeCell ref="AM152:AM153"/>
    <mergeCell ref="AN152:AN153"/>
    <mergeCell ref="AP152:AP153"/>
    <mergeCell ref="AY152:AY153"/>
    <mergeCell ref="U151:U152"/>
    <mergeCell ref="V151:V152"/>
    <mergeCell ref="Z151:Z152"/>
    <mergeCell ref="AA151:AA152"/>
    <mergeCell ref="C151:C152"/>
    <mergeCell ref="D151:D152"/>
    <mergeCell ref="F151:F152"/>
    <mergeCell ref="J151:J152"/>
    <mergeCell ref="Q151:Q152"/>
    <mergeCell ref="R151:R152"/>
    <mergeCell ref="AN150:AN151"/>
    <mergeCell ref="AP150:AP151"/>
    <mergeCell ref="AV150:AV151"/>
    <mergeCell ref="AW150:AW151"/>
    <mergeCell ref="AY150:AY151"/>
    <mergeCell ref="BH150:BH151"/>
    <mergeCell ref="BK149:BK150"/>
    <mergeCell ref="A150:A151"/>
    <mergeCell ref="H150:H151"/>
    <mergeCell ref="I150:I151"/>
    <mergeCell ref="L150:L151"/>
    <mergeCell ref="M150:M151"/>
    <mergeCell ref="O150:O151"/>
    <mergeCell ref="S150:S151"/>
    <mergeCell ref="X150:X151"/>
    <mergeCell ref="AB150:AB151"/>
    <mergeCell ref="BA149:BA150"/>
    <mergeCell ref="BB149:BB150"/>
    <mergeCell ref="BC149:BC150"/>
    <mergeCell ref="BE149:BE150"/>
    <mergeCell ref="BF149:BF150"/>
    <mergeCell ref="BJ149:BJ150"/>
    <mergeCell ref="AD149:AD150"/>
    <mergeCell ref="AE149:AE150"/>
    <mergeCell ref="AK149:AK150"/>
    <mergeCell ref="AR149:AR150"/>
    <mergeCell ref="AS149:AS150"/>
    <mergeCell ref="AT149:AT150"/>
    <mergeCell ref="AG150:AG151"/>
    <mergeCell ref="AI150:AI151"/>
    <mergeCell ref="AJ150:AJ151"/>
    <mergeCell ref="AM150:AM151"/>
    <mergeCell ref="AP148:AP149"/>
    <mergeCell ref="AV148:AV149"/>
    <mergeCell ref="AW148:AW149"/>
    <mergeCell ref="AY148:AY149"/>
    <mergeCell ref="BH148:BH149"/>
    <mergeCell ref="C149:C150"/>
    <mergeCell ref="D149:D150"/>
    <mergeCell ref="F149:F150"/>
    <mergeCell ref="J149:J150"/>
    <mergeCell ref="Q149:Q150"/>
    <mergeCell ref="S148:S149"/>
    <mergeCell ref="X148:X149"/>
    <mergeCell ref="AB148:AB149"/>
    <mergeCell ref="AG148:AG149"/>
    <mergeCell ref="AM148:AM149"/>
    <mergeCell ref="AN148:AN149"/>
    <mergeCell ref="U149:U150"/>
    <mergeCell ref="V149:V150"/>
    <mergeCell ref="Z149:Z150"/>
    <mergeCell ref="AA149:AA150"/>
    <mergeCell ref="AK147:AK148"/>
    <mergeCell ref="AR147:AR148"/>
    <mergeCell ref="AS147:AS148"/>
    <mergeCell ref="AT147:AT148"/>
    <mergeCell ref="BC147:BC148"/>
    <mergeCell ref="AM146:AM147"/>
    <mergeCell ref="C145:C146"/>
    <mergeCell ref="A148:A149"/>
    <mergeCell ref="H148:H149"/>
    <mergeCell ref="I148:I149"/>
    <mergeCell ref="L148:L149"/>
    <mergeCell ref="M148:M149"/>
    <mergeCell ref="U147:U148"/>
    <mergeCell ref="V147:V148"/>
    <mergeCell ref="Z147:Z148"/>
    <mergeCell ref="AA147:AA148"/>
    <mergeCell ref="AD147:AD148"/>
    <mergeCell ref="AE147:AE148"/>
    <mergeCell ref="C147:C148"/>
    <mergeCell ref="D147:D148"/>
    <mergeCell ref="F147:F148"/>
    <mergeCell ref="J147:J148"/>
    <mergeCell ref="Q147:Q148"/>
    <mergeCell ref="R147:R148"/>
    <mergeCell ref="O148:O149"/>
    <mergeCell ref="R149:R150"/>
    <mergeCell ref="A144:A145"/>
    <mergeCell ref="H144:H145"/>
    <mergeCell ref="I144:I145"/>
    <mergeCell ref="L144:L145"/>
    <mergeCell ref="M144:M145"/>
    <mergeCell ref="O144:O145"/>
    <mergeCell ref="S144:S145"/>
    <mergeCell ref="U143:U144"/>
    <mergeCell ref="V143:V144"/>
    <mergeCell ref="A142:A143"/>
    <mergeCell ref="D145:D146"/>
    <mergeCell ref="F145:F146"/>
    <mergeCell ref="J137:J138"/>
    <mergeCell ref="Q137:Q138"/>
    <mergeCell ref="R137:R138"/>
    <mergeCell ref="AY143:AY144"/>
    <mergeCell ref="AN146:AN147"/>
    <mergeCell ref="AP146:AP147"/>
    <mergeCell ref="AV146:AV147"/>
    <mergeCell ref="AW146:AW147"/>
    <mergeCell ref="BE146:BE147"/>
    <mergeCell ref="BK145:BK146"/>
    <mergeCell ref="A146:A147"/>
    <mergeCell ref="H146:H147"/>
    <mergeCell ref="I146:I147"/>
    <mergeCell ref="L146:L147"/>
    <mergeCell ref="M146:M147"/>
    <mergeCell ref="O146:O147"/>
    <mergeCell ref="S146:S147"/>
    <mergeCell ref="X146:X147"/>
    <mergeCell ref="AB146:AB147"/>
    <mergeCell ref="AY145:AY146"/>
    <mergeCell ref="BA145:BA146"/>
    <mergeCell ref="BB145:BB146"/>
    <mergeCell ref="BC145:BC146"/>
    <mergeCell ref="BH145:BH146"/>
    <mergeCell ref="BJ145:BJ146"/>
    <mergeCell ref="BF146:BF147"/>
    <mergeCell ref="Z145:Z146"/>
    <mergeCell ref="AA145:AA146"/>
    <mergeCell ref="AD145:AD146"/>
    <mergeCell ref="AE145:AE146"/>
    <mergeCell ref="AI145:AI146"/>
    <mergeCell ref="AJ145:AJ146"/>
    <mergeCell ref="J145:J146"/>
    <mergeCell ref="Q145:Q146"/>
    <mergeCell ref="R145:R146"/>
    <mergeCell ref="AG144:AG145"/>
    <mergeCell ref="AM144:AM145"/>
    <mergeCell ref="AN144:AN145"/>
    <mergeCell ref="AP144:AP145"/>
    <mergeCell ref="AV144:AV145"/>
    <mergeCell ref="AW144:AW145"/>
    <mergeCell ref="AK145:AK146"/>
    <mergeCell ref="AR145:AR146"/>
    <mergeCell ref="AS145:AS146"/>
    <mergeCell ref="AT145:AT146"/>
    <mergeCell ref="AT143:AT144"/>
    <mergeCell ref="AE141:AE142"/>
    <mergeCell ref="AI141:AI142"/>
    <mergeCell ref="AJ141:AJ142"/>
    <mergeCell ref="AR141:AR142"/>
    <mergeCell ref="AG146:AG147"/>
    <mergeCell ref="AI147:AI148"/>
    <mergeCell ref="AJ147:AJ148"/>
    <mergeCell ref="X144:X145"/>
    <mergeCell ref="AB144:AB145"/>
    <mergeCell ref="U145:U146"/>
    <mergeCell ref="V145:V146"/>
    <mergeCell ref="AT141:AT142"/>
    <mergeCell ref="BJ142:BJ143"/>
    <mergeCell ref="BK142:BK143"/>
    <mergeCell ref="C143:C144"/>
    <mergeCell ref="D143:D144"/>
    <mergeCell ref="F143:F144"/>
    <mergeCell ref="J143:J144"/>
    <mergeCell ref="Q143:Q144"/>
    <mergeCell ref="R143:R144"/>
    <mergeCell ref="X142:X143"/>
    <mergeCell ref="AB142:AB143"/>
    <mergeCell ref="AG142:AG143"/>
    <mergeCell ref="AP142:AP143"/>
    <mergeCell ref="AV142:AV143"/>
    <mergeCell ref="AW142:AW143"/>
    <mergeCell ref="AI143:AI144"/>
    <mergeCell ref="AJ143:AJ144"/>
    <mergeCell ref="AK143:AK144"/>
    <mergeCell ref="AR143:AR144"/>
    <mergeCell ref="BE141:BE142"/>
    <mergeCell ref="BF141:BF142"/>
    <mergeCell ref="BH141:BH142"/>
    <mergeCell ref="H142:H143"/>
    <mergeCell ref="I142:I143"/>
    <mergeCell ref="BJ140:BJ141"/>
    <mergeCell ref="BK140:BK141"/>
    <mergeCell ref="R141:R142"/>
    <mergeCell ref="AM140:AM141"/>
    <mergeCell ref="AN140:AN141"/>
    <mergeCell ref="AP140:AP141"/>
    <mergeCell ref="AV140:AV141"/>
    <mergeCell ref="AW140:AW141"/>
    <mergeCell ref="BA140:BA141"/>
    <mergeCell ref="A140:A141"/>
    <mergeCell ref="H140:H141"/>
    <mergeCell ref="I140:I141"/>
    <mergeCell ref="AT139:AT140"/>
    <mergeCell ref="BE137:BE138"/>
    <mergeCell ref="BF137:BF138"/>
    <mergeCell ref="BH137:BH138"/>
    <mergeCell ref="BA138:BA139"/>
    <mergeCell ref="O136:O137"/>
    <mergeCell ref="S136:S137"/>
    <mergeCell ref="X136:X137"/>
    <mergeCell ref="AB136:AB137"/>
    <mergeCell ref="AG136:AG137"/>
    <mergeCell ref="AK136:AK137"/>
    <mergeCell ref="Z137:Z138"/>
    <mergeCell ref="AA137:AA138"/>
    <mergeCell ref="AD137:AD138"/>
    <mergeCell ref="AE137:AE138"/>
    <mergeCell ref="AT135:AT136"/>
    <mergeCell ref="AY135:AY136"/>
    <mergeCell ref="BE135:BE136"/>
    <mergeCell ref="BF135:BF136"/>
    <mergeCell ref="BH135:BH136"/>
    <mergeCell ref="BH139:BH140"/>
    <mergeCell ref="AY139:AY140"/>
    <mergeCell ref="BE139:BE140"/>
    <mergeCell ref="BF139:BF140"/>
    <mergeCell ref="C141:C142"/>
    <mergeCell ref="D141:D142"/>
    <mergeCell ref="F141:F142"/>
    <mergeCell ref="J141:J142"/>
    <mergeCell ref="Q141:Q142"/>
    <mergeCell ref="AS139:AS140"/>
    <mergeCell ref="AY141:AY142"/>
    <mergeCell ref="BA142:BA143"/>
    <mergeCell ref="AS143:AS144"/>
    <mergeCell ref="O140:O141"/>
    <mergeCell ref="L142:L143"/>
    <mergeCell ref="M142:M143"/>
    <mergeCell ref="O142:O143"/>
    <mergeCell ref="S142:S143"/>
    <mergeCell ref="AD141:AD142"/>
    <mergeCell ref="BH143:BH144"/>
    <mergeCell ref="BB142:BB143"/>
    <mergeCell ref="BC142:BC143"/>
    <mergeCell ref="AS141:AS142"/>
    <mergeCell ref="Z143:Z144"/>
    <mergeCell ref="AA143:AA144"/>
    <mergeCell ref="AD143:AD144"/>
    <mergeCell ref="AE143:AE144"/>
    <mergeCell ref="L140:L141"/>
    <mergeCell ref="M140:M141"/>
    <mergeCell ref="U139:U140"/>
    <mergeCell ref="V139:V140"/>
    <mergeCell ref="AP138:AP139"/>
    <mergeCell ref="S140:S141"/>
    <mergeCell ref="X140:X141"/>
    <mergeCell ref="D133:D134"/>
    <mergeCell ref="F133:F134"/>
    <mergeCell ref="BJ136:BJ137"/>
    <mergeCell ref="BK136:BK137"/>
    <mergeCell ref="C137:C138"/>
    <mergeCell ref="D137:D138"/>
    <mergeCell ref="F137:F138"/>
    <mergeCell ref="AW136:AW137"/>
    <mergeCell ref="BA136:BA137"/>
    <mergeCell ref="BB136:BB137"/>
    <mergeCell ref="BC136:BC137"/>
    <mergeCell ref="AT137:AT138"/>
    <mergeCell ref="AY137:AY138"/>
    <mergeCell ref="AW138:AW139"/>
    <mergeCell ref="Z139:Z140"/>
    <mergeCell ref="AA139:AA140"/>
    <mergeCell ref="AD139:AD140"/>
    <mergeCell ref="AE139:AE140"/>
    <mergeCell ref="BB138:BB139"/>
    <mergeCell ref="BC138:BC139"/>
    <mergeCell ref="AB140:AB141"/>
    <mergeCell ref="AG140:AG141"/>
    <mergeCell ref="AK140:AK141"/>
    <mergeCell ref="U141:U142"/>
    <mergeCell ref="V141:V142"/>
    <mergeCell ref="Z141:Z142"/>
    <mergeCell ref="AA141:AA142"/>
    <mergeCell ref="BB140:BB141"/>
    <mergeCell ref="BC140:BC141"/>
    <mergeCell ref="AV138:AV139"/>
    <mergeCell ref="AI139:AI140"/>
    <mergeCell ref="AR135:AR136"/>
    <mergeCell ref="BJ138:BJ139"/>
    <mergeCell ref="BK138:BK139"/>
    <mergeCell ref="C139:C140"/>
    <mergeCell ref="D139:D140"/>
    <mergeCell ref="F139:F140"/>
    <mergeCell ref="J139:J140"/>
    <mergeCell ref="Q139:Q140"/>
    <mergeCell ref="Q135:Q136"/>
    <mergeCell ref="R135:R136"/>
    <mergeCell ref="U135:U136"/>
    <mergeCell ref="V135:V136"/>
    <mergeCell ref="A138:A139"/>
    <mergeCell ref="H138:H139"/>
    <mergeCell ref="I138:I139"/>
    <mergeCell ref="L138:L139"/>
    <mergeCell ref="M138:M139"/>
    <mergeCell ref="O138:O139"/>
    <mergeCell ref="S138:S139"/>
    <mergeCell ref="AI137:AI138"/>
    <mergeCell ref="AJ137:AJ138"/>
    <mergeCell ref="AM137:AM138"/>
    <mergeCell ref="AN137:AN138"/>
    <mergeCell ref="AR137:AR138"/>
    <mergeCell ref="AS137:AS138"/>
    <mergeCell ref="R139:R140"/>
    <mergeCell ref="X138:X139"/>
    <mergeCell ref="AB138:AB139"/>
    <mergeCell ref="AG138:AG139"/>
    <mergeCell ref="AK138:AK139"/>
    <mergeCell ref="AS135:AS136"/>
    <mergeCell ref="AJ139:AJ140"/>
    <mergeCell ref="AR139:AR140"/>
    <mergeCell ref="A136:A137"/>
    <mergeCell ref="H136:H137"/>
    <mergeCell ref="I136:I137"/>
    <mergeCell ref="L136:L137"/>
    <mergeCell ref="M136:M137"/>
    <mergeCell ref="Z135:Z136"/>
    <mergeCell ref="AA135:AA136"/>
    <mergeCell ref="AD135:AD136"/>
    <mergeCell ref="AE135:AE136"/>
    <mergeCell ref="AI135:AI136"/>
    <mergeCell ref="AJ135:AJ136"/>
    <mergeCell ref="BB134:BB135"/>
    <mergeCell ref="BC134:BC135"/>
    <mergeCell ref="C135:C136"/>
    <mergeCell ref="D135:D136"/>
    <mergeCell ref="F135:F136"/>
    <mergeCell ref="J135:J136"/>
    <mergeCell ref="U137:U138"/>
    <mergeCell ref="V137:V138"/>
    <mergeCell ref="AP136:AP137"/>
    <mergeCell ref="AV136:AV137"/>
    <mergeCell ref="AG134:AG135"/>
    <mergeCell ref="AK134:AK135"/>
    <mergeCell ref="AP134:AP135"/>
    <mergeCell ref="AV134:AV135"/>
    <mergeCell ref="AW134:AW135"/>
    <mergeCell ref="BA134:BA135"/>
    <mergeCell ref="AM135:AM136"/>
    <mergeCell ref="AN135:AN136"/>
    <mergeCell ref="Q133:Q134"/>
    <mergeCell ref="R133:R134"/>
    <mergeCell ref="C133:C134"/>
    <mergeCell ref="BK129:BK130"/>
    <mergeCell ref="AR129:AR130"/>
    <mergeCell ref="BF133:BF134"/>
    <mergeCell ref="BC132:BC133"/>
    <mergeCell ref="BE133:BE134"/>
    <mergeCell ref="BC126:BC127"/>
    <mergeCell ref="Z129:Z130"/>
    <mergeCell ref="A134:A135"/>
    <mergeCell ref="H134:H135"/>
    <mergeCell ref="I134:I135"/>
    <mergeCell ref="L134:L135"/>
    <mergeCell ref="M134:M135"/>
    <mergeCell ref="O134:O135"/>
    <mergeCell ref="S134:S135"/>
    <mergeCell ref="X134:X135"/>
    <mergeCell ref="AB134:AB135"/>
    <mergeCell ref="AI133:AI134"/>
    <mergeCell ref="AJ133:AJ134"/>
    <mergeCell ref="AR133:AR134"/>
    <mergeCell ref="AS133:AS134"/>
    <mergeCell ref="AT133:AT134"/>
    <mergeCell ref="AY133:AY134"/>
    <mergeCell ref="A132:A133"/>
    <mergeCell ref="BB132:BB133"/>
    <mergeCell ref="AE131:AE132"/>
    <mergeCell ref="AI131:AI132"/>
    <mergeCell ref="L132:L133"/>
    <mergeCell ref="M132:M133"/>
    <mergeCell ref="O132:O133"/>
    <mergeCell ref="AR131:AR132"/>
    <mergeCell ref="AS131:AS132"/>
    <mergeCell ref="AT131:AT132"/>
    <mergeCell ref="U133:U134"/>
    <mergeCell ref="X132:X133"/>
    <mergeCell ref="AB132:AB133"/>
    <mergeCell ref="AG132:AG133"/>
    <mergeCell ref="AP132:AP133"/>
    <mergeCell ref="AV132:AV133"/>
    <mergeCell ref="AW132:AW133"/>
    <mergeCell ref="Z133:Z134"/>
    <mergeCell ref="AA133:AA134"/>
    <mergeCell ref="AD133:AD134"/>
    <mergeCell ref="AE133:AE134"/>
    <mergeCell ref="H132:H133"/>
    <mergeCell ref="I132:I133"/>
    <mergeCell ref="AD131:AD132"/>
    <mergeCell ref="AJ131:AJ132"/>
    <mergeCell ref="AK131:AK132"/>
    <mergeCell ref="AM131:AM132"/>
    <mergeCell ref="S132:S133"/>
    <mergeCell ref="V133:V134"/>
    <mergeCell ref="AW130:AW131"/>
    <mergeCell ref="AD129:AD130"/>
    <mergeCell ref="AE129:AE130"/>
    <mergeCell ref="AI129:AI130"/>
    <mergeCell ref="AB130:AB131"/>
    <mergeCell ref="AG130:AG131"/>
    <mergeCell ref="Z131:Z132"/>
    <mergeCell ref="AA131:AA132"/>
    <mergeCell ref="AG128:AG129"/>
    <mergeCell ref="AM128:AM129"/>
    <mergeCell ref="AN128:AN129"/>
    <mergeCell ref="AA129:AA130"/>
    <mergeCell ref="J133:J134"/>
    <mergeCell ref="BJ129:BJ130"/>
    <mergeCell ref="AV130:AV131"/>
    <mergeCell ref="BK127:BK128"/>
    <mergeCell ref="H128:H129"/>
    <mergeCell ref="I128:I129"/>
    <mergeCell ref="L128:L129"/>
    <mergeCell ref="M128:M129"/>
    <mergeCell ref="O128:O129"/>
    <mergeCell ref="S128:S129"/>
    <mergeCell ref="AD127:AD128"/>
    <mergeCell ref="AE127:AE128"/>
    <mergeCell ref="AI127:AI128"/>
    <mergeCell ref="AJ127:AJ128"/>
    <mergeCell ref="AK127:AK128"/>
    <mergeCell ref="AR127:AR128"/>
    <mergeCell ref="BH126:BH127"/>
    <mergeCell ref="V129:V130"/>
    <mergeCell ref="AS125:AS126"/>
    <mergeCell ref="BJ127:BJ128"/>
    <mergeCell ref="AV128:AV129"/>
    <mergeCell ref="AW128:AW129"/>
    <mergeCell ref="BB125:BB126"/>
    <mergeCell ref="H126:H127"/>
    <mergeCell ref="I126:I127"/>
    <mergeCell ref="BE131:BE132"/>
    <mergeCell ref="BF131:BF132"/>
    <mergeCell ref="BA132:BA133"/>
    <mergeCell ref="BC130:BC131"/>
    <mergeCell ref="BH130:BH131"/>
    <mergeCell ref="BH132:BH133"/>
    <mergeCell ref="BJ132:BJ133"/>
    <mergeCell ref="BK132:BK133"/>
    <mergeCell ref="A130:D131"/>
    <mergeCell ref="G130:G131"/>
    <mergeCell ref="H130:H131"/>
    <mergeCell ref="I130:I131"/>
    <mergeCell ref="L130:L131"/>
    <mergeCell ref="M130:M131"/>
    <mergeCell ref="O130:O131"/>
    <mergeCell ref="S130:S131"/>
    <mergeCell ref="AP128:AP129"/>
    <mergeCell ref="AJ129:AJ130"/>
    <mergeCell ref="AK129:AK130"/>
    <mergeCell ref="AP130:AP131"/>
    <mergeCell ref="AN131:AN132"/>
    <mergeCell ref="F131:F132"/>
    <mergeCell ref="J131:J132"/>
    <mergeCell ref="Q131:Q132"/>
    <mergeCell ref="AW124:AW125"/>
    <mergeCell ref="AJ125:AJ126"/>
    <mergeCell ref="AK125:AK126"/>
    <mergeCell ref="AR125:AR126"/>
    <mergeCell ref="A127:A128"/>
    <mergeCell ref="C127:C128"/>
    <mergeCell ref="D127:D128"/>
    <mergeCell ref="F127:F128"/>
    <mergeCell ref="J127:J128"/>
    <mergeCell ref="U127:U128"/>
    <mergeCell ref="V127:V128"/>
    <mergeCell ref="Z127:Z128"/>
    <mergeCell ref="F123:F124"/>
    <mergeCell ref="J123:J124"/>
    <mergeCell ref="O123:O124"/>
    <mergeCell ref="Q123:Q124"/>
    <mergeCell ref="AW126:AW127"/>
    <mergeCell ref="AY126:AY127"/>
    <mergeCell ref="AS127:AS128"/>
    <mergeCell ref="AT127:AT128"/>
    <mergeCell ref="A125:A126"/>
    <mergeCell ref="F125:F126"/>
    <mergeCell ref="J125:J126"/>
    <mergeCell ref="AD125:AD126"/>
    <mergeCell ref="AE125:AE126"/>
    <mergeCell ref="AI125:AI126"/>
    <mergeCell ref="AG124:AG125"/>
    <mergeCell ref="AM124:AM125"/>
    <mergeCell ref="A121:A122"/>
    <mergeCell ref="X121:X122"/>
    <mergeCell ref="Z121:Z122"/>
    <mergeCell ref="AA121:AA122"/>
    <mergeCell ref="AD121:AD122"/>
    <mergeCell ref="AP120:AP121"/>
    <mergeCell ref="AV120:AV121"/>
    <mergeCell ref="X126:X127"/>
    <mergeCell ref="AB126:AB127"/>
    <mergeCell ref="AG126:AG127"/>
    <mergeCell ref="AN124:AN125"/>
    <mergeCell ref="AP124:AP125"/>
    <mergeCell ref="AV124:AV125"/>
    <mergeCell ref="AA127:AA128"/>
    <mergeCell ref="AN126:AN127"/>
    <mergeCell ref="AP126:AP127"/>
    <mergeCell ref="AV126:AV127"/>
    <mergeCell ref="A123:A124"/>
    <mergeCell ref="R123:R124"/>
    <mergeCell ref="AD123:AD124"/>
    <mergeCell ref="AE123:AE124"/>
    <mergeCell ref="C122:C123"/>
    <mergeCell ref="D122:D123"/>
    <mergeCell ref="H122:H123"/>
    <mergeCell ref="I122:I123"/>
    <mergeCell ref="AB122:AB123"/>
    <mergeCell ref="AG122:AG123"/>
    <mergeCell ref="AE121:AE122"/>
    <mergeCell ref="AI121:AI122"/>
    <mergeCell ref="AJ121:AJ122"/>
    <mergeCell ref="AK121:AK122"/>
    <mergeCell ref="AR121:AR122"/>
    <mergeCell ref="AY128:AY129"/>
    <mergeCell ref="BA128:BA129"/>
    <mergeCell ref="BB128:BB129"/>
    <mergeCell ref="BC128:BC129"/>
    <mergeCell ref="BH128:BH129"/>
    <mergeCell ref="F129:F130"/>
    <mergeCell ref="J129:J130"/>
    <mergeCell ref="Q129:Q130"/>
    <mergeCell ref="R129:R130"/>
    <mergeCell ref="U129:U130"/>
    <mergeCell ref="X128:X129"/>
    <mergeCell ref="AB128:AB129"/>
    <mergeCell ref="AS129:AS130"/>
    <mergeCell ref="AT129:AT130"/>
    <mergeCell ref="BE129:BE130"/>
    <mergeCell ref="BF129:BF130"/>
    <mergeCell ref="X130:X131"/>
    <mergeCell ref="R131:R132"/>
    <mergeCell ref="U131:U132"/>
    <mergeCell ref="V131:V132"/>
    <mergeCell ref="AY131:AY132"/>
    <mergeCell ref="BE127:BE128"/>
    <mergeCell ref="BF127:BF128"/>
    <mergeCell ref="L126:L127"/>
    <mergeCell ref="M126:M127"/>
    <mergeCell ref="O126:R127"/>
    <mergeCell ref="S126:S127"/>
    <mergeCell ref="BK120:BK121"/>
    <mergeCell ref="BK123:BK124"/>
    <mergeCell ref="C124:C125"/>
    <mergeCell ref="D124:D125"/>
    <mergeCell ref="H124:H125"/>
    <mergeCell ref="I124:I125"/>
    <mergeCell ref="L124:L125"/>
    <mergeCell ref="M124:M125"/>
    <mergeCell ref="S124:V125"/>
    <mergeCell ref="X124:AA125"/>
    <mergeCell ref="AB124:AB125"/>
    <mergeCell ref="BB123:BB124"/>
    <mergeCell ref="BC123:BC124"/>
    <mergeCell ref="BE123:BE124"/>
    <mergeCell ref="BF123:BF124"/>
    <mergeCell ref="BH123:BH124"/>
    <mergeCell ref="BJ123:BJ124"/>
    <mergeCell ref="AJ123:AJ124"/>
    <mergeCell ref="AK123:AK124"/>
    <mergeCell ref="AR123:AR124"/>
    <mergeCell ref="AS123:AS124"/>
    <mergeCell ref="AT123:AT124"/>
    <mergeCell ref="BA123:BA124"/>
    <mergeCell ref="AY124:AY125"/>
    <mergeCell ref="AT125:AT126"/>
    <mergeCell ref="BA125:BA126"/>
    <mergeCell ref="AM126:AM127"/>
    <mergeCell ref="AW122:AW123"/>
    <mergeCell ref="F121:F122"/>
    <mergeCell ref="J121:M122"/>
    <mergeCell ref="O121:O122"/>
    <mergeCell ref="S121:S122"/>
    <mergeCell ref="BE120:BE121"/>
    <mergeCell ref="BF120:BF121"/>
    <mergeCell ref="BJ120:BJ121"/>
    <mergeCell ref="AT121:AT122"/>
    <mergeCell ref="BC121:BC122"/>
    <mergeCell ref="BH121:BH122"/>
    <mergeCell ref="AV122:AV123"/>
    <mergeCell ref="BC119:BC120"/>
    <mergeCell ref="BH119:BH120"/>
    <mergeCell ref="H120:H121"/>
    <mergeCell ref="I120:I121"/>
    <mergeCell ref="Q120:Q121"/>
    <mergeCell ref="R120:R121"/>
    <mergeCell ref="AB120:AB121"/>
    <mergeCell ref="AG120:AG121"/>
    <mergeCell ref="AM120:AM121"/>
    <mergeCell ref="AN120:AN121"/>
    <mergeCell ref="L118:L119"/>
    <mergeCell ref="M118:M119"/>
    <mergeCell ref="Q118:Q119"/>
    <mergeCell ref="AY122:AY123"/>
    <mergeCell ref="AW120:AW121"/>
    <mergeCell ref="AM122:AM123"/>
    <mergeCell ref="AN122:AN123"/>
    <mergeCell ref="AP122:AP123"/>
    <mergeCell ref="AI123:AI124"/>
    <mergeCell ref="AS121:AS122"/>
    <mergeCell ref="BK118:BK119"/>
    <mergeCell ref="A119:D120"/>
    <mergeCell ref="F119:F120"/>
    <mergeCell ref="O119:O120"/>
    <mergeCell ref="S119:S120"/>
    <mergeCell ref="U119:U120"/>
    <mergeCell ref="V119:V120"/>
    <mergeCell ref="X119:X120"/>
    <mergeCell ref="AD119:AD120"/>
    <mergeCell ref="AE119:AE120"/>
    <mergeCell ref="AP118:AP119"/>
    <mergeCell ref="AV118:AV119"/>
    <mergeCell ref="AW118:AW119"/>
    <mergeCell ref="BA118:BA119"/>
    <mergeCell ref="BB118:BB119"/>
    <mergeCell ref="BJ118:BJ119"/>
    <mergeCell ref="AR119:AR120"/>
    <mergeCell ref="AS119:AS120"/>
    <mergeCell ref="AT119:AT120"/>
    <mergeCell ref="AY119:AY120"/>
    <mergeCell ref="R118:R119"/>
    <mergeCell ref="Z118:Z119"/>
    <mergeCell ref="AA118:AA119"/>
    <mergeCell ref="AB118:AB119"/>
    <mergeCell ref="AG118:AG119"/>
    <mergeCell ref="AM118:AM119"/>
    <mergeCell ref="AI119:AI120"/>
    <mergeCell ref="AJ119:AJ120"/>
    <mergeCell ref="AK119:AK120"/>
    <mergeCell ref="H118:H119"/>
    <mergeCell ref="I118:I119"/>
    <mergeCell ref="J118:J119"/>
    <mergeCell ref="BK116:BK117"/>
    <mergeCell ref="F117:F118"/>
    <mergeCell ref="O117:O118"/>
    <mergeCell ref="S117:S118"/>
    <mergeCell ref="X117:X118"/>
    <mergeCell ref="AD117:AD118"/>
    <mergeCell ref="AE117:AE118"/>
    <mergeCell ref="AI117:AI118"/>
    <mergeCell ref="AJ117:AJ118"/>
    <mergeCell ref="AK117:AK118"/>
    <mergeCell ref="Z116:Z117"/>
    <mergeCell ref="AA116:AA117"/>
    <mergeCell ref="AB116:AB117"/>
    <mergeCell ref="AG116:AG117"/>
    <mergeCell ref="AP116:AP117"/>
    <mergeCell ref="AV116:AV117"/>
    <mergeCell ref="AR117:AR118"/>
    <mergeCell ref="AS117:AS118"/>
    <mergeCell ref="AT117:AT118"/>
    <mergeCell ref="AN118:AN119"/>
    <mergeCell ref="BH115:BH116"/>
    <mergeCell ref="BJ116:BJ117"/>
    <mergeCell ref="AY117:AY118"/>
    <mergeCell ref="BH117:BH118"/>
    <mergeCell ref="AB114:AB115"/>
    <mergeCell ref="AG114:AG115"/>
    <mergeCell ref="AK114:AK115"/>
    <mergeCell ref="AM114:AM115"/>
    <mergeCell ref="AN114:AN115"/>
    <mergeCell ref="AP114:AP115"/>
    <mergeCell ref="AJ115:AJ116"/>
    <mergeCell ref="AY113:AY114"/>
    <mergeCell ref="A116:C117"/>
    <mergeCell ref="H116:H117"/>
    <mergeCell ref="I116:I117"/>
    <mergeCell ref="J116:J117"/>
    <mergeCell ref="Q116:Q117"/>
    <mergeCell ref="R116:R117"/>
    <mergeCell ref="AR115:AR116"/>
    <mergeCell ref="AS115:AS116"/>
    <mergeCell ref="AT115:AT116"/>
    <mergeCell ref="AY115:AY116"/>
    <mergeCell ref="BE115:BE116"/>
    <mergeCell ref="BF115:BF116"/>
    <mergeCell ref="AW116:AW117"/>
    <mergeCell ref="BA116:BA117"/>
    <mergeCell ref="BB116:BB117"/>
    <mergeCell ref="BC116:BC117"/>
    <mergeCell ref="A114:A115"/>
    <mergeCell ref="C114:C115"/>
    <mergeCell ref="D114:D115"/>
    <mergeCell ref="AG112:AG113"/>
    <mergeCell ref="AK112:AK113"/>
    <mergeCell ref="AP112:AP113"/>
    <mergeCell ref="AV112:AV113"/>
    <mergeCell ref="AW112:AW113"/>
    <mergeCell ref="BA112:BA113"/>
    <mergeCell ref="AJ113:AJ114"/>
    <mergeCell ref="AR113:AR114"/>
    <mergeCell ref="AS113:AS114"/>
    <mergeCell ref="AT113:AT114"/>
    <mergeCell ref="R112:R113"/>
    <mergeCell ref="BK114:BK115"/>
    <mergeCell ref="F115:F116"/>
    <mergeCell ref="L115:L116"/>
    <mergeCell ref="M115:M116"/>
    <mergeCell ref="O115:O116"/>
    <mergeCell ref="S115:V116"/>
    <mergeCell ref="X115:X116"/>
    <mergeCell ref="AD115:AD116"/>
    <mergeCell ref="AE115:AE116"/>
    <mergeCell ref="AI115:AI116"/>
    <mergeCell ref="AV114:AV115"/>
    <mergeCell ref="AW114:AW115"/>
    <mergeCell ref="BA114:BA115"/>
    <mergeCell ref="BB114:BB115"/>
    <mergeCell ref="BC114:BC115"/>
    <mergeCell ref="BJ114:BJ115"/>
    <mergeCell ref="BH113:BH114"/>
    <mergeCell ref="H114:H115"/>
    <mergeCell ref="I114:I115"/>
    <mergeCell ref="J114:J115"/>
    <mergeCell ref="Q114:Q115"/>
    <mergeCell ref="R114:R115"/>
    <mergeCell ref="BB112:BB113"/>
    <mergeCell ref="BJ112:BJ113"/>
    <mergeCell ref="BK112:BK113"/>
    <mergeCell ref="F113:F114"/>
    <mergeCell ref="L113:L114"/>
    <mergeCell ref="M113:M114"/>
    <mergeCell ref="O113:O114"/>
    <mergeCell ref="AD113:AD114"/>
    <mergeCell ref="AE113:AE114"/>
    <mergeCell ref="AI113:AI114"/>
    <mergeCell ref="S112:S113"/>
    <mergeCell ref="U112:U113"/>
    <mergeCell ref="V112:V113"/>
    <mergeCell ref="X112:X113"/>
    <mergeCell ref="AB112:AB113"/>
    <mergeCell ref="AS111:AS112"/>
    <mergeCell ref="AT111:AT112"/>
    <mergeCell ref="AY111:AY112"/>
    <mergeCell ref="BC111:BC112"/>
    <mergeCell ref="BH111:BH112"/>
    <mergeCell ref="A112:A113"/>
    <mergeCell ref="H112:H113"/>
    <mergeCell ref="I112:I113"/>
    <mergeCell ref="J112:J113"/>
    <mergeCell ref="Q112:Q113"/>
    <mergeCell ref="BK110:BK111"/>
    <mergeCell ref="F111:F112"/>
    <mergeCell ref="L111:L112"/>
    <mergeCell ref="M111:M112"/>
    <mergeCell ref="O111:O112"/>
    <mergeCell ref="Z111:Z112"/>
    <mergeCell ref="AA111:AA112"/>
    <mergeCell ref="AD111:AD112"/>
    <mergeCell ref="AE111:AE112"/>
    <mergeCell ref="AI111:AI112"/>
    <mergeCell ref="AW110:AW111"/>
    <mergeCell ref="BA110:BA111"/>
    <mergeCell ref="BB110:BB111"/>
    <mergeCell ref="BE110:BE111"/>
    <mergeCell ref="BF110:BF111"/>
    <mergeCell ref="BJ110:BJ111"/>
    <mergeCell ref="X110:X111"/>
    <mergeCell ref="AB110:AB111"/>
    <mergeCell ref="AG110:AG111"/>
    <mergeCell ref="AK110:AK111"/>
    <mergeCell ref="AP110:AP111"/>
    <mergeCell ref="AV110:AV111"/>
    <mergeCell ref="AJ111:AJ112"/>
    <mergeCell ref="AM111:AM112"/>
    <mergeCell ref="AN111:AN112"/>
    <mergeCell ref="AR111:AR112"/>
    <mergeCell ref="BH109:BH110"/>
    <mergeCell ref="A110:A111"/>
    <mergeCell ref="C110:C111"/>
    <mergeCell ref="D110:D111"/>
    <mergeCell ref="H110:H111"/>
    <mergeCell ref="I110:I111"/>
    <mergeCell ref="J110:J111"/>
    <mergeCell ref="Q110:Q111"/>
    <mergeCell ref="R110:R111"/>
    <mergeCell ref="S110:S111"/>
    <mergeCell ref="Z109:Z110"/>
    <mergeCell ref="AA109:AA110"/>
    <mergeCell ref="AD109:AD110"/>
    <mergeCell ref="AE109:AE110"/>
    <mergeCell ref="AI109:AI110"/>
    <mergeCell ref="AJ109:AJ110"/>
    <mergeCell ref="BE108:BE109"/>
    <mergeCell ref="BF108:BF109"/>
    <mergeCell ref="A108:A109"/>
    <mergeCell ref="BC107:BC108"/>
    <mergeCell ref="BB108:BB109"/>
    <mergeCell ref="AT109:AT110"/>
    <mergeCell ref="AY109:AY110"/>
    <mergeCell ref="BC109:BC110"/>
    <mergeCell ref="A106:A107"/>
    <mergeCell ref="BJ108:BJ109"/>
    <mergeCell ref="BK108:BK109"/>
    <mergeCell ref="F109:F110"/>
    <mergeCell ref="L109:L110"/>
    <mergeCell ref="M109:M110"/>
    <mergeCell ref="O109:O110"/>
    <mergeCell ref="U109:U110"/>
    <mergeCell ref="V109:V110"/>
    <mergeCell ref="AG108:AG109"/>
    <mergeCell ref="AK108:AK109"/>
    <mergeCell ref="AP108:AP109"/>
    <mergeCell ref="AV108:AV109"/>
    <mergeCell ref="AW108:AW109"/>
    <mergeCell ref="BA108:BA109"/>
    <mergeCell ref="AM109:AM110"/>
    <mergeCell ref="AN109:AN110"/>
    <mergeCell ref="AR109:AR110"/>
    <mergeCell ref="AS109:AS110"/>
    <mergeCell ref="BH107:BH108"/>
    <mergeCell ref="H108:H109"/>
    <mergeCell ref="I108:I109"/>
    <mergeCell ref="J108:J109"/>
    <mergeCell ref="Q108:Q109"/>
    <mergeCell ref="R108:R109"/>
    <mergeCell ref="S108:S109"/>
    <mergeCell ref="X108:X109"/>
    <mergeCell ref="AB108:AB109"/>
    <mergeCell ref="AN107:AN108"/>
    <mergeCell ref="AR107:AR108"/>
    <mergeCell ref="AS107:AS108"/>
    <mergeCell ref="V107:V108"/>
    <mergeCell ref="AV106:AV107"/>
    <mergeCell ref="AW106:AW107"/>
    <mergeCell ref="BA106:BA107"/>
    <mergeCell ref="BB106:BB107"/>
    <mergeCell ref="BE106:BE107"/>
    <mergeCell ref="BF106:BF107"/>
    <mergeCell ref="R106:R107"/>
    <mergeCell ref="S106:S107"/>
    <mergeCell ref="X106:X107"/>
    <mergeCell ref="AB106:AB107"/>
    <mergeCell ref="AG106:AG107"/>
    <mergeCell ref="AK106:AK107"/>
    <mergeCell ref="Z107:Z108"/>
    <mergeCell ref="AA107:AA108"/>
    <mergeCell ref="AD107:AD108"/>
    <mergeCell ref="AE107:AE108"/>
    <mergeCell ref="AS105:AS106"/>
    <mergeCell ref="AT105:AT106"/>
    <mergeCell ref="AY105:AY106"/>
    <mergeCell ref="BC105:BC106"/>
    <mergeCell ref="AP106:AP107"/>
    <mergeCell ref="AI107:AI108"/>
    <mergeCell ref="AJ107:AJ108"/>
    <mergeCell ref="AM107:AM108"/>
    <mergeCell ref="AT107:AT108"/>
    <mergeCell ref="AY107:AY108"/>
    <mergeCell ref="BK104:BK105"/>
    <mergeCell ref="C105:C106"/>
    <mergeCell ref="D105:D106"/>
    <mergeCell ref="F105:F106"/>
    <mergeCell ref="L105:L106"/>
    <mergeCell ref="M105:M106"/>
    <mergeCell ref="O105:O106"/>
    <mergeCell ref="U105:U106"/>
    <mergeCell ref="V105:V106"/>
    <mergeCell ref="Z105:Z106"/>
    <mergeCell ref="AW104:AW105"/>
    <mergeCell ref="BA104:BA105"/>
    <mergeCell ref="BB104:BB105"/>
    <mergeCell ref="BE104:BE105"/>
    <mergeCell ref="BF104:BF105"/>
    <mergeCell ref="BJ104:BJ105"/>
    <mergeCell ref="BC103:BC104"/>
    <mergeCell ref="BJ106:BJ107"/>
    <mergeCell ref="BK106:BK107"/>
    <mergeCell ref="C107:C108"/>
    <mergeCell ref="D107:D108"/>
    <mergeCell ref="F107:F108"/>
    <mergeCell ref="L107:L108"/>
    <mergeCell ref="M107:M108"/>
    <mergeCell ref="O107:O108"/>
    <mergeCell ref="U107:U108"/>
    <mergeCell ref="BH103:BH104"/>
    <mergeCell ref="BB102:BB103"/>
    <mergeCell ref="BH105:BH106"/>
    <mergeCell ref="H106:H107"/>
    <mergeCell ref="I106:I107"/>
    <mergeCell ref="J106:J107"/>
    <mergeCell ref="A104:A105"/>
    <mergeCell ref="H104:H105"/>
    <mergeCell ref="I104:I105"/>
    <mergeCell ref="J104:J105"/>
    <mergeCell ref="Q104:Q105"/>
    <mergeCell ref="R104:R105"/>
    <mergeCell ref="S104:S105"/>
    <mergeCell ref="X104:X105"/>
    <mergeCell ref="O103:O104"/>
    <mergeCell ref="U103:U104"/>
    <mergeCell ref="V103:V104"/>
    <mergeCell ref="Z103:Z104"/>
    <mergeCell ref="AA103:AA104"/>
    <mergeCell ref="AR103:AR104"/>
    <mergeCell ref="AB104:AE105"/>
    <mergeCell ref="AG104:AG105"/>
    <mergeCell ref="AK104:AK105"/>
    <mergeCell ref="AP104:AP105"/>
    <mergeCell ref="A102:A103"/>
    <mergeCell ref="S102:S103"/>
    <mergeCell ref="AB101:AB102"/>
    <mergeCell ref="AD101:AD102"/>
    <mergeCell ref="AE101:AE102"/>
    <mergeCell ref="AR101:AR102"/>
    <mergeCell ref="A100:A101"/>
    <mergeCell ref="H100:H101"/>
    <mergeCell ref="I100:I101"/>
    <mergeCell ref="J100:J101"/>
    <mergeCell ref="Q100:Q101"/>
    <mergeCell ref="R100:R101"/>
    <mergeCell ref="Q106:Q107"/>
    <mergeCell ref="AA105:AA106"/>
    <mergeCell ref="AI105:AI106"/>
    <mergeCell ref="AJ105:AJ106"/>
    <mergeCell ref="AM105:AM106"/>
    <mergeCell ref="AN105:AN106"/>
    <mergeCell ref="AR105:AR106"/>
    <mergeCell ref="BJ102:BJ103"/>
    <mergeCell ref="BK102:BK103"/>
    <mergeCell ref="C103:C104"/>
    <mergeCell ref="D103:D104"/>
    <mergeCell ref="F103:F104"/>
    <mergeCell ref="L103:L104"/>
    <mergeCell ref="M103:M104"/>
    <mergeCell ref="X102:X103"/>
    <mergeCell ref="AG102:AJ103"/>
    <mergeCell ref="AP102:AP103"/>
    <mergeCell ref="AV102:AV103"/>
    <mergeCell ref="AW102:AW103"/>
    <mergeCell ref="BA102:BA103"/>
    <mergeCell ref="AS103:AS104"/>
    <mergeCell ref="AT103:AT104"/>
    <mergeCell ref="AY103:AY104"/>
    <mergeCell ref="AV104:AV105"/>
    <mergeCell ref="AY101:AY102"/>
    <mergeCell ref="BC101:BC102"/>
    <mergeCell ref="BH101:BH102"/>
    <mergeCell ref="H102:H103"/>
    <mergeCell ref="I102:I103"/>
    <mergeCell ref="J102:J103"/>
    <mergeCell ref="Q102:Q103"/>
    <mergeCell ref="R102:R103"/>
    <mergeCell ref="AS101:AS102"/>
    <mergeCell ref="AT101:AT102"/>
    <mergeCell ref="BA100:BA101"/>
    <mergeCell ref="BB100:BB101"/>
    <mergeCell ref="BE100:BE101"/>
    <mergeCell ref="BF100:BF101"/>
    <mergeCell ref="C101:C102"/>
    <mergeCell ref="D101:D102"/>
    <mergeCell ref="F101:F102"/>
    <mergeCell ref="L101:L102"/>
    <mergeCell ref="M101:M102"/>
    <mergeCell ref="O101:O102"/>
    <mergeCell ref="S100:S101"/>
    <mergeCell ref="X100:X101"/>
    <mergeCell ref="AG100:AG101"/>
    <mergeCell ref="AP100:AP101"/>
    <mergeCell ref="AV100:AV101"/>
    <mergeCell ref="AW100:AW101"/>
    <mergeCell ref="U101:U102"/>
    <mergeCell ref="V101:V102"/>
    <mergeCell ref="Z101:Z102"/>
    <mergeCell ref="AA101:AA102"/>
    <mergeCell ref="AS99:AS100"/>
    <mergeCell ref="AT99:AT100"/>
    <mergeCell ref="AY99:AY100"/>
    <mergeCell ref="BC99:BC100"/>
    <mergeCell ref="V99:V100"/>
    <mergeCell ref="Z99:Z100"/>
    <mergeCell ref="AA99:AA100"/>
    <mergeCell ref="AB99:AB100"/>
    <mergeCell ref="BE102:BE103"/>
    <mergeCell ref="BF102:BF103"/>
    <mergeCell ref="BJ98:BJ99"/>
    <mergeCell ref="BK98:BK99"/>
    <mergeCell ref="C99:C100"/>
    <mergeCell ref="D99:D100"/>
    <mergeCell ref="F99:F100"/>
    <mergeCell ref="L99:L100"/>
    <mergeCell ref="M99:M100"/>
    <mergeCell ref="O99:O100"/>
    <mergeCell ref="U99:U100"/>
    <mergeCell ref="AJ98:AJ99"/>
    <mergeCell ref="AP98:AP99"/>
    <mergeCell ref="AV98:AV99"/>
    <mergeCell ref="AW98:AW99"/>
    <mergeCell ref="BE98:BE99"/>
    <mergeCell ref="BF98:BF99"/>
    <mergeCell ref="AK99:AK100"/>
    <mergeCell ref="AM99:AM100"/>
    <mergeCell ref="AN99:AN100"/>
    <mergeCell ref="AR99:AR100"/>
    <mergeCell ref="S98:S99"/>
    <mergeCell ref="X98:X99"/>
    <mergeCell ref="AD98:AD99"/>
    <mergeCell ref="AE98:AE99"/>
    <mergeCell ref="AG98:AG99"/>
    <mergeCell ref="AI98:AI99"/>
    <mergeCell ref="AT97:AT98"/>
    <mergeCell ref="AY97:BB98"/>
    <mergeCell ref="BC97:BC98"/>
    <mergeCell ref="A98:A99"/>
    <mergeCell ref="H98:H99"/>
    <mergeCell ref="I98:I99"/>
    <mergeCell ref="J98:J99"/>
    <mergeCell ref="Q98:Q99"/>
    <mergeCell ref="R98:R99"/>
    <mergeCell ref="AV96:AV97"/>
    <mergeCell ref="AW96:AW97"/>
    <mergeCell ref="BE96:BE97"/>
    <mergeCell ref="BF96:BF97"/>
    <mergeCell ref="BH96:BH97"/>
    <mergeCell ref="F97:F98"/>
    <mergeCell ref="L97:L98"/>
    <mergeCell ref="M97:M98"/>
    <mergeCell ref="O97:O98"/>
    <mergeCell ref="U97:U98"/>
    <mergeCell ref="S96:S97"/>
    <mergeCell ref="X96:X97"/>
    <mergeCell ref="AD96:AD97"/>
    <mergeCell ref="AE96:AE97"/>
    <mergeCell ref="AG96:AG97"/>
    <mergeCell ref="AM96:AM97"/>
    <mergeCell ref="V97:V98"/>
    <mergeCell ref="Z97:Z98"/>
    <mergeCell ref="AA97:AA98"/>
    <mergeCell ref="AB97:AB98"/>
    <mergeCell ref="AT95:AT96"/>
    <mergeCell ref="BC95:BC96"/>
    <mergeCell ref="BH98:BH99"/>
    <mergeCell ref="BK95:BK96"/>
    <mergeCell ref="A96:D97"/>
    <mergeCell ref="H96:H97"/>
    <mergeCell ref="I96:I97"/>
    <mergeCell ref="J96:J97"/>
    <mergeCell ref="Q96:Q97"/>
    <mergeCell ref="R96:R97"/>
    <mergeCell ref="AB95:AB96"/>
    <mergeCell ref="AI95:AI96"/>
    <mergeCell ref="AJ95:AJ96"/>
    <mergeCell ref="AK95:AK96"/>
    <mergeCell ref="AR95:AR96"/>
    <mergeCell ref="AS95:AS96"/>
    <mergeCell ref="AN96:AN97"/>
    <mergeCell ref="AP96:AP97"/>
    <mergeCell ref="AK97:AK98"/>
    <mergeCell ref="AR97:AR98"/>
    <mergeCell ref="BF94:BF95"/>
    <mergeCell ref="BH94:BH95"/>
    <mergeCell ref="F95:F96"/>
    <mergeCell ref="L95:L96"/>
    <mergeCell ref="M95:M96"/>
    <mergeCell ref="O95:O96"/>
    <mergeCell ref="U95:U96"/>
    <mergeCell ref="V95:V96"/>
    <mergeCell ref="Z95:Z96"/>
    <mergeCell ref="AA95:AA96"/>
    <mergeCell ref="BK93:BK94"/>
    <mergeCell ref="H94:H95"/>
    <mergeCell ref="I94:I95"/>
    <mergeCell ref="J94:J95"/>
    <mergeCell ref="AS97:AS98"/>
    <mergeCell ref="BC93:BC94"/>
    <mergeCell ref="BJ93:BJ94"/>
    <mergeCell ref="AV94:AV95"/>
    <mergeCell ref="AW94:AW95"/>
    <mergeCell ref="AY94:AY95"/>
    <mergeCell ref="BE94:BE95"/>
    <mergeCell ref="AA93:AA94"/>
    <mergeCell ref="AB93:AB94"/>
    <mergeCell ref="AI93:AI94"/>
    <mergeCell ref="AJ93:AJ94"/>
    <mergeCell ref="AK93:AK94"/>
    <mergeCell ref="AR93:AR94"/>
    <mergeCell ref="AG94:AG95"/>
    <mergeCell ref="AM94:AM95"/>
    <mergeCell ref="AN94:AN95"/>
    <mergeCell ref="AP94:AP95"/>
    <mergeCell ref="BJ95:BJ96"/>
    <mergeCell ref="A93:C94"/>
    <mergeCell ref="F93:F94"/>
    <mergeCell ref="O93:O94"/>
    <mergeCell ref="U93:U94"/>
    <mergeCell ref="V93:V94"/>
    <mergeCell ref="Z93:Z94"/>
    <mergeCell ref="AV92:AV93"/>
    <mergeCell ref="AW92:AW93"/>
    <mergeCell ref="AY92:AY93"/>
    <mergeCell ref="BE92:BE93"/>
    <mergeCell ref="BF92:BF93"/>
    <mergeCell ref="BH92:BH93"/>
    <mergeCell ref="AD92:AD93"/>
    <mergeCell ref="AE92:AE93"/>
    <mergeCell ref="AG92:AG93"/>
    <mergeCell ref="AM92:AM93"/>
    <mergeCell ref="AN92:AN93"/>
    <mergeCell ref="AP92:AP93"/>
    <mergeCell ref="AT91:AT92"/>
    <mergeCell ref="BC91:BC92"/>
    <mergeCell ref="A91:C92"/>
    <mergeCell ref="F91:F92"/>
    <mergeCell ref="Q94:Q95"/>
    <mergeCell ref="R94:R95"/>
    <mergeCell ref="S94:S95"/>
    <mergeCell ref="X94:X95"/>
    <mergeCell ref="AD94:AD95"/>
    <mergeCell ref="AE94:AE95"/>
    <mergeCell ref="AS93:AS94"/>
    <mergeCell ref="AT93:AT94"/>
    <mergeCell ref="BA93:BA94"/>
    <mergeCell ref="BB93:BB94"/>
    <mergeCell ref="BJ91:BJ92"/>
    <mergeCell ref="BK91:BK92"/>
    <mergeCell ref="H92:H93"/>
    <mergeCell ref="I92:I93"/>
    <mergeCell ref="Q92:Q93"/>
    <mergeCell ref="R92:R93"/>
    <mergeCell ref="S92:S93"/>
    <mergeCell ref="X92:X93"/>
    <mergeCell ref="O91:O92"/>
    <mergeCell ref="U91:U92"/>
    <mergeCell ref="V91:V92"/>
    <mergeCell ref="Z91:Z92"/>
    <mergeCell ref="AA91:AA92"/>
    <mergeCell ref="AB91:AB92"/>
    <mergeCell ref="AW90:AW91"/>
    <mergeCell ref="AY90:BB91"/>
    <mergeCell ref="BE90:BE91"/>
    <mergeCell ref="BF90:BF91"/>
    <mergeCell ref="BH90:BH91"/>
    <mergeCell ref="J91:J92"/>
    <mergeCell ref="L91:L92"/>
    <mergeCell ref="M91:M92"/>
    <mergeCell ref="BC89:BC90"/>
    <mergeCell ref="BJ89:BJ90"/>
    <mergeCell ref="BK89:BK90"/>
    <mergeCell ref="H90:H91"/>
    <mergeCell ref="I90:I91"/>
    <mergeCell ref="Q90:Q91"/>
    <mergeCell ref="R90:R91"/>
    <mergeCell ref="S90:S91"/>
    <mergeCell ref="X90:X91"/>
    <mergeCell ref="AD90:AD91"/>
    <mergeCell ref="BE88:BE89"/>
    <mergeCell ref="BF88:BF89"/>
    <mergeCell ref="BH88:BH89"/>
    <mergeCell ref="A89:A90"/>
    <mergeCell ref="C89:C90"/>
    <mergeCell ref="D89:D90"/>
    <mergeCell ref="F89:F90"/>
    <mergeCell ref="J89:J90"/>
    <mergeCell ref="O89:O90"/>
    <mergeCell ref="U89:U90"/>
    <mergeCell ref="AD88:AD89"/>
    <mergeCell ref="AE88:AE89"/>
    <mergeCell ref="AI88:AI89"/>
    <mergeCell ref="AJ88:AJ89"/>
    <mergeCell ref="AP88:AP89"/>
    <mergeCell ref="AV88:AV89"/>
    <mergeCell ref="AS89:AS90"/>
    <mergeCell ref="AT89:AT90"/>
    <mergeCell ref="AV90:AV91"/>
    <mergeCell ref="AS91:AS92"/>
    <mergeCell ref="BB87:BB88"/>
    <mergeCell ref="BC87:BC88"/>
    <mergeCell ref="M88:M89"/>
    <mergeCell ref="Q88:Q89"/>
    <mergeCell ref="R88:R89"/>
    <mergeCell ref="S88:S89"/>
    <mergeCell ref="X88:X89"/>
    <mergeCell ref="AG87:AG88"/>
    <mergeCell ref="AR87:AR88"/>
    <mergeCell ref="AS87:AS88"/>
    <mergeCell ref="AT87:AT88"/>
    <mergeCell ref="AY87:AY88"/>
    <mergeCell ref="BA87:BA88"/>
    <mergeCell ref="AW88:AW89"/>
    <mergeCell ref="O87:O88"/>
    <mergeCell ref="U87:U88"/>
    <mergeCell ref="V87:V88"/>
    <mergeCell ref="Z87:Z88"/>
    <mergeCell ref="AA87:AA88"/>
    <mergeCell ref="AB87:AB88"/>
    <mergeCell ref="AV86:AV87"/>
    <mergeCell ref="AW86:AW87"/>
    <mergeCell ref="M86:M87"/>
    <mergeCell ref="V89:V90"/>
    <mergeCell ref="Z89:Z90"/>
    <mergeCell ref="AA89:AA90"/>
    <mergeCell ref="AB89:AB90"/>
    <mergeCell ref="AG89:AG90"/>
    <mergeCell ref="AR89:AR90"/>
    <mergeCell ref="AE90:AE91"/>
    <mergeCell ref="AP90:AP91"/>
    <mergeCell ref="AK91:AK92"/>
    <mergeCell ref="AR91:AR92"/>
    <mergeCell ref="A87:A88"/>
    <mergeCell ref="C87:C88"/>
    <mergeCell ref="D87:D88"/>
    <mergeCell ref="F87:F88"/>
    <mergeCell ref="J87:J88"/>
    <mergeCell ref="Q86:Q87"/>
    <mergeCell ref="R86:R87"/>
    <mergeCell ref="S86:S87"/>
    <mergeCell ref="X86:X87"/>
    <mergeCell ref="AD86:AD87"/>
    <mergeCell ref="AE86:AE87"/>
    <mergeCell ref="Z85:Z86"/>
    <mergeCell ref="AA85:AA86"/>
    <mergeCell ref="AB85:AB86"/>
    <mergeCell ref="AG85:AG86"/>
    <mergeCell ref="AR85:AR86"/>
    <mergeCell ref="AS85:AS86"/>
    <mergeCell ref="AI86:AI87"/>
    <mergeCell ref="AJ86:AJ87"/>
    <mergeCell ref="AK86:AK87"/>
    <mergeCell ref="AM86:AM87"/>
    <mergeCell ref="A85:A86"/>
    <mergeCell ref="F85:F86"/>
    <mergeCell ref="J85:J86"/>
    <mergeCell ref="O85:O86"/>
    <mergeCell ref="U85:U86"/>
    <mergeCell ref="V85:V86"/>
    <mergeCell ref="H86:H87"/>
    <mergeCell ref="I86:I87"/>
    <mergeCell ref="H88:H89"/>
    <mergeCell ref="I88:I89"/>
    <mergeCell ref="L88:L89"/>
    <mergeCell ref="BA84:BA85"/>
    <mergeCell ref="AT85:AT86"/>
    <mergeCell ref="AY85:AY86"/>
    <mergeCell ref="AN86:AN87"/>
    <mergeCell ref="AP86:AP87"/>
    <mergeCell ref="BJ83:BJ84"/>
    <mergeCell ref="BK83:BK84"/>
    <mergeCell ref="C84:C85"/>
    <mergeCell ref="D84:D85"/>
    <mergeCell ref="H84:H85"/>
    <mergeCell ref="I84:I85"/>
    <mergeCell ref="Q84:Q85"/>
    <mergeCell ref="R84:R85"/>
    <mergeCell ref="S84:S85"/>
    <mergeCell ref="X84:X85"/>
    <mergeCell ref="AM83:AM84"/>
    <mergeCell ref="AN83:AN84"/>
    <mergeCell ref="AR83:AR84"/>
    <mergeCell ref="AS83:AS84"/>
    <mergeCell ref="AT83:AT84"/>
    <mergeCell ref="AY83:AY84"/>
    <mergeCell ref="BE86:BE87"/>
    <mergeCell ref="BF86:BF87"/>
    <mergeCell ref="BH86:BK87"/>
    <mergeCell ref="L86:L87"/>
    <mergeCell ref="BF82:BF83"/>
    <mergeCell ref="BH83:BH84"/>
    <mergeCell ref="BF84:BF85"/>
    <mergeCell ref="AE84:AE85"/>
    <mergeCell ref="AK84:AK85"/>
    <mergeCell ref="AP84:AP85"/>
    <mergeCell ref="AV84:AV85"/>
    <mergeCell ref="A83:A84"/>
    <mergeCell ref="F83:F84"/>
    <mergeCell ref="J83:M84"/>
    <mergeCell ref="O83:O84"/>
    <mergeCell ref="U83:U84"/>
    <mergeCell ref="V83:V84"/>
    <mergeCell ref="AP82:AP83"/>
    <mergeCell ref="AV82:AV83"/>
    <mergeCell ref="AW82:AW83"/>
    <mergeCell ref="BA82:BA83"/>
    <mergeCell ref="BB82:BB83"/>
    <mergeCell ref="BE82:BE83"/>
    <mergeCell ref="BC83:BC84"/>
    <mergeCell ref="BB84:BB85"/>
    <mergeCell ref="BE84:BE85"/>
    <mergeCell ref="BC85:BC86"/>
    <mergeCell ref="S82:S83"/>
    <mergeCell ref="X82:X83"/>
    <mergeCell ref="AD82:AD83"/>
    <mergeCell ref="AE82:AE83"/>
    <mergeCell ref="AG82:AG83"/>
    <mergeCell ref="AK82:AK83"/>
    <mergeCell ref="Z83:Z84"/>
    <mergeCell ref="AA83:AA84"/>
    <mergeCell ref="AB83:AB84"/>
    <mergeCell ref="AD84:AD85"/>
    <mergeCell ref="C82:C83"/>
    <mergeCell ref="D82:D83"/>
    <mergeCell ref="H82:H83"/>
    <mergeCell ref="I82:I83"/>
    <mergeCell ref="Q82:Q83"/>
    <mergeCell ref="R82:R83"/>
    <mergeCell ref="BJ80:BJ81"/>
    <mergeCell ref="BK80:BK81"/>
    <mergeCell ref="A81:A82"/>
    <mergeCell ref="F81:F82"/>
    <mergeCell ref="O81:O82"/>
    <mergeCell ref="U81:U82"/>
    <mergeCell ref="V81:V82"/>
    <mergeCell ref="Z81:Z82"/>
    <mergeCell ref="AA81:AA82"/>
    <mergeCell ref="AB81:AB82"/>
    <mergeCell ref="AV80:AV81"/>
    <mergeCell ref="AW80:AW81"/>
    <mergeCell ref="BA80:BA81"/>
    <mergeCell ref="BB80:BB81"/>
    <mergeCell ref="BE80:BE81"/>
    <mergeCell ref="BF80:BF81"/>
    <mergeCell ref="X80:X81"/>
    <mergeCell ref="AD80:AD81"/>
    <mergeCell ref="AE80:AE81"/>
    <mergeCell ref="AG80:AG81"/>
    <mergeCell ref="AK80:AK81"/>
    <mergeCell ref="AP80:AP81"/>
    <mergeCell ref="AI81:AI82"/>
    <mergeCell ref="A79:A80"/>
    <mergeCell ref="F79:F80"/>
    <mergeCell ref="O79:O80"/>
    <mergeCell ref="U79:U80"/>
    <mergeCell ref="V79:V80"/>
    <mergeCell ref="Z79:Z80"/>
    <mergeCell ref="AA79:AA80"/>
    <mergeCell ref="AB79:AB80"/>
    <mergeCell ref="AN78:AN79"/>
    <mergeCell ref="BB78:BB79"/>
    <mergeCell ref="AR79:AR80"/>
    <mergeCell ref="AS79:AS80"/>
    <mergeCell ref="AT79:AT80"/>
    <mergeCell ref="H78:H79"/>
    <mergeCell ref="I78:I79"/>
    <mergeCell ref="J78:J79"/>
    <mergeCell ref="AJ81:AJ82"/>
    <mergeCell ref="AM81:AM82"/>
    <mergeCell ref="AN81:AN82"/>
    <mergeCell ref="BC79:BC80"/>
    <mergeCell ref="BH79:BH80"/>
    <mergeCell ref="C80:C81"/>
    <mergeCell ref="D80:D81"/>
    <mergeCell ref="H80:H81"/>
    <mergeCell ref="I80:I81"/>
    <mergeCell ref="J80:J81"/>
    <mergeCell ref="L80:L81"/>
    <mergeCell ref="M80:M81"/>
    <mergeCell ref="Q80:Q81"/>
    <mergeCell ref="BE78:BE79"/>
    <mergeCell ref="BF78:BF79"/>
    <mergeCell ref="AR81:AR82"/>
    <mergeCell ref="AS81:AS82"/>
    <mergeCell ref="AT81:AT82"/>
    <mergeCell ref="AY81:AY82"/>
    <mergeCell ref="BC81:BC82"/>
    <mergeCell ref="BH81:BH82"/>
    <mergeCell ref="AW84:AW85"/>
    <mergeCell ref="AJ77:AJ78"/>
    <mergeCell ref="AM78:AM79"/>
    <mergeCell ref="C76:C77"/>
    <mergeCell ref="D76:D77"/>
    <mergeCell ref="H76:H77"/>
    <mergeCell ref="I76:I77"/>
    <mergeCell ref="J76:J77"/>
    <mergeCell ref="Q76:Q77"/>
    <mergeCell ref="AS75:AS76"/>
    <mergeCell ref="AT75:AT76"/>
    <mergeCell ref="AY75:BB76"/>
    <mergeCell ref="BC75:BC76"/>
    <mergeCell ref="A75:A76"/>
    <mergeCell ref="F75:F76"/>
    <mergeCell ref="AY79:AY80"/>
    <mergeCell ref="Q78:Q79"/>
    <mergeCell ref="R78:R79"/>
    <mergeCell ref="S78:S79"/>
    <mergeCell ref="X78:X79"/>
    <mergeCell ref="AG78:AG79"/>
    <mergeCell ref="AK78:AK79"/>
    <mergeCell ref="AI79:AI80"/>
    <mergeCell ref="AJ79:AJ80"/>
    <mergeCell ref="R80:R81"/>
    <mergeCell ref="S80:S81"/>
    <mergeCell ref="AR77:AR78"/>
    <mergeCell ref="AS77:AS78"/>
    <mergeCell ref="AT77:AT78"/>
    <mergeCell ref="AY77:AY78"/>
    <mergeCell ref="BC77:BC78"/>
    <mergeCell ref="C78:C79"/>
    <mergeCell ref="U75:U76"/>
    <mergeCell ref="V75:V76"/>
    <mergeCell ref="Z75:Z76"/>
    <mergeCell ref="AA75:AA76"/>
    <mergeCell ref="AI75:AI76"/>
    <mergeCell ref="AJ75:AJ76"/>
    <mergeCell ref="AV74:AV75"/>
    <mergeCell ref="AW74:AW75"/>
    <mergeCell ref="BE74:BE75"/>
    <mergeCell ref="BF74:BF75"/>
    <mergeCell ref="BH74:BH75"/>
    <mergeCell ref="BH76:BH77"/>
    <mergeCell ref="A77:A78"/>
    <mergeCell ref="F77:F78"/>
    <mergeCell ref="L77:L78"/>
    <mergeCell ref="M77:M78"/>
    <mergeCell ref="O77:O78"/>
    <mergeCell ref="U77:U78"/>
    <mergeCell ref="V77:V78"/>
    <mergeCell ref="Z77:Z78"/>
    <mergeCell ref="AA77:AA78"/>
    <mergeCell ref="R76:R77"/>
    <mergeCell ref="S76:S77"/>
    <mergeCell ref="X76:X77"/>
    <mergeCell ref="AG76:AG77"/>
    <mergeCell ref="AK76:AK77"/>
    <mergeCell ref="AP76:AP77"/>
    <mergeCell ref="AB77:AE78"/>
    <mergeCell ref="AP78:AP79"/>
    <mergeCell ref="AV78:AV79"/>
    <mergeCell ref="AW78:AW79"/>
    <mergeCell ref="BA78:BA79"/>
    <mergeCell ref="AG74:AG75"/>
    <mergeCell ref="AK74:AK75"/>
    <mergeCell ref="BJ73:BJ74"/>
    <mergeCell ref="BK73:BK74"/>
    <mergeCell ref="C74:C75"/>
    <mergeCell ref="D74:D75"/>
    <mergeCell ref="H74:H75"/>
    <mergeCell ref="I74:I75"/>
    <mergeCell ref="J74:J75"/>
    <mergeCell ref="Q74:Q75"/>
    <mergeCell ref="R74:R75"/>
    <mergeCell ref="S74:S75"/>
    <mergeCell ref="AJ73:AJ74"/>
    <mergeCell ref="AM73:AM74"/>
    <mergeCell ref="AN73:AN74"/>
    <mergeCell ref="AR73:AR74"/>
    <mergeCell ref="AS73:AS74"/>
    <mergeCell ref="AT73:AT74"/>
    <mergeCell ref="AP74:AP75"/>
    <mergeCell ref="AM75:AM76"/>
    <mergeCell ref="AN75:AN76"/>
    <mergeCell ref="AR75:AR76"/>
    <mergeCell ref="BJ75:BJ76"/>
    <mergeCell ref="BK75:BK76"/>
    <mergeCell ref="AV76:AV77"/>
    <mergeCell ref="AI77:AI78"/>
    <mergeCell ref="L75:L76"/>
    <mergeCell ref="M75:M76"/>
    <mergeCell ref="D78:D79"/>
    <mergeCell ref="AW76:AW77"/>
    <mergeCell ref="BE76:BE77"/>
    <mergeCell ref="BF76:BF77"/>
    <mergeCell ref="A73:A74"/>
    <mergeCell ref="F73:F74"/>
    <mergeCell ref="L73:L74"/>
    <mergeCell ref="M73:M74"/>
    <mergeCell ref="O73:O74"/>
    <mergeCell ref="U73:U74"/>
    <mergeCell ref="AY72:AY73"/>
    <mergeCell ref="BA72:BA73"/>
    <mergeCell ref="BB72:BB73"/>
    <mergeCell ref="BE72:BE73"/>
    <mergeCell ref="BF72:BF73"/>
    <mergeCell ref="BH72:BH73"/>
    <mergeCell ref="BC73:BC74"/>
    <mergeCell ref="S72:S73"/>
    <mergeCell ref="X72:X73"/>
    <mergeCell ref="AB72:AB73"/>
    <mergeCell ref="AG72:AG73"/>
    <mergeCell ref="AK72:AK73"/>
    <mergeCell ref="AP72:AP73"/>
    <mergeCell ref="V73:V74"/>
    <mergeCell ref="Z73:Z74"/>
    <mergeCell ref="AA73:AA74"/>
    <mergeCell ref="AI73:AI74"/>
    <mergeCell ref="BC71:BC72"/>
    <mergeCell ref="A71:A72"/>
    <mergeCell ref="AD71:AD72"/>
    <mergeCell ref="AE71:AE72"/>
    <mergeCell ref="AA71:AA72"/>
    <mergeCell ref="X74:X75"/>
    <mergeCell ref="AB74:AB75"/>
    <mergeCell ref="AD74:AD75"/>
    <mergeCell ref="AE74:AE75"/>
    <mergeCell ref="O75:O76"/>
    <mergeCell ref="BJ71:BJ72"/>
    <mergeCell ref="BK71:BK72"/>
    <mergeCell ref="C72:C73"/>
    <mergeCell ref="D72:D73"/>
    <mergeCell ref="H72:H73"/>
    <mergeCell ref="I72:I73"/>
    <mergeCell ref="J72:J73"/>
    <mergeCell ref="Q72:Q73"/>
    <mergeCell ref="R72:R73"/>
    <mergeCell ref="AI71:AI72"/>
    <mergeCell ref="AJ71:AJ72"/>
    <mergeCell ref="AM71:AM72"/>
    <mergeCell ref="AN71:AN72"/>
    <mergeCell ref="AR71:AR72"/>
    <mergeCell ref="AS71:AS72"/>
    <mergeCell ref="BE70:BE71"/>
    <mergeCell ref="BF70:BF71"/>
    <mergeCell ref="BH70:BH71"/>
    <mergeCell ref="F71:F72"/>
    <mergeCell ref="L71:L72"/>
    <mergeCell ref="M71:M72"/>
    <mergeCell ref="O71:O72"/>
    <mergeCell ref="U71:U72"/>
    <mergeCell ref="V71:V72"/>
    <mergeCell ref="S70:S71"/>
    <mergeCell ref="X70:X71"/>
    <mergeCell ref="AB70:AB71"/>
    <mergeCell ref="AG70:AG71"/>
    <mergeCell ref="AK70:AK71"/>
    <mergeCell ref="AP70:AP71"/>
    <mergeCell ref="Z71:Z72"/>
    <mergeCell ref="BC69:BC70"/>
    <mergeCell ref="BJ69:BJ70"/>
    <mergeCell ref="BK69:BK70"/>
    <mergeCell ref="C70:C71"/>
    <mergeCell ref="D70:D71"/>
    <mergeCell ref="H70:H71"/>
    <mergeCell ref="I70:I71"/>
    <mergeCell ref="J70:J71"/>
    <mergeCell ref="Q70:Q71"/>
    <mergeCell ref="R70:R71"/>
    <mergeCell ref="AN69:AN70"/>
    <mergeCell ref="AR69:AR70"/>
    <mergeCell ref="AS69:AS70"/>
    <mergeCell ref="AT69:AW70"/>
    <mergeCell ref="BA69:BA70"/>
    <mergeCell ref="BB69:BB70"/>
    <mergeCell ref="AY70:AY71"/>
    <mergeCell ref="AT71:AT72"/>
    <mergeCell ref="AV72:AV73"/>
    <mergeCell ref="AW72:AW73"/>
    <mergeCell ref="BF68:BF69"/>
    <mergeCell ref="BH68:BH69"/>
    <mergeCell ref="BJ67:BJ68"/>
    <mergeCell ref="BK67:BK68"/>
    <mergeCell ref="BF66:BF67"/>
    <mergeCell ref="BH66:BH67"/>
    <mergeCell ref="U67:U68"/>
    <mergeCell ref="V67:V68"/>
    <mergeCell ref="AG66:AG67"/>
    <mergeCell ref="AK66:AN67"/>
    <mergeCell ref="AP66:AP67"/>
    <mergeCell ref="AT66:AT67"/>
    <mergeCell ref="A69:A70"/>
    <mergeCell ref="F69:F70"/>
    <mergeCell ref="L69:L70"/>
    <mergeCell ref="M69:M70"/>
    <mergeCell ref="O69:O70"/>
    <mergeCell ref="U69:U70"/>
    <mergeCell ref="V69:V70"/>
    <mergeCell ref="Z69:Z70"/>
    <mergeCell ref="X68:X69"/>
    <mergeCell ref="AG68:AG69"/>
    <mergeCell ref="AK68:AK69"/>
    <mergeCell ref="AP68:AP69"/>
    <mergeCell ref="AY68:AY69"/>
    <mergeCell ref="BE68:BE69"/>
    <mergeCell ref="AA69:AA70"/>
    <mergeCell ref="AI69:AI70"/>
    <mergeCell ref="AJ69:AJ70"/>
    <mergeCell ref="AM69:AM70"/>
    <mergeCell ref="BC67:BC68"/>
    <mergeCell ref="C68:C69"/>
    <mergeCell ref="D68:D69"/>
    <mergeCell ref="H68:H69"/>
    <mergeCell ref="I68:I69"/>
    <mergeCell ref="J68:J69"/>
    <mergeCell ref="Q68:Q69"/>
    <mergeCell ref="R68:R69"/>
    <mergeCell ref="BE66:BE67"/>
    <mergeCell ref="A67:A68"/>
    <mergeCell ref="F67:F68"/>
    <mergeCell ref="L67:L68"/>
    <mergeCell ref="M67:M68"/>
    <mergeCell ref="O67:O68"/>
    <mergeCell ref="AV66:AV67"/>
    <mergeCell ref="AW66:AW67"/>
    <mergeCell ref="AI67:AI68"/>
    <mergeCell ref="AJ67:AJ68"/>
    <mergeCell ref="AR67:AR68"/>
    <mergeCell ref="AS67:AS68"/>
    <mergeCell ref="Q66:Q67"/>
    <mergeCell ref="R66:R67"/>
    <mergeCell ref="S66:S67"/>
    <mergeCell ref="X66:X67"/>
    <mergeCell ref="AD66:AD67"/>
    <mergeCell ref="AE66:AE67"/>
    <mergeCell ref="Z67:Z68"/>
    <mergeCell ref="AA67:AA68"/>
    <mergeCell ref="AB67:AB68"/>
    <mergeCell ref="S68:S69"/>
    <mergeCell ref="AS65:AS66"/>
    <mergeCell ref="AY65:AY66"/>
    <mergeCell ref="BC65:BC66"/>
    <mergeCell ref="BJ65:BJ66"/>
    <mergeCell ref="BK65:BK66"/>
    <mergeCell ref="C66:C67"/>
    <mergeCell ref="D66:D67"/>
    <mergeCell ref="H66:H67"/>
    <mergeCell ref="I66:I67"/>
    <mergeCell ref="J66:J67"/>
    <mergeCell ref="BE64:BE65"/>
    <mergeCell ref="BF64:BF65"/>
    <mergeCell ref="BH64:BH65"/>
    <mergeCell ref="A65:A66"/>
    <mergeCell ref="F65:F66"/>
    <mergeCell ref="O65:O66"/>
    <mergeCell ref="U65:U66"/>
    <mergeCell ref="V65:V66"/>
    <mergeCell ref="Z65:Z66"/>
    <mergeCell ref="AA65:AA66"/>
    <mergeCell ref="X64:X65"/>
    <mergeCell ref="AD64:AD65"/>
    <mergeCell ref="AE64:AE65"/>
    <mergeCell ref="AG64:AG65"/>
    <mergeCell ref="AP64:AP65"/>
    <mergeCell ref="AT64:AT65"/>
    <mergeCell ref="AB65:AB66"/>
    <mergeCell ref="AI65:AI66"/>
    <mergeCell ref="AJ65:AJ66"/>
    <mergeCell ref="AR65:AR66"/>
    <mergeCell ref="BJ63:BJ64"/>
    <mergeCell ref="BK63:BK64"/>
    <mergeCell ref="C64:C65"/>
    <mergeCell ref="D64:D65"/>
    <mergeCell ref="H64:H65"/>
    <mergeCell ref="I64:I65"/>
    <mergeCell ref="J64:M65"/>
    <mergeCell ref="Q64:Q65"/>
    <mergeCell ref="R64:R65"/>
    <mergeCell ref="S64:S65"/>
    <mergeCell ref="AM63:AM64"/>
    <mergeCell ref="AN63:AN64"/>
    <mergeCell ref="AR63:AR64"/>
    <mergeCell ref="AS63:AS64"/>
    <mergeCell ref="AV63:AV64"/>
    <mergeCell ref="AW63:AW64"/>
    <mergeCell ref="BH62:BH63"/>
    <mergeCell ref="A63:A64"/>
    <mergeCell ref="F63:F64"/>
    <mergeCell ref="O63:O64"/>
    <mergeCell ref="U63:U64"/>
    <mergeCell ref="V63:V64"/>
    <mergeCell ref="Z63:Z64"/>
    <mergeCell ref="AA63:AA64"/>
    <mergeCell ref="AB63:AB64"/>
    <mergeCell ref="AI63:AI64"/>
    <mergeCell ref="AP62:AP63"/>
    <mergeCell ref="AT62:AT63"/>
    <mergeCell ref="BA62:BA63"/>
    <mergeCell ref="BB62:BB63"/>
    <mergeCell ref="BE62:BE63"/>
    <mergeCell ref="BF62:BF63"/>
    <mergeCell ref="AY63:AY64"/>
    <mergeCell ref="BC63:BC64"/>
    <mergeCell ref="BA64:BA65"/>
    <mergeCell ref="BB64:BB65"/>
    <mergeCell ref="BK61:BK62"/>
    <mergeCell ref="C62:C63"/>
    <mergeCell ref="D62:D63"/>
    <mergeCell ref="H62:H63"/>
    <mergeCell ref="I62:I63"/>
    <mergeCell ref="Q62:Q63"/>
    <mergeCell ref="R62:R63"/>
    <mergeCell ref="S62:S63"/>
    <mergeCell ref="X62:X63"/>
    <mergeCell ref="AD62:AD63"/>
    <mergeCell ref="Z61:Z62"/>
    <mergeCell ref="AA61:AA62"/>
    <mergeCell ref="AB61:AB62"/>
    <mergeCell ref="AI61:AI62"/>
    <mergeCell ref="AJ61:AJ62"/>
    <mergeCell ref="AK61:AK62"/>
    <mergeCell ref="AE62:AE63"/>
    <mergeCell ref="AG62:AG63"/>
    <mergeCell ref="AJ63:AJ64"/>
    <mergeCell ref="AK63:AK64"/>
    <mergeCell ref="BH60:BH61"/>
    <mergeCell ref="AY61:AY62"/>
    <mergeCell ref="BC61:BC62"/>
    <mergeCell ref="BJ61:BJ62"/>
    <mergeCell ref="AA59:AA60"/>
    <mergeCell ref="AB59:AB60"/>
    <mergeCell ref="AI59:AI60"/>
    <mergeCell ref="AJ59:AJ60"/>
    <mergeCell ref="AK59:AK60"/>
    <mergeCell ref="AR59:AR60"/>
    <mergeCell ref="AE60:AE61"/>
    <mergeCell ref="A61:A62"/>
    <mergeCell ref="F61:F62"/>
    <mergeCell ref="J61:M62"/>
    <mergeCell ref="O61:O62"/>
    <mergeCell ref="U61:U62"/>
    <mergeCell ref="V61:V62"/>
    <mergeCell ref="AP60:AP61"/>
    <mergeCell ref="AT60:AT61"/>
    <mergeCell ref="BA60:BA61"/>
    <mergeCell ref="BB60:BB61"/>
    <mergeCell ref="BE60:BE61"/>
    <mergeCell ref="BF60:BF61"/>
    <mergeCell ref="AR61:AR62"/>
    <mergeCell ref="AS61:AS62"/>
    <mergeCell ref="AV61:AV62"/>
    <mergeCell ref="AW61:AW62"/>
    <mergeCell ref="BK59:BK60"/>
    <mergeCell ref="C60:C61"/>
    <mergeCell ref="D60:D61"/>
    <mergeCell ref="H60:H61"/>
    <mergeCell ref="I60:I61"/>
    <mergeCell ref="Q60:Q61"/>
    <mergeCell ref="R60:R61"/>
    <mergeCell ref="S60:S61"/>
    <mergeCell ref="X60:X61"/>
    <mergeCell ref="AD60:AD61"/>
    <mergeCell ref="AS59:AS60"/>
    <mergeCell ref="AV59:AV60"/>
    <mergeCell ref="AW59:AW60"/>
    <mergeCell ref="AY59:AY60"/>
    <mergeCell ref="BC59:BC60"/>
    <mergeCell ref="BJ59:BJ60"/>
    <mergeCell ref="AG60:AG61"/>
    <mergeCell ref="AM60:AM61"/>
    <mergeCell ref="AN60:AN61"/>
    <mergeCell ref="BA58:BA59"/>
    <mergeCell ref="BB58:BB59"/>
    <mergeCell ref="BE58:BE59"/>
    <mergeCell ref="BF58:BF59"/>
    <mergeCell ref="BH58:BH59"/>
    <mergeCell ref="A59:A60"/>
    <mergeCell ref="F59:F60"/>
    <mergeCell ref="J59:M60"/>
    <mergeCell ref="O59:O60"/>
    <mergeCell ref="U59:U60"/>
    <mergeCell ref="BK57:BK58"/>
    <mergeCell ref="C58:C59"/>
    <mergeCell ref="D58:D59"/>
    <mergeCell ref="H58:H59"/>
    <mergeCell ref="I58:I59"/>
    <mergeCell ref="Q58:Q59"/>
    <mergeCell ref="R58:R59"/>
    <mergeCell ref="S58:S59"/>
    <mergeCell ref="X58:X59"/>
    <mergeCell ref="AD58:AD59"/>
    <mergeCell ref="AK57:AK58"/>
    <mergeCell ref="AR57:AR58"/>
    <mergeCell ref="AS57:AS58"/>
    <mergeCell ref="AY57:AY58"/>
    <mergeCell ref="BC57:BC58"/>
    <mergeCell ref="BJ57:BJ58"/>
    <mergeCell ref="AM58:AM59"/>
    <mergeCell ref="AN58:AN59"/>
    <mergeCell ref="AP58:AP59"/>
    <mergeCell ref="AT58:AT59"/>
    <mergeCell ref="V57:V58"/>
    <mergeCell ref="Z57:Z58"/>
    <mergeCell ref="AA57:AA58"/>
    <mergeCell ref="AB57:AB58"/>
    <mergeCell ref="AI57:AI58"/>
    <mergeCell ref="AJ57:AJ58"/>
    <mergeCell ref="AE58:AE59"/>
    <mergeCell ref="AG58:AG59"/>
    <mergeCell ref="V59:V60"/>
    <mergeCell ref="Z59:Z60"/>
    <mergeCell ref="BE56:BE57"/>
    <mergeCell ref="BF56:BF57"/>
    <mergeCell ref="BH56:BH57"/>
    <mergeCell ref="A57:A58"/>
    <mergeCell ref="F57:F58"/>
    <mergeCell ref="J57:J58"/>
    <mergeCell ref="L57:L58"/>
    <mergeCell ref="M57:M58"/>
    <mergeCell ref="O57:O58"/>
    <mergeCell ref="U57:U58"/>
    <mergeCell ref="AM56:AM57"/>
    <mergeCell ref="AN56:AN57"/>
    <mergeCell ref="AP56:AP57"/>
    <mergeCell ref="AT56:AW57"/>
    <mergeCell ref="BA56:BA57"/>
    <mergeCell ref="BB56:BB57"/>
    <mergeCell ref="BC55:BC56"/>
    <mergeCell ref="A55:A56"/>
    <mergeCell ref="BA54:BA55"/>
    <mergeCell ref="BB54:BB55"/>
    <mergeCell ref="AK55:AK56"/>
    <mergeCell ref="BJ55:BJ56"/>
    <mergeCell ref="BK55:BK56"/>
    <mergeCell ref="C56:C57"/>
    <mergeCell ref="D56:D57"/>
    <mergeCell ref="H56:H57"/>
    <mergeCell ref="I56:I57"/>
    <mergeCell ref="Q56:Q57"/>
    <mergeCell ref="R56:R57"/>
    <mergeCell ref="S56:S57"/>
    <mergeCell ref="V55:V56"/>
    <mergeCell ref="Z55:Z56"/>
    <mergeCell ref="AA55:AA56"/>
    <mergeCell ref="AB55:AB56"/>
    <mergeCell ref="AI55:AI56"/>
    <mergeCell ref="AJ55:AJ56"/>
    <mergeCell ref="X56:X57"/>
    <mergeCell ref="AD56:AD57"/>
    <mergeCell ref="AE56:AE57"/>
    <mergeCell ref="AG56:AG57"/>
    <mergeCell ref="BE54:BE55"/>
    <mergeCell ref="BF54:BF55"/>
    <mergeCell ref="BH54:BH55"/>
    <mergeCell ref="F55:F56"/>
    <mergeCell ref="J55:J56"/>
    <mergeCell ref="L55:L56"/>
    <mergeCell ref="M55:M56"/>
    <mergeCell ref="O55:O56"/>
    <mergeCell ref="U55:U56"/>
    <mergeCell ref="AG54:AG55"/>
    <mergeCell ref="AM54:AM55"/>
    <mergeCell ref="AN54:AN55"/>
    <mergeCell ref="AP54:AP55"/>
    <mergeCell ref="AR55:AR56"/>
    <mergeCell ref="AS55:AS56"/>
    <mergeCell ref="AY55:AY56"/>
    <mergeCell ref="BJ53:BJ54"/>
    <mergeCell ref="BK53:BK54"/>
    <mergeCell ref="H54:H55"/>
    <mergeCell ref="I54:I55"/>
    <mergeCell ref="Q54:Q55"/>
    <mergeCell ref="R54:R55"/>
    <mergeCell ref="S54:S55"/>
    <mergeCell ref="X54:X55"/>
    <mergeCell ref="AD54:AD55"/>
    <mergeCell ref="AE54:AE55"/>
    <mergeCell ref="AS53:AS54"/>
    <mergeCell ref="AT53:AT54"/>
    <mergeCell ref="AV53:AV54"/>
    <mergeCell ref="AW53:AW54"/>
    <mergeCell ref="AY53:AY54"/>
    <mergeCell ref="BC53:BC54"/>
    <mergeCell ref="BH52:BH53"/>
    <mergeCell ref="AS51:AS52"/>
    <mergeCell ref="AT51:AT52"/>
    <mergeCell ref="AY51:AY52"/>
    <mergeCell ref="BC51:BC52"/>
    <mergeCell ref="BJ51:BJ52"/>
    <mergeCell ref="BK51:BK52"/>
    <mergeCell ref="BA52:BA53"/>
    <mergeCell ref="BB52:BB53"/>
    <mergeCell ref="BE52:BE53"/>
    <mergeCell ref="BF52:BF53"/>
    <mergeCell ref="AR51:AR52"/>
    <mergeCell ref="AN52:AN53"/>
    <mergeCell ref="AE52:AE53"/>
    <mergeCell ref="AG52:AG53"/>
    <mergeCell ref="AM52:AM53"/>
    <mergeCell ref="AA53:AA54"/>
    <mergeCell ref="AB53:AB54"/>
    <mergeCell ref="AI53:AI54"/>
    <mergeCell ref="AJ53:AJ54"/>
    <mergeCell ref="H52:H53"/>
    <mergeCell ref="I52:I53"/>
    <mergeCell ref="L52:L53"/>
    <mergeCell ref="M52:M53"/>
    <mergeCell ref="Q52:Q53"/>
    <mergeCell ref="R52:R53"/>
    <mergeCell ref="AA51:AA52"/>
    <mergeCell ref="AB51:AB52"/>
    <mergeCell ref="AI51:AI52"/>
    <mergeCell ref="AJ51:AJ52"/>
    <mergeCell ref="AK51:AK52"/>
    <mergeCell ref="BJ49:BJ50"/>
    <mergeCell ref="BK49:BK50"/>
    <mergeCell ref="C50:C51"/>
    <mergeCell ref="D50:D51"/>
    <mergeCell ref="H50:H51"/>
    <mergeCell ref="I50:I51"/>
    <mergeCell ref="L50:L51"/>
    <mergeCell ref="M50:M51"/>
    <mergeCell ref="S50:S51"/>
    <mergeCell ref="X50:X51"/>
    <mergeCell ref="AJ49:AJ50"/>
    <mergeCell ref="AK49:AK50"/>
    <mergeCell ref="AR49:AR50"/>
    <mergeCell ref="AS49:AS50"/>
    <mergeCell ref="AT49:AT50"/>
    <mergeCell ref="AY49:AY50"/>
    <mergeCell ref="AM50:AM51"/>
    <mergeCell ref="AN50:AN51"/>
    <mergeCell ref="AP50:AP51"/>
    <mergeCell ref="AE48:AE49"/>
    <mergeCell ref="AG48:AG49"/>
    <mergeCell ref="AB49:AB50"/>
    <mergeCell ref="AD50:AD51"/>
    <mergeCell ref="AE50:AE51"/>
    <mergeCell ref="AG50:AG51"/>
    <mergeCell ref="AT47:AT48"/>
    <mergeCell ref="AK47:AK48"/>
    <mergeCell ref="AM48:AM49"/>
    <mergeCell ref="AN48:AN49"/>
    <mergeCell ref="L46:L47"/>
    <mergeCell ref="M46:M47"/>
    <mergeCell ref="O46:O47"/>
    <mergeCell ref="AP52:AP53"/>
    <mergeCell ref="AK53:AK54"/>
    <mergeCell ref="AR53:AR54"/>
    <mergeCell ref="BE50:BE51"/>
    <mergeCell ref="BF50:BF51"/>
    <mergeCell ref="BH50:BH51"/>
    <mergeCell ref="A51:A52"/>
    <mergeCell ref="F51:F52"/>
    <mergeCell ref="J51:J52"/>
    <mergeCell ref="O51:O52"/>
    <mergeCell ref="U51:U52"/>
    <mergeCell ref="V51:V52"/>
    <mergeCell ref="Z51:Z52"/>
    <mergeCell ref="A53:A54"/>
    <mergeCell ref="C53:C54"/>
    <mergeCell ref="D53:D54"/>
    <mergeCell ref="F53:F54"/>
    <mergeCell ref="J53:J54"/>
    <mergeCell ref="O53:O54"/>
    <mergeCell ref="U53:U54"/>
    <mergeCell ref="V53:V54"/>
    <mergeCell ref="Z53:Z54"/>
    <mergeCell ref="S52:S53"/>
    <mergeCell ref="X52:X53"/>
    <mergeCell ref="AD52:AD53"/>
    <mergeCell ref="AI49:AI50"/>
    <mergeCell ref="AV50:AV51"/>
    <mergeCell ref="BF48:BF49"/>
    <mergeCell ref="BH48:BH49"/>
    <mergeCell ref="A49:A50"/>
    <mergeCell ref="F49:F50"/>
    <mergeCell ref="J49:J50"/>
    <mergeCell ref="O49:R50"/>
    <mergeCell ref="U49:U50"/>
    <mergeCell ref="V49:V50"/>
    <mergeCell ref="Z49:Z50"/>
    <mergeCell ref="AA49:AA50"/>
    <mergeCell ref="AP48:AP49"/>
    <mergeCell ref="AV48:AV49"/>
    <mergeCell ref="AW48:AW49"/>
    <mergeCell ref="BA48:BA49"/>
    <mergeCell ref="BB48:BB49"/>
    <mergeCell ref="BE48:BE49"/>
    <mergeCell ref="BC49:BC50"/>
    <mergeCell ref="AW50:AW51"/>
    <mergeCell ref="BA50:BA51"/>
    <mergeCell ref="BB50:BB51"/>
    <mergeCell ref="M48:M49"/>
    <mergeCell ref="S48:S49"/>
    <mergeCell ref="X48:X49"/>
    <mergeCell ref="AD48:AD49"/>
    <mergeCell ref="A45:A46"/>
    <mergeCell ref="F45:F46"/>
    <mergeCell ref="J45:J46"/>
    <mergeCell ref="U45:U46"/>
    <mergeCell ref="V45:V46"/>
    <mergeCell ref="Z45:Z46"/>
    <mergeCell ref="C46:C47"/>
    <mergeCell ref="D46:D47"/>
    <mergeCell ref="H46:H47"/>
    <mergeCell ref="I46:I47"/>
    <mergeCell ref="AM44:AM45"/>
    <mergeCell ref="AN44:AN45"/>
    <mergeCell ref="BA44:BA45"/>
    <mergeCell ref="BB44:BB45"/>
    <mergeCell ref="BE44:BE45"/>
    <mergeCell ref="BF44:BF45"/>
    <mergeCell ref="O44:O45"/>
    <mergeCell ref="S44:S45"/>
    <mergeCell ref="X44:X45"/>
    <mergeCell ref="AY47:AY48"/>
    <mergeCell ref="BC47:BC48"/>
    <mergeCell ref="C48:C49"/>
    <mergeCell ref="D48:D49"/>
    <mergeCell ref="H48:H49"/>
    <mergeCell ref="I48:I49"/>
    <mergeCell ref="L48:L49"/>
    <mergeCell ref="BF46:BF47"/>
    <mergeCell ref="A47:A48"/>
    <mergeCell ref="F47:F48"/>
    <mergeCell ref="J47:J48"/>
    <mergeCell ref="U47:U48"/>
    <mergeCell ref="V47:V48"/>
    <mergeCell ref="BJ45:BJ46"/>
    <mergeCell ref="BK45:BK46"/>
    <mergeCell ref="AP46:AS47"/>
    <mergeCell ref="BA46:BA47"/>
    <mergeCell ref="BB46:BB47"/>
    <mergeCell ref="BE46:BE47"/>
    <mergeCell ref="BJ47:BJ48"/>
    <mergeCell ref="BK47:BK48"/>
    <mergeCell ref="BH46:BH47"/>
    <mergeCell ref="Z47:Z48"/>
    <mergeCell ref="AA47:AA48"/>
    <mergeCell ref="AB47:AB48"/>
    <mergeCell ref="AE46:AE47"/>
    <mergeCell ref="AG46:AG47"/>
    <mergeCell ref="AI46:AI47"/>
    <mergeCell ref="AJ46:AJ47"/>
    <mergeCell ref="AM46:AM47"/>
    <mergeCell ref="AN46:AN47"/>
    <mergeCell ref="M44:M45"/>
    <mergeCell ref="AR43:AR44"/>
    <mergeCell ref="AS43:AS44"/>
    <mergeCell ref="AY43:AY44"/>
    <mergeCell ref="BC43:BC44"/>
    <mergeCell ref="Q46:Q47"/>
    <mergeCell ref="R46:R47"/>
    <mergeCell ref="S46:S47"/>
    <mergeCell ref="AK45:AK46"/>
    <mergeCell ref="AT45:AW46"/>
    <mergeCell ref="AY45:AY46"/>
    <mergeCell ref="BC45:BC46"/>
    <mergeCell ref="AA43:AA44"/>
    <mergeCell ref="AB43:AB44"/>
    <mergeCell ref="AI43:AI44"/>
    <mergeCell ref="AJ43:AJ44"/>
    <mergeCell ref="AT42:AT43"/>
    <mergeCell ref="AV42:AV43"/>
    <mergeCell ref="AW42:AW43"/>
    <mergeCell ref="BH42:BH43"/>
    <mergeCell ref="A43:A44"/>
    <mergeCell ref="F43:F44"/>
    <mergeCell ref="J43:J44"/>
    <mergeCell ref="Q43:Q44"/>
    <mergeCell ref="R43:R44"/>
    <mergeCell ref="U43:U44"/>
    <mergeCell ref="AY41:BB42"/>
    <mergeCell ref="BC41:BF42"/>
    <mergeCell ref="C42:C43"/>
    <mergeCell ref="D42:D43"/>
    <mergeCell ref="H42:H43"/>
    <mergeCell ref="I42:I43"/>
    <mergeCell ref="O42:O43"/>
    <mergeCell ref="S42:S43"/>
    <mergeCell ref="X42:X43"/>
    <mergeCell ref="AD42:AD43"/>
    <mergeCell ref="AA41:AA42"/>
    <mergeCell ref="AB41:AB42"/>
    <mergeCell ref="AI41:AI42"/>
    <mergeCell ref="AD44:AD45"/>
    <mergeCell ref="AE44:AE45"/>
    <mergeCell ref="AG44:AG45"/>
    <mergeCell ref="AA45:AA46"/>
    <mergeCell ref="AB45:AB46"/>
    <mergeCell ref="X46:X47"/>
    <mergeCell ref="AD46:AD47"/>
    <mergeCell ref="C44:C45"/>
    <mergeCell ref="D44:D45"/>
    <mergeCell ref="H44:H45"/>
    <mergeCell ref="I44:I45"/>
    <mergeCell ref="L44:L45"/>
    <mergeCell ref="AV37:AV38"/>
    <mergeCell ref="AW37:AW38"/>
    <mergeCell ref="A37:A38"/>
    <mergeCell ref="AS36:AS37"/>
    <mergeCell ref="AJ41:AJ42"/>
    <mergeCell ref="AK41:AN42"/>
    <mergeCell ref="AP41:AP42"/>
    <mergeCell ref="AE42:AE43"/>
    <mergeCell ref="AG42:AG43"/>
    <mergeCell ref="AK43:AK44"/>
    <mergeCell ref="AP43:AP44"/>
    <mergeCell ref="AG40:AG41"/>
    <mergeCell ref="AR40:AR41"/>
    <mergeCell ref="AS40:AS41"/>
    <mergeCell ref="AT40:AT41"/>
    <mergeCell ref="BH40:BK41"/>
    <mergeCell ref="A41:A42"/>
    <mergeCell ref="F41:F42"/>
    <mergeCell ref="U41:U42"/>
    <mergeCell ref="V41:V42"/>
    <mergeCell ref="Z41:Z42"/>
    <mergeCell ref="C40:C41"/>
    <mergeCell ref="D40:D41"/>
    <mergeCell ref="H40:H41"/>
    <mergeCell ref="I40:I41"/>
    <mergeCell ref="J40:J41"/>
    <mergeCell ref="S40:S41"/>
    <mergeCell ref="BJ43:BJ44"/>
    <mergeCell ref="BK43:BK44"/>
    <mergeCell ref="BH44:BH45"/>
    <mergeCell ref="V43:V44"/>
    <mergeCell ref="Z43:Z44"/>
    <mergeCell ref="AE36:AE37"/>
    <mergeCell ref="AG36:AJ37"/>
    <mergeCell ref="AM36:AN36"/>
    <mergeCell ref="AR36:AR37"/>
    <mergeCell ref="BF38:BF39"/>
    <mergeCell ref="A39:A40"/>
    <mergeCell ref="F39:F40"/>
    <mergeCell ref="L39:L40"/>
    <mergeCell ref="M39:M40"/>
    <mergeCell ref="O39:O40"/>
    <mergeCell ref="U39:U40"/>
    <mergeCell ref="V39:V40"/>
    <mergeCell ref="Z39:Z40"/>
    <mergeCell ref="AA39:AA40"/>
    <mergeCell ref="AT38:AT39"/>
    <mergeCell ref="AY38:AY39"/>
    <mergeCell ref="BA38:BA39"/>
    <mergeCell ref="BB38:BB39"/>
    <mergeCell ref="BC38:BC39"/>
    <mergeCell ref="BE38:BE39"/>
    <mergeCell ref="AV39:AV40"/>
    <mergeCell ref="AW39:AW40"/>
    <mergeCell ref="Q38:Q39"/>
    <mergeCell ref="R38:R39"/>
    <mergeCell ref="S38:S39"/>
    <mergeCell ref="X38:X39"/>
    <mergeCell ref="AD38:AD39"/>
    <mergeCell ref="AE38:AE39"/>
    <mergeCell ref="AB39:AB40"/>
    <mergeCell ref="X40:X41"/>
    <mergeCell ref="AD40:AD41"/>
    <mergeCell ref="AE40:AE41"/>
    <mergeCell ref="AK35:AK36"/>
    <mergeCell ref="AP35:AP36"/>
    <mergeCell ref="BF33:BF34"/>
    <mergeCell ref="BH33:BH34"/>
    <mergeCell ref="C34:C35"/>
    <mergeCell ref="BJ37:BJ38"/>
    <mergeCell ref="BK37:BK38"/>
    <mergeCell ref="C38:C39"/>
    <mergeCell ref="D38:D39"/>
    <mergeCell ref="H38:H39"/>
    <mergeCell ref="I38:I39"/>
    <mergeCell ref="J38:J39"/>
    <mergeCell ref="Z37:Z38"/>
    <mergeCell ref="AA37:AA38"/>
    <mergeCell ref="AB37:AB38"/>
    <mergeCell ref="AK37:AK38"/>
    <mergeCell ref="AM37:AM38"/>
    <mergeCell ref="AN37:AN38"/>
    <mergeCell ref="AG38:AG39"/>
    <mergeCell ref="AI39:AI40"/>
    <mergeCell ref="AJ39:AJ40"/>
    <mergeCell ref="AK39:AK40"/>
    <mergeCell ref="AT36:AT37"/>
    <mergeCell ref="AY36:AY37"/>
    <mergeCell ref="BC36:BC37"/>
    <mergeCell ref="F37:F38"/>
    <mergeCell ref="L37:L38"/>
    <mergeCell ref="M37:M38"/>
    <mergeCell ref="O37:O38"/>
    <mergeCell ref="U37:U38"/>
    <mergeCell ref="V37:V38"/>
    <mergeCell ref="AD36:AD37"/>
    <mergeCell ref="BA31:BA32"/>
    <mergeCell ref="BB31:BB32"/>
    <mergeCell ref="BH31:BH32"/>
    <mergeCell ref="C32:C33"/>
    <mergeCell ref="BJ34:BJ35"/>
    <mergeCell ref="AP37:AP38"/>
    <mergeCell ref="AR38:AR39"/>
    <mergeCell ref="AS38:AS39"/>
    <mergeCell ref="AP39:AP40"/>
    <mergeCell ref="BH35:BH36"/>
    <mergeCell ref="C36:C37"/>
    <mergeCell ref="D36:D37"/>
    <mergeCell ref="H36:H37"/>
    <mergeCell ref="I36:I37"/>
    <mergeCell ref="J36:J37"/>
    <mergeCell ref="Q36:Q37"/>
    <mergeCell ref="R36:R37"/>
    <mergeCell ref="S36:S37"/>
    <mergeCell ref="X36:X37"/>
    <mergeCell ref="AV35:AV36"/>
    <mergeCell ref="AW35:AW36"/>
    <mergeCell ref="BA35:BA36"/>
    <mergeCell ref="BB35:BB36"/>
    <mergeCell ref="BE35:BE36"/>
    <mergeCell ref="BF35:BF36"/>
    <mergeCell ref="BH37:BH38"/>
    <mergeCell ref="AE34:AE35"/>
    <mergeCell ref="AM34:AM35"/>
    <mergeCell ref="AN34:AN35"/>
    <mergeCell ref="AR34:AR35"/>
    <mergeCell ref="AA35:AA36"/>
    <mergeCell ref="AB35:AB36"/>
    <mergeCell ref="AY30:AY31"/>
    <mergeCell ref="AW31:AW32"/>
    <mergeCell ref="AW33:AW34"/>
    <mergeCell ref="BA33:BA34"/>
    <mergeCell ref="BB33:BB34"/>
    <mergeCell ref="D34:D35"/>
    <mergeCell ref="H34:H35"/>
    <mergeCell ref="I34:I35"/>
    <mergeCell ref="J34:J35"/>
    <mergeCell ref="Q34:Q35"/>
    <mergeCell ref="R34:R35"/>
    <mergeCell ref="S34:S35"/>
    <mergeCell ref="AP33:AP34"/>
    <mergeCell ref="AV33:AV34"/>
    <mergeCell ref="BJ32:BJ33"/>
    <mergeCell ref="BK32:BK33"/>
    <mergeCell ref="A33:A34"/>
    <mergeCell ref="F33:F34"/>
    <mergeCell ref="O33:O34"/>
    <mergeCell ref="U33:U34"/>
    <mergeCell ref="V33:V34"/>
    <mergeCell ref="Z33:Z34"/>
    <mergeCell ref="X32:X33"/>
    <mergeCell ref="AD32:AD33"/>
    <mergeCell ref="AE32:AE33"/>
    <mergeCell ref="AM32:AM33"/>
    <mergeCell ref="AN32:AN33"/>
    <mergeCell ref="AR32:AR33"/>
    <mergeCell ref="AA33:AA34"/>
    <mergeCell ref="AB33:AB34"/>
    <mergeCell ref="AG33:AG34"/>
    <mergeCell ref="AI33:AI34"/>
    <mergeCell ref="D30:D31"/>
    <mergeCell ref="H30:H31"/>
    <mergeCell ref="I30:I31"/>
    <mergeCell ref="Q30:Q31"/>
    <mergeCell ref="R30:R31"/>
    <mergeCell ref="BK34:BK35"/>
    <mergeCell ref="A35:A36"/>
    <mergeCell ref="F35:F36"/>
    <mergeCell ref="L35:L36"/>
    <mergeCell ref="M35:M36"/>
    <mergeCell ref="O35:O36"/>
    <mergeCell ref="U35:U36"/>
    <mergeCell ref="V35:V36"/>
    <mergeCell ref="Z35:Z36"/>
    <mergeCell ref="D32:D33"/>
    <mergeCell ref="H32:H33"/>
    <mergeCell ref="I32:I33"/>
    <mergeCell ref="Q32:Q33"/>
    <mergeCell ref="R32:R33"/>
    <mergeCell ref="S32:S33"/>
    <mergeCell ref="AA31:AA32"/>
    <mergeCell ref="AB31:AB32"/>
    <mergeCell ref="AG31:AG32"/>
    <mergeCell ref="AK31:AK32"/>
    <mergeCell ref="AP31:AP32"/>
    <mergeCell ref="AV31:AV32"/>
    <mergeCell ref="AS32:AS33"/>
    <mergeCell ref="AT32:AT33"/>
    <mergeCell ref="AJ33:AJ34"/>
    <mergeCell ref="AK33:AK34"/>
    <mergeCell ref="BC30:BF31"/>
    <mergeCell ref="AT30:AT31"/>
    <mergeCell ref="R28:R29"/>
    <mergeCell ref="S28:S29"/>
    <mergeCell ref="X28:X29"/>
    <mergeCell ref="AD28:AD29"/>
    <mergeCell ref="AB29:AB30"/>
    <mergeCell ref="BE33:BE34"/>
    <mergeCell ref="AS34:AS35"/>
    <mergeCell ref="AT34:AT35"/>
    <mergeCell ref="AY34:AY35"/>
    <mergeCell ref="BC34:BC35"/>
    <mergeCell ref="AY32:AY33"/>
    <mergeCell ref="BC32:BC33"/>
    <mergeCell ref="X34:X35"/>
    <mergeCell ref="AD34:AD35"/>
    <mergeCell ref="BJ30:BJ31"/>
    <mergeCell ref="BK30:BK31"/>
    <mergeCell ref="A31:A32"/>
    <mergeCell ref="F31:F32"/>
    <mergeCell ref="J31:J32"/>
    <mergeCell ref="L31:L32"/>
    <mergeCell ref="M31:M32"/>
    <mergeCell ref="O31:O32"/>
    <mergeCell ref="U31:U32"/>
    <mergeCell ref="AE30:AE31"/>
    <mergeCell ref="AI30:AI31"/>
    <mergeCell ref="AJ30:AJ31"/>
    <mergeCell ref="AM30:AM31"/>
    <mergeCell ref="AN30:AN31"/>
    <mergeCell ref="AR30:AR31"/>
    <mergeCell ref="BB29:BB30"/>
    <mergeCell ref="BH29:BH30"/>
    <mergeCell ref="C30:C31"/>
    <mergeCell ref="BJ26:BJ27"/>
    <mergeCell ref="BK26:BK27"/>
    <mergeCell ref="A27:A28"/>
    <mergeCell ref="F27:F28"/>
    <mergeCell ref="J27:J28"/>
    <mergeCell ref="O27:O28"/>
    <mergeCell ref="Z27:Z28"/>
    <mergeCell ref="AA27:AA28"/>
    <mergeCell ref="AB27:AB28"/>
    <mergeCell ref="AG27:AG28"/>
    <mergeCell ref="X26:X27"/>
    <mergeCell ref="AD26:AD27"/>
    <mergeCell ref="AE26:AE27"/>
    <mergeCell ref="AI26:AI27"/>
    <mergeCell ref="AJ26:AJ27"/>
    <mergeCell ref="AM26:AM27"/>
    <mergeCell ref="AK27:AK28"/>
    <mergeCell ref="AE28:AE29"/>
    <mergeCell ref="AI28:AI29"/>
    <mergeCell ref="AG29:AG30"/>
    <mergeCell ref="AK29:AK30"/>
    <mergeCell ref="AP29:AP30"/>
    <mergeCell ref="AV29:AV30"/>
    <mergeCell ref="AW29:AW30"/>
    <mergeCell ref="BA29:BA30"/>
    <mergeCell ref="AS30:AS31"/>
    <mergeCell ref="BJ28:BJ29"/>
    <mergeCell ref="BK28:BK29"/>
    <mergeCell ref="A29:A30"/>
    <mergeCell ref="F29:F30"/>
    <mergeCell ref="J29:J30"/>
    <mergeCell ref="O29:O30"/>
    <mergeCell ref="BC25:BC26"/>
    <mergeCell ref="AN26:AN27"/>
    <mergeCell ref="AR26:AR27"/>
    <mergeCell ref="AS26:AS27"/>
    <mergeCell ref="AT26:AW27"/>
    <mergeCell ref="AD30:AD31"/>
    <mergeCell ref="V31:V32"/>
    <mergeCell ref="Z31:Z32"/>
    <mergeCell ref="AP27:AP28"/>
    <mergeCell ref="BC27:BC28"/>
    <mergeCell ref="BE27:BE28"/>
    <mergeCell ref="BF27:BF28"/>
    <mergeCell ref="BH27:BH28"/>
    <mergeCell ref="C28:C29"/>
    <mergeCell ref="D28:D29"/>
    <mergeCell ref="H28:H29"/>
    <mergeCell ref="I28:I29"/>
    <mergeCell ref="L28:L29"/>
    <mergeCell ref="S30:S31"/>
    <mergeCell ref="X30:X31"/>
    <mergeCell ref="U29:U30"/>
    <mergeCell ref="V29:V30"/>
    <mergeCell ref="Z29:Z30"/>
    <mergeCell ref="AA29:AA30"/>
    <mergeCell ref="AM28:AM29"/>
    <mergeCell ref="AN28:AN29"/>
    <mergeCell ref="AR28:AR29"/>
    <mergeCell ref="AS28:AS29"/>
    <mergeCell ref="AT28:AT29"/>
    <mergeCell ref="AY28:AY29"/>
    <mergeCell ref="M28:M29"/>
    <mergeCell ref="Q28:Q29"/>
    <mergeCell ref="J25:J26"/>
    <mergeCell ref="O25:O26"/>
    <mergeCell ref="Z25:Z26"/>
    <mergeCell ref="AA25:AA26"/>
    <mergeCell ref="AB25:AB26"/>
    <mergeCell ref="AG25:AG26"/>
    <mergeCell ref="AM24:AM25"/>
    <mergeCell ref="AN24:AN25"/>
    <mergeCell ref="AR24:AR25"/>
    <mergeCell ref="AS24:AS25"/>
    <mergeCell ref="BE24:BE25"/>
    <mergeCell ref="BF24:BF25"/>
    <mergeCell ref="BH23:BH24"/>
    <mergeCell ref="C24:C25"/>
    <mergeCell ref="D24:D25"/>
    <mergeCell ref="H24:H25"/>
    <mergeCell ref="AJ28:AJ29"/>
    <mergeCell ref="BH25:BH26"/>
    <mergeCell ref="C26:C27"/>
    <mergeCell ref="D26:D27"/>
    <mergeCell ref="H26:H27"/>
    <mergeCell ref="I26:I27"/>
    <mergeCell ref="L26:L27"/>
    <mergeCell ref="M26:M27"/>
    <mergeCell ref="Q26:Q27"/>
    <mergeCell ref="R26:R27"/>
    <mergeCell ref="S26:V27"/>
    <mergeCell ref="AK25:AK26"/>
    <mergeCell ref="AP25:AP26"/>
    <mergeCell ref="AY25:AY26"/>
    <mergeCell ref="BA25:BA26"/>
    <mergeCell ref="BB25:BB26"/>
    <mergeCell ref="AR18:AR19"/>
    <mergeCell ref="AK21:AK22"/>
    <mergeCell ref="AK19:AK20"/>
    <mergeCell ref="AP21:AP22"/>
    <mergeCell ref="AT21:AT22"/>
    <mergeCell ref="AY21:AY22"/>
    <mergeCell ref="BC21:BC22"/>
    <mergeCell ref="I24:I25"/>
    <mergeCell ref="L24:L25"/>
    <mergeCell ref="M24:M25"/>
    <mergeCell ref="Q24:Q25"/>
    <mergeCell ref="R24:R25"/>
    <mergeCell ref="X24:X25"/>
    <mergeCell ref="AP23:AP24"/>
    <mergeCell ref="AT23:AT24"/>
    <mergeCell ref="AV23:AV24"/>
    <mergeCell ref="AW23:AW24"/>
    <mergeCell ref="AY23:AY24"/>
    <mergeCell ref="BC23:BC24"/>
    <mergeCell ref="V23:V24"/>
    <mergeCell ref="Z23:Z24"/>
    <mergeCell ref="AA23:AA24"/>
    <mergeCell ref="AB23:AB24"/>
    <mergeCell ref="AG23:AG24"/>
    <mergeCell ref="AK23:AK24"/>
    <mergeCell ref="AD24:AD25"/>
    <mergeCell ref="AE24:AE25"/>
    <mergeCell ref="AI24:AI25"/>
    <mergeCell ref="AJ24:AJ25"/>
    <mergeCell ref="AR22:AR23"/>
    <mergeCell ref="AS22:AS23"/>
    <mergeCell ref="BA22:BA23"/>
    <mergeCell ref="BK22:BK23"/>
    <mergeCell ref="A23:A24"/>
    <mergeCell ref="F23:F24"/>
    <mergeCell ref="J23:J24"/>
    <mergeCell ref="O23:O24"/>
    <mergeCell ref="S23:S24"/>
    <mergeCell ref="U23:U24"/>
    <mergeCell ref="AD22:AD23"/>
    <mergeCell ref="AE22:AE23"/>
    <mergeCell ref="AI22:AI23"/>
    <mergeCell ref="AJ22:AJ23"/>
    <mergeCell ref="AM22:AM23"/>
    <mergeCell ref="AN22:AN23"/>
    <mergeCell ref="BH21:BH22"/>
    <mergeCell ref="C22:C23"/>
    <mergeCell ref="D22:D23"/>
    <mergeCell ref="H22:H23"/>
    <mergeCell ref="I22:I23"/>
    <mergeCell ref="L22:L23"/>
    <mergeCell ref="M22:M23"/>
    <mergeCell ref="Q22:Q23"/>
    <mergeCell ref="R22:R23"/>
    <mergeCell ref="X22:X23"/>
    <mergeCell ref="AG21:AG22"/>
    <mergeCell ref="BB22:BB23"/>
    <mergeCell ref="AD20:AD21"/>
    <mergeCell ref="AY19:AY20"/>
    <mergeCell ref="AP19:AP20"/>
    <mergeCell ref="BJ24:BJ25"/>
    <mergeCell ref="BK24:BK25"/>
    <mergeCell ref="A25:A26"/>
    <mergeCell ref="F25:F26"/>
    <mergeCell ref="AE20:AE21"/>
    <mergeCell ref="BJ20:BJ21"/>
    <mergeCell ref="BK20:BK21"/>
    <mergeCell ref="A21:A22"/>
    <mergeCell ref="F21:F22"/>
    <mergeCell ref="J21:J22"/>
    <mergeCell ref="O21:O22"/>
    <mergeCell ref="S21:S22"/>
    <mergeCell ref="Z21:Z22"/>
    <mergeCell ref="AA21:AA22"/>
    <mergeCell ref="AB21:AB22"/>
    <mergeCell ref="AV20:AV21"/>
    <mergeCell ref="AW20:AW21"/>
    <mergeCell ref="BA20:BA21"/>
    <mergeCell ref="BB20:BB21"/>
    <mergeCell ref="BE20:BE21"/>
    <mergeCell ref="BF20:BF21"/>
    <mergeCell ref="AI20:AI21"/>
    <mergeCell ref="AJ20:AJ21"/>
    <mergeCell ref="AM20:AM21"/>
    <mergeCell ref="AN20:AN21"/>
    <mergeCell ref="AR20:AR21"/>
    <mergeCell ref="AS20:AS21"/>
    <mergeCell ref="Q20:Q21"/>
    <mergeCell ref="R20:R21"/>
    <mergeCell ref="U20:U21"/>
    <mergeCell ref="V20:V21"/>
    <mergeCell ref="X20:X21"/>
    <mergeCell ref="BH19:BH20"/>
    <mergeCell ref="BE22:BE23"/>
    <mergeCell ref="BF22:BF23"/>
    <mergeCell ref="BJ22:BJ23"/>
    <mergeCell ref="L18:L19"/>
    <mergeCell ref="AT19:AT20"/>
    <mergeCell ref="BC19:BC20"/>
    <mergeCell ref="BK16:BK17"/>
    <mergeCell ref="R16:R17"/>
    <mergeCell ref="U16:U17"/>
    <mergeCell ref="C20:C21"/>
    <mergeCell ref="D20:D21"/>
    <mergeCell ref="H20:H21"/>
    <mergeCell ref="I20:I21"/>
    <mergeCell ref="L20:L21"/>
    <mergeCell ref="M20:M21"/>
    <mergeCell ref="BJ18:BJ19"/>
    <mergeCell ref="BK18:BK19"/>
    <mergeCell ref="A19:A20"/>
    <mergeCell ref="F19:F20"/>
    <mergeCell ref="J19:J20"/>
    <mergeCell ref="O19:O20"/>
    <mergeCell ref="S19:S20"/>
    <mergeCell ref="Z19:Z20"/>
    <mergeCell ref="AA19:AA20"/>
    <mergeCell ref="AB19:AB20"/>
    <mergeCell ref="AV18:AV19"/>
    <mergeCell ref="AW18:AW19"/>
    <mergeCell ref="BA18:BA19"/>
    <mergeCell ref="BB18:BB19"/>
    <mergeCell ref="BE18:BE19"/>
    <mergeCell ref="BF18:BF19"/>
    <mergeCell ref="AE18:AE19"/>
    <mergeCell ref="AI18:AI19"/>
    <mergeCell ref="AJ18:AJ19"/>
    <mergeCell ref="AM18:AM19"/>
    <mergeCell ref="AN18:AN19"/>
    <mergeCell ref="BJ16:BJ17"/>
    <mergeCell ref="AG19:AG20"/>
    <mergeCell ref="AJ16:AJ17"/>
    <mergeCell ref="AM16:AM17"/>
    <mergeCell ref="AN16:AN17"/>
    <mergeCell ref="AR16:AR17"/>
    <mergeCell ref="AS16:AS17"/>
    <mergeCell ref="AK17:AK18"/>
    <mergeCell ref="AP17:AP18"/>
    <mergeCell ref="AS18:AS19"/>
    <mergeCell ref="BH15:BH16"/>
    <mergeCell ref="C16:C17"/>
    <mergeCell ref="D16:D17"/>
    <mergeCell ref="H16:H17"/>
    <mergeCell ref="I16:I17"/>
    <mergeCell ref="L16:L17"/>
    <mergeCell ref="M16:M17"/>
    <mergeCell ref="Q16:Q17"/>
    <mergeCell ref="Q18:Q19"/>
    <mergeCell ref="R18:R19"/>
    <mergeCell ref="U18:U19"/>
    <mergeCell ref="V18:V19"/>
    <mergeCell ref="X18:X19"/>
    <mergeCell ref="AD18:AD19"/>
    <mergeCell ref="AT17:AT18"/>
    <mergeCell ref="AY17:AY18"/>
    <mergeCell ref="BC17:BC18"/>
    <mergeCell ref="BH17:BH18"/>
    <mergeCell ref="C18:C19"/>
    <mergeCell ref="D18:D19"/>
    <mergeCell ref="H18:H19"/>
    <mergeCell ref="I18:I19"/>
    <mergeCell ref="U14:U15"/>
    <mergeCell ref="M18:M19"/>
    <mergeCell ref="BJ14:BJ15"/>
    <mergeCell ref="BK14:BK15"/>
    <mergeCell ref="A15:A16"/>
    <mergeCell ref="F15:F16"/>
    <mergeCell ref="J15:J16"/>
    <mergeCell ref="O15:O16"/>
    <mergeCell ref="S15:S16"/>
    <mergeCell ref="Z15:Z16"/>
    <mergeCell ref="AA15:AA16"/>
    <mergeCell ref="AS14:AS15"/>
    <mergeCell ref="AV14:AV15"/>
    <mergeCell ref="AW14:AW15"/>
    <mergeCell ref="BA14:BA15"/>
    <mergeCell ref="BB14:BB15"/>
    <mergeCell ref="BE14:BE15"/>
    <mergeCell ref="AT15:AT16"/>
    <mergeCell ref="AY15:AY16"/>
    <mergeCell ref="BC15:BC16"/>
    <mergeCell ref="AV16:AV17"/>
    <mergeCell ref="AE14:AE15"/>
    <mergeCell ref="AI14:AI15"/>
    <mergeCell ref="AJ14:AJ15"/>
    <mergeCell ref="AM14:AM15"/>
    <mergeCell ref="AN14:AN15"/>
    <mergeCell ref="AR14:AR15"/>
    <mergeCell ref="AG15:AG16"/>
    <mergeCell ref="AK15:AK16"/>
    <mergeCell ref="AP15:AP16"/>
    <mergeCell ref="AE16:AE17"/>
    <mergeCell ref="Q14:Q15"/>
    <mergeCell ref="R14:R15"/>
    <mergeCell ref="A17:A18"/>
    <mergeCell ref="V14:V15"/>
    <mergeCell ref="X14:X15"/>
    <mergeCell ref="AD14:AD15"/>
    <mergeCell ref="AB15:AB16"/>
    <mergeCell ref="V16:V17"/>
    <mergeCell ref="X16:X17"/>
    <mergeCell ref="AD16:AD17"/>
    <mergeCell ref="AT13:AT14"/>
    <mergeCell ref="AY13:AY14"/>
    <mergeCell ref="BC13:BC14"/>
    <mergeCell ref="BH13:BH14"/>
    <mergeCell ref="C14:C15"/>
    <mergeCell ref="D14:D15"/>
    <mergeCell ref="H14:H15"/>
    <mergeCell ref="I14:I15"/>
    <mergeCell ref="L14:L15"/>
    <mergeCell ref="M14:M15"/>
    <mergeCell ref="BF14:BF15"/>
    <mergeCell ref="F17:F18"/>
    <mergeCell ref="J17:J18"/>
    <mergeCell ref="O17:O18"/>
    <mergeCell ref="S17:S18"/>
    <mergeCell ref="Z17:Z18"/>
    <mergeCell ref="AA17:AA18"/>
    <mergeCell ref="AB17:AB18"/>
    <mergeCell ref="AG17:AG18"/>
    <mergeCell ref="AW16:AW17"/>
    <mergeCell ref="BA16:BA17"/>
    <mergeCell ref="BB16:BB17"/>
    <mergeCell ref="BE16:BE17"/>
    <mergeCell ref="BF16:BF17"/>
    <mergeCell ref="AI16:AI17"/>
    <mergeCell ref="BK12:BK13"/>
    <mergeCell ref="A13:A14"/>
    <mergeCell ref="F13:F14"/>
    <mergeCell ref="J13:J14"/>
    <mergeCell ref="O13:O14"/>
    <mergeCell ref="S13:S14"/>
    <mergeCell ref="AB13:AB14"/>
    <mergeCell ref="AG13:AG14"/>
    <mergeCell ref="AK13:AK14"/>
    <mergeCell ref="AP13:AP14"/>
    <mergeCell ref="AW12:AW13"/>
    <mergeCell ref="BA12:BA13"/>
    <mergeCell ref="BB12:BB13"/>
    <mergeCell ref="BE12:BE13"/>
    <mergeCell ref="BF12:BF13"/>
    <mergeCell ref="BJ12:BJ13"/>
    <mergeCell ref="X12:AA13"/>
    <mergeCell ref="AD12:AD13"/>
    <mergeCell ref="AE12:AE13"/>
    <mergeCell ref="AI12:AI13"/>
    <mergeCell ref="AJ12:AJ13"/>
    <mergeCell ref="AM12:AM13"/>
    <mergeCell ref="C12:C13"/>
    <mergeCell ref="D12:D13"/>
    <mergeCell ref="H12:H13"/>
    <mergeCell ref="I12:I13"/>
    <mergeCell ref="L12:L13"/>
    <mergeCell ref="M12:M13"/>
    <mergeCell ref="AK11:AK12"/>
    <mergeCell ref="BC11:BC12"/>
    <mergeCell ref="BH11:BH12"/>
    <mergeCell ref="AN12:AN13"/>
    <mergeCell ref="AR12:AR13"/>
    <mergeCell ref="AS12:AS13"/>
    <mergeCell ref="AV12:AV13"/>
    <mergeCell ref="BB10:BB11"/>
    <mergeCell ref="BE10:BE11"/>
    <mergeCell ref="BF10:BF11"/>
    <mergeCell ref="BJ10:BJ11"/>
    <mergeCell ref="BK10:BK11"/>
    <mergeCell ref="A11:A12"/>
    <mergeCell ref="F11:F12"/>
    <mergeCell ref="J11:J12"/>
    <mergeCell ref="O11:O12"/>
    <mergeCell ref="S11:S12"/>
    <mergeCell ref="AM10:AM11"/>
    <mergeCell ref="AN10:AN11"/>
    <mergeCell ref="AR10:AR11"/>
    <mergeCell ref="AS10:AS11"/>
    <mergeCell ref="AV10:AV11"/>
    <mergeCell ref="AW10:AW11"/>
    <mergeCell ref="Q10:Q11"/>
    <mergeCell ref="R10:R11"/>
    <mergeCell ref="U10:U11"/>
    <mergeCell ref="V10:V11"/>
    <mergeCell ref="AD10:AD11"/>
    <mergeCell ref="AE10:AE11"/>
    <mergeCell ref="AB11:AB12"/>
    <mergeCell ref="U12:U13"/>
    <mergeCell ref="C10:C11"/>
    <mergeCell ref="D10:D11"/>
    <mergeCell ref="H10:H11"/>
    <mergeCell ref="I10:I11"/>
    <mergeCell ref="L10:L11"/>
    <mergeCell ref="M10:M11"/>
    <mergeCell ref="BK8:BK9"/>
    <mergeCell ref="A9:A10"/>
    <mergeCell ref="F9:F10"/>
    <mergeCell ref="J9:J10"/>
    <mergeCell ref="O9:O10"/>
    <mergeCell ref="S9:S10"/>
    <mergeCell ref="X9:X10"/>
    <mergeCell ref="Z9:Z10"/>
    <mergeCell ref="AA9:AA10"/>
    <mergeCell ref="AB9:AB10"/>
    <mergeCell ref="AW8:AW9"/>
    <mergeCell ref="BA8:BA9"/>
    <mergeCell ref="BB8:BB9"/>
    <mergeCell ref="BE8:BE9"/>
    <mergeCell ref="BF8:BF9"/>
    <mergeCell ref="BJ8:BJ9"/>
    <mergeCell ref="AY9:AY10"/>
    <mergeCell ref="BC9:BC10"/>
    <mergeCell ref="BH9:BH10"/>
    <mergeCell ref="BA10:BA11"/>
    <mergeCell ref="AJ8:AJ9"/>
    <mergeCell ref="AM8:AM9"/>
    <mergeCell ref="AN8:AN9"/>
    <mergeCell ref="AP11:AP12"/>
    <mergeCell ref="AT11:AT12"/>
    <mergeCell ref="C8:C9"/>
    <mergeCell ref="D8:D9"/>
    <mergeCell ref="H8:H9"/>
    <mergeCell ref="I8:I9"/>
    <mergeCell ref="L8:L9"/>
    <mergeCell ref="M8:M9"/>
    <mergeCell ref="Q8:Q9"/>
    <mergeCell ref="BA6:BA7"/>
    <mergeCell ref="BB6:BB7"/>
    <mergeCell ref="A7:A8"/>
    <mergeCell ref="F7:F8"/>
    <mergeCell ref="J7:J8"/>
    <mergeCell ref="O7:O8"/>
    <mergeCell ref="S7:S8"/>
    <mergeCell ref="X7:X8"/>
    <mergeCell ref="AB7:AB8"/>
    <mergeCell ref="AG7:AG8"/>
    <mergeCell ref="AY5:AY6"/>
    <mergeCell ref="AK9:AK10"/>
    <mergeCell ref="AP9:AP10"/>
    <mergeCell ref="AT9:AT10"/>
    <mergeCell ref="AJ10:AJ11"/>
    <mergeCell ref="R8:R9"/>
    <mergeCell ref="U8:U9"/>
    <mergeCell ref="V8:V9"/>
    <mergeCell ref="AD8:AD9"/>
    <mergeCell ref="AE8:AE9"/>
    <mergeCell ref="AI8:AI9"/>
    <mergeCell ref="AG9:AG10"/>
    <mergeCell ref="AY11:AY12"/>
    <mergeCell ref="AI10:AI11"/>
    <mergeCell ref="AG11:AG12"/>
    <mergeCell ref="V12:V13"/>
    <mergeCell ref="Q12:Q13"/>
    <mergeCell ref="R12:R13"/>
    <mergeCell ref="U3:U4"/>
    <mergeCell ref="X3:X4"/>
    <mergeCell ref="BC5:BF6"/>
    <mergeCell ref="BH5:BK6"/>
    <mergeCell ref="Q6:Q7"/>
    <mergeCell ref="R6:R7"/>
    <mergeCell ref="U6:U7"/>
    <mergeCell ref="V6:V7"/>
    <mergeCell ref="Z6:Z7"/>
    <mergeCell ref="AA6:AA7"/>
    <mergeCell ref="AI6:AI7"/>
    <mergeCell ref="X5:X6"/>
    <mergeCell ref="AB5:AE6"/>
    <mergeCell ref="AG5:AG6"/>
    <mergeCell ref="AK5:AN6"/>
    <mergeCell ref="AP5:AS6"/>
    <mergeCell ref="AT5:AW6"/>
    <mergeCell ref="AJ6:AJ7"/>
    <mergeCell ref="AK7:AK8"/>
    <mergeCell ref="AP7:AP8"/>
    <mergeCell ref="AT7:AT8"/>
    <mergeCell ref="AY7:AY8"/>
    <mergeCell ref="BC7:BC8"/>
    <mergeCell ref="BH7:BH8"/>
    <mergeCell ref="AR8:AR9"/>
    <mergeCell ref="AS8:AS9"/>
    <mergeCell ref="AV8:AV9"/>
    <mergeCell ref="A1:I1"/>
    <mergeCell ref="A3:A4"/>
    <mergeCell ref="C3:C4"/>
    <mergeCell ref="F3:F4"/>
    <mergeCell ref="H3:H4"/>
    <mergeCell ref="J3:J4"/>
    <mergeCell ref="BA3:BA4"/>
    <mergeCell ref="BC3:BC4"/>
    <mergeCell ref="BE3:BE4"/>
    <mergeCell ref="BH3:BH4"/>
    <mergeCell ref="BJ3:BJ4"/>
    <mergeCell ref="A5:D6"/>
    <mergeCell ref="F5:I6"/>
    <mergeCell ref="J5:M6"/>
    <mergeCell ref="O5:O6"/>
    <mergeCell ref="S5:S6"/>
    <mergeCell ref="AM3:AM4"/>
    <mergeCell ref="AP3:AP4"/>
    <mergeCell ref="AR3:AR4"/>
    <mergeCell ref="AT3:AT4"/>
    <mergeCell ref="AV3:AV4"/>
    <mergeCell ref="AY3:AY4"/>
    <mergeCell ref="Z3:Z4"/>
    <mergeCell ref="AB3:AB4"/>
    <mergeCell ref="AD3:AD4"/>
    <mergeCell ref="AG3:AG4"/>
    <mergeCell ref="AI3:AI4"/>
    <mergeCell ref="AK3:AK4"/>
    <mergeCell ref="L3:L4"/>
    <mergeCell ref="O3:O4"/>
    <mergeCell ref="Q3:Q4"/>
    <mergeCell ref="S3:S4"/>
  </mergeCells>
  <phoneticPr fontId="2"/>
  <printOptions horizontalCentered="1"/>
  <pageMargins left="0.98425196850393704" right="0.98425196850393704" top="0.78740157480314965" bottom="0.59055118110236227" header="0.51181102362204722" footer="0.51181102362204722"/>
  <pageSetup paperSize="9" scale="36" fitToWidth="0" orientation="portrait" r:id="rId1"/>
  <headerFooter alignWithMargins="0"/>
  <colBreaks count="6" manualBreakCount="6">
    <brk id="9" max="247" man="1"/>
    <brk id="18" max="247" man="1"/>
    <brk id="27" max="247" man="1"/>
    <brk id="36" max="247" man="1"/>
    <brk id="45" max="247" man="1"/>
    <brk id="54" max="247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R5年度</vt:lpstr>
      <vt:lpstr>参考→</vt:lpstr>
      <vt:lpstr>R4年度</vt:lpstr>
      <vt:lpstr>R3年度</vt:lpstr>
      <vt:lpstr>R2年度</vt:lpstr>
      <vt:lpstr>R1年度</vt:lpstr>
      <vt:lpstr>'R1年度'!Print_Area</vt:lpstr>
      <vt:lpstr>'R2年度'!Print_Area</vt:lpstr>
      <vt:lpstr>'R3年度'!Print_Area</vt:lpstr>
      <vt:lpstr>'R4年度'!Print_Area</vt:lpstr>
      <vt:lpstr>'R5年度'!Print_Area</vt:lpstr>
    </vt:vector>
  </TitlesOfParts>
  <Company>国土交通省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行政情報システム室</dc:creator>
  <cp:lastModifiedBy>小寺 温子</cp:lastModifiedBy>
  <cp:lastPrinted>2025-09-03T06:58:13Z</cp:lastPrinted>
  <dcterms:created xsi:type="dcterms:W3CDTF">2004-01-22T04:09:40Z</dcterms:created>
  <dcterms:modified xsi:type="dcterms:W3CDTF">2026-03-31T03:04:11Z</dcterms:modified>
</cp:coreProperties>
</file>