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6.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7.xml" ContentType="application/vnd.openxmlformats-officedocument.drawingml.chartshape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8.xml" ContentType="application/vnd.openxmlformats-officedocument.drawingml.chartshapes+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JPTYO2611\Client_TYO\111822-14\2023_まちづくり評価指標\D_デリバリ\02_作業フォルダ\04_まちなかの居心地の良さを測る指標の妥当性検証\03_ツール更新\"/>
    </mc:Choice>
  </mc:AlternateContent>
  <xr:revisionPtr revIDLastSave="0" documentId="13_ncr:1_{0C2051E0-458E-46E3-BD7D-5B65CE788C8A}" xr6:coauthVersionLast="47" xr6:coauthVersionMax="47" xr10:uidLastSave="{00000000-0000-0000-0000-000000000000}"/>
  <bookViews>
    <workbookView xWindow="-108" yWindow="-108" windowWidth="23256" windowHeight="14016" xr2:uid="{4B99A3B6-30AA-4B7E-99F6-439E71CAB46A}"/>
  </bookViews>
  <sheets>
    <sheet name="入力①" sheetId="2" r:id="rId1"/>
    <sheet name="入力②" sheetId="25" r:id="rId2"/>
    <sheet name="結果_概要結果" sheetId="24" r:id="rId3"/>
    <sheet name="結果_詳細結果（直近1回分結果）" sheetId="26" r:id="rId4"/>
    <sheet name="結果_詳細結果（4回分結果_更新版）" sheetId="27" r:id="rId5"/>
    <sheet name="計算_入替" sheetId="17" r:id="rId6"/>
    <sheet name="計算_集計" sheetId="18" r:id="rId7"/>
  </sheets>
  <definedNames>
    <definedName name="_xlnm._FilterDatabase" localSheetId="5" hidden="1">計算_入替!$A$7:$JP$8</definedName>
    <definedName name="_Hlk128473180" localSheetId="0">入力①!$G$239</definedName>
    <definedName name="_xlnm.Print_Area" localSheetId="2">結果_概要結果!$C$3:$AG$95</definedName>
    <definedName name="_xlnm.Print_Area" localSheetId="4">'結果_詳細結果（4回分結果_更新版）'!$G$5:$CB$80,'結果_詳細結果（4回分結果_更新版）'!$G$81:$AR$132,'結果_詳細結果（4回分結果_更新版）'!$G$133:$DL$217,'結果_詳細結果（4回分結果_更新版）'!$G$218:$CB$354</definedName>
    <definedName name="_xlnm.Print_Area" localSheetId="3">'結果_詳細結果（直近1回分結果）'!$G$5:$CB$90,'結果_詳細結果（直近1回分結果）'!$G$91:$AR$142,'結果_詳細結果（直近1回分結果）'!$G$143:$DL$222,'結果_詳細結果（直近1回分結果）'!$G$223:$CB$353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232" i="27" l="1"/>
  <c r="BO232" i="27"/>
  <c r="BE232" i="27"/>
  <c r="AX232" i="27"/>
  <c r="BV230" i="27"/>
  <c r="BO230" i="27"/>
  <c r="BE230" i="27"/>
  <c r="AX230" i="27"/>
  <c r="AK232" i="27"/>
  <c r="AD232" i="27"/>
  <c r="S232" i="27"/>
  <c r="L232" i="27"/>
  <c r="AK230" i="27"/>
  <c r="AD230" i="27"/>
  <c r="S230" i="27"/>
  <c r="L230" i="27"/>
  <c r="K30" i="27"/>
  <c r="K42" i="27" s="1"/>
  <c r="K28" i="27"/>
  <c r="K40" i="27" s="1"/>
  <c r="K26" i="27"/>
  <c r="K38" i="27" s="1"/>
  <c r="K24" i="27"/>
  <c r="K36" i="27" s="1"/>
  <c r="AH9" i="18"/>
  <c r="AI9" i="18"/>
  <c r="AJ9" i="18"/>
  <c r="AK9" i="18"/>
  <c r="AH10" i="18"/>
  <c r="AI10" i="18"/>
  <c r="AJ10" i="18"/>
  <c r="AK10" i="18"/>
  <c r="AH11" i="18"/>
  <c r="AI11" i="18"/>
  <c r="AJ11" i="18"/>
  <c r="AK11" i="18"/>
  <c r="AZ9" i="18"/>
  <c r="AZ10" i="18"/>
  <c r="AZ11" i="18"/>
  <c r="N9" i="18"/>
  <c r="N10" i="18"/>
  <c r="N11" i="18"/>
  <c r="G1" i="27"/>
  <c r="G1" i="26"/>
  <c r="D1" i="24"/>
  <c r="B1" i="25"/>
  <c r="BU5" i="27"/>
  <c r="AC14" i="24"/>
  <c r="Y14" i="24"/>
  <c r="E11" i="24"/>
  <c r="H347" i="27"/>
  <c r="BU307" i="27"/>
  <c r="AK307" i="27"/>
  <c r="BU218" i="27"/>
  <c r="AK218" i="27"/>
  <c r="DE133" i="27"/>
  <c r="BU133" i="27"/>
  <c r="AK133" i="27"/>
  <c r="AH81" i="27"/>
  <c r="AJ5" i="27"/>
  <c r="K166" i="2"/>
  <c r="K167" i="2"/>
  <c r="Q146" i="2"/>
  <c r="Q147" i="2"/>
  <c r="Q148" i="2"/>
  <c r="Q149" i="2"/>
  <c r="Q150" i="2"/>
  <c r="Q151" i="2"/>
  <c r="Q152" i="2"/>
  <c r="Q153" i="2"/>
  <c r="Q154" i="2"/>
  <c r="Q155" i="2"/>
  <c r="Q156" i="2"/>
  <c r="Q157" i="2"/>
  <c r="Q158" i="2"/>
  <c r="Q159" i="2"/>
  <c r="Q160" i="2"/>
  <c r="Q161" i="2"/>
  <c r="Q162" i="2"/>
  <c r="Q163" i="2"/>
  <c r="Q164" i="2"/>
  <c r="Q165" i="2"/>
  <c r="K168" i="2"/>
  <c r="M165" i="2"/>
  <c r="N165" i="2"/>
  <c r="O165" i="2"/>
  <c r="P165" i="2"/>
  <c r="R165" i="2"/>
  <c r="S165" i="2"/>
  <c r="T165" i="2"/>
  <c r="L165" i="2"/>
  <c r="M164" i="2"/>
  <c r="N164" i="2"/>
  <c r="O164" i="2"/>
  <c r="P164" i="2"/>
  <c r="R164" i="2"/>
  <c r="S164" i="2"/>
  <c r="T164" i="2"/>
  <c r="L164" i="2"/>
  <c r="M163" i="2"/>
  <c r="N163" i="2"/>
  <c r="O163" i="2"/>
  <c r="P163" i="2"/>
  <c r="R163" i="2"/>
  <c r="S163" i="2"/>
  <c r="T163" i="2"/>
  <c r="L163" i="2"/>
  <c r="M162" i="2"/>
  <c r="N162" i="2"/>
  <c r="O162" i="2"/>
  <c r="P162" i="2"/>
  <c r="R162" i="2"/>
  <c r="S162" i="2"/>
  <c r="T162" i="2"/>
  <c r="L162" i="2"/>
  <c r="M161" i="2"/>
  <c r="N161" i="2"/>
  <c r="O161" i="2"/>
  <c r="P161" i="2"/>
  <c r="R161" i="2"/>
  <c r="S161" i="2"/>
  <c r="T161" i="2"/>
  <c r="L161" i="2"/>
  <c r="M160" i="2"/>
  <c r="N160" i="2"/>
  <c r="O160" i="2"/>
  <c r="P160" i="2"/>
  <c r="R160" i="2"/>
  <c r="S160" i="2"/>
  <c r="T160" i="2"/>
  <c r="L160" i="2"/>
  <c r="M159" i="2"/>
  <c r="N159" i="2"/>
  <c r="O159" i="2"/>
  <c r="P159" i="2"/>
  <c r="R159" i="2"/>
  <c r="S159" i="2"/>
  <c r="T159" i="2"/>
  <c r="L159" i="2"/>
  <c r="M158" i="2"/>
  <c r="N158" i="2"/>
  <c r="O158" i="2"/>
  <c r="P158" i="2"/>
  <c r="R158" i="2"/>
  <c r="S158" i="2"/>
  <c r="T158" i="2"/>
  <c r="L158" i="2"/>
  <c r="M157" i="2"/>
  <c r="N157" i="2"/>
  <c r="O157" i="2"/>
  <c r="P157" i="2"/>
  <c r="R157" i="2"/>
  <c r="S157" i="2"/>
  <c r="T157" i="2"/>
  <c r="L157" i="2"/>
  <c r="M156" i="2"/>
  <c r="N156" i="2"/>
  <c r="O156" i="2"/>
  <c r="P156" i="2"/>
  <c r="R156" i="2"/>
  <c r="S156" i="2"/>
  <c r="T156" i="2"/>
  <c r="L156" i="2"/>
  <c r="M155" i="2"/>
  <c r="N155" i="2"/>
  <c r="O155" i="2"/>
  <c r="P155" i="2"/>
  <c r="R155" i="2"/>
  <c r="S155" i="2"/>
  <c r="T155" i="2"/>
  <c r="L155" i="2"/>
  <c r="M154" i="2"/>
  <c r="N154" i="2"/>
  <c r="O154" i="2"/>
  <c r="P154" i="2"/>
  <c r="R154" i="2"/>
  <c r="S154" i="2"/>
  <c r="T154" i="2"/>
  <c r="L154" i="2"/>
  <c r="M153" i="2"/>
  <c r="N153" i="2"/>
  <c r="O153" i="2"/>
  <c r="P153" i="2"/>
  <c r="R153" i="2"/>
  <c r="S153" i="2"/>
  <c r="T153" i="2"/>
  <c r="L153" i="2"/>
  <c r="M152" i="2"/>
  <c r="N152" i="2"/>
  <c r="O152" i="2"/>
  <c r="P152" i="2"/>
  <c r="R152" i="2"/>
  <c r="S152" i="2"/>
  <c r="T152" i="2"/>
  <c r="L152" i="2"/>
  <c r="M151" i="2"/>
  <c r="N151" i="2"/>
  <c r="O151" i="2"/>
  <c r="P151" i="2"/>
  <c r="R151" i="2"/>
  <c r="S151" i="2"/>
  <c r="T151" i="2"/>
  <c r="L151" i="2"/>
  <c r="M150" i="2"/>
  <c r="N150" i="2"/>
  <c r="O150" i="2"/>
  <c r="P150" i="2"/>
  <c r="R150" i="2"/>
  <c r="S150" i="2"/>
  <c r="T150" i="2"/>
  <c r="L150" i="2"/>
  <c r="M149" i="2"/>
  <c r="N149" i="2"/>
  <c r="O149" i="2"/>
  <c r="P149" i="2"/>
  <c r="R149" i="2"/>
  <c r="S149" i="2"/>
  <c r="T149" i="2"/>
  <c r="L149" i="2"/>
  <c r="M148" i="2"/>
  <c r="N148" i="2"/>
  <c r="O148" i="2"/>
  <c r="P148" i="2"/>
  <c r="R148" i="2"/>
  <c r="S148" i="2"/>
  <c r="T148" i="2"/>
  <c r="L148" i="2"/>
  <c r="M147" i="2"/>
  <c r="N147" i="2"/>
  <c r="O147" i="2"/>
  <c r="P147" i="2"/>
  <c r="R147" i="2"/>
  <c r="S147" i="2"/>
  <c r="T147" i="2"/>
  <c r="L147" i="2"/>
  <c r="M146" i="2"/>
  <c r="N146" i="2"/>
  <c r="O146" i="2"/>
  <c r="P146" i="2"/>
  <c r="R146" i="2"/>
  <c r="S146" i="2"/>
  <c r="T146" i="2"/>
  <c r="L146" i="2"/>
  <c r="K164" i="2" l="1"/>
  <c r="K165" i="2"/>
  <c r="AD148" i="27"/>
  <c r="AK148" i="27"/>
  <c r="CH146" i="27"/>
  <c r="AK146" i="27"/>
  <c r="DF146" i="27"/>
  <c r="CY148" i="27"/>
  <c r="DF148" i="27"/>
  <c r="BE148" i="27"/>
  <c r="CO146" i="27"/>
  <c r="CH148" i="27"/>
  <c r="AX146" i="27"/>
  <c r="BE146" i="27"/>
  <c r="CO148" i="27"/>
  <c r="AD146" i="27"/>
  <c r="AX148" i="27"/>
  <c r="CY146" i="27"/>
  <c r="S146" i="27"/>
  <c r="L148" i="27"/>
  <c r="K60" i="27"/>
  <c r="K62" i="27"/>
  <c r="L146" i="27"/>
  <c r="S148" i="27"/>
  <c r="AW72" i="27"/>
  <c r="AW28" i="27"/>
  <c r="AW38" i="27"/>
  <c r="AW48" i="27"/>
  <c r="AW50" i="27"/>
  <c r="AW52" i="27"/>
  <c r="AW36" i="27"/>
  <c r="AW74" i="27"/>
  <c r="AW54" i="27"/>
  <c r="AW64" i="27"/>
  <c r="AW66" i="27"/>
  <c r="AW30" i="27"/>
  <c r="K66" i="27"/>
  <c r="AW24" i="27"/>
  <c r="AW40" i="27"/>
  <c r="AW60" i="27"/>
  <c r="AW76" i="27"/>
  <c r="AW26" i="27"/>
  <c r="AW42" i="27"/>
  <c r="AW62" i="27"/>
  <c r="AW78" i="27"/>
  <c r="K64" i="27"/>
  <c r="K48" i="27"/>
  <c r="K50" i="27"/>
  <c r="K52" i="27"/>
  <c r="K54" i="27"/>
  <c r="E18" i="18"/>
  <c r="E20" i="18" s="1"/>
  <c r="D18" i="18"/>
  <c r="D20" i="18" s="1"/>
  <c r="C18" i="18"/>
  <c r="C20" i="18" s="1"/>
  <c r="E17" i="18"/>
  <c r="E19" i="18" s="1"/>
  <c r="D17" i="18"/>
  <c r="D19" i="18" s="1"/>
  <c r="C17" i="18"/>
  <c r="C19" i="18" s="1"/>
  <c r="D253" i="2"/>
  <c r="F17" i="18" s="1"/>
  <c r="D252" i="2"/>
  <c r="F18" i="18" s="1"/>
  <c r="DE143" i="26"/>
  <c r="BU143" i="26"/>
  <c r="AH91" i="26"/>
  <c r="K147" i="2" l="1"/>
  <c r="K148" i="2"/>
  <c r="K149" i="2"/>
  <c r="K150" i="2"/>
  <c r="K151" i="2"/>
  <c r="K152" i="2"/>
  <c r="K153" i="2"/>
  <c r="K154" i="2"/>
  <c r="K155" i="2"/>
  <c r="K156" i="2"/>
  <c r="K157" i="2"/>
  <c r="K158" i="2"/>
  <c r="K159" i="2"/>
  <c r="K160" i="2"/>
  <c r="K161" i="2"/>
  <c r="K162" i="2"/>
  <c r="K163" i="2"/>
  <c r="K169" i="2"/>
  <c r="K170" i="2"/>
  <c r="K171" i="2"/>
  <c r="K172" i="2"/>
  <c r="K173" i="2"/>
  <c r="K174" i="2"/>
  <c r="K175" i="2"/>
  <c r="K146" i="2"/>
  <c r="K124" i="2"/>
  <c r="K220" i="2"/>
  <c r="K221" i="2"/>
  <c r="K222" i="2"/>
  <c r="K223" i="2"/>
  <c r="K224" i="2"/>
  <c r="K225" i="2"/>
  <c r="K177" i="2"/>
  <c r="K122" i="2" l="1"/>
  <c r="K123" i="2"/>
  <c r="K125" i="2"/>
  <c r="K126" i="2"/>
  <c r="K127" i="2"/>
  <c r="K128" i="2"/>
  <c r="K129" i="2"/>
  <c r="K130" i="2"/>
  <c r="K131" i="2"/>
  <c r="K132" i="2"/>
  <c r="K133" i="2"/>
  <c r="K134" i="2"/>
  <c r="K135" i="2"/>
  <c r="K136" i="2"/>
  <c r="K137" i="2"/>
  <c r="K138" i="2"/>
  <c r="K139" i="2"/>
  <c r="K140" i="2"/>
  <c r="K141" i="2"/>
  <c r="K142" i="2"/>
  <c r="K143" i="2"/>
  <c r="K144" i="2"/>
  <c r="K145" i="2"/>
  <c r="K176"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AA11" i="18"/>
  <c r="AA10" i="18"/>
  <c r="AA9" i="18"/>
  <c r="Z11" i="18"/>
  <c r="Z10" i="18"/>
  <c r="Z9" i="18"/>
  <c r="Y11" i="18"/>
  <c r="Y10" i="18"/>
  <c r="Y9" i="18"/>
  <c r="X11" i="18"/>
  <c r="X10" i="18"/>
  <c r="X9" i="18"/>
  <c r="W11" i="18"/>
  <c r="W10" i="18"/>
  <c r="W9" i="18"/>
  <c r="V11" i="18"/>
  <c r="V10" i="18"/>
  <c r="V9" i="18"/>
  <c r="O11" i="18"/>
  <c r="O10" i="18"/>
  <c r="O9" i="18"/>
  <c r="M11" i="18"/>
  <c r="M10" i="18"/>
  <c r="M9" i="18"/>
  <c r="L11" i="18"/>
  <c r="L10" i="18"/>
  <c r="L9" i="18"/>
  <c r="K11" i="18"/>
  <c r="K10" i="18"/>
  <c r="K9" i="18"/>
  <c r="F16" i="18"/>
  <c r="J11" i="18"/>
  <c r="J10" i="18"/>
  <c r="J9" i="18"/>
  <c r="E16" i="18"/>
  <c r="D16" i="18"/>
  <c r="C16" i="18"/>
  <c r="D11" i="18"/>
  <c r="D10" i="18"/>
  <c r="D9" i="18"/>
  <c r="F9" i="18" s="1"/>
  <c r="C11" i="18"/>
  <c r="C10" i="18"/>
  <c r="C9" i="18"/>
  <c r="E9" i="18" s="1"/>
  <c r="B8" i="18"/>
  <c r="CE11" i="18"/>
  <c r="CE10" i="18"/>
  <c r="CE9" i="18"/>
  <c r="CD11" i="18"/>
  <c r="CD10" i="18"/>
  <c r="CD9" i="18"/>
  <c r="BZ11" i="18"/>
  <c r="BZ10" i="18"/>
  <c r="BZ9" i="18"/>
  <c r="BY11" i="18"/>
  <c r="BY10" i="18"/>
  <c r="BY9" i="18"/>
  <c r="BX11" i="18"/>
  <c r="BX10" i="18"/>
  <c r="BX9" i="18"/>
  <c r="BW11" i="18"/>
  <c r="BW10" i="18"/>
  <c r="BW9" i="18"/>
  <c r="BV11" i="18"/>
  <c r="BV10" i="18"/>
  <c r="BV9" i="18"/>
  <c r="BU11" i="18"/>
  <c r="BU10" i="18"/>
  <c r="BU9" i="18"/>
  <c r="BT11" i="18"/>
  <c r="BT10" i="18"/>
  <c r="BT9" i="18"/>
  <c r="BM11" i="18"/>
  <c r="BM10" i="18"/>
  <c r="BM9" i="18"/>
  <c r="BL11" i="18"/>
  <c r="BL10" i="18"/>
  <c r="BL9" i="18"/>
  <c r="BK11" i="18"/>
  <c r="BK10" i="18"/>
  <c r="BK9" i="18"/>
  <c r="BJ11" i="18"/>
  <c r="BJ10" i="18"/>
  <c r="BJ9" i="18"/>
  <c r="BI11" i="18"/>
  <c r="BI10" i="18"/>
  <c r="BI9" i="18"/>
  <c r="BH11" i="18"/>
  <c r="BH10" i="18"/>
  <c r="BH9" i="18"/>
  <c r="BA11" i="18"/>
  <c r="BA10" i="18"/>
  <c r="BA9" i="18"/>
  <c r="AY11" i="18"/>
  <c r="AY10" i="18"/>
  <c r="AY9" i="18"/>
  <c r="AX11" i="18"/>
  <c r="AX10" i="18"/>
  <c r="AX9" i="18"/>
  <c r="AW11" i="18"/>
  <c r="AW10" i="18"/>
  <c r="AW9" i="18"/>
  <c r="AV11" i="18"/>
  <c r="AV10" i="18"/>
  <c r="AV9" i="18"/>
  <c r="AU11" i="18"/>
  <c r="AU10" i="18"/>
  <c r="AU9" i="18"/>
  <c r="AT11" i="18"/>
  <c r="AT10" i="18"/>
  <c r="AT9" i="18"/>
  <c r="AS11" i="18"/>
  <c r="AS10" i="18"/>
  <c r="AS9" i="18"/>
  <c r="AR11" i="18"/>
  <c r="AR10" i="18"/>
  <c r="AR9" i="18"/>
  <c r="AN11" i="18"/>
  <c r="AN10" i="18"/>
  <c r="AN9" i="18"/>
  <c r="AM11" i="18"/>
  <c r="AM10" i="18"/>
  <c r="AM9" i="18"/>
  <c r="AL11" i="18"/>
  <c r="AL10" i="18"/>
  <c r="AL9" i="18"/>
  <c r="C44" i="24"/>
  <c r="BU306" i="26"/>
  <c r="AK306" i="26"/>
  <c r="BU223" i="26"/>
  <c r="AK223" i="26"/>
  <c r="AK143" i="26"/>
  <c r="BU5" i="26"/>
  <c r="H346" i="26"/>
  <c r="AJ5" i="26"/>
  <c r="H16" i="18" l="1"/>
  <c r="C28" i="18"/>
  <c r="J16" i="18"/>
  <c r="C26" i="18"/>
  <c r="BF9" i="18"/>
  <c r="BF10" i="18"/>
  <c r="K16" i="18"/>
  <c r="C25" i="18"/>
  <c r="I16" i="18"/>
  <c r="C27" i="18"/>
  <c r="BF11" i="18"/>
  <c r="T10" i="18"/>
  <c r="T9" i="18"/>
  <c r="T11" i="18"/>
  <c r="H11" i="18"/>
  <c r="H9" i="18"/>
  <c r="I10" i="18"/>
  <c r="AF10" i="18"/>
  <c r="CF11" i="18"/>
  <c r="CA10" i="18"/>
  <c r="BO11" i="18"/>
  <c r="CF10" i="18"/>
  <c r="AP9" i="18"/>
  <c r="AG11" i="18"/>
  <c r="BC10" i="18"/>
  <c r="AB10" i="18"/>
  <c r="AC9" i="18"/>
  <c r="AB11" i="18"/>
  <c r="BC9" i="18"/>
  <c r="BC11" i="18"/>
  <c r="BS11" i="18"/>
  <c r="Q10" i="18"/>
  <c r="AP10" i="18"/>
  <c r="BR10" i="18"/>
  <c r="CB10" i="18"/>
  <c r="H19" i="18"/>
  <c r="H10" i="18"/>
  <c r="I20" i="18"/>
  <c r="J19" i="18"/>
  <c r="P10" i="18"/>
  <c r="R11" i="18"/>
  <c r="G11" i="18"/>
  <c r="I11" i="18"/>
  <c r="G9" i="18"/>
  <c r="I9" i="18"/>
  <c r="G10" i="18"/>
  <c r="AE9" i="18"/>
  <c r="AG9" i="18"/>
  <c r="AQ9" i="18"/>
  <c r="CC9" i="18"/>
  <c r="AD11" i="18"/>
  <c r="AF11" i="18"/>
  <c r="AC11" i="18"/>
  <c r="BD11" i="18"/>
  <c r="BQ11" i="18"/>
  <c r="CG11" i="18"/>
  <c r="Q9" i="18"/>
  <c r="BO9" i="18"/>
  <c r="BQ9" i="18"/>
  <c r="BS9" i="18"/>
  <c r="CB9" i="18"/>
  <c r="CG9" i="18"/>
  <c r="AO10" i="18"/>
  <c r="BB10" i="18"/>
  <c r="BN10" i="18"/>
  <c r="CG10" i="18"/>
  <c r="Q11" i="18"/>
  <c r="AE11" i="18"/>
  <c r="BN11" i="18"/>
  <c r="BP11" i="18"/>
  <c r="BR11" i="18"/>
  <c r="I19" i="18"/>
  <c r="S9" i="18"/>
  <c r="P9" i="18"/>
  <c r="U9" i="18"/>
  <c r="BE9" i="18"/>
  <c r="BB9" i="18"/>
  <c r="BG9" i="18"/>
  <c r="J20" i="18"/>
  <c r="R9" i="18"/>
  <c r="AB9" i="18"/>
  <c r="AD9" i="18"/>
  <c r="AF9" i="18"/>
  <c r="AO9" i="18"/>
  <c r="BD9" i="18"/>
  <c r="BN9" i="18"/>
  <c r="BP9" i="18"/>
  <c r="BR9" i="18"/>
  <c r="CA9" i="18"/>
  <c r="CF9" i="18"/>
  <c r="AD10" i="18"/>
  <c r="BP10" i="18"/>
  <c r="AP11" i="18"/>
  <c r="AQ11" i="18"/>
  <c r="AO11" i="18"/>
  <c r="CB11" i="18"/>
  <c r="CC11" i="18"/>
  <c r="CA11" i="18"/>
  <c r="H20" i="18"/>
  <c r="R10" i="18"/>
  <c r="U10" i="18"/>
  <c r="S10" i="18"/>
  <c r="AC10" i="18"/>
  <c r="AE10" i="18"/>
  <c r="AG10" i="18"/>
  <c r="AQ10" i="18"/>
  <c r="BD10" i="18"/>
  <c r="BG10" i="18"/>
  <c r="BE10" i="18"/>
  <c r="BO10" i="18"/>
  <c r="BQ10" i="18"/>
  <c r="BS10" i="18"/>
  <c r="CC10" i="18"/>
  <c r="S11" i="18"/>
  <c r="P11" i="18"/>
  <c r="U11" i="18"/>
  <c r="BE11" i="18"/>
  <c r="BB11" i="18"/>
  <c r="BG11" i="18"/>
  <c r="Q12" i="24"/>
  <c r="Q11" i="24"/>
  <c r="Q10" i="24"/>
  <c r="R13" i="24"/>
  <c r="E9" i="24"/>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 i="25"/>
  <c r="B12" i="25"/>
  <c r="B13" i="25"/>
  <c r="B14" i="25"/>
  <c r="B15" i="25"/>
  <c r="B16" i="25"/>
  <c r="B17" i="25"/>
  <c r="B18" i="25"/>
  <c r="B10" i="25"/>
  <c r="C11" i="17"/>
  <c r="C10" i="17"/>
  <c r="N54" i="24"/>
  <c r="N55" i="24"/>
  <c r="M9" i="17" a="1"/>
  <c r="C1" i="17" a="1"/>
  <c r="C9" i="17"/>
  <c r="E54" i="24"/>
  <c r="H54" i="24"/>
  <c r="K54" i="24"/>
  <c r="O15" i="24"/>
  <c r="O16" i="24"/>
  <c r="O17" i="24"/>
  <c r="O18" i="24"/>
  <c r="O19" i="24"/>
  <c r="O20" i="24"/>
  <c r="AC13" i="24"/>
  <c r="Y13" i="24"/>
  <c r="AC15" i="24"/>
  <c r="Y15" i="24"/>
  <c r="L254" i="2" l="1"/>
  <c r="L255" i="2"/>
  <c r="L256" i="2"/>
  <c r="L257" i="2"/>
  <c r="L258" i="2"/>
  <c r="L259" i="2"/>
  <c r="L260" i="2"/>
  <c r="L261" i="2"/>
  <c r="AZ8" i="18" s="1"/>
  <c r="N30" i="27"/>
  <c r="N28" i="27"/>
  <c r="N24" i="27"/>
  <c r="N26" i="27"/>
  <c r="EI9" i="18"/>
  <c r="EU9" i="18"/>
  <c r="ED10" i="18"/>
  <c r="EP10" i="18"/>
  <c r="FB10" i="18"/>
  <c r="EK11" i="18"/>
  <c r="EW11" i="18"/>
  <c r="EJ9" i="18"/>
  <c r="EV9" i="18"/>
  <c r="EE10" i="18"/>
  <c r="EQ10" i="18"/>
  <c r="FC10" i="18"/>
  <c r="EL11" i="18"/>
  <c r="EX11" i="18"/>
  <c r="EK9" i="18"/>
  <c r="EW9" i="18"/>
  <c r="EF10" i="18"/>
  <c r="ER10" i="18"/>
  <c r="FD10" i="18"/>
  <c r="EM11" i="18"/>
  <c r="EY11" i="18"/>
  <c r="EL9" i="18"/>
  <c r="EX9" i="18"/>
  <c r="EG10" i="18"/>
  <c r="ES10" i="18"/>
  <c r="FE10" i="18"/>
  <c r="EN11" i="18"/>
  <c r="EZ11" i="18"/>
  <c r="EM9" i="18"/>
  <c r="EY9" i="18"/>
  <c r="EH10" i="18"/>
  <c r="ET10" i="18"/>
  <c r="EC11" i="18"/>
  <c r="EO11" i="18"/>
  <c r="FA11" i="18"/>
  <c r="EN9" i="18"/>
  <c r="EZ9" i="18"/>
  <c r="EI10" i="18"/>
  <c r="EU10" i="18"/>
  <c r="ED11" i="18"/>
  <c r="EP11" i="18"/>
  <c r="FB11" i="18"/>
  <c r="EC9" i="18"/>
  <c r="EO9" i="18"/>
  <c r="FA9" i="18"/>
  <c r="EJ10" i="18"/>
  <c r="EV10" i="18"/>
  <c r="EE11" i="18"/>
  <c r="EQ11" i="18"/>
  <c r="FC11" i="18"/>
  <c r="ED9" i="18"/>
  <c r="EP9" i="18"/>
  <c r="FB9" i="18"/>
  <c r="EK10" i="18"/>
  <c r="EW10" i="18"/>
  <c r="EF11" i="18"/>
  <c r="ER11" i="18"/>
  <c r="FD11" i="18"/>
  <c r="EE9" i="18"/>
  <c r="EQ9" i="18"/>
  <c r="FC9" i="18"/>
  <c r="EL10" i="18"/>
  <c r="EX10" i="18"/>
  <c r="EG11" i="18"/>
  <c r="ES11" i="18"/>
  <c r="FE11" i="18"/>
  <c r="EF9" i="18"/>
  <c r="ER9" i="18"/>
  <c r="FD9" i="18"/>
  <c r="EM10" i="18"/>
  <c r="EY10" i="18"/>
  <c r="EH11" i="18"/>
  <c r="ET11" i="18"/>
  <c r="EB9" i="18"/>
  <c r="EG9" i="18"/>
  <c r="ES9" i="18"/>
  <c r="FE9" i="18"/>
  <c r="EN10" i="18"/>
  <c r="EZ10" i="18"/>
  <c r="EI11" i="18"/>
  <c r="EU11" i="18"/>
  <c r="EB10" i="18"/>
  <c r="EH9" i="18"/>
  <c r="ET9" i="18"/>
  <c r="EC10" i="18"/>
  <c r="EJ11" i="18"/>
  <c r="EB11" i="18"/>
  <c r="EO10" i="18"/>
  <c r="FA10" i="18"/>
  <c r="EV11" i="18"/>
  <c r="EF8" i="18"/>
  <c r="EF4" i="18" s="1"/>
  <c r="ER8" i="18"/>
  <c r="ER4" i="18" s="1"/>
  <c r="FD8" i="18"/>
  <c r="FD4" i="18" s="1"/>
  <c r="EL8" i="18"/>
  <c r="EL4" i="18" s="1"/>
  <c r="EX8" i="18"/>
  <c r="EX4" i="18" s="1"/>
  <c r="EO8" i="18"/>
  <c r="EO4" i="18" s="1"/>
  <c r="FE8" i="18"/>
  <c r="FE4" i="18" s="1"/>
  <c r="ET8" i="18"/>
  <c r="ET4" i="18" s="1"/>
  <c r="EI8" i="18"/>
  <c r="EI4" i="18" s="1"/>
  <c r="EK8" i="18"/>
  <c r="EK4" i="18" s="1"/>
  <c r="EM8" i="18"/>
  <c r="EM4" i="18" s="1"/>
  <c r="EY8" i="18"/>
  <c r="EY4" i="18" s="1"/>
  <c r="EN8" i="18"/>
  <c r="EN4" i="18" s="1"/>
  <c r="EZ8" i="18"/>
  <c r="EZ4" i="18" s="1"/>
  <c r="EB8" i="18"/>
  <c r="EB4" i="18" s="1"/>
  <c r="EC8" i="18"/>
  <c r="EC4" i="18" s="1"/>
  <c r="FA8" i="18"/>
  <c r="FA4" i="18" s="1"/>
  <c r="ES8" i="18"/>
  <c r="ES4" i="18" s="1"/>
  <c r="EH8" i="18"/>
  <c r="EH4" i="18" s="1"/>
  <c r="EJ8" i="18"/>
  <c r="EJ4" i="18" s="1"/>
  <c r="ED8" i="18"/>
  <c r="ED4" i="18" s="1"/>
  <c r="EP8" i="18"/>
  <c r="EP4" i="18" s="1"/>
  <c r="FB8" i="18"/>
  <c r="FB4" i="18" s="1"/>
  <c r="EE8" i="18"/>
  <c r="EE4" i="18" s="1"/>
  <c r="EQ8" i="18"/>
  <c r="EQ4" i="18" s="1"/>
  <c r="FC8" i="18"/>
  <c r="FC4" i="18" s="1"/>
  <c r="EG8" i="18"/>
  <c r="EG4" i="18" s="1"/>
  <c r="EU8" i="18"/>
  <c r="EU4" i="18" s="1"/>
  <c r="EV8" i="18"/>
  <c r="EV4" i="18" s="1"/>
  <c r="EW8" i="18"/>
  <c r="EW4" i="18" s="1"/>
  <c r="HH8" i="18"/>
  <c r="HH4" i="18" s="1"/>
  <c r="HT8" i="18"/>
  <c r="HT4" i="18" s="1"/>
  <c r="HX3" i="18"/>
  <c r="GP8" i="18"/>
  <c r="GP4" i="18" s="1"/>
  <c r="HB8" i="18"/>
  <c r="HB4" i="18" s="1"/>
  <c r="FJ8" i="18"/>
  <c r="FJ4" i="18" s="1"/>
  <c r="FV8" i="18"/>
  <c r="FV4" i="18" s="1"/>
  <c r="DI8" i="18"/>
  <c r="DI4" i="18" s="1"/>
  <c r="DU8" i="18"/>
  <c r="DU4" i="18" s="1"/>
  <c r="GH8" i="18"/>
  <c r="GH4" i="18" s="1"/>
  <c r="FN8" i="18"/>
  <c r="FN4" i="18" s="1"/>
  <c r="GU8" i="18"/>
  <c r="GU4" i="18" s="1"/>
  <c r="FO8" i="18"/>
  <c r="FO4" i="18" s="1"/>
  <c r="DN8" i="18"/>
  <c r="DN4" i="18" s="1"/>
  <c r="GJ8" i="18"/>
  <c r="GJ4" i="18" s="1"/>
  <c r="GW8" i="18"/>
  <c r="GW4" i="18" s="1"/>
  <c r="FQ8" i="18"/>
  <c r="FQ4" i="18" s="1"/>
  <c r="FF8" i="18"/>
  <c r="FF4" i="18" s="1"/>
  <c r="DQ8" i="18"/>
  <c r="DQ4" i="18" s="1"/>
  <c r="HI8" i="18"/>
  <c r="HI4" i="18" s="1"/>
  <c r="HU8" i="18"/>
  <c r="HU4" i="18" s="1"/>
  <c r="GE8" i="18"/>
  <c r="GE4" i="18" s="1"/>
  <c r="GQ8" i="18"/>
  <c r="GQ4" i="18" s="1"/>
  <c r="HC8" i="18"/>
  <c r="HC4" i="18" s="1"/>
  <c r="FK8" i="18"/>
  <c r="FK4" i="18" s="1"/>
  <c r="FW8" i="18"/>
  <c r="FW4" i="18" s="1"/>
  <c r="DJ8" i="18"/>
  <c r="DJ4" i="18" s="1"/>
  <c r="DV8" i="18"/>
  <c r="DV4" i="18" s="1"/>
  <c r="DM8" i="18"/>
  <c r="DM4" i="18" s="1"/>
  <c r="HN8" i="18"/>
  <c r="HN4" i="18" s="1"/>
  <c r="FP8" i="18"/>
  <c r="FP4" i="18" s="1"/>
  <c r="EA8" i="18"/>
  <c r="EA4" i="18" s="1"/>
  <c r="HO8" i="18"/>
  <c r="HO4" i="18" s="1"/>
  <c r="GC8" i="18"/>
  <c r="GC4" i="18" s="1"/>
  <c r="DP8" i="18"/>
  <c r="DP4" i="18" s="1"/>
  <c r="DE8" i="18"/>
  <c r="HJ8" i="18"/>
  <c r="HJ4" i="18" s="1"/>
  <c r="HV8" i="18"/>
  <c r="HV4" i="18" s="1"/>
  <c r="GF8" i="18"/>
  <c r="GF4" i="18" s="1"/>
  <c r="GR8" i="18"/>
  <c r="FL8" i="18"/>
  <c r="FL4" i="18" s="1"/>
  <c r="FX8" i="18"/>
  <c r="FX4" i="18" s="1"/>
  <c r="DK8" i="18"/>
  <c r="DK4" i="18" s="1"/>
  <c r="DW8" i="18"/>
  <c r="DW4" i="18" s="1"/>
  <c r="HL8" i="18"/>
  <c r="HL4" i="18" s="1"/>
  <c r="GT8" i="18"/>
  <c r="GT4" i="18" s="1"/>
  <c r="FZ8" i="18"/>
  <c r="FZ4" i="18" s="1"/>
  <c r="HM8" i="18"/>
  <c r="HM4" i="18" s="1"/>
  <c r="GV8" i="18"/>
  <c r="GV4" i="18" s="1"/>
  <c r="HK8" i="18"/>
  <c r="HK4" i="18" s="1"/>
  <c r="HW8" i="18"/>
  <c r="HW4" i="18" s="1"/>
  <c r="GG8" i="18"/>
  <c r="GG4" i="18" s="1"/>
  <c r="GS8" i="18"/>
  <c r="GS4" i="18" s="1"/>
  <c r="FM8" i="18"/>
  <c r="FM4" i="18" s="1"/>
  <c r="FY8" i="18"/>
  <c r="FY4" i="18" s="1"/>
  <c r="DL8" i="18"/>
  <c r="DL4" i="18" s="1"/>
  <c r="DX8" i="18"/>
  <c r="DX4" i="18" s="1"/>
  <c r="DY8" i="18"/>
  <c r="DY4" i="18" s="1"/>
  <c r="GI8" i="18"/>
  <c r="GI4" i="18" s="1"/>
  <c r="GA8" i="18"/>
  <c r="GA4" i="18" s="1"/>
  <c r="DZ8" i="18"/>
  <c r="DZ4" i="18" s="1"/>
  <c r="GB8" i="18"/>
  <c r="GB4" i="18" s="1"/>
  <c r="DO8" i="18"/>
  <c r="DO4" i="18" s="1"/>
  <c r="GK8" i="18"/>
  <c r="GK4" i="18" s="1"/>
  <c r="DD8" i="18"/>
  <c r="HP8" i="18"/>
  <c r="HP4" i="18" s="1"/>
  <c r="GL8" i="18"/>
  <c r="GL4" i="18" s="1"/>
  <c r="GX8" i="18"/>
  <c r="GX4" i="18" s="1"/>
  <c r="GD8" i="18"/>
  <c r="FR8" i="18"/>
  <c r="FR4" i="18" s="1"/>
  <c r="DT8" i="18"/>
  <c r="DT4" i="18" s="1"/>
  <c r="HS8" i="18"/>
  <c r="HS4" i="18" s="1"/>
  <c r="DS8" i="18"/>
  <c r="DS4" i="18" s="1"/>
  <c r="HE8" i="18"/>
  <c r="GM8" i="18"/>
  <c r="GM4" i="18" s="1"/>
  <c r="FG8" i="18"/>
  <c r="HR8" i="18"/>
  <c r="HR4" i="18" s="1"/>
  <c r="FT8" i="18"/>
  <c r="FT4" i="18" s="1"/>
  <c r="DF8" i="18"/>
  <c r="DF4" i="18" s="1"/>
  <c r="HF8" i="18"/>
  <c r="HF4" i="18" s="1"/>
  <c r="GN8" i="18"/>
  <c r="GN4" i="18" s="1"/>
  <c r="FH8" i="18"/>
  <c r="FH4" i="18" s="1"/>
  <c r="FU8" i="18"/>
  <c r="FU4" i="18" s="1"/>
  <c r="HG8" i="18"/>
  <c r="HG4" i="18" s="1"/>
  <c r="GO8" i="18"/>
  <c r="GO4" i="18" s="1"/>
  <c r="FI8" i="18"/>
  <c r="FI4" i="18" s="1"/>
  <c r="GZ8" i="18"/>
  <c r="DG8" i="18"/>
  <c r="DG4" i="18" s="1"/>
  <c r="DH8" i="18"/>
  <c r="DH4" i="18" s="1"/>
  <c r="HD8" i="18"/>
  <c r="HQ8" i="18"/>
  <c r="HQ4" i="18" s="1"/>
  <c r="GY8" i="18"/>
  <c r="GY4" i="18" s="1"/>
  <c r="FS8" i="18"/>
  <c r="FS4" i="18" s="1"/>
  <c r="HA8" i="18"/>
  <c r="HA4" i="18" s="1"/>
  <c r="DR8" i="18"/>
  <c r="DR4" i="18" s="1"/>
  <c r="HM9" i="18"/>
  <c r="HF10" i="18"/>
  <c r="HR10" i="18"/>
  <c r="HK11" i="18"/>
  <c r="HW11" i="18"/>
  <c r="GO9" i="18"/>
  <c r="HA9" i="18"/>
  <c r="GN10" i="18"/>
  <c r="GZ10" i="18"/>
  <c r="GM11" i="18"/>
  <c r="GY11" i="18"/>
  <c r="FK9" i="18"/>
  <c r="FW9" i="18"/>
  <c r="FL10" i="18"/>
  <c r="FX10" i="18"/>
  <c r="FM11" i="18"/>
  <c r="FY11" i="18"/>
  <c r="DJ9" i="18"/>
  <c r="DV9" i="18"/>
  <c r="DK10" i="18"/>
  <c r="DW10" i="18"/>
  <c r="DL11" i="18"/>
  <c r="DX11" i="18"/>
  <c r="HQ9" i="18"/>
  <c r="HJ10" i="18"/>
  <c r="HV10" i="18"/>
  <c r="GG9" i="18"/>
  <c r="GE11" i="18"/>
  <c r="GA9" i="18"/>
  <c r="GB10" i="18"/>
  <c r="DZ9" i="18"/>
  <c r="EA10" i="18"/>
  <c r="GF11" i="18"/>
  <c r="GC10" i="18"/>
  <c r="DP10" i="18"/>
  <c r="DD10" i="18"/>
  <c r="HG9" i="18"/>
  <c r="HL10" i="18"/>
  <c r="GH10" i="18"/>
  <c r="GS11" i="18"/>
  <c r="FQ9" i="18"/>
  <c r="FG11" i="18"/>
  <c r="DP9" i="18"/>
  <c r="DR11" i="18"/>
  <c r="HH9" i="18"/>
  <c r="HT9" i="18"/>
  <c r="HM10" i="18"/>
  <c r="HF11" i="18"/>
  <c r="HD10" i="18"/>
  <c r="GV9" i="18"/>
  <c r="GT11" i="18"/>
  <c r="FR9" i="18"/>
  <c r="FS10" i="18"/>
  <c r="FT11" i="18"/>
  <c r="DF10" i="18"/>
  <c r="FT10" i="18"/>
  <c r="DG10" i="18"/>
  <c r="DT11" i="18"/>
  <c r="HN9" i="18"/>
  <c r="HG10" i="18"/>
  <c r="HS10" i="18"/>
  <c r="HL11" i="18"/>
  <c r="GP9" i="18"/>
  <c r="HB9" i="18"/>
  <c r="GO10" i="18"/>
  <c r="HA10" i="18"/>
  <c r="GN11" i="18"/>
  <c r="GZ11" i="18"/>
  <c r="FL9" i="18"/>
  <c r="FX9" i="18"/>
  <c r="FM10" i="18"/>
  <c r="FY10" i="18"/>
  <c r="FN11" i="18"/>
  <c r="FZ11" i="18"/>
  <c r="DK9" i="18"/>
  <c r="DW9" i="18"/>
  <c r="DL10" i="18"/>
  <c r="DX10" i="18"/>
  <c r="DM11" i="18"/>
  <c r="DY11" i="18"/>
  <c r="HE9" i="18"/>
  <c r="GS9" i="18"/>
  <c r="GQ11" i="18"/>
  <c r="FO9" i="18"/>
  <c r="FQ11" i="18"/>
  <c r="DP11" i="18"/>
  <c r="HR9" i="18"/>
  <c r="HP11" i="18"/>
  <c r="GH9" i="18"/>
  <c r="GS10" i="18"/>
  <c r="FP9" i="18"/>
  <c r="FF9" i="18"/>
  <c r="EA9" i="18"/>
  <c r="HD9" i="18"/>
  <c r="GI9" i="18"/>
  <c r="GT10" i="18"/>
  <c r="FR10" i="18"/>
  <c r="FF10" i="18"/>
  <c r="DQ10" i="18"/>
  <c r="HR11" i="18"/>
  <c r="GJ9" i="18"/>
  <c r="GU10" i="18"/>
  <c r="FH11" i="18"/>
  <c r="DQ9" i="18"/>
  <c r="DG11" i="18"/>
  <c r="FU11" i="18"/>
  <c r="DS10" i="18"/>
  <c r="HO9" i="18"/>
  <c r="HH10" i="18"/>
  <c r="HT10" i="18"/>
  <c r="HM11" i="18"/>
  <c r="GE9" i="18"/>
  <c r="GQ9" i="18"/>
  <c r="HC9" i="18"/>
  <c r="GP10" i="18"/>
  <c r="HB10" i="18"/>
  <c r="GO11" i="18"/>
  <c r="HA11" i="18"/>
  <c r="FM9" i="18"/>
  <c r="FY9" i="18"/>
  <c r="FN10" i="18"/>
  <c r="FZ10" i="18"/>
  <c r="FO11" i="18"/>
  <c r="GA11" i="18"/>
  <c r="DL9" i="18"/>
  <c r="DX9" i="18"/>
  <c r="DM10" i="18"/>
  <c r="DY10" i="18"/>
  <c r="DN11" i="18"/>
  <c r="DZ11" i="18"/>
  <c r="HO11" i="18"/>
  <c r="GR10" i="18"/>
  <c r="GC11" i="18"/>
  <c r="DN9" i="18"/>
  <c r="HK10" i="18"/>
  <c r="GT9" i="18"/>
  <c r="GR11" i="18"/>
  <c r="GB9" i="18"/>
  <c r="DQ11" i="18"/>
  <c r="HS9" i="18"/>
  <c r="HE11" i="18"/>
  <c r="HP9" i="18"/>
  <c r="HI10" i="18"/>
  <c r="HU10" i="18"/>
  <c r="HN11" i="18"/>
  <c r="GF9" i="18"/>
  <c r="GR9" i="18"/>
  <c r="GE10" i="18"/>
  <c r="GQ10" i="18"/>
  <c r="HC10" i="18"/>
  <c r="GP11" i="18"/>
  <c r="HB11" i="18"/>
  <c r="FN9" i="18"/>
  <c r="FZ9" i="18"/>
  <c r="FO10" i="18"/>
  <c r="GA10" i="18"/>
  <c r="FP11" i="18"/>
  <c r="GB11" i="18"/>
  <c r="DM9" i="18"/>
  <c r="DY9" i="18"/>
  <c r="DN10" i="18"/>
  <c r="DZ10" i="18"/>
  <c r="DO11" i="18"/>
  <c r="EA11" i="18"/>
  <c r="GF10" i="18"/>
  <c r="HC11" i="18"/>
  <c r="FP10" i="18"/>
  <c r="DO10" i="18"/>
  <c r="DD9" i="18"/>
  <c r="HF9" i="18"/>
  <c r="HW10" i="18"/>
  <c r="GG10" i="18"/>
  <c r="GD9" i="18"/>
  <c r="FQ10" i="18"/>
  <c r="FR11" i="18"/>
  <c r="DO9" i="18"/>
  <c r="DE11" i="18"/>
  <c r="HQ11" i="18"/>
  <c r="GU9" i="18"/>
  <c r="GG11" i="18"/>
  <c r="GD10" i="18"/>
  <c r="GC9" i="18"/>
  <c r="FS11" i="18"/>
  <c r="DE10" i="18"/>
  <c r="DF11" i="18"/>
  <c r="GI10" i="18"/>
  <c r="GD11" i="18"/>
  <c r="FG10" i="18"/>
  <c r="FF11" i="18"/>
  <c r="DE9" i="18"/>
  <c r="DR10" i="18"/>
  <c r="DS11" i="18"/>
  <c r="FI11" i="18"/>
  <c r="DR9" i="18"/>
  <c r="DD11" i="18"/>
  <c r="GH11" i="18"/>
  <c r="DF9" i="18"/>
  <c r="DH11" i="18"/>
  <c r="HI9" i="18"/>
  <c r="HU9" i="18"/>
  <c r="HN10" i="18"/>
  <c r="HG11" i="18"/>
  <c r="HS11" i="18"/>
  <c r="HD11" i="18"/>
  <c r="GK9" i="18"/>
  <c r="GW9" i="18"/>
  <c r="GJ10" i="18"/>
  <c r="GV10" i="18"/>
  <c r="GI11" i="18"/>
  <c r="GU11" i="18"/>
  <c r="FG9" i="18"/>
  <c r="FS9" i="18"/>
  <c r="FH10" i="18"/>
  <c r="HE10" i="18"/>
  <c r="GZ9" i="18"/>
  <c r="GX11" i="18"/>
  <c r="FV9" i="18"/>
  <c r="FX11" i="18"/>
  <c r="DV10" i="18"/>
  <c r="FW10" i="18"/>
  <c r="GL9" i="18"/>
  <c r="DH10" i="18"/>
  <c r="HU11" i="18"/>
  <c r="FK11" i="18"/>
  <c r="HV11" i="18"/>
  <c r="FJ9" i="18"/>
  <c r="DT10" i="18"/>
  <c r="GW11" i="18"/>
  <c r="HO10" i="18"/>
  <c r="GK10" i="18"/>
  <c r="FI10" i="18"/>
  <c r="DG9" i="18"/>
  <c r="DI11" i="18"/>
  <c r="HJ11" i="18"/>
  <c r="DU9" i="18"/>
  <c r="GJ11" i="18"/>
  <c r="GM9" i="18"/>
  <c r="GL11" i="18"/>
  <c r="DJ10" i="18"/>
  <c r="GX9" i="18"/>
  <c r="FV11" i="18"/>
  <c r="HW9" i="18"/>
  <c r="FW11" i="18"/>
  <c r="HP10" i="18"/>
  <c r="GL10" i="18"/>
  <c r="FJ10" i="18"/>
  <c r="DH9" i="18"/>
  <c r="DJ11" i="18"/>
  <c r="DU11" i="18"/>
  <c r="HI11" i="18"/>
  <c r="GX10" i="18"/>
  <c r="DV11" i="18"/>
  <c r="DW11" i="18"/>
  <c r="HQ10" i="18"/>
  <c r="GM10" i="18"/>
  <c r="FK10" i="18"/>
  <c r="DI9" i="18"/>
  <c r="DK11" i="18"/>
  <c r="DS9" i="18"/>
  <c r="GY10" i="18"/>
  <c r="HJ9" i="18"/>
  <c r="FJ11" i="18"/>
  <c r="HK9" i="18"/>
  <c r="GN9" i="18"/>
  <c r="FT9" i="18"/>
  <c r="HH11" i="18"/>
  <c r="GW10" i="18"/>
  <c r="FU10" i="18"/>
  <c r="FV10" i="18"/>
  <c r="DT9" i="18"/>
  <c r="HT11" i="18"/>
  <c r="FH9" i="18"/>
  <c r="GK11" i="18"/>
  <c r="FI9" i="18"/>
  <c r="DI10" i="18"/>
  <c r="HL9" i="18"/>
  <c r="FL11" i="18"/>
  <c r="HV9" i="18"/>
  <c r="GV11" i="18"/>
  <c r="GY9" i="18"/>
  <c r="FU9" i="18"/>
  <c r="DU10" i="18"/>
  <c r="DA4" i="18"/>
  <c r="CZ4" i="18"/>
  <c r="E256" i="2"/>
  <c r="Q261" i="2"/>
  <c r="O261" i="2"/>
  <c r="M261" i="2"/>
  <c r="J261" i="2"/>
  <c r="H261" i="2"/>
  <c r="F261" i="2"/>
  <c r="R260" i="2"/>
  <c r="P260" i="2"/>
  <c r="N260" i="2"/>
  <c r="K260" i="2"/>
  <c r="I260" i="2"/>
  <c r="G260" i="2"/>
  <c r="E260" i="2"/>
  <c r="Q259" i="2"/>
  <c r="O259" i="2"/>
  <c r="M259" i="2"/>
  <c r="J259" i="2"/>
  <c r="H259" i="2"/>
  <c r="F259" i="2"/>
  <c r="R258" i="2"/>
  <c r="P258" i="2"/>
  <c r="N258" i="2"/>
  <c r="K258" i="2"/>
  <c r="I258" i="2"/>
  <c r="G258" i="2"/>
  <c r="E258" i="2"/>
  <c r="Q257" i="2"/>
  <c r="M257" i="2"/>
  <c r="J257" i="2"/>
  <c r="H257" i="2"/>
  <c r="F257" i="2"/>
  <c r="R256" i="2"/>
  <c r="P256" i="2"/>
  <c r="K256" i="2"/>
  <c r="I256" i="2"/>
  <c r="G256" i="2"/>
  <c r="R255" i="2"/>
  <c r="P255" i="2"/>
  <c r="K255" i="2"/>
  <c r="I255" i="2"/>
  <c r="G255" i="2"/>
  <c r="E255" i="2"/>
  <c r="Q254" i="2"/>
  <c r="M254" i="2"/>
  <c r="J254" i="2"/>
  <c r="H254" i="2"/>
  <c r="F254" i="2"/>
  <c r="W8" i="18" s="1"/>
  <c r="R261" i="2"/>
  <c r="P261" i="2"/>
  <c r="N261" i="2"/>
  <c r="K261" i="2"/>
  <c r="I261" i="2"/>
  <c r="G261" i="2"/>
  <c r="E261" i="2"/>
  <c r="Q260" i="2"/>
  <c r="O260" i="2"/>
  <c r="M260" i="2"/>
  <c r="J260" i="2"/>
  <c r="H260" i="2"/>
  <c r="F260" i="2"/>
  <c r="R259" i="2"/>
  <c r="P259" i="2"/>
  <c r="N259" i="2"/>
  <c r="K259" i="2"/>
  <c r="I259" i="2"/>
  <c r="G259" i="2"/>
  <c r="E259" i="2"/>
  <c r="Q258" i="2"/>
  <c r="O258" i="2"/>
  <c r="M258" i="2"/>
  <c r="J258" i="2"/>
  <c r="H258" i="2"/>
  <c r="F258" i="2"/>
  <c r="R257" i="2"/>
  <c r="P257" i="2"/>
  <c r="K257" i="2"/>
  <c r="I257" i="2"/>
  <c r="E257" i="2"/>
  <c r="M256" i="2"/>
  <c r="H256" i="2"/>
  <c r="Q255" i="2"/>
  <c r="J255" i="2"/>
  <c r="F255" i="2"/>
  <c r="P254" i="2"/>
  <c r="I254" i="2"/>
  <c r="E254" i="2"/>
  <c r="G257" i="2"/>
  <c r="Q256" i="2"/>
  <c r="J256" i="2"/>
  <c r="F256" i="2"/>
  <c r="H255" i="2"/>
  <c r="R254" i="2"/>
  <c r="K254" i="2"/>
  <c r="G254" i="2"/>
  <c r="X8" i="18" s="1"/>
  <c r="M255" i="2"/>
  <c r="CP4" i="18"/>
  <c r="CZ3" i="18"/>
  <c r="CW2" i="18"/>
  <c r="CS4" i="18"/>
  <c r="CM4" i="18"/>
  <c r="CM3" i="18"/>
  <c r="JR8" i="18"/>
  <c r="JR9" i="18" s="1"/>
  <c r="JQ8" i="18"/>
  <c r="JQ9" i="18" s="1"/>
  <c r="JP8" i="18"/>
  <c r="JP9" i="18" s="1"/>
  <c r="JO8" i="18"/>
  <c r="JO9" i="18" s="1"/>
  <c r="JN8" i="18"/>
  <c r="JN9" i="18" s="1"/>
  <c r="JM8" i="18"/>
  <c r="JM9" i="18" s="1"/>
  <c r="JL8" i="18"/>
  <c r="JL9" i="18" s="1"/>
  <c r="JK8" i="18"/>
  <c r="JK9" i="18" s="1"/>
  <c r="JJ8" i="18"/>
  <c r="JJ9" i="18" s="1"/>
  <c r="JI8" i="18"/>
  <c r="JI9" i="18" s="1"/>
  <c r="JH8" i="18"/>
  <c r="JH9" i="18" s="1"/>
  <c r="JG8" i="18"/>
  <c r="JG9" i="18" s="1"/>
  <c r="JF8" i="18"/>
  <c r="JF9" i="18" s="1"/>
  <c r="JE8" i="18"/>
  <c r="JE9" i="18" s="1"/>
  <c r="JD8" i="18"/>
  <c r="JD9" i="18" s="1"/>
  <c r="JC8" i="18"/>
  <c r="JC9" i="18" s="1"/>
  <c r="JB8" i="18"/>
  <c r="JB9" i="18" s="1"/>
  <c r="JA8" i="18"/>
  <c r="JA9" i="18" s="1"/>
  <c r="IZ8" i="18"/>
  <c r="IZ9" i="18" s="1"/>
  <c r="IY8" i="18"/>
  <c r="IY9" i="18" s="1"/>
  <c r="IX8" i="18"/>
  <c r="IX9" i="18" s="1"/>
  <c r="IW8" i="18"/>
  <c r="IW9" i="18" s="1"/>
  <c r="IV8" i="18"/>
  <c r="IV9" i="18" s="1"/>
  <c r="IU8" i="18"/>
  <c r="IU9" i="18" s="1"/>
  <c r="IT8" i="18"/>
  <c r="IT9" i="18" s="1"/>
  <c r="IS8" i="18"/>
  <c r="IS9" i="18" s="1"/>
  <c r="IR8" i="18"/>
  <c r="IR9" i="18" s="1"/>
  <c r="IQ8" i="18"/>
  <c r="IQ9" i="18" s="1"/>
  <c r="IP8" i="18"/>
  <c r="IP9" i="18" s="1"/>
  <c r="IO8" i="18"/>
  <c r="IO9" i="18" s="1"/>
  <c r="IN8" i="18"/>
  <c r="IN9" i="18" s="1"/>
  <c r="IM8" i="18"/>
  <c r="IM9" i="18" s="1"/>
  <c r="IL8" i="18"/>
  <c r="IL9" i="18" s="1"/>
  <c r="IK8" i="18"/>
  <c r="IK9" i="18" s="1"/>
  <c r="IJ8" i="18"/>
  <c r="IJ9" i="18" s="1"/>
  <c r="II8" i="18"/>
  <c r="II9" i="18" s="1"/>
  <c r="IH8" i="18"/>
  <c r="IH9" i="18" s="1"/>
  <c r="IG8" i="18"/>
  <c r="IG9" i="18" s="1"/>
  <c r="IF8" i="18"/>
  <c r="IF9" i="18" s="1"/>
  <c r="IE8" i="18"/>
  <c r="IE9" i="18" s="1"/>
  <c r="ID8" i="18"/>
  <c r="ID9" i="18" s="1"/>
  <c r="IC8" i="18"/>
  <c r="IC9" i="18" s="1"/>
  <c r="IB8" i="18"/>
  <c r="IB9" i="18" s="1"/>
  <c r="IA8" i="18"/>
  <c r="IA9" i="18" s="1"/>
  <c r="HZ8" i="18"/>
  <c r="HY8" i="18"/>
  <c r="HY9" i="18" s="1"/>
  <c r="HX8" i="18"/>
  <c r="JR3" i="18"/>
  <c r="JP3" i="18"/>
  <c r="JN3" i="18"/>
  <c r="JL3" i="18"/>
  <c r="JJ3" i="18"/>
  <c r="JH3" i="18"/>
  <c r="JF3" i="18"/>
  <c r="JD3" i="18"/>
  <c r="JB3" i="18"/>
  <c r="IZ3" i="18"/>
  <c r="IX3" i="18"/>
  <c r="IV3" i="18"/>
  <c r="IT3" i="18"/>
  <c r="IR3" i="18"/>
  <c r="IP3" i="18"/>
  <c r="IN3" i="18"/>
  <c r="IL3" i="18"/>
  <c r="IJ3" i="18"/>
  <c r="IH3" i="18"/>
  <c r="IF3" i="18"/>
  <c r="ID3" i="18"/>
  <c r="IB3" i="18"/>
  <c r="HZ3" i="18"/>
  <c r="DB8" i="18"/>
  <c r="DA8" i="18"/>
  <c r="CZ8" i="18"/>
  <c r="CV8" i="18"/>
  <c r="CU8" i="18"/>
  <c r="CT6" i="18"/>
  <c r="CS6" i="18"/>
  <c r="CQ8" i="18"/>
  <c r="CP8" i="18"/>
  <c r="CO8" i="18"/>
  <c r="CN6" i="18"/>
  <c r="CM6" i="18"/>
  <c r="JO3" i="18"/>
  <c r="JK3" i="18"/>
  <c r="JG3" i="18"/>
  <c r="JC3" i="18"/>
  <c r="IY3" i="18"/>
  <c r="IU3" i="18"/>
  <c r="IQ3" i="18"/>
  <c r="IM3" i="18"/>
  <c r="II3" i="18"/>
  <c r="IE3" i="18"/>
  <c r="IA3" i="18"/>
  <c r="DC2" i="18"/>
  <c r="CV3" i="18"/>
  <c r="CS8" i="18"/>
  <c r="CQ6" i="18"/>
  <c r="CN8" i="18"/>
  <c r="JQ3" i="18"/>
  <c r="JM3" i="18"/>
  <c r="JI3" i="18"/>
  <c r="JE3" i="18"/>
  <c r="JA3" i="18"/>
  <c r="IW3" i="18"/>
  <c r="IS3" i="18"/>
  <c r="IO3" i="18"/>
  <c r="IK3" i="18"/>
  <c r="IG3" i="18"/>
  <c r="IC3" i="18"/>
  <c r="HY3" i="18"/>
  <c r="GR4" i="18"/>
  <c r="DB3" i="18"/>
  <c r="CT8" i="18"/>
  <c r="CR8" i="18"/>
  <c r="CP6" i="18"/>
  <c r="CM8" i="18"/>
  <c r="K55" i="24"/>
  <c r="K56" i="24"/>
  <c r="H55" i="24"/>
  <c r="H56" i="24"/>
  <c r="N56" i="24"/>
  <c r="C1" i="17"/>
  <c r="M9" i="17"/>
  <c r="K238" i="2"/>
  <c r="K239" i="2"/>
  <c r="E13" i="24"/>
  <c r="L11" i="24"/>
  <c r="L10" i="24"/>
  <c r="Z11" i="24"/>
  <c r="X11" i="24"/>
  <c r="Y10" i="24"/>
  <c r="X10" i="24"/>
  <c r="X9" i="24"/>
  <c r="N8" i="18" l="1"/>
  <c r="N40" i="27"/>
  <c r="BQ232" i="27"/>
  <c r="AZ232" i="27"/>
  <c r="AF232" i="27"/>
  <c r="N232" i="27"/>
  <c r="N52" i="27"/>
  <c r="AF148" i="27"/>
  <c r="N148" i="27"/>
  <c r="N64" i="27"/>
  <c r="AZ52" i="27"/>
  <c r="AZ40" i="27"/>
  <c r="DA148" i="27"/>
  <c r="AZ28" i="27"/>
  <c r="CJ148" i="27"/>
  <c r="AZ64" i="27"/>
  <c r="AZ148" i="27"/>
  <c r="AZ76" i="27"/>
  <c r="N36" i="27"/>
  <c r="AZ230" i="27"/>
  <c r="AF230" i="27"/>
  <c r="N230" i="27"/>
  <c r="BQ230" i="27"/>
  <c r="AZ146" i="27"/>
  <c r="N146" i="27"/>
  <c r="AZ36" i="27"/>
  <c r="DA146" i="27"/>
  <c r="N60" i="27"/>
  <c r="AZ24" i="27"/>
  <c r="N48" i="27"/>
  <c r="AZ72" i="27"/>
  <c r="AF146" i="27"/>
  <c r="CJ146" i="27"/>
  <c r="AZ48" i="27"/>
  <c r="AZ60" i="27"/>
  <c r="N38" i="27"/>
  <c r="BG230" i="27"/>
  <c r="AM230" i="27"/>
  <c r="U230" i="27"/>
  <c r="BX230" i="27"/>
  <c r="CQ146" i="27"/>
  <c r="AZ50" i="27"/>
  <c r="U146" i="27"/>
  <c r="AZ62" i="27"/>
  <c r="N62" i="27"/>
  <c r="AZ38" i="27"/>
  <c r="AZ74" i="27"/>
  <c r="N50" i="27"/>
  <c r="AM146" i="27"/>
  <c r="AZ26" i="27"/>
  <c r="BG146" i="27"/>
  <c r="DH146" i="27"/>
  <c r="N42" i="27"/>
  <c r="BX232" i="27"/>
  <c r="BG232" i="27"/>
  <c r="AM232" i="27"/>
  <c r="U232" i="27"/>
  <c r="AZ42" i="27"/>
  <c r="AZ78" i="27"/>
  <c r="U148" i="27"/>
  <c r="AZ54" i="27"/>
  <c r="DH148" i="27"/>
  <c r="AZ30" i="27"/>
  <c r="AZ66" i="27"/>
  <c r="N54" i="27"/>
  <c r="CQ148" i="27"/>
  <c r="N66" i="27"/>
  <c r="AM148" i="27"/>
  <c r="BG148" i="27"/>
  <c r="AV314" i="26" a="1"/>
  <c r="AV314" i="26" s="1"/>
  <c r="DD4" i="18"/>
  <c r="DE4" i="18"/>
  <c r="CA315" i="27" a="1"/>
  <c r="CA315" i="27" s="1"/>
  <c r="FG4" i="18"/>
  <c r="AV315" i="27" a="1"/>
  <c r="AV315" i="27" s="1"/>
  <c r="BM315" i="27" a="1"/>
  <c r="BM315" i="27" s="1"/>
  <c r="HD4" i="18"/>
  <c r="GZ4" i="18"/>
  <c r="GZ15" i="18"/>
  <c r="HE4" i="18"/>
  <c r="GD4" i="18"/>
  <c r="BM314" i="26" a="1"/>
  <c r="BM314" i="26" s="1"/>
  <c r="CA314" i="26" a="1"/>
  <c r="CA314" i="26" s="1"/>
  <c r="AN8" i="18"/>
  <c r="M8" i="18"/>
  <c r="CE8" i="18"/>
  <c r="BK8" i="18"/>
  <c r="FJ15" i="18"/>
  <c r="AX8" i="18"/>
  <c r="DX15" i="18"/>
  <c r="GX15" i="18"/>
  <c r="FL15" i="18"/>
  <c r="DH15" i="18"/>
  <c r="GH15" i="18"/>
  <c r="HH15" i="18"/>
  <c r="HT15" i="18"/>
  <c r="GN15" i="18"/>
  <c r="GP15" i="18"/>
  <c r="GR15" i="18"/>
  <c r="HR15" i="18"/>
  <c r="FR15" i="18"/>
  <c r="K8" i="18"/>
  <c r="HD15" i="18"/>
  <c r="O8" i="18"/>
  <c r="HN15" i="18"/>
  <c r="DD15" i="18"/>
  <c r="FN15" i="18"/>
  <c r="DT15" i="18"/>
  <c r="GD15" i="18"/>
  <c r="AL8" i="18"/>
  <c r="AV8" i="18"/>
  <c r="BA8" i="18"/>
  <c r="BY8" i="18"/>
  <c r="BM8" i="18"/>
  <c r="BI8" i="18"/>
  <c r="AT8" i="18"/>
  <c r="AM8" i="18"/>
  <c r="AA8" i="18"/>
  <c r="Z8" i="18"/>
  <c r="BJ8" i="18"/>
  <c r="AU8" i="18"/>
  <c r="AY8" i="18"/>
  <c r="BX8" i="18"/>
  <c r="BU8" i="18"/>
  <c r="BL8" i="18"/>
  <c r="BV8" i="18"/>
  <c r="C8" i="18"/>
  <c r="AH8" i="18"/>
  <c r="V8" i="18"/>
  <c r="L8" i="18"/>
  <c r="AK8" i="18"/>
  <c r="J8" i="18"/>
  <c r="D8" i="18"/>
  <c r="F8" i="18" s="1"/>
  <c r="Y8" i="18"/>
  <c r="AI8" i="18"/>
  <c r="BT8" i="18"/>
  <c r="AR8" i="18"/>
  <c r="F20" i="18" s="1"/>
  <c r="BH8" i="18"/>
  <c r="AS8" i="18"/>
  <c r="AW8" i="18"/>
  <c r="CD8" i="18"/>
  <c r="BZ8" i="18"/>
  <c r="BW8" i="18"/>
  <c r="AJ8" i="18"/>
  <c r="GT15" i="18"/>
  <c r="HP15" i="18"/>
  <c r="FH15" i="18"/>
  <c r="DN15" i="18"/>
  <c r="DP15" i="18"/>
  <c r="DR15" i="18"/>
  <c r="FX15" i="18"/>
  <c r="FZ15" i="18"/>
  <c r="GB15" i="18"/>
  <c r="DF15" i="18"/>
  <c r="DJ15" i="18"/>
  <c r="DL15" i="18"/>
  <c r="DV15" i="18"/>
  <c r="DZ15" i="18"/>
  <c r="FF15" i="18"/>
  <c r="FP15" i="18"/>
  <c r="FT15" i="18"/>
  <c r="FV15" i="18"/>
  <c r="GF15" i="18"/>
  <c r="GJ15" i="18"/>
  <c r="GL15" i="18"/>
  <c r="GV15" i="18"/>
  <c r="HB15" i="18"/>
  <c r="HF15" i="18"/>
  <c r="HJ15" i="18"/>
  <c r="HL15" i="18"/>
  <c r="HV15" i="18"/>
  <c r="CJ8" i="18"/>
  <c r="CH8" i="18"/>
  <c r="CL8" i="18"/>
  <c r="CY8" i="18"/>
  <c r="CW8" i="18"/>
  <c r="CX8" i="18"/>
  <c r="CK8" i="18"/>
  <c r="CI8" i="18"/>
  <c r="HX9" i="18"/>
  <c r="HZ9" i="18"/>
  <c r="Y302" i="27" l="1"/>
  <c r="BF8" i="18"/>
  <c r="Y208" i="27"/>
  <c r="Y292" i="27"/>
  <c r="U17" i="27"/>
  <c r="T8" i="18"/>
  <c r="P340" i="27"/>
  <c r="P339" i="26"/>
  <c r="H340" i="27"/>
  <c r="H339" i="26"/>
  <c r="F19" i="18"/>
  <c r="E8" i="18"/>
  <c r="AX17" i="27"/>
  <c r="F11" i="18"/>
  <c r="E11" i="18"/>
  <c r="Y178" i="26"/>
  <c r="Y173" i="27"/>
  <c r="BJ252" i="27"/>
  <c r="Y286" i="26"/>
  <c r="Y287" i="27"/>
  <c r="Y168" i="26"/>
  <c r="Y163" i="27"/>
  <c r="BJ242" i="27"/>
  <c r="Y252" i="27"/>
  <c r="Y173" i="26"/>
  <c r="Y168" i="27"/>
  <c r="BJ214" i="27"/>
  <c r="CT214" i="27"/>
  <c r="CT174" i="27"/>
  <c r="BJ174" i="27"/>
  <c r="BJ204" i="27"/>
  <c r="CT204" i="27"/>
  <c r="BI315" i="27" a="1"/>
  <c r="BI315" i="27" s="1"/>
  <c r="BJ204" i="26"/>
  <c r="BJ199" i="27"/>
  <c r="Y198" i="26"/>
  <c r="Y193" i="27"/>
  <c r="Y242" i="27"/>
  <c r="CT199" i="27"/>
  <c r="CT194" i="27"/>
  <c r="BJ194" i="27"/>
  <c r="Y193" i="26"/>
  <c r="Y188" i="27"/>
  <c r="Y203" i="26"/>
  <c r="Y198" i="27"/>
  <c r="BJ169" i="27"/>
  <c r="CT169" i="27"/>
  <c r="Y262" i="27"/>
  <c r="Y257" i="27"/>
  <c r="Y163" i="26"/>
  <c r="Y158" i="27"/>
  <c r="BJ276" i="26"/>
  <c r="BJ277" i="27"/>
  <c r="BJ189" i="27"/>
  <c r="CT189" i="27"/>
  <c r="Y247" i="27"/>
  <c r="Y188" i="26"/>
  <c r="Y183" i="27"/>
  <c r="Y277" i="27"/>
  <c r="CT164" i="26"/>
  <c r="CT159" i="27"/>
  <c r="BJ159" i="27"/>
  <c r="Y218" i="26"/>
  <c r="Y213" i="27"/>
  <c r="BJ266" i="26"/>
  <c r="BJ267" i="27"/>
  <c r="Y267" i="27"/>
  <c r="BJ256" i="26"/>
  <c r="BJ257" i="27"/>
  <c r="Y208" i="26"/>
  <c r="Y203" i="27"/>
  <c r="Y281" i="26"/>
  <c r="Y282" i="27"/>
  <c r="CT214" i="26"/>
  <c r="BJ209" i="27"/>
  <c r="CT209" i="27"/>
  <c r="CT184" i="27"/>
  <c r="BJ184" i="27"/>
  <c r="CT179" i="27"/>
  <c r="BJ179" i="27"/>
  <c r="BJ286" i="26"/>
  <c r="BJ287" i="27"/>
  <c r="BJ164" i="27"/>
  <c r="CT164" i="27"/>
  <c r="Y272" i="27"/>
  <c r="BJ262" i="27"/>
  <c r="BJ271" i="26"/>
  <c r="BJ272" i="27"/>
  <c r="Y296" i="26"/>
  <c r="Y297" i="27"/>
  <c r="BJ246" i="26"/>
  <c r="BJ247" i="27"/>
  <c r="Y178" i="27"/>
  <c r="BJ281" i="26"/>
  <c r="BJ282" i="27"/>
  <c r="AX17" i="26"/>
  <c r="F27" i="24"/>
  <c r="F35" i="24"/>
  <c r="U17" i="26"/>
  <c r="BJ199" i="26"/>
  <c r="CT204" i="26"/>
  <c r="CT199" i="26"/>
  <c r="BJ179" i="26"/>
  <c r="CT179" i="26"/>
  <c r="BJ189" i="26"/>
  <c r="CT189" i="26"/>
  <c r="CT174" i="26"/>
  <c r="BJ194" i="26"/>
  <c r="CT194" i="26"/>
  <c r="BJ209" i="26"/>
  <c r="CT209" i="26"/>
  <c r="BJ169" i="26"/>
  <c r="CT169" i="26"/>
  <c r="CT219" i="26"/>
  <c r="BJ184" i="26"/>
  <c r="CT184" i="26"/>
  <c r="Y301" i="26"/>
  <c r="BJ164" i="26"/>
  <c r="BI314" i="26" a="1"/>
  <c r="BI314" i="26" s="1"/>
  <c r="AQ8" i="18"/>
  <c r="CF8" i="18"/>
  <c r="BJ174" i="26"/>
  <c r="Y251" i="26"/>
  <c r="BJ219" i="26"/>
  <c r="BJ241" i="26"/>
  <c r="Y276" i="26"/>
  <c r="Y241" i="26"/>
  <c r="Y246" i="26"/>
  <c r="Y271" i="26"/>
  <c r="BJ251" i="26"/>
  <c r="Y266" i="26"/>
  <c r="Y183" i="26"/>
  <c r="BJ261" i="26"/>
  <c r="Y256" i="26"/>
  <c r="AO8" i="18"/>
  <c r="CC8" i="18"/>
  <c r="Y261" i="26"/>
  <c r="BC8" i="18"/>
  <c r="BS8" i="18"/>
  <c r="BN8" i="18"/>
  <c r="AE8" i="18"/>
  <c r="P8" i="18"/>
  <c r="AP8" i="18"/>
  <c r="CB8" i="18"/>
  <c r="BB8" i="18"/>
  <c r="R8" i="18"/>
  <c r="AD8" i="18"/>
  <c r="AB8" i="18"/>
  <c r="AC8" i="18"/>
  <c r="I8" i="18"/>
  <c r="G8" i="18"/>
  <c r="H8" i="18"/>
  <c r="BE8" i="18"/>
  <c r="BP8" i="18"/>
  <c r="AG8" i="18"/>
  <c r="BQ8" i="18"/>
  <c r="BD8" i="18"/>
  <c r="BO8" i="18"/>
  <c r="S8" i="18"/>
  <c r="BG8" i="18"/>
  <c r="BR8" i="18"/>
  <c r="CA8" i="18"/>
  <c r="AF8" i="18"/>
  <c r="CG8" i="18"/>
  <c r="Q8" i="18"/>
  <c r="U8" i="18"/>
  <c r="K245" i="2"/>
  <c r="K244" i="2"/>
  <c r="K243" i="2"/>
  <c r="K242" i="2"/>
  <c r="K241" i="2"/>
  <c r="K240" i="2"/>
  <c r="K237" i="2"/>
  <c r="K236" i="2"/>
  <c r="K235" i="2"/>
  <c r="K234" i="2"/>
  <c r="K233" i="2"/>
  <c r="K232" i="2"/>
  <c r="K231" i="2"/>
  <c r="K230" i="2"/>
  <c r="K229" i="2"/>
  <c r="K228" i="2"/>
  <c r="K227" i="2"/>
  <c r="K226" i="2"/>
  <c r="K219" i="2"/>
  <c r="K218" i="2"/>
  <c r="K217" i="2"/>
  <c r="K216" i="2"/>
  <c r="K215" i="2"/>
  <c r="K214" i="2"/>
  <c r="K213" i="2"/>
  <c r="K212" i="2"/>
  <c r="K211" i="2"/>
  <c r="K210" i="2"/>
  <c r="L17" i="27" l="1"/>
  <c r="F10" i="18"/>
  <c r="E10" i="18"/>
  <c r="F31" i="24"/>
  <c r="L17" i="26"/>
  <c r="K19" i="18"/>
  <c r="K20" i="18"/>
  <c r="Y213" i="26"/>
  <c r="BJ214" i="26"/>
  <c r="Y291" i="26"/>
  <c r="E55" i="24"/>
  <c r="B8" i="17"/>
  <c r="H41" i="24"/>
  <c r="C41" i="24"/>
  <c r="E56" i="2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<sst xmlns="http://schemas.openxmlformats.org/spreadsheetml/2006/main" count="1167" uniqueCount="512">
  <si>
    <t>性別</t>
    <rPh sb="0" eb="2">
      <t>セイベツ</t>
    </rPh>
    <phoneticPr fontId="1"/>
  </si>
  <si>
    <t>年齢</t>
    <rPh sb="0" eb="2">
      <t>ネンレイ</t>
    </rPh>
    <phoneticPr fontId="1"/>
  </si>
  <si>
    <t>: 入力項目</t>
    <rPh sb="2" eb="4">
      <t>ニュウリョク</t>
    </rPh>
    <rPh sb="4" eb="6">
      <t>コウモク</t>
    </rPh>
    <phoneticPr fontId="2"/>
  </si>
  <si>
    <t>No</t>
    <phoneticPr fontId="3"/>
  </si>
  <si>
    <t>グループ</t>
    <phoneticPr fontId="2"/>
  </si>
  <si>
    <t>国籍</t>
    <rPh sb="0" eb="2">
      <t>コクセキ</t>
    </rPh>
    <phoneticPr fontId="2"/>
  </si>
  <si>
    <t>年齢</t>
    <rPh sb="0" eb="2">
      <t>ネンレイ</t>
    </rPh>
    <phoneticPr fontId="2"/>
  </si>
  <si>
    <t>基礎情報の入力</t>
    <rPh sb="0" eb="2">
      <t>キソ</t>
    </rPh>
    <rPh sb="2" eb="4">
      <t>ジョウホウ</t>
    </rPh>
    <rPh sb="5" eb="7">
      <t>ニュウリョク</t>
    </rPh>
    <phoneticPr fontId="2"/>
  </si>
  <si>
    <t>調査結果の入力</t>
    <rPh sb="0" eb="2">
      <t>チョウサ</t>
    </rPh>
    <rPh sb="2" eb="4">
      <t>ケッカ</t>
    </rPh>
    <rPh sb="5" eb="7">
      <t>ニュウリョク</t>
    </rPh>
    <phoneticPr fontId="2"/>
  </si>
  <si>
    <t>A</t>
    <phoneticPr fontId="2"/>
  </si>
  <si>
    <t>通行者</t>
    <rPh sb="0" eb="2">
      <t>ツウコウ</t>
    </rPh>
    <rPh sb="2" eb="3">
      <t>シャ</t>
    </rPh>
    <phoneticPr fontId="2"/>
  </si>
  <si>
    <t>調査地点
名称</t>
    <rPh sb="0" eb="2">
      <t>チョウサ</t>
    </rPh>
    <rPh sb="2" eb="4">
      <t>チテン</t>
    </rPh>
    <rPh sb="5" eb="7">
      <t>メイショウ</t>
    </rPh>
    <phoneticPr fontId="3"/>
  </si>
  <si>
    <t>調査日時：</t>
    <rPh sb="0" eb="2">
      <t>チョウサ</t>
    </rPh>
    <rPh sb="2" eb="4">
      <t>ニチジ</t>
    </rPh>
    <phoneticPr fontId="2"/>
  </si>
  <si>
    <t>天候：</t>
    <rPh sb="0" eb="2">
      <t>テンコウ</t>
    </rPh>
    <phoneticPr fontId="2"/>
  </si>
  <si>
    <t>滞在者数：</t>
    <rPh sb="0" eb="2">
      <t>タイザイ</t>
    </rPh>
    <rPh sb="2" eb="3">
      <t>シャ</t>
    </rPh>
    <rPh sb="3" eb="4">
      <t>スウ</t>
    </rPh>
    <phoneticPr fontId="2"/>
  </si>
  <si>
    <t>交流者数：</t>
    <rPh sb="0" eb="2">
      <t>コウリュウ</t>
    </rPh>
    <rPh sb="2" eb="3">
      <t>シャ</t>
    </rPh>
    <rPh sb="3" eb="4">
      <t>スウ</t>
    </rPh>
    <phoneticPr fontId="2"/>
  </si>
  <si>
    <t>調査地点
名称</t>
    <phoneticPr fontId="2"/>
  </si>
  <si>
    <t>男</t>
    <rPh sb="0" eb="1">
      <t>オトコ</t>
    </rPh>
    <phoneticPr fontId="2"/>
  </si>
  <si>
    <t>女</t>
    <rPh sb="0" eb="1">
      <t>オンナ</t>
    </rPh>
    <phoneticPr fontId="2"/>
  </si>
  <si>
    <t>滞在者</t>
    <rPh sb="0" eb="3">
      <t>タイザイシャ</t>
    </rPh>
    <phoneticPr fontId="2"/>
  </si>
  <si>
    <t>気温：</t>
    <rPh sb="0" eb="2">
      <t>キオン</t>
    </rPh>
    <phoneticPr fontId="2"/>
  </si>
  <si>
    <t>調査種別</t>
    <rPh sb="0" eb="2">
      <t>チョウサ</t>
    </rPh>
    <rPh sb="2" eb="4">
      <t>シュベツ</t>
    </rPh>
    <phoneticPr fontId="2"/>
  </si>
  <si>
    <t>小項目</t>
    <rPh sb="0" eb="3">
      <t>ショウコウモク</t>
    </rPh>
    <phoneticPr fontId="4"/>
  </si>
  <si>
    <t>大項目</t>
    <rPh sb="0" eb="3">
      <t>ダイコウモク</t>
    </rPh>
    <phoneticPr fontId="4"/>
  </si>
  <si>
    <t>男性</t>
    <rPh sb="0" eb="2">
      <t>ダンセイ</t>
    </rPh>
    <phoneticPr fontId="4"/>
  </si>
  <si>
    <t>女性</t>
    <rPh sb="0" eb="2">
      <t>ジョセイ</t>
    </rPh>
    <phoneticPr fontId="4"/>
  </si>
  <si>
    <t>家族（夫婦２人の場合を含む）</t>
    <rPh sb="0" eb="2">
      <t>カゾク</t>
    </rPh>
    <rPh sb="3" eb="5">
      <t>フウフ</t>
    </rPh>
    <rPh sb="6" eb="7">
      <t>ヒト</t>
    </rPh>
    <rPh sb="8" eb="10">
      <t>バアイ</t>
    </rPh>
    <rPh sb="11" eb="12">
      <t>フク</t>
    </rPh>
    <phoneticPr fontId="4"/>
  </si>
  <si>
    <t>年齢</t>
    <rPh sb="0" eb="2">
      <t>ネンレイ</t>
    </rPh>
    <phoneticPr fontId="4"/>
  </si>
  <si>
    <t>のんびり歩いている</t>
    <rPh sb="4" eb="5">
      <t>アル</t>
    </rPh>
    <phoneticPr fontId="4"/>
  </si>
  <si>
    <t>通行者数：</t>
    <rPh sb="0" eb="3">
      <t>ツウコウシャ</t>
    </rPh>
    <rPh sb="3" eb="4">
      <t>スウ</t>
    </rPh>
    <phoneticPr fontId="2"/>
  </si>
  <si>
    <t>前回からの主な取組（2回目以降の場合）</t>
    <rPh sb="0" eb="2">
      <t>ゼンカイ</t>
    </rPh>
    <rPh sb="5" eb="6">
      <t>オモ</t>
    </rPh>
    <rPh sb="7" eb="9">
      <t>トリクミ</t>
    </rPh>
    <rPh sb="11" eb="13">
      <t>カイメ</t>
    </rPh>
    <rPh sb="13" eb="15">
      <t>イコウ</t>
    </rPh>
    <rPh sb="16" eb="18">
      <t>バアイ</t>
    </rPh>
    <phoneticPr fontId="2"/>
  </si>
  <si>
    <t>前回：</t>
    <rPh sb="0" eb="2">
      <t>ゼンカイ</t>
    </rPh>
    <phoneticPr fontId="2"/>
  </si>
  <si>
    <t>氏名</t>
    <rPh sb="0" eb="2">
      <t>シメイ</t>
    </rPh>
    <phoneticPr fontId="3"/>
  </si>
  <si>
    <t>国籍</t>
    <rPh sb="0" eb="2">
      <t>コクセキ</t>
    </rPh>
    <phoneticPr fontId="4"/>
  </si>
  <si>
    <t>■　基礎データ</t>
    <rPh sb="2" eb="4">
      <t>キソ</t>
    </rPh>
    <phoneticPr fontId="2"/>
  </si>
  <si>
    <t>■　調査回数</t>
    <rPh sb="2" eb="4">
      <t>チョウサ</t>
    </rPh>
    <rPh sb="4" eb="6">
      <t>カイスウ</t>
    </rPh>
    <phoneticPr fontId="2"/>
  </si>
  <si>
    <t>　（例）：〇〇ストリート、〇〇通り、国道〇号線、〇〇緑道、等と入力してください。</t>
    <rPh sb="2" eb="3">
      <t>レイ</t>
    </rPh>
    <rPh sb="15" eb="16">
      <t>ドオ</t>
    </rPh>
    <rPh sb="18" eb="20">
      <t>コクドウ</t>
    </rPh>
    <rPh sb="21" eb="23">
      <t>ゴウセン</t>
    </rPh>
    <rPh sb="26" eb="28">
      <t>リョクドウ</t>
    </rPh>
    <rPh sb="29" eb="30">
      <t>トウ</t>
    </rPh>
    <rPh sb="31" eb="33">
      <t>ニュウリョク</t>
    </rPh>
    <phoneticPr fontId="4"/>
  </si>
  <si>
    <t>　　※　調査日が「祝日」の場合、プルダウンから選択してください。</t>
    <rPh sb="4" eb="6">
      <t>チョウサ</t>
    </rPh>
    <rPh sb="6" eb="7">
      <t>ビ</t>
    </rPh>
    <rPh sb="9" eb="11">
      <t>シュクジツ</t>
    </rPh>
    <rPh sb="13" eb="15">
      <t>バアイ</t>
    </rPh>
    <rPh sb="23" eb="25">
      <t>センタク</t>
    </rPh>
    <phoneticPr fontId="4"/>
  </si>
  <si>
    <t>　（例）：〇〇年〇月〇日、と入力してください。</t>
    <rPh sb="2" eb="3">
      <t>レイ</t>
    </rPh>
    <rPh sb="7" eb="8">
      <t>ネン</t>
    </rPh>
    <rPh sb="9" eb="10">
      <t>ガツ</t>
    </rPh>
    <rPh sb="11" eb="12">
      <t>ニチ</t>
    </rPh>
    <rPh sb="14" eb="16">
      <t>ニュウリョク</t>
    </rPh>
    <phoneticPr fontId="4"/>
  </si>
  <si>
    <t>　　※　プルダウンの選択肢から、調査日の曜日を選択してください。</t>
    <rPh sb="16" eb="19">
      <t>チョウサビ</t>
    </rPh>
    <rPh sb="20" eb="22">
      <t>ヨウビ</t>
    </rPh>
    <phoneticPr fontId="4"/>
  </si>
  <si>
    <t>調査開始時の天候</t>
    <rPh sb="0" eb="2">
      <t>チョウサ</t>
    </rPh>
    <rPh sb="2" eb="4">
      <t>カイシ</t>
    </rPh>
    <rPh sb="4" eb="5">
      <t>ジ</t>
    </rPh>
    <rPh sb="6" eb="8">
      <t>テンコウ</t>
    </rPh>
    <phoneticPr fontId="4"/>
  </si>
  <si>
    <t>調査終了時の天候</t>
    <rPh sb="0" eb="2">
      <t>チョウサ</t>
    </rPh>
    <rPh sb="2" eb="4">
      <t>シュウリョウ</t>
    </rPh>
    <rPh sb="4" eb="5">
      <t>ジ</t>
    </rPh>
    <rPh sb="6" eb="8">
      <t>テンコウ</t>
    </rPh>
    <phoneticPr fontId="4"/>
  </si>
  <si>
    <t>（開始時）</t>
    <rPh sb="1" eb="3">
      <t>カイシ</t>
    </rPh>
    <rPh sb="3" eb="4">
      <t>ジ</t>
    </rPh>
    <phoneticPr fontId="2"/>
  </si>
  <si>
    <t>（終了時）</t>
    <rPh sb="1" eb="4">
      <t>シュウリョウジ</t>
    </rPh>
    <phoneticPr fontId="2"/>
  </si>
  <si>
    <t>前回からの主な取組（2回目以降の場合）</t>
    <rPh sb="0" eb="2">
      <t>ゼンカイ</t>
    </rPh>
    <rPh sb="5" eb="6">
      <t>オモ</t>
    </rPh>
    <rPh sb="7" eb="9">
      <t>トリクミ</t>
    </rPh>
    <rPh sb="11" eb="13">
      <t>カイメ</t>
    </rPh>
    <rPh sb="13" eb="15">
      <t>イコウ</t>
    </rPh>
    <rPh sb="16" eb="18">
      <t>バアイ</t>
    </rPh>
    <phoneticPr fontId="4"/>
  </si>
  <si>
    <t>　（例）：「〇〇 / XX / △△・・・」のように入力してください。</t>
    <rPh sb="2" eb="3">
      <t>レイ</t>
    </rPh>
    <rPh sb="26" eb="28">
      <t>ニュウリョク</t>
    </rPh>
    <phoneticPr fontId="4"/>
  </si>
  <si>
    <t>①</t>
    <phoneticPr fontId="4"/>
  </si>
  <si>
    <t>②</t>
    <phoneticPr fontId="4"/>
  </si>
  <si>
    <t>③</t>
    <phoneticPr fontId="4"/>
  </si>
  <si>
    <t>④</t>
    <phoneticPr fontId="4"/>
  </si>
  <si>
    <t>⑤</t>
    <phoneticPr fontId="4"/>
  </si>
  <si>
    <t>平均値算出欄</t>
    <rPh sb="0" eb="2">
      <t>ヘイキン</t>
    </rPh>
    <rPh sb="2" eb="3">
      <t>アタイ</t>
    </rPh>
    <rPh sb="3" eb="5">
      <t>サンシュツ</t>
    </rPh>
    <rPh sb="5" eb="6">
      <t>ラン</t>
    </rPh>
    <phoneticPr fontId="4"/>
  </si>
  <si>
    <t>　　※　プルダウンの選択肢から、「晴れ」または「曇り」、「雨（雪）」を選択してください。</t>
    <rPh sb="31" eb="32">
      <t>ユキ</t>
    </rPh>
    <phoneticPr fontId="4"/>
  </si>
  <si>
    <t>結果入力欄（出力用）</t>
    <rPh sb="0" eb="2">
      <t>ケッカ</t>
    </rPh>
    <rPh sb="2" eb="4">
      <t>ニュウリョク</t>
    </rPh>
    <rPh sb="4" eb="5">
      <t>ラン</t>
    </rPh>
    <rPh sb="6" eb="9">
      <t>シュツリョクヨウ</t>
    </rPh>
    <phoneticPr fontId="4"/>
  </si>
  <si>
    <t>代表値または平均値
（手動入力）</t>
    <rPh sb="0" eb="2">
      <t>ダイヒョウ</t>
    </rPh>
    <rPh sb="2" eb="3">
      <t>アタイ</t>
    </rPh>
    <rPh sb="6" eb="9">
      <t>ヘイキンチ</t>
    </rPh>
    <rPh sb="11" eb="13">
      <t>シュドウ</t>
    </rPh>
    <rPh sb="13" eb="15">
      <t>ニュウリョク</t>
    </rPh>
    <phoneticPr fontId="4"/>
  </si>
  <si>
    <t>所属</t>
    <rPh sb="0" eb="2">
      <t>ショゾク</t>
    </rPh>
    <phoneticPr fontId="4"/>
  </si>
  <si>
    <t>職名</t>
    <rPh sb="0" eb="2">
      <t>ショクメイ</t>
    </rPh>
    <phoneticPr fontId="4"/>
  </si>
  <si>
    <t>職種</t>
    <rPh sb="0" eb="2">
      <t>ショクシュ</t>
    </rPh>
    <phoneticPr fontId="4"/>
  </si>
  <si>
    <t>a-2. 通行状況・人数調査</t>
    <rPh sb="5" eb="7">
      <t>ツウコウ</t>
    </rPh>
    <rPh sb="7" eb="9">
      <t>ジョウキョウ</t>
    </rPh>
    <rPh sb="10" eb="12">
      <t>ニンズウ</t>
    </rPh>
    <rPh sb="12" eb="14">
      <t>チョウサ</t>
    </rPh>
    <phoneticPr fontId="4"/>
  </si>
  <si>
    <t>カテゴリ</t>
    <phoneticPr fontId="2"/>
  </si>
  <si>
    <t>安心感</t>
    <rPh sb="0" eb="3">
      <t>アンシンカン</t>
    </rPh>
    <phoneticPr fontId="4"/>
  </si>
  <si>
    <t>活動</t>
    <rPh sb="0" eb="2">
      <t>カツドウ</t>
    </rPh>
    <phoneticPr fontId="1"/>
  </si>
  <si>
    <t>主観</t>
    <rPh sb="0" eb="2">
      <t>シュカン</t>
    </rPh>
    <phoneticPr fontId="1"/>
  </si>
  <si>
    <t>近くに交番・警察署がある</t>
  </si>
  <si>
    <t>給水・手洗いができる場所がある</t>
  </si>
  <si>
    <t>イスやテーブルなどの設備に可変性がある</t>
  </si>
  <si>
    <t>人の活動エリアから隔離された場所に喫煙スペースがある</t>
  </si>
  <si>
    <t>安らぎ感</t>
    <rPh sb="0" eb="1">
      <t>ヤス</t>
    </rPh>
    <rPh sb="3" eb="4">
      <t>カン</t>
    </rPh>
    <phoneticPr fontId="4"/>
  </si>
  <si>
    <t>体操や運動に利用可能な場がある</t>
  </si>
  <si>
    <t>自由に使えるテーブルがある</t>
  </si>
  <si>
    <t>主観</t>
    <rPh sb="0" eb="2">
      <t>シュカン</t>
    </rPh>
    <phoneticPr fontId="4"/>
  </si>
  <si>
    <t>期待感</t>
    <rPh sb="0" eb="3">
      <t>キタイカン</t>
    </rPh>
    <phoneticPr fontId="4"/>
  </si>
  <si>
    <t>歴史・伝統を感じる建物がある</t>
  </si>
  <si>
    <t>伝統的なお店がある</t>
  </si>
  <si>
    <t>イベントを開催できるスペースがある</t>
  </si>
  <si>
    <t>寛容性</t>
    <rPh sb="0" eb="3">
      <t>カンヨウセイ</t>
    </rPh>
    <phoneticPr fontId="4"/>
  </si>
  <si>
    <t>調査年月日</t>
    <rPh sb="0" eb="5">
      <t>チョウサネンガッピ</t>
    </rPh>
    <phoneticPr fontId="4"/>
  </si>
  <si>
    <t>　　※　同調査回数を入力してください。</t>
    <rPh sb="4" eb="5">
      <t>ドウ</t>
    </rPh>
    <rPh sb="5" eb="7">
      <t>チョウサ</t>
    </rPh>
    <rPh sb="7" eb="9">
      <t>カイスウ</t>
    </rPh>
    <rPh sb="10" eb="12">
      <t>ニュウリョク</t>
    </rPh>
    <phoneticPr fontId="4"/>
  </si>
  <si>
    <t>過去調査②</t>
    <rPh sb="0" eb="4">
      <t>カコチョウサ</t>
    </rPh>
    <phoneticPr fontId="4"/>
  </si>
  <si>
    <t>その他</t>
    <rPh sb="2" eb="3">
      <t>タ</t>
    </rPh>
    <phoneticPr fontId="4"/>
  </si>
  <si>
    <t>近くに公共交通（駅・バス停）がある</t>
  </si>
  <si>
    <t>滞在者数</t>
    <rPh sb="0" eb="2">
      <t>タイザイ</t>
    </rPh>
    <rPh sb="2" eb="3">
      <t>シャ</t>
    </rPh>
    <rPh sb="3" eb="4">
      <t>スウ</t>
    </rPh>
    <phoneticPr fontId="4"/>
  </si>
  <si>
    <t>通行者数</t>
    <rPh sb="0" eb="4">
      <t>ツウコウシャスウ</t>
    </rPh>
    <phoneticPr fontId="4"/>
  </si>
  <si>
    <t>a-1. 滞在状況・人数調査</t>
    <rPh sb="5" eb="7">
      <t>タイザイ</t>
    </rPh>
    <rPh sb="7" eb="9">
      <t>ジョウキョウ</t>
    </rPh>
    <rPh sb="10" eb="12">
      <t>ニンズウ</t>
    </rPh>
    <rPh sb="12" eb="14">
      <t>チョウサ</t>
    </rPh>
    <phoneticPr fontId="4"/>
  </si>
  <si>
    <t>詳細獲得点数</t>
    <rPh sb="0" eb="2">
      <t>ショウサイ</t>
    </rPh>
    <rPh sb="2" eb="6">
      <t>カクトクテンスウ</t>
    </rPh>
    <phoneticPr fontId="2"/>
  </si>
  <si>
    <t>#</t>
    <phoneticPr fontId="1"/>
  </si>
  <si>
    <t>項目</t>
    <rPh sb="0" eb="2">
      <t>コウモク</t>
    </rPh>
    <phoneticPr fontId="1"/>
  </si>
  <si>
    <t>結果</t>
    <rPh sb="0" eb="2">
      <t>ケッカ</t>
    </rPh>
    <phoneticPr fontId="1"/>
  </si>
  <si>
    <t>安心感の確認</t>
    <rPh sb="0" eb="3">
      <t>アンシンカン</t>
    </rPh>
    <rPh sb="4" eb="6">
      <t>カクニン</t>
    </rPh>
    <phoneticPr fontId="1"/>
  </si>
  <si>
    <t>安らぎ感の確認</t>
    <rPh sb="0" eb="1">
      <t>ヤス</t>
    </rPh>
    <rPh sb="3" eb="4">
      <t>カン</t>
    </rPh>
    <rPh sb="5" eb="7">
      <t>カクニン</t>
    </rPh>
    <phoneticPr fontId="1"/>
  </si>
  <si>
    <t>期待感の確認</t>
    <rPh sb="0" eb="3">
      <t>キタイカン</t>
    </rPh>
    <rPh sb="4" eb="6">
      <t>カクニン</t>
    </rPh>
    <phoneticPr fontId="2"/>
  </si>
  <si>
    <t>過去調査①（前回調査）</t>
    <rPh sb="0" eb="4">
      <t>カコチョウサ</t>
    </rPh>
    <rPh sb="6" eb="8">
      <t>ゼンカイ</t>
    </rPh>
    <rPh sb="8" eb="10">
      <t>チョウサ</t>
    </rPh>
    <phoneticPr fontId="4"/>
  </si>
  <si>
    <t>■　人々の活動量</t>
    <rPh sb="2" eb="8">
      <t>ヒトビトノカツドウリョウ</t>
    </rPh>
    <phoneticPr fontId="2"/>
  </si>
  <si>
    <t>今回</t>
    <rPh sb="0" eb="2">
      <t>コンカイ</t>
    </rPh>
    <phoneticPr fontId="4"/>
  </si>
  <si>
    <t>滞在している人の数</t>
    <rPh sb="0" eb="2">
      <t>タイザイ</t>
    </rPh>
    <rPh sb="6" eb="7">
      <t>ヒト</t>
    </rPh>
    <rPh sb="8" eb="9">
      <t>カズ</t>
    </rPh>
    <phoneticPr fontId="2"/>
  </si>
  <si>
    <t>交流している人の数</t>
    <rPh sb="0" eb="2">
      <t>コウリュウ</t>
    </rPh>
    <rPh sb="6" eb="7">
      <t>ヒト</t>
    </rPh>
    <rPh sb="8" eb="9">
      <t>カズ</t>
    </rPh>
    <phoneticPr fontId="2"/>
  </si>
  <si>
    <t>通行している人の数</t>
    <rPh sb="0" eb="2">
      <t>ツウコウ</t>
    </rPh>
    <rPh sb="6" eb="7">
      <t>ヒト</t>
    </rPh>
    <rPh sb="8" eb="9">
      <t>カズ</t>
    </rPh>
    <phoneticPr fontId="2"/>
  </si>
  <si>
    <t>分類</t>
    <rPh sb="0" eb="2">
      <t>ブンルイ</t>
    </rPh>
    <phoneticPr fontId="1"/>
  </si>
  <si>
    <t>活動</t>
    <rPh sb="0" eb="2">
      <t>カツドウ</t>
    </rPh>
    <phoneticPr fontId="4"/>
  </si>
  <si>
    <t>点字ブロックや音の鳴る信号がある</t>
  </si>
  <si>
    <t>電灯／樹木に、目にとまるような魅力的な装飾が設けられている</t>
  </si>
  <si>
    <t>活動</t>
    <rPh sb="0" eb="2">
      <t>カツドウ</t>
    </rPh>
    <phoneticPr fontId="2"/>
  </si>
  <si>
    <t>主観</t>
    <rPh sb="0" eb="2">
      <t>シュカン</t>
    </rPh>
    <phoneticPr fontId="2"/>
  </si>
  <si>
    <t>自動車レーンと歩道が分かれている</t>
    <rPh sb="0" eb="3">
      <t>ジドウシャ</t>
    </rPh>
    <rPh sb="7" eb="9">
      <t>ホドウ</t>
    </rPh>
    <rPh sb="10" eb="11">
      <t>ワ</t>
    </rPh>
    <phoneticPr fontId="4"/>
  </si>
  <si>
    <t>Wi-Fi、電源が整備されている</t>
    <rPh sb="6" eb="8">
      <t>デンゲン</t>
    </rPh>
    <rPh sb="9" eb="11">
      <t>セイビ</t>
    </rPh>
    <phoneticPr fontId="1"/>
  </si>
  <si>
    <t>ゆったり読書をしたい場所だと感じる</t>
    <phoneticPr fontId="4"/>
  </si>
  <si>
    <t>緑などに囲まれて自然を感じられる場所だと感じる</t>
    <phoneticPr fontId="4"/>
  </si>
  <si>
    <t>ゆったりお茶をしたい場所だと感じる</t>
    <phoneticPr fontId="4"/>
  </si>
  <si>
    <t>滞在のしやすさ</t>
    <rPh sb="0" eb="2">
      <t>タイザイ</t>
    </rPh>
    <phoneticPr fontId="4"/>
  </si>
  <si>
    <t>歩きやすさ</t>
    <rPh sb="0" eb="1">
      <t>アル</t>
    </rPh>
    <phoneticPr fontId="4"/>
  </si>
  <si>
    <t>景観・雰囲気</t>
    <rPh sb="0" eb="2">
      <t>ケイカン</t>
    </rPh>
    <rPh sb="3" eb="6">
      <t>フンイキ</t>
    </rPh>
    <phoneticPr fontId="4"/>
  </si>
  <si>
    <t>アクセスのしやすさ</t>
    <phoneticPr fontId="4"/>
  </si>
  <si>
    <t>滞在のしやすさ</t>
    <rPh sb="0" eb="2">
      <t>タイザイ</t>
    </rPh>
    <phoneticPr fontId="2"/>
  </si>
  <si>
    <t>歩きやすさ</t>
    <rPh sb="0" eb="1">
      <t>アル</t>
    </rPh>
    <phoneticPr fontId="2"/>
  </si>
  <si>
    <t>景観・雰囲気</t>
    <rPh sb="0" eb="2">
      <t>ケイカン</t>
    </rPh>
    <rPh sb="3" eb="6">
      <t>フンイキ</t>
    </rPh>
    <phoneticPr fontId="2"/>
  </si>
  <si>
    <t>アクセスのしやすさ</t>
    <phoneticPr fontId="2"/>
  </si>
  <si>
    <t>滞在のしやすさ</t>
    <rPh sb="0" eb="2">
      <t>タイザイ</t>
    </rPh>
    <phoneticPr fontId="1"/>
  </si>
  <si>
    <t>景観・雰囲気</t>
    <rPh sb="0" eb="2">
      <t>ケイカン</t>
    </rPh>
    <rPh sb="3" eb="6">
      <t>フンイキ</t>
    </rPh>
    <phoneticPr fontId="1"/>
  </si>
  <si>
    <t>アクセス</t>
    <phoneticPr fontId="1"/>
  </si>
  <si>
    <t>建築</t>
    <rPh sb="0" eb="2">
      <t>ケンチク</t>
    </rPh>
    <phoneticPr fontId="4"/>
  </si>
  <si>
    <t>飲食店</t>
    <rPh sb="0" eb="3">
      <t>インショクテン</t>
    </rPh>
    <phoneticPr fontId="4"/>
  </si>
  <si>
    <t>利用者の様子が見やすい</t>
    <rPh sb="0" eb="3">
      <t>リヨウシャ</t>
    </rPh>
    <rPh sb="4" eb="6">
      <t>ヨウス</t>
    </rPh>
    <rPh sb="7" eb="8">
      <t>ミ</t>
    </rPh>
    <phoneticPr fontId="4"/>
  </si>
  <si>
    <t>屋外の滞留空間あり（テラス席等）</t>
    <rPh sb="0" eb="2">
      <t>オクガイ</t>
    </rPh>
    <rPh sb="3" eb="7">
      <t>タイリュウクウカン</t>
    </rPh>
    <rPh sb="13" eb="14">
      <t>セキ</t>
    </rPh>
    <rPh sb="14" eb="15">
      <t>ナド</t>
    </rPh>
    <phoneticPr fontId="4"/>
  </si>
  <si>
    <t>屋外の滞留空間無し</t>
    <rPh sb="0" eb="2">
      <t>オクガイ</t>
    </rPh>
    <rPh sb="3" eb="8">
      <t>タイリュウクウカンナ</t>
    </rPh>
    <phoneticPr fontId="4"/>
  </si>
  <si>
    <t>販売店</t>
    <rPh sb="0" eb="3">
      <t>ハンバイテン</t>
    </rPh>
    <phoneticPr fontId="4"/>
  </si>
  <si>
    <t>利用者の様子が見にくい</t>
    <rPh sb="0" eb="3">
      <t>リヨウシャ</t>
    </rPh>
    <rPh sb="4" eb="6">
      <t>ヨウス</t>
    </rPh>
    <rPh sb="7" eb="8">
      <t>ミ</t>
    </rPh>
    <phoneticPr fontId="4"/>
  </si>
  <si>
    <t>屋外の滞留空間あり（店頭販売等）</t>
    <rPh sb="0" eb="2">
      <t>オクガイ</t>
    </rPh>
    <rPh sb="3" eb="7">
      <t>タイリュウクウカン</t>
    </rPh>
    <rPh sb="10" eb="14">
      <t>テントウハンバイ</t>
    </rPh>
    <rPh sb="14" eb="15">
      <t>ナド</t>
    </rPh>
    <phoneticPr fontId="4"/>
  </si>
  <si>
    <t>屋外の滞留空間あり</t>
    <rPh sb="0" eb="2">
      <t>オクガイ</t>
    </rPh>
    <rPh sb="3" eb="7">
      <t>タイリュウクウカン</t>
    </rPh>
    <phoneticPr fontId="4"/>
  </si>
  <si>
    <t>土地</t>
    <rPh sb="0" eb="2">
      <t>トチ</t>
    </rPh>
    <phoneticPr fontId="4"/>
  </si>
  <si>
    <t>実施無し</t>
    <rPh sb="0" eb="3">
      <t>ジッシナシ</t>
    </rPh>
    <phoneticPr fontId="4"/>
  </si>
  <si>
    <t>B</t>
    <phoneticPr fontId="2"/>
  </si>
  <si>
    <t>グループ</t>
  </si>
  <si>
    <t>グループ</t>
    <phoneticPr fontId="4"/>
  </si>
  <si>
    <t>団体</t>
    <rPh sb="0" eb="2">
      <t>ダンタイ</t>
    </rPh>
    <phoneticPr fontId="4"/>
  </si>
  <si>
    <t>性別</t>
    <rPh sb="0" eb="2">
      <t>セイベツ</t>
    </rPh>
    <phoneticPr fontId="4"/>
  </si>
  <si>
    <t>わからない</t>
    <phoneticPr fontId="4"/>
  </si>
  <si>
    <t>日本人</t>
    <rPh sb="0" eb="3">
      <t>ニホンジン</t>
    </rPh>
    <phoneticPr fontId="4"/>
  </si>
  <si>
    <t>外国人</t>
    <rPh sb="0" eb="3">
      <t>ガイコクジン</t>
    </rPh>
    <phoneticPr fontId="4"/>
  </si>
  <si>
    <t>高齢者</t>
    <rPh sb="0" eb="3">
      <t>コウレイシャ</t>
    </rPh>
    <phoneticPr fontId="4"/>
  </si>
  <si>
    <t>スタスタ歩いている</t>
    <rPh sb="4" eb="5">
      <t>アル</t>
    </rPh>
    <phoneticPr fontId="4"/>
  </si>
  <si>
    <t>⑥</t>
    <phoneticPr fontId="4"/>
  </si>
  <si>
    <t>行動</t>
    <rPh sb="0" eb="2">
      <t>コウドウ</t>
    </rPh>
    <phoneticPr fontId="4"/>
  </si>
  <si>
    <t>性別</t>
    <rPh sb="0" eb="2">
      <t>セイベツ</t>
    </rPh>
    <phoneticPr fontId="2"/>
  </si>
  <si>
    <t>利用状況</t>
    <rPh sb="0" eb="4">
      <t>リヨウジョウキョウ</t>
    </rPh>
    <phoneticPr fontId="2"/>
  </si>
  <si>
    <t>可視性</t>
    <rPh sb="0" eb="3">
      <t>カシセイ</t>
    </rPh>
    <phoneticPr fontId="2"/>
  </si>
  <si>
    <t>「利用者の様子が見やすい」割合</t>
    <rPh sb="1" eb="4">
      <t>リヨウシャ</t>
    </rPh>
    <rPh sb="5" eb="7">
      <t>ヨウス</t>
    </rPh>
    <rPh sb="8" eb="9">
      <t>ミ</t>
    </rPh>
    <rPh sb="13" eb="15">
      <t>ワリアイ</t>
    </rPh>
    <phoneticPr fontId="2"/>
  </si>
  <si>
    <t>「利用者の様子が見にくい」割合</t>
    <rPh sb="1" eb="4">
      <t>リヨウシャ</t>
    </rPh>
    <rPh sb="5" eb="7">
      <t>ヨウス</t>
    </rPh>
    <rPh sb="8" eb="9">
      <t>ミ</t>
    </rPh>
    <rPh sb="13" eb="15">
      <t>ワリアイ</t>
    </rPh>
    <phoneticPr fontId="2"/>
  </si>
  <si>
    <t>交流誘発要素</t>
    <rPh sb="0" eb="6">
      <t>コウリュウユウハツヨウソ</t>
    </rPh>
    <phoneticPr fontId="2"/>
  </si>
  <si>
    <t>「屋外の滞留空間あり」の建築数</t>
    <rPh sb="1" eb="3">
      <t>オクガイ</t>
    </rPh>
    <rPh sb="4" eb="6">
      <t>タイリュウ</t>
    </rPh>
    <rPh sb="6" eb="8">
      <t>クウカン</t>
    </rPh>
    <rPh sb="12" eb="15">
      <t>ケンチクスウ</t>
    </rPh>
    <phoneticPr fontId="2"/>
  </si>
  <si>
    <t>キッチンカーなどイベントを実施</t>
  </si>
  <si>
    <t>通行状況</t>
    <rPh sb="0" eb="4">
      <t>ツウコウジョウキョウ</t>
    </rPh>
    <phoneticPr fontId="2"/>
  </si>
  <si>
    <t>滞在状況</t>
    <rPh sb="0" eb="4">
      <t>タイザイジョウキョウ</t>
    </rPh>
    <phoneticPr fontId="2"/>
  </si>
  <si>
    <t>1人で通行</t>
    <rPh sb="0" eb="2">
      <t>ヒトリ</t>
    </rPh>
    <rPh sb="3" eb="5">
      <t>ツウコウ</t>
    </rPh>
    <phoneticPr fontId="2"/>
  </si>
  <si>
    <t>2人以上で通行</t>
    <rPh sb="1" eb="2">
      <t>ニン</t>
    </rPh>
    <rPh sb="2" eb="4">
      <t>イジョウ</t>
    </rPh>
    <rPh sb="5" eb="7">
      <t>ツウコウ</t>
    </rPh>
    <phoneticPr fontId="2"/>
  </si>
  <si>
    <t>利用者の様子が見にくい</t>
  </si>
  <si>
    <t>未利用</t>
    <phoneticPr fontId="2"/>
  </si>
  <si>
    <t>施設種別建物件数</t>
    <rPh sb="0" eb="2">
      <t>シセツ</t>
    </rPh>
    <rPh sb="2" eb="4">
      <t>シュベツ</t>
    </rPh>
    <rPh sb="4" eb="6">
      <t>タテモノ</t>
    </rPh>
    <rPh sb="6" eb="8">
      <t>ケンスウ</t>
    </rPh>
    <phoneticPr fontId="1"/>
  </si>
  <si>
    <t>土地利用件数</t>
    <rPh sb="0" eb="4">
      <t>トチリヨウ</t>
    </rPh>
    <rPh sb="4" eb="6">
      <t>ケンスウ</t>
    </rPh>
    <phoneticPr fontId="1"/>
  </si>
  <si>
    <t>利用状況</t>
    <rPh sb="0" eb="2">
      <t>リヨウ</t>
    </rPh>
    <rPh sb="2" eb="4">
      <t>ジョウキョウ</t>
    </rPh>
    <phoneticPr fontId="2"/>
  </si>
  <si>
    <t>交流誘発要素</t>
    <phoneticPr fontId="2"/>
  </si>
  <si>
    <t>建物</t>
    <rPh sb="0" eb="2">
      <t>タテモノ</t>
    </rPh>
    <phoneticPr fontId="1"/>
  </si>
  <si>
    <t>土地</t>
    <rPh sb="0" eb="2">
      <t>トチ</t>
    </rPh>
    <phoneticPr fontId="1"/>
  </si>
  <si>
    <t>建物外に滞留スペースがある</t>
    <rPh sb="0" eb="2">
      <t>タテモノ</t>
    </rPh>
    <rPh sb="2" eb="3">
      <t>ソト</t>
    </rPh>
    <rPh sb="4" eb="6">
      <t>タイリュウ</t>
    </rPh>
    <phoneticPr fontId="1"/>
  </si>
  <si>
    <t>イベントを実施している</t>
    <rPh sb="5" eb="7">
      <t>ジッシ</t>
    </rPh>
    <phoneticPr fontId="1"/>
  </si>
  <si>
    <t>「滞在者・通行者確認シート」の調査結果をシート「入力②」に入力してください。（入力結果が以下に表示されます。）</t>
    <rPh sb="1" eb="4">
      <t>タイザイシャ</t>
    </rPh>
    <rPh sb="5" eb="8">
      <t>ツウコウシャ</t>
    </rPh>
    <rPh sb="8" eb="10">
      <t>カクニン</t>
    </rPh>
    <rPh sb="15" eb="17">
      <t>チョウサ</t>
    </rPh>
    <rPh sb="17" eb="19">
      <t>ケッカ</t>
    </rPh>
    <rPh sb="24" eb="26">
      <t>ニュウリョク</t>
    </rPh>
    <rPh sb="29" eb="31">
      <t>ニュウリョク</t>
    </rPh>
    <rPh sb="39" eb="43">
      <t>ニュウリョクケッカ</t>
    </rPh>
    <rPh sb="44" eb="46">
      <t>イカ</t>
    </rPh>
    <rPh sb="47" eb="49">
      <t>ヒョウジ</t>
    </rPh>
    <phoneticPr fontId="2"/>
  </si>
  <si>
    <t>#</t>
    <phoneticPr fontId="2"/>
  </si>
  <si>
    <t>滞在・通行</t>
    <rPh sb="0" eb="2">
      <t>タイザイ</t>
    </rPh>
    <rPh sb="3" eb="5">
      <t>ツウコウ</t>
    </rPh>
    <phoneticPr fontId="2"/>
  </si>
  <si>
    <t>1人or家族orグループ</t>
    <rPh sb="1" eb="2">
      <t>ニン</t>
    </rPh>
    <rPh sb="4" eb="6">
      <t>カゾク</t>
    </rPh>
    <phoneticPr fontId="2"/>
  </si>
  <si>
    <t>グループ情報</t>
    <rPh sb="4" eb="6">
      <t>ジョウホウ</t>
    </rPh>
    <phoneticPr fontId="2"/>
  </si>
  <si>
    <t>スタスタ
歩いている</t>
    <rPh sb="5" eb="6">
      <t>アル</t>
    </rPh>
    <phoneticPr fontId="4"/>
  </si>
  <si>
    <t>「滞在者・通行者確認シート」の調査結果を入力してください。（入力結果はシート「入力①」に表示されます。）</t>
    <rPh sb="1" eb="4">
      <t>タイザイシャ</t>
    </rPh>
    <rPh sb="5" eb="8">
      <t>ツウコウシャ</t>
    </rPh>
    <rPh sb="8" eb="10">
      <t>カクニン</t>
    </rPh>
    <rPh sb="15" eb="17">
      <t>チョウサ</t>
    </rPh>
    <rPh sb="17" eb="19">
      <t>ケッカ</t>
    </rPh>
    <rPh sb="20" eb="22">
      <t>ニュウリョク</t>
    </rPh>
    <rPh sb="30" eb="34">
      <t>ニュウリョクケッカ</t>
    </rPh>
    <rPh sb="39" eb="41">
      <t>ニュウリョク</t>
    </rPh>
    <rPh sb="44" eb="46">
      <t>ヒョウジ</t>
    </rPh>
    <phoneticPr fontId="2"/>
  </si>
  <si>
    <t>入力不要</t>
    <rPh sb="0" eb="4">
      <t>ニュウリョクフヨウ</t>
    </rPh>
    <phoneticPr fontId="2"/>
  </si>
  <si>
    <t>対象地名</t>
    <rPh sb="0" eb="4">
      <t>タイショウチメイ</t>
    </rPh>
    <phoneticPr fontId="2"/>
  </si>
  <si>
    <t>対象地所在地</t>
    <rPh sb="0" eb="6">
      <t>タイショウチショザイチ</t>
    </rPh>
    <phoneticPr fontId="2"/>
  </si>
  <si>
    <t>イベント名</t>
    <rPh sb="4" eb="5">
      <t>メイ</t>
    </rPh>
    <phoneticPr fontId="4"/>
  </si>
  <si>
    <t>調査開始時刻</t>
    <rPh sb="0" eb="2">
      <t>チョウサ</t>
    </rPh>
    <rPh sb="2" eb="6">
      <t>カイシジコク</t>
    </rPh>
    <phoneticPr fontId="4"/>
  </si>
  <si>
    <t>調査終了時刻</t>
    <rPh sb="0" eb="2">
      <t>チョウサ</t>
    </rPh>
    <rPh sb="2" eb="6">
      <t>シュウリョウジコク</t>
    </rPh>
    <phoneticPr fontId="4"/>
  </si>
  <si>
    <t>　　※　計測範囲と広場の全体面積が異なる場合に記載してください</t>
    <rPh sb="23" eb="25">
      <t>キサイ</t>
    </rPh>
    <phoneticPr fontId="4"/>
  </si>
  <si>
    <t>　　※　イベント等を行っている場合に記載してください。</t>
    <rPh sb="8" eb="9">
      <t>ナド</t>
    </rPh>
    <rPh sb="10" eb="11">
      <t>オコナ</t>
    </rPh>
    <rPh sb="15" eb="17">
      <t>バアイ</t>
    </rPh>
    <rPh sb="18" eb="20">
      <t>キサイ</t>
    </rPh>
    <phoneticPr fontId="4"/>
  </si>
  <si>
    <t>歩道を遮る車の出入り口数</t>
    <rPh sb="0" eb="2">
      <t>ホドウ</t>
    </rPh>
    <rPh sb="3" eb="4">
      <t>サエギ</t>
    </rPh>
    <rPh sb="5" eb="6">
      <t>クルマ</t>
    </rPh>
    <rPh sb="7" eb="9">
      <t>デイ</t>
    </rPh>
    <rPh sb="10" eb="12">
      <t>グチスウ</t>
    </rPh>
    <phoneticPr fontId="4"/>
  </si>
  <si>
    <t>最寄り鉄道駅からの距離</t>
    <rPh sb="0" eb="2">
      <t>モヨ</t>
    </rPh>
    <rPh sb="3" eb="6">
      <t>テツドウエキ</t>
    </rPh>
    <rPh sb="9" eb="11">
      <t>キョリ</t>
    </rPh>
    <phoneticPr fontId="4"/>
  </si>
  <si>
    <t>最寄りバス停からの距離</t>
    <rPh sb="0" eb="2">
      <t>モヨ</t>
    </rPh>
    <rPh sb="5" eb="6">
      <t>テイ</t>
    </rPh>
    <rPh sb="9" eb="11">
      <t>キョリ</t>
    </rPh>
    <phoneticPr fontId="4"/>
  </si>
  <si>
    <t>対象地が広場の場合は入力してください。</t>
    <rPh sb="0" eb="3">
      <t>タイショウチ</t>
    </rPh>
    <rPh sb="4" eb="6">
      <t>ヒロバ</t>
    </rPh>
    <rPh sb="7" eb="9">
      <t>バアイ</t>
    </rPh>
    <rPh sb="10" eb="12">
      <t>ニュウリョク</t>
    </rPh>
    <phoneticPr fontId="4"/>
  </si>
  <si>
    <t>対象地がストリートの場合は入力してください。</t>
    <rPh sb="0" eb="3">
      <t>タイショウチ</t>
    </rPh>
    <rPh sb="10" eb="12">
      <t>バアイ</t>
    </rPh>
    <rPh sb="13" eb="15">
      <t>ニュウリョク</t>
    </rPh>
    <phoneticPr fontId="4"/>
  </si>
  <si>
    <t>　　※　わかる範囲でご回答ください。また、項目・単位は適宜変更していただいて構いません。</t>
    <rPh sb="7" eb="9">
      <t>ハンイ</t>
    </rPh>
    <rPh sb="11" eb="13">
      <t>カイトウ</t>
    </rPh>
    <rPh sb="21" eb="23">
      <t>コウモク</t>
    </rPh>
    <rPh sb="24" eb="26">
      <t>タンイ</t>
    </rPh>
    <rPh sb="27" eb="29">
      <t>テキギ</t>
    </rPh>
    <rPh sb="29" eb="31">
      <t>ヘンコウ</t>
    </rPh>
    <rPh sb="38" eb="39">
      <t>カマ</t>
    </rPh>
    <phoneticPr fontId="4"/>
  </si>
  <si>
    <t>対象地名：</t>
    <rPh sb="0" eb="3">
      <t>タイショウチ</t>
    </rPh>
    <rPh sb="3" eb="4">
      <t>メイ</t>
    </rPh>
    <phoneticPr fontId="2"/>
  </si>
  <si>
    <t>対象地所在地：</t>
    <rPh sb="0" eb="6">
      <t>タイショウチショザイチ</t>
    </rPh>
    <phoneticPr fontId="2"/>
  </si>
  <si>
    <t>イベント名：</t>
    <rPh sb="4" eb="5">
      <t>メイ</t>
    </rPh>
    <phoneticPr fontId="2"/>
  </si>
  <si>
    <t>年月日・曜日</t>
    <rPh sb="0" eb="2">
      <t>ネンゲツ</t>
    </rPh>
    <rPh sb="2" eb="3">
      <t>ビ</t>
    </rPh>
    <rPh sb="4" eb="6">
      <t>ヨウビ</t>
    </rPh>
    <phoneticPr fontId="2"/>
  </si>
  <si>
    <t>（広場の場合）</t>
    <rPh sb="1" eb="3">
      <t>ヒロバ</t>
    </rPh>
    <rPh sb="4" eb="6">
      <t>バアイ</t>
    </rPh>
    <phoneticPr fontId="2"/>
  </si>
  <si>
    <t>計測範囲：</t>
    <rPh sb="0" eb="4">
      <t>ケイソクハンイ</t>
    </rPh>
    <phoneticPr fontId="2"/>
  </si>
  <si>
    <t>全体面積：</t>
    <rPh sb="0" eb="4">
      <t>ゼンタイメンセキ</t>
    </rPh>
    <phoneticPr fontId="2"/>
  </si>
  <si>
    <t>㎡</t>
    <phoneticPr fontId="2"/>
  </si>
  <si>
    <t>車道の幅員：</t>
    <rPh sb="0" eb="2">
      <t>シャドウ</t>
    </rPh>
    <rPh sb="3" eb="5">
      <t>フクイン</t>
    </rPh>
    <phoneticPr fontId="2"/>
  </si>
  <si>
    <t>歩道の幅員：</t>
    <rPh sb="0" eb="2">
      <t>ホドウ</t>
    </rPh>
    <rPh sb="3" eb="5">
      <t>フクイン</t>
    </rPh>
    <phoneticPr fontId="2"/>
  </si>
  <si>
    <t>ｍ</t>
    <phoneticPr fontId="2"/>
  </si>
  <si>
    <t>カ所</t>
    <rPh sb="1" eb="2">
      <t>ショ</t>
    </rPh>
    <phoneticPr fontId="2"/>
  </si>
  <si>
    <t>（ストリートの場合）</t>
    <rPh sb="7" eb="9">
      <t>バアイ</t>
    </rPh>
    <phoneticPr fontId="2"/>
  </si>
  <si>
    <t>飲食物を買うことができる設備・場所がある</t>
    <rPh sb="0" eb="3">
      <t>インショクブツ</t>
    </rPh>
    <rPh sb="4" eb="5">
      <t>カ</t>
    </rPh>
    <rPh sb="12" eb="14">
      <t>セツビ</t>
    </rPh>
    <rPh sb="15" eb="17">
      <t>バショ</t>
    </rPh>
    <phoneticPr fontId="4"/>
  </si>
  <si>
    <t>案内所・掲示板・デジタルサイネージ等がある</t>
    <rPh sb="0" eb="3">
      <t>アンナイジョ</t>
    </rPh>
    <rPh sb="4" eb="7">
      <t>ケイジバン</t>
    </rPh>
    <rPh sb="17" eb="18">
      <t>ナド</t>
    </rPh>
    <phoneticPr fontId="4"/>
  </si>
  <si>
    <t>座れる場がある</t>
    <rPh sb="3" eb="4">
      <t>バ</t>
    </rPh>
    <phoneticPr fontId="4"/>
  </si>
  <si>
    <t>様々な目的で活用できるスペースがある（場を可変的に活用できる）</t>
    <rPh sb="19" eb="20">
      <t>バ</t>
    </rPh>
    <rPh sb="21" eb="24">
      <t>カヘンテキ</t>
    </rPh>
    <rPh sb="25" eb="27">
      <t>カツヨウ</t>
    </rPh>
    <phoneticPr fontId="4"/>
  </si>
  <si>
    <t>車両の速度を抑制する対策が講じられている（ゾーン30の指定、ハンプ、狭さく、シケイン等）</t>
    <phoneticPr fontId="4"/>
  </si>
  <si>
    <t>歩行者専用道路になっている（曜日や時間に応じた一時的な指定も含む）</t>
    <phoneticPr fontId="4"/>
  </si>
  <si>
    <t>車道と歩道が分かれている</t>
    <phoneticPr fontId="4"/>
  </si>
  <si>
    <t>荷物を預けられる場所がある</t>
    <rPh sb="0" eb="2">
      <t>ニモツ</t>
    </rPh>
    <rPh sb="3" eb="4">
      <t>アズ</t>
    </rPh>
    <rPh sb="8" eb="10">
      <t>バショ</t>
    </rPh>
    <phoneticPr fontId="4"/>
  </si>
  <si>
    <t>子ども用の遊具がある</t>
    <rPh sb="0" eb="1">
      <t>コ</t>
    </rPh>
    <rPh sb="3" eb="4">
      <t>ヨウ</t>
    </rPh>
    <rPh sb="5" eb="7">
      <t>ユウグ</t>
    </rPh>
    <phoneticPr fontId="4"/>
  </si>
  <si>
    <t>自由記述欄</t>
    <rPh sb="0" eb="5">
      <t>ジユウキジュツラン</t>
    </rPh>
    <phoneticPr fontId="4"/>
  </si>
  <si>
    <t>周りを気にせず立ち止まって会話できる場所だと感じる</t>
    <phoneticPr fontId="4"/>
  </si>
  <si>
    <t>過去調査③</t>
    <rPh sb="0" eb="4">
      <t>カコチョウサ</t>
    </rPh>
    <phoneticPr fontId="4"/>
  </si>
  <si>
    <t>過去調査①
（前回調査）</t>
    <rPh sb="0" eb="4">
      <t>カコチョウサ</t>
    </rPh>
    <rPh sb="7" eb="9">
      <t>ゼンカイ</t>
    </rPh>
    <rPh sb="9" eb="11">
      <t>チョウサ</t>
    </rPh>
    <phoneticPr fontId="4"/>
  </si>
  <si>
    <t>※過去の調査年月日を入力してください。</t>
    <rPh sb="1" eb="3">
      <t>カコ</t>
    </rPh>
    <rPh sb="4" eb="9">
      <t>チョウサネンガッピ</t>
    </rPh>
    <rPh sb="10" eb="12">
      <t>ニュウリョク</t>
    </rPh>
    <phoneticPr fontId="4"/>
  </si>
  <si>
    <t>※過去調査の通行者数を入力してください。</t>
    <rPh sb="1" eb="3">
      <t>カコ</t>
    </rPh>
    <rPh sb="3" eb="5">
      <t>チョウサ</t>
    </rPh>
    <rPh sb="6" eb="10">
      <t>ツウコウシャスウ</t>
    </rPh>
    <rPh sb="11" eb="13">
      <t>ニュウリョク</t>
    </rPh>
    <phoneticPr fontId="4"/>
  </si>
  <si>
    <t>※過去調査の滞在者数を入力してください。</t>
    <rPh sb="1" eb="3">
      <t>カコ</t>
    </rPh>
    <rPh sb="3" eb="5">
      <t>チョウサ</t>
    </rPh>
    <rPh sb="6" eb="10">
      <t>タイザイシャスウ</t>
    </rPh>
    <rPh sb="11" eb="13">
      <t>ニュウリョク</t>
    </rPh>
    <phoneticPr fontId="4"/>
  </si>
  <si>
    <t>※過去調査における安心感の点数（活動・主観の合計）を入力してください。</t>
    <rPh sb="1" eb="3">
      <t>カコ</t>
    </rPh>
    <rPh sb="3" eb="5">
      <t>チョウサ</t>
    </rPh>
    <rPh sb="9" eb="12">
      <t>アンシンカン</t>
    </rPh>
    <rPh sb="13" eb="15">
      <t>テンスウ</t>
    </rPh>
    <rPh sb="16" eb="18">
      <t>カツドウ</t>
    </rPh>
    <rPh sb="19" eb="21">
      <t>シュカン</t>
    </rPh>
    <rPh sb="22" eb="24">
      <t>ゴウケイ</t>
    </rPh>
    <rPh sb="26" eb="28">
      <t>ニュウリョク</t>
    </rPh>
    <phoneticPr fontId="4"/>
  </si>
  <si>
    <t>※過去調査における寛容性の点数（活動・主観の合計）を入力してください。</t>
    <rPh sb="1" eb="3">
      <t>カコ</t>
    </rPh>
    <rPh sb="3" eb="5">
      <t>チョウサ</t>
    </rPh>
    <rPh sb="9" eb="12">
      <t>カンヨウセイ</t>
    </rPh>
    <rPh sb="13" eb="15">
      <t>テンスウ</t>
    </rPh>
    <rPh sb="16" eb="18">
      <t>カツドウ</t>
    </rPh>
    <rPh sb="19" eb="21">
      <t>シュカン</t>
    </rPh>
    <rPh sb="22" eb="24">
      <t>ゴウケイ</t>
    </rPh>
    <rPh sb="26" eb="28">
      <t>ニュウリョク</t>
    </rPh>
    <phoneticPr fontId="4"/>
  </si>
  <si>
    <t>※過去調査における安らぎ感の点数（活動・主観の合計）を入力してください。</t>
    <rPh sb="1" eb="3">
      <t>カコ</t>
    </rPh>
    <rPh sb="3" eb="5">
      <t>チョウサ</t>
    </rPh>
    <rPh sb="9" eb="10">
      <t>ヤス</t>
    </rPh>
    <rPh sb="12" eb="13">
      <t>カン</t>
    </rPh>
    <rPh sb="14" eb="16">
      <t>テンスウ</t>
    </rPh>
    <rPh sb="17" eb="19">
      <t>カツドウ</t>
    </rPh>
    <rPh sb="20" eb="22">
      <t>シュカン</t>
    </rPh>
    <rPh sb="23" eb="25">
      <t>ゴウケイ</t>
    </rPh>
    <rPh sb="27" eb="29">
      <t>ニュウリョク</t>
    </rPh>
    <phoneticPr fontId="4"/>
  </si>
  <si>
    <t>※過去調査における期待感の点数（活動・主観の合計）を入力してください。</t>
    <rPh sb="1" eb="3">
      <t>カコ</t>
    </rPh>
    <rPh sb="3" eb="5">
      <t>チョウサ</t>
    </rPh>
    <rPh sb="9" eb="12">
      <t>キタイカン</t>
    </rPh>
    <rPh sb="13" eb="15">
      <t>テンスウ</t>
    </rPh>
    <rPh sb="16" eb="18">
      <t>カツドウ</t>
    </rPh>
    <rPh sb="19" eb="21">
      <t>シュカン</t>
    </rPh>
    <rPh sb="22" eb="24">
      <t>ゴウケイ</t>
    </rPh>
    <rPh sb="26" eb="28">
      <t>ニュウリョク</t>
    </rPh>
    <phoneticPr fontId="4"/>
  </si>
  <si>
    <t>居心地の良さ確認シート</t>
    <rPh sb="0" eb="3">
      <t>イゴコチ</t>
    </rPh>
    <rPh sb="4" eb="5">
      <t>ヨ</t>
    </rPh>
    <rPh sb="6" eb="8">
      <t>カクニン</t>
    </rPh>
    <phoneticPr fontId="4"/>
  </si>
  <si>
    <t>「空間の状態確認シート」・「居心地の良さ確認シート」の調査結果を入力してください。</t>
    <rPh sb="1" eb="3">
      <t>クウカン</t>
    </rPh>
    <rPh sb="4" eb="6">
      <t>ジョウタイ</t>
    </rPh>
    <rPh sb="6" eb="8">
      <t>カクニン</t>
    </rPh>
    <rPh sb="14" eb="17">
      <t>イゴコチ</t>
    </rPh>
    <rPh sb="18" eb="19">
      <t>ヨ</t>
    </rPh>
    <rPh sb="20" eb="22">
      <t>カクニン</t>
    </rPh>
    <rPh sb="27" eb="29">
      <t>チョウサ</t>
    </rPh>
    <rPh sb="29" eb="31">
      <t>ケッカ</t>
    </rPh>
    <rPh sb="32" eb="34">
      <t>ニュウリョク</t>
    </rPh>
    <phoneticPr fontId="2"/>
  </si>
  <si>
    <t>(必要な項目があれば適宜追加してください)</t>
    <phoneticPr fontId="4"/>
  </si>
  <si>
    <t>（共通）</t>
    <rPh sb="1" eb="3">
      <t>キョウツウ</t>
    </rPh>
    <phoneticPr fontId="2"/>
  </si>
  <si>
    <t>最寄り鉄道駅からの距離：</t>
    <rPh sb="0" eb="2">
      <t>モヨ</t>
    </rPh>
    <rPh sb="3" eb="5">
      <t>テツドウ</t>
    </rPh>
    <rPh sb="5" eb="6">
      <t>エキ</t>
    </rPh>
    <rPh sb="9" eb="11">
      <t>キョリ</t>
    </rPh>
    <phoneticPr fontId="2"/>
  </si>
  <si>
    <t>最寄りバス停からの距離：</t>
    <rPh sb="0" eb="2">
      <t>モヨ</t>
    </rPh>
    <rPh sb="5" eb="6">
      <t>テイ</t>
    </rPh>
    <rPh sb="9" eb="11">
      <t>キョリ</t>
    </rPh>
    <phoneticPr fontId="2"/>
  </si>
  <si>
    <t>車線数：</t>
    <rPh sb="0" eb="3">
      <t>シャセンスウ</t>
    </rPh>
    <phoneticPr fontId="2"/>
  </si>
  <si>
    <t>最高速度：</t>
    <rPh sb="0" eb="4">
      <t>サイコウソクド</t>
    </rPh>
    <phoneticPr fontId="2"/>
  </si>
  <si>
    <t>ピーク時の車両交通量：</t>
    <phoneticPr fontId="2"/>
  </si>
  <si>
    <t>ピーク時の歩行者交通量：</t>
    <phoneticPr fontId="2"/>
  </si>
  <si>
    <t>写真</t>
    <rPh sb="0" eb="2">
      <t>シャシン</t>
    </rPh>
    <phoneticPr fontId="2"/>
  </si>
  <si>
    <t>■　過去調査結果との比較</t>
    <rPh sb="2" eb="6">
      <t>カコチョウサ</t>
    </rPh>
    <rPh sb="6" eb="8">
      <t>ケッカ</t>
    </rPh>
    <rPh sb="10" eb="12">
      <t>ヒカク</t>
    </rPh>
    <phoneticPr fontId="2"/>
  </si>
  <si>
    <t>過去調査①
（前回）</t>
    <rPh sb="0" eb="4">
      <t>カコチョウサ</t>
    </rPh>
    <rPh sb="7" eb="9">
      <t>ゼンカイ</t>
    </rPh>
    <phoneticPr fontId="4"/>
  </si>
  <si>
    <t>備考</t>
    <rPh sb="0" eb="2">
      <t>ビコウ</t>
    </rPh>
    <phoneticPr fontId="2"/>
  </si>
  <si>
    <t>過去調査</t>
    <rPh sb="0" eb="4">
      <t>カコチョウサ</t>
    </rPh>
    <phoneticPr fontId="4"/>
  </si>
  <si>
    <t>①（前回）</t>
    <rPh sb="2" eb="4">
      <t>ゼンカイ</t>
    </rPh>
    <phoneticPr fontId="4"/>
  </si>
  <si>
    <t>過去調査</t>
    <rPh sb="0" eb="4">
      <t>カコチョウサ</t>
    </rPh>
    <phoneticPr fontId="2"/>
  </si>
  <si>
    <t>A.　滞在者の量・多様性</t>
    <rPh sb="3" eb="5">
      <t>タイザイ</t>
    </rPh>
    <rPh sb="7" eb="8">
      <t>リョウ</t>
    </rPh>
    <rPh sb="9" eb="12">
      <t>タヨウセイ</t>
    </rPh>
    <phoneticPr fontId="2"/>
  </si>
  <si>
    <t>B.　通行者の量・多様性</t>
    <rPh sb="7" eb="8">
      <t>リョウ</t>
    </rPh>
    <rPh sb="9" eb="12">
      <t>タヨウセイ</t>
    </rPh>
    <phoneticPr fontId="2"/>
  </si>
  <si>
    <t>可視性（建物のみ）</t>
    <rPh sb="0" eb="3">
      <t>カシセイ</t>
    </rPh>
    <rPh sb="4" eb="6">
      <t>タテモノ</t>
    </rPh>
    <phoneticPr fontId="2"/>
  </si>
  <si>
    <t>一人</t>
    <rPh sb="0" eb="2">
      <t>ヒトリ</t>
    </rPh>
    <phoneticPr fontId="1"/>
  </si>
  <si>
    <t>滞在者数：</t>
    <rPh sb="0" eb="4">
      <t>タイザイシャスウ</t>
    </rPh>
    <phoneticPr fontId="1"/>
  </si>
  <si>
    <t>今回</t>
    <rPh sb="0" eb="2">
      <t>コンカイ</t>
    </rPh>
    <phoneticPr fontId="2"/>
  </si>
  <si>
    <t>過去調査②</t>
    <rPh sb="0" eb="4">
      <t>カコチョウサ</t>
    </rPh>
    <phoneticPr fontId="2"/>
  </si>
  <si>
    <t>過去調査③</t>
    <rPh sb="0" eb="4">
      <t>カコチョウサ</t>
    </rPh>
    <phoneticPr fontId="2"/>
  </si>
  <si>
    <t>グループ構成</t>
    <rPh sb="4" eb="6">
      <t>コウセイ</t>
    </rPh>
    <phoneticPr fontId="1"/>
  </si>
  <si>
    <t>国籍</t>
    <rPh sb="0" eb="2">
      <t>コクセキ</t>
    </rPh>
    <phoneticPr fontId="1"/>
  </si>
  <si>
    <t>の割合</t>
  </si>
  <si>
    <t>の割合</t>
    <rPh sb="1" eb="3">
      <t>ワリアイ</t>
    </rPh>
    <phoneticPr fontId="2"/>
  </si>
  <si>
    <t>男性</t>
    <rPh sb="0" eb="2">
      <t>ダンセイ</t>
    </rPh>
    <phoneticPr fontId="2"/>
  </si>
  <si>
    <t>女性</t>
    <rPh sb="0" eb="2">
      <t>ジョセイ</t>
    </rPh>
    <phoneticPr fontId="2"/>
  </si>
  <si>
    <t>の人数</t>
  </si>
  <si>
    <t>の人数</t>
    <rPh sb="1" eb="3">
      <t>ニンズウ</t>
    </rPh>
    <phoneticPr fontId="2"/>
  </si>
  <si>
    <r>
      <rPr>
        <sz val="26"/>
        <color rgb="FFFF0000"/>
        <rFont val="Meiryo UI"/>
        <family val="3"/>
        <charset val="128"/>
      </rPr>
      <t>　※滞在者：3分以上、対象地にとどまっていると思われる人
　※通行者：対象地を通過している人（数秒立ち止まる等も含む）</t>
    </r>
    <r>
      <rPr>
        <sz val="26"/>
        <color theme="1" tint="0.249977111117893"/>
        <rFont val="Meiryo UI"/>
        <family val="3"/>
        <charset val="128"/>
      </rPr>
      <t xml:space="preserve">
　※ 交流者数＝二人以上で滞在していた人数。
　※ 割合値・平均値を用いている場合は、小数点以下を四捨五入により表示されます。</t>
    </r>
    <phoneticPr fontId="1"/>
  </si>
  <si>
    <t>留意事項</t>
    <rPh sb="0" eb="4">
      <t>リュウイジコウ</t>
    </rPh>
    <phoneticPr fontId="1"/>
  </si>
  <si>
    <t>通行者数：</t>
    <rPh sb="0" eb="3">
      <t>ツウコウシャ</t>
    </rPh>
    <rPh sb="3" eb="4">
      <t>スウ</t>
    </rPh>
    <phoneticPr fontId="1"/>
  </si>
  <si>
    <t>わからない</t>
    <phoneticPr fontId="2"/>
  </si>
  <si>
    <t>【参考】 居心地の良さの4要素</t>
    <rPh sb="1" eb="3">
      <t>サンコウ</t>
    </rPh>
    <rPh sb="5" eb="8">
      <t>イゴコチ</t>
    </rPh>
    <rPh sb="9" eb="10">
      <t>ヨ</t>
    </rPh>
    <rPh sb="13" eb="15">
      <t>ヨウソ</t>
    </rPh>
    <phoneticPr fontId="1"/>
  </si>
  <si>
    <t>歩く速さの分布</t>
    <rPh sb="0" eb="1">
      <t>アル</t>
    </rPh>
    <rPh sb="2" eb="3">
      <t>ハヤ</t>
    </rPh>
    <rPh sb="5" eb="7">
      <t>ブンプ</t>
    </rPh>
    <phoneticPr fontId="1"/>
  </si>
  <si>
    <t>調査回数</t>
    <rPh sb="0" eb="2">
      <t>チョウサ</t>
    </rPh>
    <rPh sb="2" eb="4">
      <t>カイスウ</t>
    </rPh>
    <phoneticPr fontId="2"/>
  </si>
  <si>
    <t>交流者数：</t>
    <rPh sb="0" eb="2">
      <t>コウリュウ</t>
    </rPh>
    <rPh sb="2" eb="3">
      <t>シャ</t>
    </rPh>
    <rPh sb="3" eb="4">
      <t>スウ</t>
    </rPh>
    <phoneticPr fontId="1"/>
  </si>
  <si>
    <t>人数</t>
    <rPh sb="0" eb="2">
      <t>ニンズウ</t>
    </rPh>
    <phoneticPr fontId="2"/>
  </si>
  <si>
    <t>割合</t>
    <rPh sb="0" eb="2">
      <t>ワリアイ</t>
    </rPh>
    <phoneticPr fontId="2"/>
  </si>
  <si>
    <t>滞在者・通行者割合</t>
    <rPh sb="0" eb="3">
      <t>タイザイシャ</t>
    </rPh>
    <rPh sb="4" eb="7">
      <t>ツウコウシャ</t>
    </rPh>
    <rPh sb="7" eb="9">
      <t>ワリアイ</t>
    </rPh>
    <phoneticPr fontId="2"/>
  </si>
  <si>
    <t>率</t>
    <rPh sb="0" eb="1">
      <t>リツ</t>
    </rPh>
    <phoneticPr fontId="2"/>
  </si>
  <si>
    <t>利用</t>
    <rPh sb="0" eb="2">
      <t>リヨウ</t>
    </rPh>
    <phoneticPr fontId="2"/>
  </si>
  <si>
    <t>滞在者</t>
    <rPh sb="0" eb="2">
      <t>タイザイ</t>
    </rPh>
    <rPh sb="2" eb="3">
      <t>シャ</t>
    </rPh>
    <phoneticPr fontId="4"/>
  </si>
  <si>
    <t>通行者</t>
    <rPh sb="0" eb="3">
      <t>ツウコウシャ</t>
    </rPh>
    <phoneticPr fontId="4"/>
  </si>
  <si>
    <t>①～⑥の平均値
（自動入力）</t>
    <rPh sb="4" eb="6">
      <t>ヘイキン</t>
    </rPh>
    <rPh sb="6" eb="7">
      <t>チ</t>
    </rPh>
    <rPh sb="9" eb="11">
      <t>ジドウ</t>
    </rPh>
    <rPh sb="11" eb="13">
      <t>ニュウリョク</t>
    </rPh>
    <phoneticPr fontId="4"/>
  </si>
  <si>
    <t>空間の状態確認シート①（沿道建物・土地状況）</t>
  </si>
  <si>
    <t>滞在者の確認</t>
    <rPh sb="0" eb="3">
      <t>タイザイシャ</t>
    </rPh>
    <rPh sb="4" eb="6">
      <t>カクニン</t>
    </rPh>
    <phoneticPr fontId="1"/>
  </si>
  <si>
    <t>通行者の確認</t>
    <phoneticPr fontId="1"/>
  </si>
  <si>
    <t>過去調査① (前回調査)</t>
    <rPh sb="0" eb="4">
      <t>カコチョウサ</t>
    </rPh>
    <rPh sb="7" eb="11">
      <t>ゼンカイチョウサ</t>
    </rPh>
    <phoneticPr fontId="2"/>
  </si>
  <si>
    <t>調査日：</t>
    <rPh sb="0" eb="3">
      <t>チョウサビ</t>
    </rPh>
    <phoneticPr fontId="1"/>
  </si>
  <si>
    <t>「基礎情報記入シート」に基づき、対象地・調査日の情報を入力してください。</t>
    <phoneticPr fontId="4"/>
  </si>
  <si>
    <r>
      <t>調査の履歴情報を入力してください。</t>
    </r>
    <r>
      <rPr>
        <b/>
        <sz val="10.199999999999999"/>
        <color theme="3"/>
        <rFont val="Meiryo UI"/>
        <family val="3"/>
        <charset val="128"/>
      </rPr>
      <t>（シート「結果_概要結果」に表示され、過去調査との比較が可能）</t>
    </r>
  </si>
  <si>
    <t>※ 通行者＝滞在者以外の人</t>
    <phoneticPr fontId="2"/>
  </si>
  <si>
    <t>※ 交流者＝二人以上で滞在していた人</t>
    <rPh sb="2" eb="4">
      <t>コウリュウ</t>
    </rPh>
    <rPh sb="4" eb="5">
      <t>シャ</t>
    </rPh>
    <rPh sb="6" eb="8">
      <t>フタリ</t>
    </rPh>
    <rPh sb="8" eb="10">
      <t>イジョウ</t>
    </rPh>
    <rPh sb="11" eb="13">
      <t>タイザイ</t>
    </rPh>
    <rPh sb="17" eb="18">
      <t>ヒト</t>
    </rPh>
    <phoneticPr fontId="2"/>
  </si>
  <si>
    <t>～</t>
    <phoneticPr fontId="2"/>
  </si>
  <si>
    <t>建物</t>
    <rPh sb="0" eb="2">
      <t>タテモノ</t>
    </rPh>
    <phoneticPr fontId="2"/>
  </si>
  <si>
    <t>空間の状態確認シート②（機能・設え状況）</t>
    <phoneticPr fontId="4"/>
  </si>
  <si>
    <t>空間の状態確認シート②（機能・設え状況）</t>
    <phoneticPr fontId="2"/>
  </si>
  <si>
    <t>「滞在者・通行者確認シート」の調査結果を入力してください。（入力結果はシート「入力①」に表示されます。）</t>
    <rPh sb="1" eb="3">
      <t>クウカン</t>
    </rPh>
    <rPh sb="4" eb="6">
      <t>ジョウタイ</t>
    </rPh>
    <rPh sb="6" eb="8">
      <t>カクニン</t>
    </rPh>
    <rPh sb="13" eb="15">
      <t>キノウ</t>
    </rPh>
    <rPh sb="16" eb="17">
      <t>シツラ</t>
    </rPh>
    <rPh sb="18" eb="20">
      <t>ジョウキョウ</t>
    </rPh>
    <rPh sb="23" eb="25">
      <t>チョウサ</t>
    </rPh>
    <rPh sb="25" eb="27">
      <t>ケッカ</t>
    </rPh>
    <rPh sb="28" eb="30">
      <t>ニュウリョク</t>
    </rPh>
    <rPh sb="38" eb="42">
      <t>ニュウリョクケッカ</t>
    </rPh>
    <rPh sb="47" eb="49">
      <t>ニュウリョクヒョウジ</t>
    </rPh>
    <phoneticPr fontId="2"/>
  </si>
  <si>
    <t>滞在者・通行者確認シート</t>
    <phoneticPr fontId="2"/>
  </si>
  <si>
    <t>広場・ストリートに関わらず、対象地の情報を入力してください。</t>
    <rPh sb="0" eb="2">
      <t>ヒロバ</t>
    </rPh>
    <rPh sb="9" eb="10">
      <t>カカ</t>
    </rPh>
    <rPh sb="14" eb="17">
      <t>タイショウチ</t>
    </rPh>
    <rPh sb="18" eb="20">
      <t>ジョウホウ</t>
    </rPh>
    <rPh sb="21" eb="23">
      <t>ニュウリョク</t>
    </rPh>
    <phoneticPr fontId="4"/>
  </si>
  <si>
    <t>道路情報：車線数</t>
    <rPh sb="5" eb="8">
      <t>シャセンスウ</t>
    </rPh>
    <phoneticPr fontId="4"/>
  </si>
  <si>
    <t>道路情報：最高速度</t>
    <rPh sb="5" eb="9">
      <t>サイコウソクド</t>
    </rPh>
    <phoneticPr fontId="4"/>
  </si>
  <si>
    <t>道路情報：ピーク時の車両交通量</t>
    <rPh sb="8" eb="9">
      <t>ジ</t>
    </rPh>
    <rPh sb="10" eb="15">
      <t>シャリョウコウツウリョウ</t>
    </rPh>
    <phoneticPr fontId="4"/>
  </si>
  <si>
    <t>道路情報：ピーク時の歩行者交通量</t>
    <rPh sb="8" eb="9">
      <t>ジ</t>
    </rPh>
    <rPh sb="10" eb="13">
      <t>ホコウシャ</t>
    </rPh>
    <rPh sb="13" eb="16">
      <t>コウツウリョウ</t>
    </rPh>
    <phoneticPr fontId="4"/>
  </si>
  <si>
    <t>空間の状態確認結果A（沿道建物・土地状況）</t>
    <rPh sb="0" eb="2">
      <t>クウカン</t>
    </rPh>
    <rPh sb="3" eb="5">
      <t>ジョウタイ</t>
    </rPh>
    <rPh sb="5" eb="9">
      <t>カクニンケッカ</t>
    </rPh>
    <rPh sb="11" eb="13">
      <t>エンドウ</t>
    </rPh>
    <rPh sb="13" eb="15">
      <t>タテモノ</t>
    </rPh>
    <rPh sb="16" eb="18">
      <t>トチ</t>
    </rPh>
    <rPh sb="18" eb="20">
      <t>ジョウキョウ</t>
    </rPh>
    <phoneticPr fontId="1"/>
  </si>
  <si>
    <t>空間の状態確認結果B（機能・設え状況）</t>
    <rPh sb="0" eb="2">
      <t>クウカン</t>
    </rPh>
    <rPh sb="3" eb="5">
      <t>ジョウタイ</t>
    </rPh>
    <rPh sb="5" eb="7">
      <t>カクニン</t>
    </rPh>
    <rPh sb="7" eb="9">
      <t>ケッカ</t>
    </rPh>
    <rPh sb="11" eb="13">
      <t>キノウ</t>
    </rPh>
    <rPh sb="14" eb="15">
      <t>シツラ</t>
    </rPh>
    <rPh sb="16" eb="18">
      <t>ジョウキョウ</t>
    </rPh>
    <phoneticPr fontId="2"/>
  </si>
  <si>
    <t>B-1　今回調査結果</t>
    <rPh sb="4" eb="10">
      <t>コンカイチョウサケッカ</t>
    </rPh>
    <phoneticPr fontId="4"/>
  </si>
  <si>
    <t>B-2　過去調査結果</t>
    <rPh sb="4" eb="10">
      <t>カコチョウサケッカ</t>
    </rPh>
    <phoneticPr fontId="4"/>
  </si>
  <si>
    <t>　 過去調査結果がある場合、過去調査結果を以下に記入してください。過去調査の分析ツールの同セルの結果をコピー＆ペーストすることで簡単に記入することが可能です。</t>
    <rPh sb="2" eb="8">
      <t>カコチョウサケッカ</t>
    </rPh>
    <rPh sb="11" eb="13">
      <t>バアイ</t>
    </rPh>
    <rPh sb="14" eb="20">
      <t>カコチョウサケッカ</t>
    </rPh>
    <rPh sb="21" eb="23">
      <t>イカ</t>
    </rPh>
    <rPh sb="24" eb="26">
      <t>キニュウ</t>
    </rPh>
    <rPh sb="33" eb="37">
      <t>カコチョウサ</t>
    </rPh>
    <rPh sb="38" eb="40">
      <t>ブンセキ</t>
    </rPh>
    <rPh sb="44" eb="45">
      <t>ドウ</t>
    </rPh>
    <rPh sb="67" eb="69">
      <t>キニュウ</t>
    </rPh>
    <rPh sb="74" eb="76">
      <t>カノウ</t>
    </rPh>
    <phoneticPr fontId="4"/>
  </si>
  <si>
    <t>過去調査①（前回）</t>
    <rPh sb="0" eb="4">
      <t>カコチョウサ</t>
    </rPh>
    <rPh sb="6" eb="8">
      <t>ゼンカイ</t>
    </rPh>
    <phoneticPr fontId="4"/>
  </si>
  <si>
    <t>※ 過去調査結果がある場合、過去調査結果を「R～T列」に入力してください。過去調査の分析ツールの同セルの結果をコピー＆ペーストすることで簡単に記入することが可能です。</t>
    <rPh sb="25" eb="26">
      <t>レツ</t>
    </rPh>
    <rPh sb="28" eb="30">
      <t>ニュウリョク</t>
    </rPh>
    <phoneticPr fontId="4"/>
  </si>
  <si>
    <t>※ 過去調査結果がある場合、過去調査結果を「本シート」245行以降に入力してください。過去調査の分析ツールの同セルの結果をコピー＆ペーストすることで簡単に記入することが可能です。</t>
    <rPh sb="22" eb="23">
      <t>ホン</t>
    </rPh>
    <rPh sb="30" eb="31">
      <t>ギョウ</t>
    </rPh>
    <rPh sb="31" eb="33">
      <t>イコウ</t>
    </rPh>
    <rPh sb="34" eb="36">
      <t>ニュウリョク</t>
    </rPh>
    <phoneticPr fontId="4"/>
  </si>
  <si>
    <t>活動</t>
  </si>
  <si>
    <t>主観</t>
  </si>
  <si>
    <t>結果入力欄</t>
    <rPh sb="0" eb="2">
      <t>ケッカ</t>
    </rPh>
    <rPh sb="2" eb="4">
      <t>ニュウリョク</t>
    </rPh>
    <rPh sb="4" eb="5">
      <t>ラン</t>
    </rPh>
    <phoneticPr fontId="4"/>
  </si>
  <si>
    <t>調査開始時の風</t>
    <rPh sb="0" eb="2">
      <t>チョウサ</t>
    </rPh>
    <rPh sb="2" eb="4">
      <t>カイシ</t>
    </rPh>
    <rPh sb="4" eb="5">
      <t>ジ</t>
    </rPh>
    <rPh sb="6" eb="7">
      <t>カゼ</t>
    </rPh>
    <phoneticPr fontId="4"/>
  </si>
  <si>
    <t>調査終了時の風</t>
    <rPh sb="0" eb="2">
      <t>チョウサ</t>
    </rPh>
    <rPh sb="2" eb="4">
      <t>シュウリョウ</t>
    </rPh>
    <rPh sb="4" eb="5">
      <t>ジ</t>
    </rPh>
    <rPh sb="6" eb="7">
      <t>カゼ</t>
    </rPh>
    <phoneticPr fontId="4"/>
  </si>
  <si>
    <t>　　※　プルダウンの選択肢から、「無風」または「微風」、「強風」を選択してください。</t>
    <rPh sb="17" eb="19">
      <t>ムフウ</t>
    </rPh>
    <rPh sb="24" eb="26">
      <t>ビフウ</t>
    </rPh>
    <rPh sb="29" eb="31">
      <t>キョウフウ</t>
    </rPh>
    <phoneticPr fontId="4"/>
  </si>
  <si>
    <t>　（例）：〇〇:○○、と入力してください。</t>
    <rPh sb="2" eb="3">
      <t>レイ</t>
    </rPh>
    <rPh sb="12" eb="14">
      <t>ニュウリョク</t>
    </rPh>
    <phoneticPr fontId="4"/>
  </si>
  <si>
    <t>メモ</t>
    <phoneticPr fontId="4"/>
  </si>
  <si>
    <t>案内板等が外国語に対応している</t>
    <phoneticPr fontId="4"/>
  </si>
  <si>
    <t>メモ（調査当日の居心地の良さ、滞在者数等に影響すると思われる特筆事項）</t>
    <phoneticPr fontId="4"/>
  </si>
  <si>
    <t>※調査者情報については、「２　調査結果の入力」に入力欄があります。</t>
    <rPh sb="1" eb="4">
      <t>チョウサシャ</t>
    </rPh>
    <rPh sb="4" eb="6">
      <t>ジョウホウ</t>
    </rPh>
    <rPh sb="15" eb="17">
      <t>チョウサ</t>
    </rPh>
    <rPh sb="17" eb="19">
      <t>ケッカ</t>
    </rPh>
    <rPh sb="20" eb="22">
      <t>ニュウリョク</t>
    </rPh>
    <rPh sb="24" eb="26">
      <t>ニュウリョク</t>
    </rPh>
    <rPh sb="26" eb="27">
      <t>ラン</t>
    </rPh>
    <phoneticPr fontId="4"/>
  </si>
  <si>
    <t>雨宿りできる場所がある</t>
    <rPh sb="0" eb="2">
      <t>アマヤド</t>
    </rPh>
    <rPh sb="6" eb="8">
      <t>バショ</t>
    </rPh>
    <phoneticPr fontId="4"/>
  </si>
  <si>
    <t>誰でも自由に入れる芝生がある</t>
    <phoneticPr fontId="4"/>
  </si>
  <si>
    <t>車いす利用者やベビーカー利用者が通行しやすい段差の無い動線がある</t>
    <phoneticPr fontId="4"/>
  </si>
  <si>
    <t>建物等への車両進入口が歩行空間を分離しないよう配慮されている</t>
    <phoneticPr fontId="4"/>
  </si>
  <si>
    <t>近くにレンタサイクルや電動キックボードなどシェアモビリティのポートがある</t>
    <phoneticPr fontId="4"/>
  </si>
  <si>
    <t>無電柱化されている</t>
    <phoneticPr fontId="4"/>
  </si>
  <si>
    <t>親水空間がある</t>
    <phoneticPr fontId="4"/>
  </si>
  <si>
    <t>近くに駐輪場がある</t>
    <phoneticPr fontId="4"/>
  </si>
  <si>
    <t>近くに駐車場がある</t>
    <phoneticPr fontId="4"/>
  </si>
  <si>
    <t>安心して赤ちゃんを連れてこられる場所だと感じる</t>
    <rPh sb="0" eb="2">
      <t>アンシン</t>
    </rPh>
    <rPh sb="4" eb="5">
      <t>アカ</t>
    </rPh>
    <rPh sb="9" eb="10">
      <t>ツ</t>
    </rPh>
    <rPh sb="16" eb="18">
      <t>バショ</t>
    </rPh>
    <rPh sb="20" eb="21">
      <t>カン</t>
    </rPh>
    <phoneticPr fontId="1"/>
  </si>
  <si>
    <t>赤ちゃんを連れている人がいる</t>
    <phoneticPr fontId="4"/>
  </si>
  <si>
    <t>安心して子どもを遊ばせられる場所だと感じる</t>
    <phoneticPr fontId="4"/>
  </si>
  <si>
    <t>子どもを遊ばせている</t>
    <phoneticPr fontId="4"/>
  </si>
  <si>
    <t>地域の人など「人の目による防犯」が行われている安全な場所だと感じる</t>
    <phoneticPr fontId="4"/>
  </si>
  <si>
    <t>地域の人や警備員など「人の目による防犯」が行われている</t>
    <phoneticPr fontId="4"/>
  </si>
  <si>
    <t>足腰の弱い人や車いす・ベビーカーの利用者が気軽に利用できる場所だと感じる</t>
    <phoneticPr fontId="4"/>
  </si>
  <si>
    <t>足腰の弱い人や車いす・ベビーカーの利用者が移動・滞在している</t>
    <phoneticPr fontId="4"/>
  </si>
  <si>
    <t>空間が綺麗に利用されていて気持ちよく過ごせると感じる</t>
    <phoneticPr fontId="4"/>
  </si>
  <si>
    <t>ゴミを片付ける人がいる</t>
    <phoneticPr fontId="4"/>
  </si>
  <si>
    <t>気持ち良く食事ができる場所だと感じる</t>
    <phoneticPr fontId="4"/>
  </si>
  <si>
    <t>食事をしている人がいる</t>
    <phoneticPr fontId="4"/>
  </si>
  <si>
    <t>他の人との距離が不快ではないと感じる</t>
    <phoneticPr fontId="4"/>
  </si>
  <si>
    <t>人とぶつからない距離を保ち歩いている</t>
    <phoneticPr fontId="4"/>
  </si>
  <si>
    <t>滞在者・通行者同士がお互いに顔や名前を知っているように感じる</t>
    <phoneticPr fontId="4"/>
  </si>
  <si>
    <t>挨拶や世間話をしている人がいる</t>
    <phoneticPr fontId="4"/>
  </si>
  <si>
    <t>車やバイクの往来を気にせず歩けると感じる</t>
    <phoneticPr fontId="4"/>
  </si>
  <si>
    <t>車やバイクの往来を気にせず歩いている人がいる</t>
    <phoneticPr fontId="4"/>
  </si>
  <si>
    <t>立ち止まって会話をしている人がいる</t>
    <phoneticPr fontId="4"/>
  </si>
  <si>
    <t>夜一人で歩いても不安にならない場所だと感じる</t>
    <phoneticPr fontId="4"/>
  </si>
  <si>
    <t>夜一人で歩いている人がいる</t>
    <phoneticPr fontId="4"/>
  </si>
  <si>
    <t>遊んでいる</t>
    <rPh sb="0" eb="1">
      <t>アソ</t>
    </rPh>
    <phoneticPr fontId="4"/>
  </si>
  <si>
    <t>食事をしている</t>
    <rPh sb="0" eb="2">
      <t>ショクジ</t>
    </rPh>
    <phoneticPr fontId="4"/>
  </si>
  <si>
    <t>会話をしている</t>
    <rPh sb="0" eb="2">
      <t>カイワ</t>
    </rPh>
    <phoneticPr fontId="4"/>
  </si>
  <si>
    <t>横になっている</t>
    <rPh sb="0" eb="1">
      <t>ヨコ</t>
    </rPh>
    <phoneticPr fontId="4"/>
  </si>
  <si>
    <t>個々の趣味の練習をしている</t>
    <rPh sb="0" eb="2">
      <t>ココ</t>
    </rPh>
    <rPh sb="3" eb="5">
      <t>シュミ</t>
    </rPh>
    <rPh sb="6" eb="8">
      <t>レンシュウ</t>
    </rPh>
    <phoneticPr fontId="4"/>
  </si>
  <si>
    <t>ペットを連れている</t>
    <rPh sb="4" eb="5">
      <t>ツ</t>
    </rPh>
    <phoneticPr fontId="4"/>
  </si>
  <si>
    <t>私服やスーツなど多様な服装で来ている</t>
    <rPh sb="0" eb="2">
      <t>シフク</t>
    </rPh>
    <rPh sb="8" eb="10">
      <t>タヨウ</t>
    </rPh>
    <rPh sb="11" eb="13">
      <t>フクソウ</t>
    </rPh>
    <rPh sb="14" eb="15">
      <t>キ</t>
    </rPh>
    <phoneticPr fontId="4"/>
  </si>
  <si>
    <t>仕事をしている</t>
    <rPh sb="0" eb="2">
      <t>シゴト</t>
    </rPh>
    <phoneticPr fontId="4"/>
  </si>
  <si>
    <t>写真や動画を撮っている</t>
    <rPh sb="0" eb="2">
      <t>シャシン</t>
    </rPh>
    <rPh sb="3" eb="5">
      <t>ドウガ</t>
    </rPh>
    <rPh sb="6" eb="7">
      <t>ト</t>
    </rPh>
    <phoneticPr fontId="4"/>
  </si>
  <si>
    <t>運動をしている</t>
    <rPh sb="0" eb="2">
      <t>ウンドウ</t>
    </rPh>
    <phoneticPr fontId="4"/>
  </si>
  <si>
    <t>ぼーっとしている</t>
    <phoneticPr fontId="4"/>
  </si>
  <si>
    <t>座っている</t>
    <rPh sb="0" eb="1">
      <t>スワ</t>
    </rPh>
    <phoneticPr fontId="4"/>
  </si>
  <si>
    <t>読書・スマホ操作をしている</t>
    <rPh sb="0" eb="2">
      <t>ドクショ</t>
    </rPh>
    <rPh sb="6" eb="8">
      <t>ソウサ</t>
    </rPh>
    <phoneticPr fontId="4"/>
  </si>
  <si>
    <t>景色を眺めている</t>
    <rPh sb="0" eb="2">
      <t>ケシキ</t>
    </rPh>
    <rPh sb="3" eb="4">
      <t>ナガ</t>
    </rPh>
    <phoneticPr fontId="4"/>
  </si>
  <si>
    <t>陽だまり日陰で過ごしている</t>
    <rPh sb="0" eb="1">
      <t>ヒ</t>
    </rPh>
    <rPh sb="4" eb="6">
      <t>ヒカゲ</t>
    </rPh>
    <rPh sb="7" eb="8">
      <t>ス</t>
    </rPh>
    <phoneticPr fontId="4"/>
  </si>
  <si>
    <t>散歩をしている</t>
    <rPh sb="0" eb="2">
      <t>サンポ</t>
    </rPh>
    <phoneticPr fontId="4"/>
  </si>
  <si>
    <t>お茶をしている</t>
    <rPh sb="1" eb="2">
      <t>チャ</t>
    </rPh>
    <phoneticPr fontId="4"/>
  </si>
  <si>
    <t>買い物をしている</t>
    <rPh sb="0" eb="1">
      <t>カ</t>
    </rPh>
    <rPh sb="2" eb="3">
      <t>モノ</t>
    </rPh>
    <phoneticPr fontId="4"/>
  </si>
  <si>
    <t>パフォーマンスをしている</t>
    <phoneticPr fontId="4"/>
  </si>
  <si>
    <t>勉強をしている</t>
    <rPh sb="0" eb="2">
      <t>ベンキョウ</t>
    </rPh>
    <phoneticPr fontId="4"/>
  </si>
  <si>
    <t>絵を描いている</t>
    <rPh sb="0" eb="1">
      <t>エ</t>
    </rPh>
    <rPh sb="2" eb="3">
      <t>カ</t>
    </rPh>
    <phoneticPr fontId="4"/>
  </si>
  <si>
    <t>ボードゲームをしている</t>
    <phoneticPr fontId="4"/>
  </si>
  <si>
    <t>活動の種類</t>
    <rPh sb="0" eb="2">
      <t>カツドウ</t>
    </rPh>
    <rPh sb="3" eb="5">
      <t>シュルイ</t>
    </rPh>
    <phoneticPr fontId="4"/>
  </si>
  <si>
    <t>活動・主観</t>
    <rPh sb="0" eb="2">
      <t>カツドウ</t>
    </rPh>
    <rPh sb="3" eb="5">
      <t>シュカン</t>
    </rPh>
    <phoneticPr fontId="4"/>
  </si>
  <si>
    <t>気軽に出入りできる場所だと感じる（沿道建物も含む）</t>
    <phoneticPr fontId="4"/>
  </si>
  <si>
    <t>入ること、近づくことをためらわず、その場を利用している（沿道建物も含む）</t>
    <phoneticPr fontId="4"/>
  </si>
  <si>
    <t>子どもが声を出して遊べる場所だと感じる</t>
    <phoneticPr fontId="4"/>
  </si>
  <si>
    <t>子どもが声を出して遊んでいる</t>
    <phoneticPr fontId="4"/>
  </si>
  <si>
    <t>周りを気にせずうたた寝できる場所だと感じる</t>
    <phoneticPr fontId="4"/>
  </si>
  <si>
    <t>うたた寝をしている人がいる</t>
    <phoneticPr fontId="4"/>
  </si>
  <si>
    <t>ダンス、楽器、スポーツなどの練習をしたい場所だと感じる</t>
    <phoneticPr fontId="4"/>
  </si>
  <si>
    <t>ダンス、楽器、スポーツなどの個々人の趣味の練習をしている人がいる</t>
    <phoneticPr fontId="4"/>
  </si>
  <si>
    <t>ペットを連れて行っても良い場所だと感じる</t>
    <phoneticPr fontId="4"/>
  </si>
  <si>
    <t>ペットを連れている人がいる</t>
    <phoneticPr fontId="4"/>
  </si>
  <si>
    <t>思い思いの時間を過ごすことができる場所だと感じる</t>
    <phoneticPr fontId="4"/>
  </si>
  <si>
    <t>思い思いの時間を過ごしている</t>
    <phoneticPr fontId="4"/>
  </si>
  <si>
    <t>一人でも複数人でも過ごしやすい場所だと感じる</t>
    <phoneticPr fontId="4"/>
  </si>
  <si>
    <t>一人で過ごす人、複数人で過ごす人々の両方がいる</t>
    <phoneticPr fontId="4"/>
  </si>
  <si>
    <t>好きな格好で行っても良い場所だと感じる</t>
    <phoneticPr fontId="4"/>
  </si>
  <si>
    <t>私服やスーツなど多様な服装の人がいる</t>
    <phoneticPr fontId="4"/>
  </si>
  <si>
    <t>パソコンやWeb会議で仕事をすることが許容されると感じる</t>
    <phoneticPr fontId="4"/>
  </si>
  <si>
    <t>パソコンやWeb会議で仕事をしている人がいる</t>
    <phoneticPr fontId="4"/>
  </si>
  <si>
    <t>自分のペースで歩ける場所だと感じる</t>
    <phoneticPr fontId="4"/>
  </si>
  <si>
    <t>周囲より遅いペースで歩いている人がいる</t>
    <phoneticPr fontId="4"/>
  </si>
  <si>
    <t>ジョギングなどの軽い運動ができそうな場所だと感じる</t>
    <phoneticPr fontId="4"/>
  </si>
  <si>
    <t>ジョギングなどの軽い運動をしている人がいる</t>
    <phoneticPr fontId="4"/>
  </si>
  <si>
    <t>ぼーっとできる場所だと感じる</t>
    <phoneticPr fontId="4"/>
  </si>
  <si>
    <t>ぼーっとしている人がいる</t>
    <phoneticPr fontId="4"/>
  </si>
  <si>
    <t>座って休憩したり、くつろいだりしたい場所だと感じる</t>
    <phoneticPr fontId="4"/>
  </si>
  <si>
    <t>座って休憩したり、くつろいだりしている人がいる</t>
    <phoneticPr fontId="4"/>
  </si>
  <si>
    <t>横になってくつろぎたい場所だと感じる</t>
    <phoneticPr fontId="4"/>
  </si>
  <si>
    <t>横になって過ごしている人がいる</t>
    <phoneticPr fontId="4"/>
  </si>
  <si>
    <t>読書をしたり、スマートフォン・タブレットを操作したりする人がいる</t>
    <phoneticPr fontId="4"/>
  </si>
  <si>
    <t>花壇や緑などを眺める人がいる</t>
    <phoneticPr fontId="4"/>
  </si>
  <si>
    <t>水辺を眺め、たたずんでいられる場所だと感じる</t>
    <phoneticPr fontId="4"/>
  </si>
  <si>
    <t>水辺を眺め、たたずんでいる人がいる</t>
    <phoneticPr fontId="4"/>
  </si>
  <si>
    <t>陽だまり、または日陰で過ごしたい場所だと感じる</t>
    <phoneticPr fontId="4"/>
  </si>
  <si>
    <t>日光を楽しむ、日陰で過ごす人がいる</t>
    <phoneticPr fontId="4"/>
  </si>
  <si>
    <t>眺めたいまちなみや景色があると感じる</t>
    <phoneticPr fontId="4"/>
  </si>
  <si>
    <t>まちなみや景色を眺める人がいる</t>
    <phoneticPr fontId="4"/>
  </si>
  <si>
    <t>ぶらぶらと歩きたい場所だと感じる</t>
    <phoneticPr fontId="4"/>
  </si>
  <si>
    <t>散歩をしている人がいる</t>
    <phoneticPr fontId="4"/>
  </si>
  <si>
    <t>長居したい場所だと感じる</t>
    <phoneticPr fontId="4"/>
  </si>
  <si>
    <t>長時間滞在している人がいる（長時間：30分程度）</t>
    <phoneticPr fontId="4"/>
  </si>
  <si>
    <t>お茶をしている人がいる</t>
    <phoneticPr fontId="4"/>
  </si>
  <si>
    <t>体を軽く動かしてリラックスできる場所だと感じる（ヨガや体操・ストレッチ等）</t>
    <phoneticPr fontId="4"/>
  </si>
  <si>
    <t>ヨガや体操・ストレッチをしている人がいる</t>
    <phoneticPr fontId="4"/>
  </si>
  <si>
    <t>友人や恋人と来て過ごしたい場所だと感じる</t>
    <phoneticPr fontId="4"/>
  </si>
  <si>
    <t>笑いながら話をしている人がいる</t>
    <phoneticPr fontId="4"/>
  </si>
  <si>
    <t>複数人で飲食をしたい場所だと感じる（ピクニックを含む）</t>
    <phoneticPr fontId="4"/>
  </si>
  <si>
    <t>複数人で飲食をしている（ピクニックを含む）</t>
    <phoneticPr fontId="4"/>
  </si>
  <si>
    <t>人との新しい出会いがありそうな場所だと感じる</t>
    <phoneticPr fontId="4"/>
  </si>
  <si>
    <t>会話・交流している人がいる</t>
    <phoneticPr fontId="4"/>
  </si>
  <si>
    <t>人が群がりそうな面白そう・雰囲気の良いものがある場所だと感じる</t>
    <phoneticPr fontId="4"/>
  </si>
  <si>
    <t>何かに人が群がっている</t>
    <phoneticPr fontId="4"/>
  </si>
  <si>
    <t>沿道や近くでウィンドウショッピングを楽しみたい場所だと感じる</t>
    <phoneticPr fontId="4"/>
  </si>
  <si>
    <t>沿道や近くでウィンドウショッピングや買い物をしている人がいる</t>
    <phoneticPr fontId="4"/>
  </si>
  <si>
    <t>パフォーマンスができる場所だと感じる</t>
    <phoneticPr fontId="4"/>
  </si>
  <si>
    <t>パフォーマンスをしている人がいる</t>
    <phoneticPr fontId="4"/>
  </si>
  <si>
    <t>魅力的なコンテンツがあり、子どもや大人が楽しく遊べる場所だと感じる</t>
    <phoneticPr fontId="4"/>
  </si>
  <si>
    <t>子どもや大人が夢中になって遊んでいる</t>
    <phoneticPr fontId="4"/>
  </si>
  <si>
    <t>写真や動画に映える・誰かにシェアしたい場所だと感じる</t>
    <phoneticPr fontId="4"/>
  </si>
  <si>
    <t>写真や動画を撮っている人がいる</t>
    <phoneticPr fontId="4"/>
  </si>
  <si>
    <t>雰囲気に合った音楽が流れていると感じる</t>
    <phoneticPr fontId="4"/>
  </si>
  <si>
    <t>音楽にのっている人がいる</t>
    <phoneticPr fontId="4"/>
  </si>
  <si>
    <t>イベントの実施</t>
    <phoneticPr fontId="4"/>
  </si>
  <si>
    <t>自由記述</t>
    <phoneticPr fontId="2"/>
  </si>
  <si>
    <t>自由記述</t>
    <rPh sb="0" eb="2">
      <t>ジユウ</t>
    </rPh>
    <rPh sb="2" eb="4">
      <t>キジュツ</t>
    </rPh>
    <phoneticPr fontId="1"/>
  </si>
  <si>
    <t>分</t>
    <rPh sb="0" eb="1">
      <t>フン</t>
    </rPh>
    <phoneticPr fontId="2"/>
  </si>
  <si>
    <t>通行者計測時間</t>
    <rPh sb="0" eb="3">
      <t>ツウコウシャ</t>
    </rPh>
    <rPh sb="3" eb="5">
      <t>ケイソク</t>
    </rPh>
    <rPh sb="5" eb="7">
      <t>ジカン</t>
    </rPh>
    <phoneticPr fontId="2"/>
  </si>
  <si>
    <t>滞在者計測時間</t>
    <rPh sb="0" eb="3">
      <t>タイザイシャ</t>
    </rPh>
    <rPh sb="3" eb="5">
      <t>ケイソク</t>
    </rPh>
    <rPh sb="5" eb="7">
      <t>ジカン</t>
    </rPh>
    <phoneticPr fontId="2"/>
  </si>
  <si>
    <t>通行者計測時間</t>
    <rPh sb="0" eb="3">
      <t>ツウコウシャ</t>
    </rPh>
    <rPh sb="3" eb="5">
      <t>ケイソク</t>
    </rPh>
    <rPh sb="5" eb="7">
      <t>ジカン</t>
    </rPh>
    <phoneticPr fontId="4"/>
  </si>
  <si>
    <t>滞在者計測時間</t>
    <rPh sb="0" eb="3">
      <t>タイザイシャ</t>
    </rPh>
    <rPh sb="3" eb="5">
      <t>ケイソク</t>
    </rPh>
    <rPh sb="5" eb="7">
      <t>ジカン</t>
    </rPh>
    <phoneticPr fontId="4"/>
  </si>
  <si>
    <t>滞在している人の数（10分間当たり）</t>
    <rPh sb="0" eb="2">
      <t>タイザイ</t>
    </rPh>
    <rPh sb="6" eb="7">
      <t>ヒト</t>
    </rPh>
    <rPh sb="8" eb="9">
      <t>カズ</t>
    </rPh>
    <rPh sb="12" eb="14">
      <t>プンカン</t>
    </rPh>
    <rPh sb="14" eb="15">
      <t>ア</t>
    </rPh>
    <phoneticPr fontId="2"/>
  </si>
  <si>
    <t>交流している人の数（10分間あたり）</t>
    <rPh sb="0" eb="2">
      <t>コウリュウ</t>
    </rPh>
    <rPh sb="6" eb="7">
      <t>ヒト</t>
    </rPh>
    <rPh sb="8" eb="9">
      <t>カズ</t>
    </rPh>
    <rPh sb="12" eb="14">
      <t>プンカン</t>
    </rPh>
    <phoneticPr fontId="2"/>
  </si>
  <si>
    <t>活動の種類</t>
    <rPh sb="0" eb="2">
      <t>カツドウ</t>
    </rPh>
    <rPh sb="3" eb="5">
      <t>シュルイ</t>
    </rPh>
    <phoneticPr fontId="2"/>
  </si>
  <si>
    <t>歩道を遮る車の出入口数：</t>
    <rPh sb="0" eb="2">
      <t>ホドウ</t>
    </rPh>
    <rPh sb="3" eb="4">
      <t>サエギ</t>
    </rPh>
    <rPh sb="5" eb="6">
      <t>クルマ</t>
    </rPh>
    <rPh sb="7" eb="9">
      <t>デイ</t>
    </rPh>
    <rPh sb="9" eb="11">
      <t>グチスウ</t>
    </rPh>
    <phoneticPr fontId="2"/>
  </si>
  <si>
    <t xml:space="preserve">※ 滞在者＝その場で立ち止まり、何かしらの活動をした人 </t>
    <phoneticPr fontId="2"/>
  </si>
  <si>
    <t>まちなかの居心地の良さを測る指標（改訂版 ver.1.1）分析ツール</t>
    <rPh sb="5" eb="8">
      <t>イゴコチ</t>
    </rPh>
    <rPh sb="9" eb="10">
      <t>ヨ</t>
    </rPh>
    <rPh sb="12" eb="13">
      <t>ハカ</t>
    </rPh>
    <rPh sb="14" eb="16">
      <t>シヒョウ</t>
    </rPh>
    <rPh sb="17" eb="20">
      <t>カイテイバン</t>
    </rPh>
    <rPh sb="29" eb="31">
      <t>ブンセキ</t>
    </rPh>
    <phoneticPr fontId="2"/>
  </si>
  <si>
    <t>※1時間当たり</t>
    <rPh sb="2" eb="4">
      <t>ジカン</t>
    </rPh>
    <rPh sb="4" eb="5">
      <t>ア</t>
    </rPh>
    <phoneticPr fontId="2"/>
  </si>
  <si>
    <r>
      <t>滞在者・通行者数</t>
    </r>
    <r>
      <rPr>
        <b/>
        <sz val="28"/>
        <rFont val="Meiryo UI"/>
        <family val="3"/>
        <charset val="128"/>
      </rPr>
      <t>（人／時間）</t>
    </r>
    <rPh sb="0" eb="3">
      <t>タイザイシャ</t>
    </rPh>
    <rPh sb="4" eb="8">
      <t>ツウコウシャスウ</t>
    </rPh>
    <rPh sb="9" eb="10">
      <t>ニン</t>
    </rPh>
    <rPh sb="11" eb="13">
      <t>ジカン</t>
    </rPh>
    <phoneticPr fontId="2"/>
  </si>
  <si>
    <t>風量：</t>
    <rPh sb="0" eb="2">
      <t>フウリョウ</t>
    </rPh>
    <phoneticPr fontId="2"/>
  </si>
  <si>
    <t>まちなかの居心地の良さを測る指標（改訂版 ver.１.１）調査結果概要</t>
    <rPh sb="29" eb="31">
      <t>チョウサ</t>
    </rPh>
    <rPh sb="31" eb="33">
      <t>ケッカ</t>
    </rPh>
    <rPh sb="33" eb="35">
      <t>ガイヨウ</t>
    </rPh>
    <phoneticPr fontId="2"/>
  </si>
  <si>
    <t>まちなかの居心地の良さを測る指標（改訂版 ver.1.1） 調査結果詳細 ②</t>
    <phoneticPr fontId="1"/>
  </si>
  <si>
    <t>人/時間</t>
    <rPh sb="0" eb="1">
      <t>ニン</t>
    </rPh>
    <rPh sb="2" eb="4">
      <t>ジカン</t>
    </rPh>
    <phoneticPr fontId="1"/>
  </si>
  <si>
    <t>まちなかの居心地の良さを測る指標（改訂版 ver.1.1） 調査結果詳細 ③</t>
    <rPh sb="30" eb="32">
      <t>チョウサ</t>
    </rPh>
    <rPh sb="32" eb="34">
      <t>ケッカ</t>
    </rPh>
    <rPh sb="34" eb="36">
      <t>ショウサイ</t>
    </rPh>
    <phoneticPr fontId="1"/>
  </si>
  <si>
    <t>滞留空間として未活用</t>
    <rPh sb="0" eb="2">
      <t>タイリュウ</t>
    </rPh>
    <rPh sb="2" eb="4">
      <t>クウカン</t>
    </rPh>
    <rPh sb="7" eb="8">
      <t>ミ</t>
    </rPh>
    <rPh sb="8" eb="10">
      <t>カツヨウ</t>
    </rPh>
    <phoneticPr fontId="4"/>
  </si>
  <si>
    <t>寛容性の確認①</t>
    <rPh sb="0" eb="3">
      <t>カンヨウセイ</t>
    </rPh>
    <rPh sb="4" eb="6">
      <t>カクニン</t>
    </rPh>
    <phoneticPr fontId="2"/>
  </si>
  <si>
    <t>寛容性の確認②</t>
    <rPh sb="0" eb="3">
      <t>カンヨウセイ</t>
    </rPh>
    <rPh sb="4" eb="6">
      <t>カクニン</t>
    </rPh>
    <phoneticPr fontId="2"/>
  </si>
  <si>
    <t>調査開始時の気温（℃）</t>
    <rPh sb="0" eb="2">
      <t>チョウサ</t>
    </rPh>
    <rPh sb="2" eb="4">
      <t>カイシ</t>
    </rPh>
    <rPh sb="4" eb="5">
      <t>ジ</t>
    </rPh>
    <rPh sb="6" eb="8">
      <t>キオン</t>
    </rPh>
    <phoneticPr fontId="4"/>
  </si>
  <si>
    <t>調査終了時の気温（℃）</t>
    <rPh sb="0" eb="2">
      <t>チョウサ</t>
    </rPh>
    <rPh sb="2" eb="4">
      <t>シュウリョウ</t>
    </rPh>
    <rPh sb="4" eb="5">
      <t>ジ</t>
    </rPh>
    <rPh sb="6" eb="8">
      <t>キオン</t>
    </rPh>
    <phoneticPr fontId="4"/>
  </si>
  <si>
    <t>計測範囲面積（㎡）</t>
    <rPh sb="0" eb="4">
      <t>ケイソクハンイ</t>
    </rPh>
    <rPh sb="4" eb="6">
      <t>メンセキ</t>
    </rPh>
    <phoneticPr fontId="4"/>
  </si>
  <si>
    <t>全体面積（㎡）</t>
    <rPh sb="0" eb="4">
      <t>ゼンタイメンセキ</t>
    </rPh>
    <phoneticPr fontId="4"/>
  </si>
  <si>
    <t>計測範囲延長（ｍ）</t>
    <rPh sb="0" eb="4">
      <t>ケイソクハンイ</t>
    </rPh>
    <rPh sb="4" eb="6">
      <t>エンチョウ</t>
    </rPh>
    <phoneticPr fontId="4"/>
  </si>
  <si>
    <t>車道の幅員（m）</t>
    <rPh sb="0" eb="2">
      <t>シャドウ</t>
    </rPh>
    <rPh sb="3" eb="5">
      <t>フクイン</t>
    </rPh>
    <phoneticPr fontId="4"/>
  </si>
  <si>
    <t>歩道の幅員（m）</t>
    <rPh sb="0" eb="2">
      <t>ホドウ</t>
    </rPh>
    <rPh sb="3" eb="5">
      <t>フクイン</t>
    </rPh>
    <phoneticPr fontId="4"/>
  </si>
  <si>
    <t>調査回数（回）</t>
    <rPh sb="0" eb="2">
      <t>チョウサ</t>
    </rPh>
    <rPh sb="2" eb="4">
      <t>カイスウ</t>
    </rPh>
    <rPh sb="5" eb="6">
      <t>カイ</t>
    </rPh>
    <phoneticPr fontId="4"/>
  </si>
  <si>
    <t>調査年月日（西暦/月/日形式で入力）</t>
    <rPh sb="0" eb="5">
      <t>チョウサネンガッピ</t>
    </rPh>
    <rPh sb="6" eb="8">
      <t>セイレキ</t>
    </rPh>
    <rPh sb="9" eb="10">
      <t>ツキ</t>
    </rPh>
    <rPh sb="11" eb="12">
      <t>ニチ</t>
    </rPh>
    <rPh sb="12" eb="14">
      <t>ケイシキ</t>
    </rPh>
    <rPh sb="15" eb="17">
      <t>ニュウリョク</t>
    </rPh>
    <phoneticPr fontId="4"/>
  </si>
  <si>
    <t>滞在者数（人）</t>
    <rPh sb="0" eb="2">
      <t>タイザイ</t>
    </rPh>
    <rPh sb="2" eb="3">
      <t>シャ</t>
    </rPh>
    <rPh sb="3" eb="4">
      <t>スウ</t>
    </rPh>
    <rPh sb="5" eb="6">
      <t>ニン</t>
    </rPh>
    <phoneticPr fontId="4"/>
  </si>
  <si>
    <t>通行者数（人）</t>
    <rPh sb="0" eb="4">
      <t>ツウコウシャスウ</t>
    </rPh>
    <phoneticPr fontId="4"/>
  </si>
  <si>
    <t>安心感（点）</t>
    <rPh sb="0" eb="3">
      <t>アンシンカン</t>
    </rPh>
    <rPh sb="4" eb="5">
      <t>テン</t>
    </rPh>
    <phoneticPr fontId="4"/>
  </si>
  <si>
    <t>寛容性（点）</t>
    <rPh sb="0" eb="2">
      <t>カンヨウ</t>
    </rPh>
    <rPh sb="2" eb="3">
      <t>セイ</t>
    </rPh>
    <phoneticPr fontId="4"/>
  </si>
  <si>
    <t>安らぎ感（点）</t>
    <rPh sb="0" eb="1">
      <t>ヤス</t>
    </rPh>
    <rPh sb="3" eb="4">
      <t>カン</t>
    </rPh>
    <phoneticPr fontId="4"/>
  </si>
  <si>
    <t>期待感（点）</t>
    <rPh sb="0" eb="3">
      <t>キタイカン</t>
    </rPh>
    <phoneticPr fontId="4"/>
  </si>
  <si>
    <t>トイレがある</t>
    <phoneticPr fontId="4"/>
  </si>
  <si>
    <t>多目的トイレがある</t>
    <phoneticPr fontId="4"/>
  </si>
  <si>
    <t>ゴミ箱がある</t>
    <rPh sb="2" eb="3">
      <t>バコ</t>
    </rPh>
    <phoneticPr fontId="4"/>
  </si>
  <si>
    <t>夜間照明設備がある</t>
    <phoneticPr fontId="4"/>
  </si>
  <si>
    <t>防犯カメラがある</t>
    <phoneticPr fontId="4"/>
  </si>
  <si>
    <t>車両進入防止設備がある</t>
    <phoneticPr fontId="4"/>
  </si>
  <si>
    <t>アート・展示空間がある</t>
    <phoneticPr fontId="4"/>
  </si>
  <si>
    <t>管理の行き届いた植栽（植木・花壇等）がある</t>
    <phoneticPr fontId="4"/>
  </si>
  <si>
    <t>人/時間</t>
    <rPh sb="0" eb="1">
      <t>ヒト</t>
    </rPh>
    <rPh sb="2" eb="4">
      <t>ジカン</t>
    </rPh>
    <phoneticPr fontId="2"/>
  </si>
  <si>
    <t>アスファルト以外の化粧材が整備されている</t>
    <phoneticPr fontId="4"/>
  </si>
  <si>
    <t>回遊のしやすさ</t>
    <rPh sb="0" eb="2">
      <t>カイユウ</t>
    </rPh>
    <phoneticPr fontId="1"/>
  </si>
  <si>
    <t>未活用</t>
    <rPh sb="0" eb="3">
      <t>ミカツヨウ</t>
    </rPh>
    <phoneticPr fontId="4"/>
  </si>
  <si>
    <t>活用</t>
    <rPh sb="0" eb="2">
      <t>カツヨウ</t>
    </rPh>
    <phoneticPr fontId="4"/>
  </si>
  <si>
    <t>音楽にのっている</t>
    <rPh sb="0" eb="2">
      <t>オンガク</t>
    </rPh>
    <phoneticPr fontId="4"/>
  </si>
  <si>
    <t>わからない・判別不可</t>
    <rPh sb="6" eb="8">
      <t>ハンベツ</t>
    </rPh>
    <rPh sb="8" eb="10">
      <t>フカ</t>
    </rPh>
    <phoneticPr fontId="2"/>
  </si>
  <si>
    <t>乳幼児</t>
    <rPh sb="0" eb="3">
      <t>ニュウヨウジ</t>
    </rPh>
    <phoneticPr fontId="4"/>
  </si>
  <si>
    <t>小学生</t>
    <rPh sb="0" eb="3">
      <t>ショウガクセイ</t>
    </rPh>
    <phoneticPr fontId="4"/>
  </si>
  <si>
    <t>中高生</t>
    <rPh sb="0" eb="3">
      <t>チュウコウセイ</t>
    </rPh>
    <phoneticPr fontId="4"/>
  </si>
  <si>
    <t>大人</t>
    <rPh sb="0" eb="2">
      <t>オトナ</t>
    </rPh>
    <phoneticPr fontId="4"/>
  </si>
  <si>
    <t>高齢者</t>
    <rPh sb="0" eb="3">
      <t>コウレイシャ</t>
    </rPh>
    <phoneticPr fontId="2"/>
  </si>
  <si>
    <t>　※滞在者：その場で立ち止まり、何かしらの活動をした人
　※通行者：滞在者以外の人
　※交流者：二人以上で滞在していた人
　※割合値・平均値を用いている場合は、小数点以下を四捨五入により表示されます。</t>
    <phoneticPr fontId="1"/>
  </si>
  <si>
    <t>過去調査①</t>
    <rPh sb="0" eb="4">
      <t>カコチョウサ</t>
    </rPh>
    <phoneticPr fontId="2"/>
  </si>
  <si>
    <t>わからない</t>
  </si>
  <si>
    <t>一人</t>
    <rPh sb="0" eb="2">
      <t>ヒトリ</t>
    </rPh>
    <phoneticPr fontId="2"/>
  </si>
  <si>
    <t>家族</t>
    <rPh sb="0" eb="2">
      <t>カゾク</t>
    </rPh>
    <phoneticPr fontId="2"/>
  </si>
  <si>
    <t>家族以外の少人数グループ</t>
    <rPh sb="0" eb="4">
      <t>カゾクイガイ</t>
    </rPh>
    <rPh sb="5" eb="8">
      <t>ショウニンズウ</t>
    </rPh>
    <phoneticPr fontId="2"/>
  </si>
  <si>
    <t>団体</t>
    <rPh sb="0" eb="2">
      <t>ダンタイ</t>
    </rPh>
    <phoneticPr fontId="2"/>
  </si>
  <si>
    <t>日本人</t>
    <rPh sb="0" eb="3">
      <t>ニホンジン</t>
    </rPh>
    <phoneticPr fontId="2"/>
  </si>
  <si>
    <t>外国人</t>
    <rPh sb="0" eb="2">
      <t>ガイコク</t>
    </rPh>
    <rPh sb="2" eb="3">
      <t>ジン</t>
    </rPh>
    <phoneticPr fontId="2"/>
  </si>
  <si>
    <t>スタスタ歩いている</t>
    <rPh sb="4" eb="5">
      <t>アル</t>
    </rPh>
    <phoneticPr fontId="2"/>
  </si>
  <si>
    <t>のんびり歩いている</t>
    <rPh sb="4" eb="5">
      <t>アル</t>
    </rPh>
    <phoneticPr fontId="2"/>
  </si>
  <si>
    <t>まちなかの居心地の良さを測る指標（改訂版 ver.1.1）調査結果詳細 ①</t>
    <rPh sb="29" eb="31">
      <t>チョウサ</t>
    </rPh>
    <rPh sb="31" eb="33">
      <t>ケッカ</t>
    </rPh>
    <rPh sb="33" eb="35">
      <t>ショウサイ</t>
    </rPh>
    <phoneticPr fontId="1"/>
  </si>
  <si>
    <t>凡例</t>
    <rPh sb="0" eb="2">
      <t>ハンレイ</t>
    </rPh>
    <phoneticPr fontId="2"/>
  </si>
  <si>
    <t>❶活動の種類</t>
    <rPh sb="1" eb="3">
      <t>カツドウ</t>
    </rPh>
    <rPh sb="4" eb="6">
      <t>シュルイ</t>
    </rPh>
    <phoneticPr fontId="1"/>
  </si>
  <si>
    <t>❷主観</t>
    <rPh sb="1" eb="3">
      <t>シュカン</t>
    </rPh>
    <phoneticPr fontId="1"/>
  </si>
  <si>
    <t>❷活動</t>
    <rPh sb="1" eb="3">
      <t>カツドウ</t>
    </rPh>
    <phoneticPr fontId="1"/>
  </si>
  <si>
    <t>まちなかの居心地の良さを測る指標（改訂版 ver.1.1） 調査結果詳細 ③</t>
    <rPh sb="19" eb="21">
      <t>チョウサ</t>
    </rPh>
    <rPh sb="21" eb="23">
      <t>ケッカ</t>
    </rPh>
    <rPh sb="23" eb="25">
      <t>ショウサイ</t>
    </rPh>
    <phoneticPr fontId="1"/>
  </si>
  <si>
    <t>まちなかの居心地の良さを測る指標（改訂版 ver.1.1） 調査結果詳細 ④</t>
    <phoneticPr fontId="1"/>
  </si>
  <si>
    <t>まちなかの居心地の良さを測る指標（改訂版 ver.1.1）調査結果詳細 ⑤</t>
    <phoneticPr fontId="1"/>
  </si>
  <si>
    <t>まちなかの居心地の良さを測る指標（改訂版 ver.1.1）調査結果詳細 ⑥</t>
    <rPh sb="29" eb="31">
      <t>チョウサ</t>
    </rPh>
    <rPh sb="31" eb="33">
      <t>ケッカ</t>
    </rPh>
    <rPh sb="33" eb="35">
      <t>ショウサイ</t>
    </rPh>
    <phoneticPr fontId="1"/>
  </si>
  <si>
    <t>まちなかの居心地の良さを測る指標（改訂版 ver.1.1）調査結果詳細 ⑦</t>
    <phoneticPr fontId="1"/>
  </si>
  <si>
    <t>まちなかの居心地の良さを測る指標（改訂版 ver.1.1） 調査結果詳細 ⑧</t>
    <rPh sb="30" eb="32">
      <t>チョウサ</t>
    </rPh>
    <rPh sb="32" eb="34">
      <t>ケッカ</t>
    </rPh>
    <rPh sb="34" eb="36">
      <t>ショウサイ</t>
    </rPh>
    <phoneticPr fontId="1"/>
  </si>
  <si>
    <t>まちなかの居心地の良さを測る指標（改訂版 ver.1.1）調査結果詳細 ⑨</t>
    <phoneticPr fontId="1"/>
  </si>
  <si>
    <t>まちなかの居心地の良さを測る指標（改訂版 ver.1.1）参考</t>
    <rPh sb="29" eb="31">
      <t>サンコウ</t>
    </rPh>
    <phoneticPr fontId="1"/>
  </si>
  <si>
    <t>活用</t>
    <rPh sb="0" eb="2">
      <t>カツヨウ</t>
    </rPh>
    <phoneticPr fontId="2"/>
  </si>
  <si>
    <t>未活用</t>
    <rPh sb="0" eb="3">
      <t>ミカツヨウ</t>
    </rPh>
    <phoneticPr fontId="2"/>
  </si>
  <si>
    <t>未利用</t>
    <rPh sb="0" eb="3">
      <t>ミリヨウ</t>
    </rPh>
    <phoneticPr fontId="2"/>
  </si>
  <si>
    <t>はい</t>
    <phoneticPr fontId="2"/>
  </si>
  <si>
    <t>いいえ</t>
    <phoneticPr fontId="2"/>
  </si>
  <si>
    <t>不明</t>
    <rPh sb="0" eb="2">
      <t>フメイ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</si>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</sst>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_);[Red]\(0\)"/>
    <numFmt numFmtId="177" formatCode="General&quot;℃&quot;\ "/>
    <numFmt numFmtId="178" formatCode="0.0"/>
    <numFmt numFmtId="179" formatCode="General&quot; m&quot;"/>
    <numFmt numFmtId="180" formatCode="General\ &quot;人&quot;"/>
    <numFmt numFmtId="181" formatCode="General&quot; ℃&quot;"/>
    <numFmt numFmtId="182" formatCode="General&quot; 回目&quot;"/>
    <numFmt numFmtId="183" formatCode="yyyy&quot;年&quot;m&quot;月&quot;d&quot;日&quot;;@"/>
    <numFmt numFmtId="184" formatCode="[$-F800]dddd\,\ mmmm\ dd\,\ yyyy"/>
    <numFmt numFmtId="185" formatCode="General&quot; 点&quot;"/>
    <numFmt numFmtId="186" formatCode="h:mm;@"/>
    <numFmt numFmtId="187" formatCode="General&quot; ㎡&quot;"/>
    <numFmt numFmtId="188" formatCode="General&quot; カ所&quot;"/>
    <numFmt numFmtId="189" formatCode="General&quot; 車線&quot;"/>
    <numFmt numFmtId="190" formatCode="General&quot; km/時&quot;"/>
    <numFmt numFmtId="191" formatCode="General&quot; 台/時&quot;"/>
    <numFmt numFmtId="192" formatCode="General&quot; 人/時&quot;"/>
    <numFmt numFmtId="193" formatCode="General&quot;件&quot;\ "/>
    <numFmt numFmtId="194" formatCode="0&quot;人&quot;"/>
    <numFmt numFmtId="195" formatCode="0.00_);[Red]\(0.00\)"/>
  </numFmts>
  <fonts count="95" x14ac:knownFonts="1">
    <font>
      <sz val="11"/>
      <color theme="1"/>
      <name val="ＭＳ Ｐゴシック"/>
      <family val="2"/>
      <charset val="128"/>
      <scheme val="minor"/>
    </font>
    <font>
      <b/>
      <sz val="13"/>
      <color theme="3"/>
      <name val="ＭＳ Ｐゴシック"/>
      <family val="2"/>
      <charset val="128"/>
      <scheme val="minor"/>
    </font>
    <font>
      <sz val="6"/>
      <name val="ＭＳ Ｐゴシック"/>
      <family val="2"/>
      <charset val="128"/>
      <scheme val="minor"/>
    </font>
    <font>
      <sz val="6"/>
      <name val="ＭＳ Ｐゴシック"/>
      <family val="3"/>
      <charset val="128"/>
      <scheme val="minor"/>
    </font>
    <font>
      <sz val="11"/>
      <name val="ＭＳ Ｐゴシック"/>
      <family val="2"/>
      <charset val="128"/>
      <scheme val="minor"/>
    </font>
    <font>
      <b/>
      <sz val="11"/>
      <color theme="1"/>
      <name val="ＭＳ Ｐゴシック"/>
      <family val="3"/>
      <charset val="128"/>
      <scheme val="minor"/>
    </font>
    <font>
      <sz val="11"/>
      <color theme="1"/>
      <name val="Meiryo UI"/>
      <family val="3"/>
      <charset val="128"/>
    </font>
    <font>
      <b/>
      <sz val="11"/>
      <color theme="1"/>
      <name val="Meiryo UI"/>
      <family val="3"/>
      <charset val="128"/>
    </font>
    <font>
      <sz val="11"/>
      <name val="Meiryo UI"/>
      <family val="3"/>
      <charset val="128"/>
    </font>
    <font>
      <sz val="11"/>
      <color theme="0"/>
      <name val="Meiryo UI"/>
      <family val="3"/>
      <charset val="128"/>
    </font>
    <font>
      <b/>
      <sz val="11"/>
      <color theme="0"/>
      <name val="Meiryo UI"/>
      <family val="3"/>
      <charset val="128"/>
    </font>
    <font>
      <b/>
      <sz val="18"/>
      <color theme="0"/>
      <name val="Meiryo UI"/>
      <family val="3"/>
      <charset val="128"/>
    </font>
    <font>
      <b/>
      <sz val="12"/>
      <color theme="1"/>
      <name val="Meiryo UI"/>
      <family val="3"/>
      <charset val="128"/>
    </font>
    <font>
      <sz val="12"/>
      <color theme="1"/>
      <name val="Meiryo UI"/>
      <family val="3"/>
      <charset val="128"/>
    </font>
    <font>
      <b/>
      <i/>
      <sz val="12"/>
      <color theme="3"/>
      <name val="Meiryo UI"/>
      <family val="3"/>
      <charset val="128"/>
    </font>
    <font>
      <b/>
      <sz val="12"/>
      <color theme="3"/>
      <name val="Meiryo UI"/>
      <family val="3"/>
      <charset val="128"/>
    </font>
    <font>
      <b/>
      <sz val="22"/>
      <color theme="0"/>
      <name val="Meiryo UI"/>
      <family val="3"/>
      <charset val="128"/>
    </font>
    <font>
      <b/>
      <sz val="14"/>
      <color theme="1"/>
      <name val="Meiryo UI"/>
      <family val="3"/>
      <charset val="128"/>
    </font>
    <font>
      <sz val="14"/>
      <color theme="1"/>
      <name val="Meiryo UI"/>
      <family val="3"/>
      <charset val="128"/>
    </font>
    <font>
      <b/>
      <sz val="16"/>
      <color theme="1"/>
      <name val="Meiryo UI"/>
      <family val="3"/>
      <charset val="128"/>
    </font>
    <font>
      <b/>
      <i/>
      <sz val="12"/>
      <color theme="0"/>
      <name val="Meiryo UI"/>
      <family val="3"/>
      <charset val="128"/>
    </font>
    <font>
      <b/>
      <sz val="12"/>
      <color theme="0"/>
      <name val="Meiryo UI"/>
      <family val="3"/>
      <charset val="128"/>
    </font>
    <font>
      <b/>
      <i/>
      <sz val="11"/>
      <color theme="3"/>
      <name val="Meiryo UI"/>
      <family val="3"/>
      <charset val="128"/>
    </font>
    <font>
      <b/>
      <sz val="18"/>
      <color theme="1"/>
      <name val="Meiryo UI"/>
      <family val="3"/>
      <charset val="128"/>
    </font>
    <font>
      <sz val="12"/>
      <name val="Meiryo UI"/>
      <family val="3"/>
      <charset val="128"/>
    </font>
    <font>
      <b/>
      <sz val="22"/>
      <name val="Meiryo UI"/>
      <family val="3"/>
      <charset val="128"/>
    </font>
    <font>
      <sz val="11"/>
      <color theme="1" tint="0.249977111117893"/>
      <name val="Meiryo UI"/>
      <family val="3"/>
      <charset val="128"/>
    </font>
    <font>
      <b/>
      <sz val="22"/>
      <color theme="1"/>
      <name val="Meiryo UI"/>
      <family val="3"/>
      <charset val="128"/>
    </font>
    <font>
      <sz val="20"/>
      <color theme="1"/>
      <name val="Meiryo UI"/>
      <family val="3"/>
      <charset val="128"/>
    </font>
    <font>
      <sz val="20"/>
      <name val="Meiryo UI"/>
      <family val="3"/>
      <charset val="128"/>
    </font>
    <font>
      <b/>
      <sz val="24"/>
      <color theme="0"/>
      <name val="Meiryo UI"/>
      <family val="3"/>
      <charset val="128"/>
    </font>
    <font>
      <b/>
      <sz val="26"/>
      <color theme="0"/>
      <name val="Meiryo UI"/>
      <family val="3"/>
      <charset val="128"/>
    </font>
    <font>
      <b/>
      <sz val="24"/>
      <color theme="1"/>
      <name val="Meiryo UI"/>
      <family val="3"/>
      <charset val="128"/>
    </font>
    <font>
      <b/>
      <sz val="11"/>
      <name val="Meiryo UI"/>
      <family val="3"/>
      <charset val="128"/>
    </font>
    <font>
      <b/>
      <sz val="20"/>
      <color theme="1"/>
      <name val="Meiryo UI"/>
      <family val="3"/>
      <charset val="128"/>
    </font>
    <font>
      <sz val="11"/>
      <color theme="1"/>
      <name val="ＭＳ Ｐゴシック"/>
      <family val="3"/>
      <charset val="128"/>
      <scheme val="minor"/>
    </font>
    <font>
      <sz val="11"/>
      <name val="ＭＳ Ｐゴシック"/>
      <family val="3"/>
      <charset val="128"/>
      <scheme val="minor"/>
    </font>
    <font>
      <b/>
      <sz val="16"/>
      <name val="Meiryo UI"/>
      <family val="3"/>
      <charset val="128"/>
    </font>
    <font>
      <b/>
      <sz val="26"/>
      <name val="Meiryo UI"/>
      <family val="3"/>
      <charset val="128"/>
    </font>
    <font>
      <b/>
      <sz val="36"/>
      <color theme="0"/>
      <name val="Meiryo UI"/>
      <family val="3"/>
      <charset val="128"/>
    </font>
    <font>
      <sz val="20"/>
      <color theme="0"/>
      <name val="Meiryo UI"/>
      <family val="3"/>
      <charset val="128"/>
    </font>
    <font>
      <b/>
      <sz val="26"/>
      <color theme="1"/>
      <name val="Meiryo UI"/>
      <family val="3"/>
      <charset val="128"/>
    </font>
    <font>
      <sz val="18"/>
      <name val="Meiryo UI"/>
      <family val="3"/>
      <charset val="128"/>
    </font>
    <font>
      <b/>
      <sz val="48"/>
      <color theme="1"/>
      <name val="Meiryo UI"/>
      <family val="3"/>
      <charset val="128"/>
    </font>
    <font>
      <b/>
      <sz val="36"/>
      <color theme="1"/>
      <name val="Meiryo UI"/>
      <family val="3"/>
      <charset val="128"/>
    </font>
    <font>
      <b/>
      <sz val="36"/>
      <name val="Meiryo UI"/>
      <family val="3"/>
      <charset val="128"/>
    </font>
    <font>
      <b/>
      <sz val="28"/>
      <color theme="1"/>
      <name val="Meiryo UI"/>
      <family val="3"/>
      <charset val="128"/>
    </font>
    <font>
      <b/>
      <sz val="48"/>
      <color theme="0"/>
      <name val="Meiryo UI"/>
      <family val="3"/>
      <charset val="128"/>
    </font>
    <font>
      <sz val="26"/>
      <color theme="1"/>
      <name val="Meiryo UI"/>
      <family val="3"/>
      <charset val="128"/>
    </font>
    <font>
      <b/>
      <sz val="48"/>
      <color theme="1" tint="0.249977111117893"/>
      <name val="Meiryo UI"/>
      <family val="3"/>
      <charset val="128"/>
    </font>
    <font>
      <sz val="22"/>
      <color theme="1" tint="0.249977111117893"/>
      <name val="Meiryo UI"/>
      <family val="3"/>
      <charset val="128"/>
    </font>
    <font>
      <b/>
      <sz val="28"/>
      <color theme="0"/>
      <name val="Meiryo UI"/>
      <family val="3"/>
      <charset val="128"/>
    </font>
    <font>
      <sz val="10"/>
      <name val="Arial"/>
      <family val="2"/>
    </font>
    <font>
      <sz val="36"/>
      <color theme="1"/>
      <name val="Meiryo UI"/>
      <family val="3"/>
      <charset val="128"/>
    </font>
    <font>
      <sz val="24"/>
      <color theme="1"/>
      <name val="Meiryo UI"/>
      <family val="3"/>
      <charset val="128"/>
    </font>
    <font>
      <sz val="11"/>
      <color theme="1"/>
      <name val="Karla ExtraBold"/>
    </font>
    <font>
      <sz val="11"/>
      <name val="ＭＳ Ｐゴシック"/>
      <family val="3"/>
      <charset val="128"/>
      <scheme val="major"/>
    </font>
    <font>
      <b/>
      <u/>
      <sz val="20"/>
      <name val="Meiryo UI"/>
      <family val="3"/>
      <charset val="128"/>
    </font>
    <font>
      <b/>
      <sz val="72"/>
      <color theme="1"/>
      <name val="Meiryo UI"/>
      <family val="3"/>
      <charset val="128"/>
    </font>
    <font>
      <b/>
      <sz val="72"/>
      <color theme="1" tint="0.249977111117893"/>
      <name val="Meiryo UI"/>
      <family val="3"/>
      <charset val="128"/>
    </font>
    <font>
      <sz val="12"/>
      <color rgb="FFFF0000"/>
      <name val="Meiryo UI"/>
      <family val="3"/>
      <charset val="128"/>
    </font>
    <font>
      <sz val="22"/>
      <color rgb="FFFF0000"/>
      <name val="Meiryo UI"/>
      <family val="3"/>
      <charset val="128"/>
    </font>
    <font>
      <b/>
      <sz val="48"/>
      <color rgb="FFFF0000"/>
      <name val="Meiryo UI"/>
      <family val="3"/>
      <charset val="128"/>
    </font>
    <font>
      <sz val="18"/>
      <color theme="1"/>
      <name val="Meiryo UI"/>
      <family val="3"/>
      <charset val="128"/>
    </font>
    <font>
      <sz val="30"/>
      <name val="Meiryo UI"/>
      <family val="3"/>
      <charset val="128"/>
    </font>
    <font>
      <b/>
      <sz val="30"/>
      <name val="Meiryo UI"/>
      <family val="3"/>
      <charset val="128"/>
    </font>
    <font>
      <b/>
      <sz val="24"/>
      <color theme="4"/>
      <name val="Meiryo UI"/>
      <family val="3"/>
      <charset val="128"/>
    </font>
    <font>
      <sz val="28"/>
      <color theme="1"/>
      <name val="Meiryo UI"/>
      <family val="3"/>
      <charset val="128"/>
    </font>
    <font>
      <b/>
      <sz val="28"/>
      <name val="Meiryo UI"/>
      <family val="3"/>
      <charset val="128"/>
    </font>
    <font>
      <sz val="28"/>
      <name val="Meiryo UI"/>
      <family val="3"/>
      <charset val="128"/>
    </font>
    <font>
      <b/>
      <sz val="28"/>
      <color rgb="FFFF0000"/>
      <name val="Meiryo UI"/>
      <family val="3"/>
      <charset val="128"/>
    </font>
    <font>
      <b/>
      <sz val="24"/>
      <name val="Meiryo UI"/>
      <family val="3"/>
      <charset val="128"/>
    </font>
    <font>
      <sz val="11"/>
      <color theme="1"/>
      <name val="ＭＳ Ｐゴシック"/>
      <family val="2"/>
      <charset val="128"/>
      <scheme val="minor"/>
    </font>
    <font>
      <sz val="26"/>
      <color theme="1" tint="0.249977111117893"/>
      <name val="Meiryo UI"/>
      <family val="3"/>
      <charset val="128"/>
    </font>
    <font>
      <sz val="26"/>
      <color rgb="FFFF0000"/>
      <name val="Meiryo UI"/>
      <family val="3"/>
      <charset val="128"/>
    </font>
    <font>
      <sz val="11"/>
      <color rgb="FFFF0000"/>
      <name val="ＭＳ Ｐゴシック"/>
      <family val="2"/>
      <charset val="128"/>
      <scheme val="minor"/>
    </font>
    <font>
      <b/>
      <sz val="48"/>
      <name val="Meiryo UI"/>
      <family val="3"/>
      <charset val="128"/>
    </font>
    <font>
      <sz val="24"/>
      <name val="Meiryo UI"/>
      <family val="3"/>
      <charset val="128"/>
    </font>
    <font>
      <sz val="22"/>
      <color theme="1"/>
      <name val="Meiryo UI"/>
      <family val="3"/>
      <charset val="128"/>
    </font>
    <font>
      <sz val="36"/>
      <name val="Meiryo UI"/>
      <family val="3"/>
      <charset val="128"/>
    </font>
    <font>
      <b/>
      <sz val="10.199999999999999"/>
      <color theme="3"/>
      <name val="Meiryo UI"/>
      <family val="3"/>
      <charset val="128"/>
    </font>
    <font>
      <b/>
      <sz val="30"/>
      <color theme="0"/>
      <name val="Meiryo UI"/>
      <family val="3"/>
      <charset val="128"/>
    </font>
    <font>
      <b/>
      <sz val="12"/>
      <color rgb="FFFF0000"/>
      <name val="Meiryo UI"/>
      <family val="3"/>
      <charset val="128"/>
    </font>
    <font>
      <sz val="12"/>
      <color theme="3"/>
      <name val="Meiryo UI"/>
      <family val="3"/>
      <charset val="128"/>
    </font>
    <font>
      <sz val="11"/>
      <color rgb="FF000000"/>
      <name val="ＭＳ Ｐゴシック"/>
      <family val="3"/>
      <charset val="128"/>
    </font>
    <font>
      <sz val="11"/>
      <color rgb="FFFF0000"/>
      <name val="Meiryo UI"/>
      <family val="3"/>
      <charset val="128"/>
    </font>
    <font>
      <sz val="22"/>
      <name val="Meiryo UI"/>
      <family val="3"/>
      <charset val="128"/>
    </font>
    <font>
      <b/>
      <sz val="20"/>
      <color theme="0"/>
      <name val="Meiryo UI"/>
      <family val="3"/>
      <charset val="128"/>
    </font>
    <font>
      <b/>
      <i/>
      <sz val="11"/>
      <color theme="0"/>
      <name val="Meiryo UI"/>
      <family val="3"/>
      <charset val="128"/>
    </font>
    <font>
      <sz val="20"/>
      <color theme="1"/>
      <name val="ＭＳ Ｐゴシック"/>
      <family val="2"/>
      <charset val="128"/>
      <scheme val="minor"/>
    </font>
    <font>
      <b/>
      <sz val="20"/>
      <name val="Meiryo UI"/>
      <family val="3"/>
      <charset val="128"/>
    </font>
    <font>
      <sz val="24"/>
      <color theme="1" tint="0.249977111117893"/>
      <name val="Meiryo UI"/>
      <family val="3"/>
      <charset val="128"/>
    </font>
    <font>
      <b/>
      <sz val="26"/>
      <color theme="3"/>
      <name val="Meiryo UI"/>
      <family val="3"/>
      <charset val="128"/>
    </font>
    <font>
      <sz val="30"/>
      <color theme="0"/>
      <name val="Meiryo UI"/>
      <family val="3"/>
      <charset val="128"/>
    </font>
    <font>
      <sz val="26"/>
      <color theme="1"/>
      <name val="Segoe UI Symbol"/>
      <family val="3"/>
    </font>
  </fonts>
  <fills count="33">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0"/>
        <bgColor indexed="64"/>
      </patternFill>
    </fill>
    <fill>
      <patternFill patternType="solid">
        <fgColor theme="3" tint="0.39997558519241921"/>
        <bgColor indexed="64"/>
      </patternFill>
    </fill>
    <fill>
      <patternFill patternType="solid">
        <fgColor theme="8"/>
        <bgColor indexed="64"/>
      </patternFill>
    </fill>
    <fill>
      <patternFill patternType="solid">
        <fgColor theme="0" tint="-0.249977111117893"/>
        <bgColor indexed="64"/>
      </patternFill>
    </fill>
    <fill>
      <patternFill patternType="solid">
        <fgColor theme="4"/>
        <bgColor indexed="64"/>
      </patternFill>
    </fill>
    <fill>
      <patternFill patternType="solid">
        <fgColor theme="5"/>
        <bgColor indexed="64"/>
      </patternFill>
    </fill>
    <fill>
      <patternFill patternType="solid">
        <fgColor theme="1" tint="0.34998626667073579"/>
        <bgColor indexed="64"/>
      </patternFill>
    </fill>
    <fill>
      <patternFill patternType="solid">
        <fgColor theme="9"/>
        <bgColor indexed="64"/>
      </patternFill>
    </fill>
    <fill>
      <patternFill patternType="solid">
        <fgColor theme="0"/>
        <bgColor theme="0"/>
      </patternFill>
    </fill>
    <fill>
      <patternFill patternType="solid">
        <fgColor indexed="65"/>
        <bgColor theme="0"/>
      </patternFill>
    </fill>
    <fill>
      <patternFill patternType="solid">
        <fgColor theme="0"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EEECE1"/>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FEFE07"/>
        <bgColor indexed="64"/>
      </patternFill>
    </fill>
    <fill>
      <patternFill patternType="solid">
        <fgColor rgb="FF88BD29"/>
        <bgColor indexed="64"/>
      </patternFill>
    </fill>
    <fill>
      <patternFill patternType="solid">
        <fgColor rgb="FF62B5E5"/>
        <bgColor indexed="64"/>
      </patternFill>
    </fill>
    <fill>
      <patternFill patternType="solid">
        <fgColor rgb="FFFFCCCC"/>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8" tint="0.39997558519241921"/>
        <bgColor indexed="64"/>
      </patternFill>
    </fill>
  </fills>
  <borders count="178">
    <border>
      <left/>
      <right/>
      <top/>
      <bottom/>
      <diagonal/>
    </border>
    <border>
      <left style="dashed">
        <color auto="1"/>
      </left>
      <right style="dashed">
        <color auto="1"/>
      </right>
      <top style="dashed">
        <color auto="1"/>
      </top>
      <bottom style="dashed">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ashed">
        <color auto="1"/>
      </left>
      <right style="medium">
        <color indexed="64"/>
      </right>
      <top style="dashed">
        <color auto="1"/>
      </top>
      <bottom style="dashed">
        <color auto="1"/>
      </bottom>
      <diagonal/>
    </border>
    <border>
      <left style="medium">
        <color indexed="64"/>
      </left>
      <right style="dashed">
        <color auto="1"/>
      </right>
      <top style="dashed">
        <color auto="1"/>
      </top>
      <bottom style="dashed">
        <color auto="1"/>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dotted">
        <color indexed="64"/>
      </bottom>
      <diagonal/>
    </border>
    <border>
      <left style="medium">
        <color indexed="64"/>
      </left>
      <right style="dashed">
        <color auto="1"/>
      </right>
      <top/>
      <bottom style="dashed">
        <color auto="1"/>
      </bottom>
      <diagonal/>
    </border>
    <border>
      <left style="dashed">
        <color auto="1"/>
      </left>
      <right style="dashed">
        <color auto="1"/>
      </right>
      <top/>
      <bottom style="dashed">
        <color auto="1"/>
      </bottom>
      <diagonal/>
    </border>
    <border>
      <left style="medium">
        <color indexed="64"/>
      </left>
      <right style="dashed">
        <color auto="1"/>
      </right>
      <top style="medium">
        <color indexed="64"/>
      </top>
      <bottom style="medium">
        <color indexed="64"/>
      </bottom>
      <diagonal/>
    </border>
    <border>
      <left style="dashed">
        <color auto="1"/>
      </left>
      <right style="dashed">
        <color auto="1"/>
      </right>
      <top style="medium">
        <color indexed="64"/>
      </top>
      <bottom style="medium">
        <color indexed="64"/>
      </bottom>
      <diagonal/>
    </border>
    <border>
      <left style="dashed">
        <color auto="1"/>
      </left>
      <right style="medium">
        <color indexed="64"/>
      </right>
      <top style="medium">
        <color indexed="64"/>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dashed">
        <color indexed="64"/>
      </right>
      <top/>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medium">
        <color indexed="64"/>
      </left>
      <right style="medium">
        <color indexed="64"/>
      </right>
      <top style="medium">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medium">
        <color indexed="64"/>
      </right>
      <top style="dashed">
        <color indexed="64"/>
      </top>
      <bottom style="medium">
        <color indexed="64"/>
      </bottom>
      <diagonal/>
    </border>
    <border>
      <left/>
      <right style="dotted">
        <color indexed="64"/>
      </right>
      <top style="thin">
        <color indexed="64"/>
      </top>
      <bottom/>
      <diagonal/>
    </border>
    <border>
      <left style="medium">
        <color indexed="64"/>
      </left>
      <right style="dashed">
        <color auto="1"/>
      </right>
      <top style="dotted">
        <color indexed="64"/>
      </top>
      <bottom style="dotted">
        <color indexed="64"/>
      </bottom>
      <diagonal/>
    </border>
    <border>
      <left style="dashed">
        <color auto="1"/>
      </left>
      <right style="dashed">
        <color auto="1"/>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tted">
        <color indexed="64"/>
      </top>
      <bottom/>
      <diagonal/>
    </border>
    <border>
      <left style="medium">
        <color indexed="64"/>
      </left>
      <right style="dashed">
        <color auto="1"/>
      </right>
      <top style="dashed">
        <color auto="1"/>
      </top>
      <bottom/>
      <diagonal/>
    </border>
    <border>
      <left style="dashed">
        <color auto="1"/>
      </left>
      <right style="dashed">
        <color auto="1"/>
      </right>
      <top style="dashed">
        <color auto="1"/>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dashed">
        <color auto="1"/>
      </right>
      <top style="medium">
        <color indexed="64"/>
      </top>
      <bottom style="dashed">
        <color auto="1"/>
      </bottom>
      <diagonal/>
    </border>
    <border>
      <left style="dashed">
        <color auto="1"/>
      </left>
      <right style="dashed">
        <color auto="1"/>
      </right>
      <top style="medium">
        <color indexed="64"/>
      </top>
      <bottom style="dashed">
        <color auto="1"/>
      </bottom>
      <diagonal/>
    </border>
    <border>
      <left style="dashed">
        <color auto="1"/>
      </left>
      <right style="medium">
        <color indexed="64"/>
      </right>
      <top style="medium">
        <color indexed="64"/>
      </top>
      <bottom style="dashed">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ashed">
        <color auto="1"/>
      </right>
      <top style="dashed">
        <color auto="1"/>
      </top>
      <bottom style="medium">
        <color indexed="64"/>
      </bottom>
      <diagonal/>
    </border>
    <border>
      <left style="dashed">
        <color auto="1"/>
      </left>
      <right style="dashed">
        <color auto="1"/>
      </right>
      <top style="dashed">
        <color auto="1"/>
      </top>
      <bottom style="medium">
        <color indexed="64"/>
      </bottom>
      <diagonal/>
    </border>
    <border>
      <left style="dashed">
        <color auto="1"/>
      </left>
      <right style="medium">
        <color indexed="64"/>
      </right>
      <top style="dashed">
        <color auto="1"/>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dashed">
        <color auto="1"/>
      </right>
      <top style="dotted">
        <color indexed="64"/>
      </top>
      <bottom style="medium">
        <color indexed="64"/>
      </bottom>
      <diagonal/>
    </border>
    <border>
      <left style="dashed">
        <color auto="1"/>
      </left>
      <right style="dashed">
        <color auto="1"/>
      </right>
      <top style="dotted">
        <color indexed="64"/>
      </top>
      <bottom style="medium">
        <color indexed="64"/>
      </bottom>
      <diagonal/>
    </border>
    <border>
      <left style="dotted">
        <color indexed="64"/>
      </left>
      <right style="hair">
        <color indexed="64"/>
      </right>
      <top style="thin">
        <color indexed="64"/>
      </top>
      <bottom/>
      <diagonal/>
    </border>
    <border>
      <left style="dotted">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medium">
        <color indexed="64"/>
      </left>
      <right style="dashed">
        <color auto="1"/>
      </right>
      <top style="dotted">
        <color indexed="64"/>
      </top>
      <bottom style="dashed">
        <color auto="1"/>
      </bottom>
      <diagonal/>
    </border>
    <border>
      <left style="dashed">
        <color auto="1"/>
      </left>
      <right style="dashed">
        <color auto="1"/>
      </right>
      <top style="dotted">
        <color indexed="64"/>
      </top>
      <bottom style="dashed">
        <color auto="1"/>
      </bottom>
      <diagonal/>
    </border>
    <border>
      <left style="medium">
        <color indexed="64"/>
      </left>
      <right style="medium">
        <color indexed="64"/>
      </right>
      <top/>
      <bottom style="medium">
        <color indexed="64"/>
      </bottom>
      <diagonal/>
    </border>
    <border>
      <left style="medium">
        <color indexed="64"/>
      </left>
      <right style="dashed">
        <color auto="1"/>
      </right>
      <top/>
      <bottom style="medium">
        <color indexed="64"/>
      </bottom>
      <diagonal/>
    </border>
    <border>
      <left style="dashed">
        <color auto="1"/>
      </left>
      <right style="dashed">
        <color auto="1"/>
      </right>
      <top/>
      <bottom style="medium">
        <color indexed="64"/>
      </bottom>
      <diagonal/>
    </border>
    <border>
      <left/>
      <right style="medium">
        <color indexed="64"/>
      </right>
      <top style="thin">
        <color indexed="64"/>
      </top>
      <bottom/>
      <diagonal/>
    </border>
    <border>
      <left style="medium">
        <color indexed="64"/>
      </left>
      <right style="dashed">
        <color auto="1"/>
      </right>
      <top style="medium">
        <color indexed="64"/>
      </top>
      <bottom style="dotted">
        <color indexed="64"/>
      </bottom>
      <diagonal/>
    </border>
    <border>
      <left style="dashed">
        <color indexed="64"/>
      </left>
      <right style="dashed">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thin">
        <color indexed="64"/>
      </right>
      <top/>
      <bottom style="dotted">
        <color indexed="64"/>
      </bottom>
      <diagonal/>
    </border>
    <border>
      <left style="dashed">
        <color indexed="64"/>
      </left>
      <right/>
      <top/>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dashed">
        <color auto="1"/>
      </right>
      <top/>
      <bottom/>
      <diagonal/>
    </border>
    <border>
      <left/>
      <right style="dotted">
        <color indexed="64"/>
      </right>
      <top/>
      <bottom/>
      <diagonal/>
    </border>
    <border>
      <left style="dotted">
        <color indexed="64"/>
      </left>
      <right/>
      <top/>
      <bottom style="thin">
        <color indexed="6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dotted">
        <color indexed="64"/>
      </left>
      <right/>
      <top/>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style="dashed">
        <color indexed="64"/>
      </right>
      <top/>
      <bottom style="dashed">
        <color indexed="64"/>
      </bottom>
      <diagonal/>
    </border>
    <border>
      <left style="dashed">
        <color indexed="64"/>
      </left>
      <right/>
      <top style="thin">
        <color indexed="64"/>
      </top>
      <bottom/>
      <diagonal/>
    </border>
    <border>
      <left style="thin">
        <color indexed="64"/>
      </left>
      <right style="dashed">
        <color auto="1"/>
      </right>
      <top style="dashed">
        <color auto="1"/>
      </top>
      <bottom/>
      <diagonal/>
    </border>
    <border>
      <left/>
      <right style="thin">
        <color indexed="64"/>
      </right>
      <top style="dashed">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ashed">
        <color auto="1"/>
      </left>
      <right/>
      <top style="dashed">
        <color auto="1"/>
      </top>
      <bottom style="dashed">
        <color auto="1"/>
      </bottom>
      <diagonal/>
    </border>
    <border>
      <left style="dashed">
        <color auto="1"/>
      </left>
      <right/>
      <top style="dashed">
        <color auto="1"/>
      </top>
      <bottom/>
      <diagonal/>
    </border>
    <border>
      <left style="dashed">
        <color auto="1"/>
      </left>
      <right/>
      <top style="medium">
        <color indexed="64"/>
      </top>
      <bottom style="medium">
        <color indexed="64"/>
      </bottom>
      <diagonal/>
    </border>
    <border>
      <left style="dashed">
        <color auto="1"/>
      </left>
      <right/>
      <top style="medium">
        <color indexed="64"/>
      </top>
      <bottom style="dotted">
        <color indexed="64"/>
      </bottom>
      <diagonal/>
    </border>
    <border>
      <left style="dashed">
        <color auto="1"/>
      </left>
      <right/>
      <top style="dotted">
        <color indexed="64"/>
      </top>
      <bottom style="dotted">
        <color indexed="64"/>
      </bottom>
      <diagonal/>
    </border>
    <border>
      <left style="dashed">
        <color auto="1"/>
      </left>
      <right/>
      <top style="dotted">
        <color indexed="64"/>
      </top>
      <bottom style="medium">
        <color indexed="64"/>
      </bottom>
      <diagonal/>
    </border>
    <border>
      <left style="dashed">
        <color auto="1"/>
      </left>
      <right/>
      <top style="medium">
        <color indexed="64"/>
      </top>
      <bottom style="dashed">
        <color auto="1"/>
      </bottom>
      <diagonal/>
    </border>
    <border>
      <left style="dashed">
        <color auto="1"/>
      </left>
      <right/>
      <top/>
      <bottom style="medium">
        <color indexed="64"/>
      </bottom>
      <diagonal/>
    </border>
    <border>
      <left style="dashed">
        <color auto="1"/>
      </left>
      <right/>
      <top style="dashed">
        <color auto="1"/>
      </top>
      <bottom style="medium">
        <color indexed="64"/>
      </bottom>
      <diagonal/>
    </border>
    <border>
      <left style="dashed">
        <color auto="1"/>
      </left>
      <right/>
      <top style="dotted">
        <color indexed="64"/>
      </top>
      <bottom style="dashed">
        <color auto="1"/>
      </bottom>
      <diagonal/>
    </border>
    <border diagonalUp="1">
      <left style="medium">
        <color indexed="64"/>
      </left>
      <right style="medium">
        <color indexed="64"/>
      </right>
      <top style="medium">
        <color indexed="64"/>
      </top>
      <bottom style="dotted">
        <color indexed="64"/>
      </bottom>
      <diagonal style="thin">
        <color indexed="64"/>
      </diagonal>
    </border>
    <border diagonalUp="1">
      <left style="medium">
        <color indexed="64"/>
      </left>
      <right style="medium">
        <color indexed="64"/>
      </right>
      <top/>
      <bottom style="dotted">
        <color indexed="64"/>
      </bottom>
      <diagonal style="thin">
        <color indexed="64"/>
      </diagonal>
    </border>
    <border diagonalUp="1">
      <left style="medium">
        <color indexed="64"/>
      </left>
      <right style="medium">
        <color indexed="64"/>
      </right>
      <top style="dotted">
        <color indexed="64"/>
      </top>
      <bottom style="dotted">
        <color indexed="64"/>
      </bottom>
      <diagonal style="thin">
        <color indexed="64"/>
      </diagonal>
    </border>
    <border diagonalUp="1">
      <left style="medium">
        <color indexed="64"/>
      </left>
      <right style="medium">
        <color indexed="64"/>
      </right>
      <top style="dotted">
        <color indexed="64"/>
      </top>
      <bottom style="medium">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top/>
      <bottom style="medium">
        <color indexed="64"/>
      </bottom>
      <diagonal/>
    </border>
    <border>
      <left style="dashed">
        <color indexed="64"/>
      </left>
      <right style="thin">
        <color indexed="64"/>
      </right>
      <top style="thin">
        <color indexed="64"/>
      </top>
      <bottom style="thin">
        <color indexed="64"/>
      </bottom>
      <diagonal/>
    </border>
    <border diagonalUp="1">
      <left style="medium">
        <color indexed="64"/>
      </left>
      <right style="medium">
        <color indexed="64"/>
      </right>
      <top style="dotted">
        <color indexed="64"/>
      </top>
      <bottom/>
      <diagonal style="thin">
        <color indexed="64"/>
      </diagonal>
    </border>
    <border>
      <left style="dashed">
        <color auto="1"/>
      </left>
      <right style="medium">
        <color indexed="64"/>
      </right>
      <top style="dashed">
        <color auto="1"/>
      </top>
      <bottom/>
      <diagonal/>
    </border>
    <border>
      <left/>
      <right style="medium">
        <color indexed="64"/>
      </right>
      <top/>
      <bottom style="thin">
        <color indexed="64"/>
      </bottom>
      <diagonal/>
    </border>
    <border>
      <left style="dashed">
        <color auto="1"/>
      </left>
      <right style="medium">
        <color indexed="64"/>
      </right>
      <top/>
      <bottom style="dashed">
        <color auto="1"/>
      </bottom>
      <diagonal/>
    </border>
    <border>
      <left style="medium">
        <color indexed="64"/>
      </left>
      <right style="medium">
        <color indexed="64"/>
      </right>
      <top/>
      <bottom style="thin">
        <color indexed="64"/>
      </bottom>
      <diagonal/>
    </border>
    <border>
      <left style="medium">
        <color indexed="64"/>
      </left>
      <right style="medium">
        <color indexed="64"/>
      </right>
      <top style="dotted">
        <color indexed="64"/>
      </top>
      <bottom style="thin">
        <color indexed="64"/>
      </bottom>
      <diagonal/>
    </border>
    <border>
      <left style="medium">
        <color indexed="64"/>
      </left>
      <right style="dashed">
        <color auto="1"/>
      </right>
      <top/>
      <bottom style="thin">
        <color indexed="64"/>
      </bottom>
      <diagonal/>
    </border>
    <border>
      <left style="dashed">
        <color auto="1"/>
      </left>
      <right style="dashed">
        <color auto="1"/>
      </right>
      <top/>
      <bottom style="thin">
        <color indexed="64"/>
      </bottom>
      <diagonal/>
    </border>
    <border>
      <left style="dashed">
        <color indexed="64"/>
      </left>
      <right/>
      <top/>
      <bottom style="thin">
        <color indexed="64"/>
      </bottom>
      <diagonal/>
    </border>
    <border>
      <left style="dashed">
        <color auto="1"/>
      </left>
      <right style="medium">
        <color indexed="64"/>
      </right>
      <top/>
      <bottom style="thin">
        <color indexed="64"/>
      </bottom>
      <diagonal/>
    </border>
    <border>
      <left style="thin">
        <color indexed="64"/>
      </left>
      <right/>
      <top/>
      <bottom style="dashed">
        <color indexed="64"/>
      </bottom>
      <diagonal/>
    </border>
    <border>
      <left style="medium">
        <color indexed="64"/>
      </left>
      <right style="medium">
        <color indexed="64"/>
      </right>
      <top/>
      <bottom style="dashed">
        <color indexed="64"/>
      </bottom>
      <diagonal/>
    </border>
    <border>
      <left/>
      <right style="thin">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bottom/>
      <diagonal/>
    </border>
    <border>
      <left/>
      <right style="thin">
        <color indexed="64"/>
      </right>
      <top style="medium">
        <color indexed="64"/>
      </top>
      <bottom style="thin">
        <color indexed="64"/>
      </bottom>
      <diagonal/>
    </border>
    <border>
      <left style="dotted">
        <color indexed="64"/>
      </left>
      <right/>
      <top style="thin">
        <color indexed="64"/>
      </top>
      <bottom/>
      <diagonal/>
    </border>
  </borders>
  <cellStyleXfs count="4">
    <xf numFmtId="0" fontId="0" fillId="0" borderId="0">
      <alignment vertical="center"/>
    </xf>
    <xf numFmtId="0" fontId="52" fillId="0" borderId="0"/>
    <xf numFmtId="9" fontId="72" fillId="0" borderId="0" applyFont="0" applyFill="0" applyBorder="0" applyAlignment="0" applyProtection="0">
      <alignment vertical="center"/>
    </xf>
    <xf numFmtId="38" fontId="72" fillId="0" borderId="0" applyFont="0" applyFill="0" applyBorder="0" applyAlignment="0" applyProtection="0">
      <alignment vertical="center"/>
    </xf>
  </cellStyleXfs>
  <cellXfs count="1175">
    <xf numFmtId="0" fontId="0" fillId="0" borderId="0" xfId="0">
      <alignment vertical="center"/>
    </xf>
    <xf numFmtId="0" fontId="6" fillId="0" borderId="0" xfId="0" applyFont="1">
      <alignment vertical="center"/>
    </xf>
    <xf numFmtId="0" fontId="6" fillId="0" borderId="0" xfId="0" applyFont="1" applyBorder="1">
      <alignment vertical="center"/>
    </xf>
    <xf numFmtId="0" fontId="6" fillId="0" borderId="0" xfId="0" applyFont="1" applyBorder="1" applyAlignment="1">
      <alignment horizontal="left" vertical="center"/>
    </xf>
    <xf numFmtId="0" fontId="6" fillId="0" borderId="0" xfId="0" applyFont="1" applyBorder="1" applyAlignment="1">
      <alignment horizontal="left" vertical="top"/>
    </xf>
    <xf numFmtId="0" fontId="9" fillId="2" borderId="0" xfId="0" applyFont="1" applyFill="1" applyBorder="1">
      <alignment vertical="center"/>
    </xf>
    <xf numFmtId="0" fontId="9" fillId="2" borderId="0" xfId="0" applyFont="1" applyFill="1" applyBorder="1" applyAlignment="1">
      <alignment horizontal="left" vertical="center"/>
    </xf>
    <xf numFmtId="0" fontId="11" fillId="2" borderId="0" xfId="0" applyFont="1" applyFill="1" applyBorder="1" applyAlignment="1">
      <alignment horizontal="left" vertical="center"/>
    </xf>
    <xf numFmtId="0" fontId="9" fillId="2" borderId="0" xfId="0" applyFont="1" applyFill="1">
      <alignment vertical="center"/>
    </xf>
    <xf numFmtId="0" fontId="10" fillId="2" borderId="0" xfId="0" applyFont="1" applyFill="1" applyBorder="1" applyAlignment="1">
      <alignment horizontal="left" vertical="top" wrapText="1"/>
    </xf>
    <xf numFmtId="0" fontId="7" fillId="0" borderId="0" xfId="0" applyFont="1" applyBorder="1" applyAlignment="1">
      <alignment horizontal="left" vertical="top" wrapText="1"/>
    </xf>
    <xf numFmtId="0" fontId="9" fillId="2" borderId="0" xfId="0" applyFont="1" applyFill="1" applyBorder="1" applyAlignment="1">
      <alignment horizontal="left" vertical="center" wrapText="1"/>
    </xf>
    <xf numFmtId="0" fontId="6" fillId="0" borderId="0" xfId="0" applyFont="1" applyBorder="1" applyAlignment="1">
      <alignment horizontal="left" vertical="center" wrapText="1"/>
    </xf>
    <xf numFmtId="0" fontId="6" fillId="2" borderId="0" xfId="0" applyFont="1" applyFill="1" applyBorder="1">
      <alignment vertical="center"/>
    </xf>
    <xf numFmtId="0" fontId="12" fillId="0" borderId="0" xfId="0" applyFont="1" applyBorder="1" applyAlignment="1">
      <alignment vertical="center"/>
    </xf>
    <xf numFmtId="0" fontId="13" fillId="0" borderId="0" xfId="0" applyFont="1" applyBorder="1" applyAlignment="1">
      <alignment vertical="center"/>
    </xf>
    <xf numFmtId="0" fontId="6" fillId="2" borderId="0" xfId="0" applyFont="1" applyFill="1">
      <alignment vertical="center"/>
    </xf>
    <xf numFmtId="0" fontId="6" fillId="3" borderId="1" xfId="0" applyFont="1" applyFill="1" applyBorder="1">
      <alignment vertical="center"/>
    </xf>
    <xf numFmtId="176" fontId="6" fillId="3" borderId="1" xfId="0" applyNumberFormat="1" applyFont="1" applyFill="1" applyBorder="1" applyAlignment="1">
      <alignment horizontal="center" vertical="center"/>
    </xf>
    <xf numFmtId="0" fontId="6" fillId="3" borderId="10" xfId="0" applyFont="1" applyFill="1" applyBorder="1">
      <alignment vertical="center"/>
    </xf>
    <xf numFmtId="176" fontId="6" fillId="3" borderId="10" xfId="0" applyNumberFormat="1" applyFont="1" applyFill="1" applyBorder="1" applyAlignment="1">
      <alignment horizontal="center" vertical="center"/>
    </xf>
    <xf numFmtId="0" fontId="6" fillId="7" borderId="0" xfId="0" applyFont="1" applyFill="1">
      <alignment vertical="center"/>
    </xf>
    <xf numFmtId="0" fontId="6" fillId="7" borderId="0" xfId="0" applyFont="1" applyFill="1" applyBorder="1">
      <alignment vertical="center"/>
    </xf>
    <xf numFmtId="0" fontId="6" fillId="7" borderId="0" xfId="0" applyFont="1" applyFill="1" applyBorder="1" applyAlignment="1">
      <alignment vertical="center"/>
    </xf>
    <xf numFmtId="0" fontId="6" fillId="7" borderId="0" xfId="0" applyFont="1" applyFill="1" applyBorder="1" applyAlignment="1">
      <alignment horizontal="left" vertical="top"/>
    </xf>
    <xf numFmtId="0" fontId="7" fillId="7" borderId="0" xfId="0" applyFont="1" applyFill="1" applyBorder="1" applyAlignment="1">
      <alignment horizontal="left" vertical="top" wrapText="1"/>
    </xf>
    <xf numFmtId="0" fontId="6" fillId="7" borderId="0" xfId="0" applyFont="1" applyFill="1" applyBorder="1" applyAlignment="1">
      <alignment horizontal="left" vertical="center" wrapText="1"/>
    </xf>
    <xf numFmtId="0" fontId="6" fillId="7" borderId="0" xfId="0" applyFont="1" applyFill="1" applyBorder="1" applyAlignment="1">
      <alignment horizontal="left" vertical="center"/>
    </xf>
    <xf numFmtId="0" fontId="13" fillId="7" borderId="0" xfId="0" applyFont="1" applyFill="1" applyBorder="1" applyAlignment="1">
      <alignment vertical="center"/>
    </xf>
    <xf numFmtId="0" fontId="14" fillId="7" borderId="0" xfId="0" applyFont="1" applyFill="1" applyAlignment="1">
      <alignment vertical="center"/>
    </xf>
    <xf numFmtId="0" fontId="15" fillId="7" borderId="0" xfId="0" applyFont="1" applyFill="1" applyAlignment="1">
      <alignment vertical="center"/>
    </xf>
    <xf numFmtId="0" fontId="13" fillId="7" borderId="0" xfId="0" applyFont="1" applyFill="1" applyAlignment="1">
      <alignment vertical="center"/>
    </xf>
    <xf numFmtId="0" fontId="12" fillId="7" borderId="0" xfId="0" applyFont="1" applyFill="1" applyBorder="1" applyAlignment="1">
      <alignment vertical="center"/>
    </xf>
    <xf numFmtId="0" fontId="12" fillId="7" borderId="0" xfId="0" applyFont="1" applyFill="1" applyAlignment="1">
      <alignment vertical="center"/>
    </xf>
    <xf numFmtId="0" fontId="15" fillId="7" borderId="0" xfId="0" applyFont="1" applyFill="1" applyBorder="1" applyAlignment="1">
      <alignment horizontal="left" vertical="center"/>
    </xf>
    <xf numFmtId="0" fontId="6" fillId="7" borderId="0" xfId="0" applyFont="1" applyFill="1" applyBorder="1" applyAlignment="1">
      <alignment horizontal="left" vertical="top"/>
    </xf>
    <xf numFmtId="0" fontId="8" fillId="7" borderId="12" xfId="0" applyFont="1" applyFill="1" applyBorder="1" applyAlignment="1">
      <alignment horizontal="left" vertical="top"/>
    </xf>
    <xf numFmtId="0" fontId="14" fillId="7" borderId="0" xfId="0" applyFont="1" applyFill="1" applyAlignment="1">
      <alignment horizontal="right" vertical="center"/>
    </xf>
    <xf numFmtId="0" fontId="10" fillId="8" borderId="0" xfId="0" applyFont="1" applyFill="1" applyBorder="1" applyAlignment="1">
      <alignment horizontal="left" vertical="top" wrapText="1"/>
    </xf>
    <xf numFmtId="0" fontId="10" fillId="8" borderId="0" xfId="0" applyFont="1" applyFill="1" applyBorder="1">
      <alignment vertical="center"/>
    </xf>
    <xf numFmtId="0" fontId="10" fillId="8" borderId="0" xfId="0" applyFont="1" applyFill="1" applyBorder="1" applyAlignment="1">
      <alignment horizontal="left" vertical="center" wrapText="1"/>
    </xf>
    <xf numFmtId="0" fontId="10" fillId="8" borderId="0" xfId="0" applyFont="1" applyFill="1" applyBorder="1" applyAlignment="1">
      <alignment horizontal="left" vertical="center"/>
    </xf>
    <xf numFmtId="0" fontId="20" fillId="8" borderId="0" xfId="0" applyFont="1" applyFill="1" applyBorder="1">
      <alignment vertical="center"/>
    </xf>
    <xf numFmtId="0" fontId="21" fillId="8" borderId="0" xfId="0" applyFont="1" applyFill="1" applyBorder="1" applyAlignment="1">
      <alignment horizontal="left" vertical="center"/>
    </xf>
    <xf numFmtId="0" fontId="20" fillId="8" borderId="0" xfId="0" applyFont="1" applyFill="1" applyBorder="1" applyAlignment="1">
      <alignment horizontal="left" vertical="center"/>
    </xf>
    <xf numFmtId="0" fontId="20" fillId="8" borderId="0" xfId="0" applyFont="1" applyFill="1" applyBorder="1" applyAlignment="1">
      <alignment vertical="center"/>
    </xf>
    <xf numFmtId="0" fontId="21" fillId="8" borderId="0" xfId="0" applyFont="1" applyFill="1" applyBorder="1" applyAlignment="1">
      <alignment horizontal="left" vertical="center" wrapText="1"/>
    </xf>
    <xf numFmtId="0" fontId="21" fillId="8" borderId="0" xfId="0" applyFont="1" applyFill="1" applyBorder="1" applyAlignment="1">
      <alignment vertical="center"/>
    </xf>
    <xf numFmtId="0" fontId="22" fillId="7" borderId="0" xfId="0" applyFont="1" applyFill="1" applyBorder="1" applyAlignment="1">
      <alignment horizontal="right" vertical="center"/>
    </xf>
    <xf numFmtId="0" fontId="18" fillId="7" borderId="0" xfId="0" applyFont="1" applyFill="1" applyBorder="1">
      <alignment vertical="center"/>
    </xf>
    <xf numFmtId="0" fontId="6" fillId="7" borderId="0" xfId="0" applyFont="1" applyFill="1" applyAlignment="1">
      <alignment horizontal="right" vertical="center"/>
    </xf>
    <xf numFmtId="0" fontId="13" fillId="7" borderId="0" xfId="0" applyFont="1" applyFill="1" applyBorder="1" applyAlignment="1">
      <alignment horizontal="right" vertical="center"/>
    </xf>
    <xf numFmtId="0" fontId="6" fillId="7" borderId="16" xfId="0" applyFont="1" applyFill="1" applyBorder="1">
      <alignment vertical="center"/>
    </xf>
    <xf numFmtId="0" fontId="6" fillId="7" borderId="0" xfId="0" applyFont="1" applyFill="1" applyBorder="1">
      <alignment vertical="center"/>
    </xf>
    <xf numFmtId="0" fontId="17" fillId="7" borderId="0" xfId="0" applyFont="1" applyFill="1" applyBorder="1" applyAlignment="1">
      <alignment horizontal="left" vertical="center"/>
    </xf>
    <xf numFmtId="179" fontId="18" fillId="7" borderId="0" xfId="0" applyNumberFormat="1" applyFont="1" applyFill="1" applyBorder="1" applyAlignment="1">
      <alignment horizontal="center" vertical="center"/>
    </xf>
    <xf numFmtId="0" fontId="7" fillId="7" borderId="0" xfId="0" applyFont="1" applyFill="1" applyBorder="1" applyAlignment="1">
      <alignment horizontal="center" vertical="center" wrapText="1"/>
    </xf>
    <xf numFmtId="0" fontId="6" fillId="0" borderId="0" xfId="0" applyFont="1" applyFill="1">
      <alignment vertical="center"/>
    </xf>
    <xf numFmtId="0" fontId="26" fillId="7" borderId="0" xfId="0" applyFont="1" applyFill="1" applyBorder="1">
      <alignment vertical="center"/>
    </xf>
    <xf numFmtId="0" fontId="6" fillId="7" borderId="0" xfId="0" applyFont="1" applyFill="1" applyBorder="1" applyAlignment="1">
      <alignment horizontal="left" vertical="center"/>
    </xf>
    <xf numFmtId="0" fontId="25" fillId="7" borderId="0" xfId="0" applyFont="1" applyFill="1" applyBorder="1" applyAlignment="1">
      <alignment horizontal="left" vertical="center"/>
    </xf>
    <xf numFmtId="0" fontId="16" fillId="7" borderId="0" xfId="0" applyFont="1" applyFill="1" applyBorder="1" applyAlignment="1">
      <alignment horizontal="center" vertical="center"/>
    </xf>
    <xf numFmtId="0" fontId="17" fillId="7" borderId="0" xfId="0" applyFont="1" applyFill="1" applyBorder="1">
      <alignment vertical="center"/>
    </xf>
    <xf numFmtId="0" fontId="17" fillId="7" borderId="16" xfId="0" applyFont="1" applyFill="1" applyBorder="1">
      <alignment vertical="center"/>
    </xf>
    <xf numFmtId="0" fontId="25" fillId="7" borderId="16" xfId="0" applyFont="1" applyFill="1" applyBorder="1" applyAlignment="1">
      <alignment horizontal="left" vertical="center"/>
    </xf>
    <xf numFmtId="0" fontId="16" fillId="7" borderId="16" xfId="0" applyFont="1" applyFill="1" applyBorder="1" applyAlignment="1">
      <alignment horizontal="center" vertical="center"/>
    </xf>
    <xf numFmtId="0" fontId="17" fillId="7" borderId="16" xfId="0" applyFont="1" applyFill="1" applyBorder="1" applyAlignment="1">
      <alignment horizontal="left" vertical="center"/>
    </xf>
    <xf numFmtId="179" fontId="18" fillId="7" borderId="16" xfId="0" applyNumberFormat="1" applyFont="1" applyFill="1" applyBorder="1" applyAlignment="1">
      <alignment horizontal="center" vertical="center"/>
    </xf>
    <xf numFmtId="0" fontId="18" fillId="7" borderId="16" xfId="0" applyFont="1" applyFill="1" applyBorder="1">
      <alignment vertical="center"/>
    </xf>
    <xf numFmtId="0" fontId="32" fillId="7" borderId="0" xfId="0" applyFont="1" applyFill="1" applyBorder="1" applyAlignment="1">
      <alignment horizontal="center" vertical="center"/>
    </xf>
    <xf numFmtId="0" fontId="16" fillId="7" borderId="0" xfId="0" applyFont="1" applyFill="1" applyBorder="1" applyAlignment="1">
      <alignment vertical="center" textRotation="255" wrapText="1"/>
    </xf>
    <xf numFmtId="0" fontId="32" fillId="7" borderId="16" xfId="0" applyFont="1" applyFill="1" applyBorder="1" applyAlignment="1">
      <alignment horizontal="center" vertical="center"/>
    </xf>
    <xf numFmtId="0" fontId="6" fillId="0" borderId="0" xfId="0" applyFont="1" applyFill="1" applyBorder="1">
      <alignment vertical="center"/>
    </xf>
    <xf numFmtId="0" fontId="0" fillId="0" borderId="0" xfId="0" applyNumberFormat="1" applyFill="1" applyBorder="1" applyAlignment="1">
      <alignment horizontal="center" vertical="center"/>
    </xf>
    <xf numFmtId="0" fontId="0" fillId="0" borderId="0" xfId="0" applyNumberFormat="1" applyFill="1" applyBorder="1">
      <alignment vertical="center"/>
    </xf>
    <xf numFmtId="0" fontId="0" fillId="0" borderId="0" xfId="0" applyNumberFormat="1" applyFill="1" applyBorder="1" applyAlignment="1">
      <alignment horizontal="left" vertical="center"/>
    </xf>
    <xf numFmtId="0" fontId="0" fillId="0" borderId="0" xfId="0" applyNumberFormat="1" applyFill="1" applyBorder="1" applyAlignment="1">
      <alignment vertical="center"/>
    </xf>
    <xf numFmtId="0" fontId="4" fillId="0" borderId="0" xfId="0" applyNumberFormat="1" applyFont="1" applyFill="1" applyBorder="1" applyAlignment="1">
      <alignment horizontal="center" vertical="center" textRotation="255" wrapText="1"/>
    </xf>
    <xf numFmtId="0" fontId="7" fillId="7" borderId="0" xfId="0" applyFont="1" applyFill="1" applyBorder="1" applyAlignment="1">
      <alignment horizontal="center" vertical="center" wrapText="1"/>
    </xf>
    <xf numFmtId="0" fontId="8" fillId="7" borderId="17" xfId="0" applyFont="1" applyFill="1" applyBorder="1" applyAlignment="1">
      <alignment vertical="center"/>
    </xf>
    <xf numFmtId="0" fontId="8" fillId="7" borderId="0" xfId="0" applyFont="1" applyFill="1" applyBorder="1" applyAlignment="1">
      <alignment vertical="center"/>
    </xf>
    <xf numFmtId="0" fontId="8" fillId="7" borderId="3" xfId="0" applyFont="1" applyFill="1" applyBorder="1" applyAlignment="1">
      <alignment vertical="center"/>
    </xf>
    <xf numFmtId="0" fontId="8" fillId="7" borderId="13" xfId="0" applyFont="1" applyFill="1" applyBorder="1" applyAlignment="1">
      <alignment vertical="center"/>
    </xf>
    <xf numFmtId="0" fontId="8" fillId="7" borderId="13" xfId="0" applyFont="1" applyFill="1" applyBorder="1" applyAlignment="1">
      <alignment horizontal="left" vertical="center"/>
    </xf>
    <xf numFmtId="179" fontId="24" fillId="7" borderId="13" xfId="0" applyNumberFormat="1" applyFont="1" applyFill="1" applyBorder="1" applyAlignment="1">
      <alignment horizontal="left" vertical="center"/>
    </xf>
    <xf numFmtId="0" fontId="19" fillId="7" borderId="18" xfId="0" applyFont="1" applyFill="1" applyBorder="1" applyAlignment="1">
      <alignment horizontal="center" vertical="center"/>
    </xf>
    <xf numFmtId="49" fontId="7" fillId="7" borderId="12" xfId="0" applyNumberFormat="1" applyFont="1" applyFill="1" applyBorder="1" applyAlignment="1">
      <alignment horizontal="left" vertical="center"/>
    </xf>
    <xf numFmtId="0" fontId="6" fillId="7" borderId="0" xfId="0" applyFont="1" applyFill="1" applyBorder="1" applyAlignment="1">
      <alignment horizontal="left" vertical="center"/>
    </xf>
    <xf numFmtId="0" fontId="34" fillId="7" borderId="0" xfId="0" applyFont="1" applyFill="1" applyBorder="1" applyAlignment="1">
      <alignment horizontal="left" vertical="center" wrapText="1"/>
    </xf>
    <xf numFmtId="0" fontId="32" fillId="7" borderId="0" xfId="0" applyFont="1" applyFill="1" applyBorder="1" applyAlignment="1">
      <alignment horizontal="left" vertical="center"/>
    </xf>
    <xf numFmtId="0" fontId="29" fillId="7" borderId="0" xfId="0" applyFont="1" applyFill="1" applyBorder="1" applyAlignment="1">
      <alignment horizontal="center" vertical="center" wrapText="1"/>
    </xf>
    <xf numFmtId="0" fontId="0" fillId="0" borderId="0" xfId="0" applyFill="1" applyBorder="1">
      <alignment vertical="center"/>
    </xf>
    <xf numFmtId="0" fontId="5" fillId="0" borderId="0" xfId="0" applyNumberFormat="1" applyFont="1" applyFill="1" applyBorder="1" applyAlignment="1">
      <alignment horizontal="left" vertical="top"/>
    </xf>
    <xf numFmtId="0" fontId="5" fillId="0" borderId="0" xfId="0" applyNumberFormat="1" applyFont="1" applyFill="1" applyBorder="1" applyAlignment="1">
      <alignment horizontal="left" vertical="center"/>
    </xf>
    <xf numFmtId="0" fontId="0" fillId="0" borderId="0" xfId="0" applyNumberFormat="1" applyFill="1" applyBorder="1" applyAlignment="1">
      <alignment horizontal="center" vertical="center" wrapText="1"/>
    </xf>
    <xf numFmtId="0" fontId="0" fillId="0" borderId="0" xfId="0" applyNumberFormat="1" applyFill="1" applyBorder="1" applyAlignment="1">
      <alignment vertical="center" wrapText="1"/>
    </xf>
    <xf numFmtId="0" fontId="4" fillId="0" borderId="0" xfId="0" applyNumberFormat="1" applyFont="1" applyFill="1" applyBorder="1" applyAlignment="1">
      <alignment horizontal="center" vertical="top" textRotation="255" wrapText="1"/>
    </xf>
    <xf numFmtId="0" fontId="4" fillId="0" borderId="0" xfId="0" applyNumberFormat="1" applyFont="1" applyFill="1" applyBorder="1" applyAlignment="1">
      <alignment horizontal="center" vertical="top" textRotation="255"/>
    </xf>
    <xf numFmtId="0" fontId="0" fillId="0" borderId="0" xfId="0" applyNumberFormat="1" applyFill="1" applyBorder="1" applyAlignment="1">
      <alignment horizontal="center" vertical="top" textRotation="255" wrapText="1"/>
    </xf>
    <xf numFmtId="0" fontId="0" fillId="0" borderId="0" xfId="0" applyNumberFormat="1" applyFill="1" applyBorder="1" applyAlignment="1">
      <alignment horizontal="center" vertical="top" textRotation="255"/>
    </xf>
    <xf numFmtId="0" fontId="37" fillId="0" borderId="0" xfId="0" applyFont="1" applyFill="1" applyBorder="1" applyAlignment="1">
      <alignment horizontal="center" vertical="center"/>
    </xf>
    <xf numFmtId="0" fontId="8" fillId="7" borderId="0" xfId="0" applyFont="1" applyFill="1" applyBorder="1">
      <alignment vertical="center"/>
    </xf>
    <xf numFmtId="0" fontId="8" fillId="7" borderId="0" xfId="0" applyFont="1" applyFill="1">
      <alignment vertical="center"/>
    </xf>
    <xf numFmtId="0" fontId="41" fillId="7" borderId="0" xfId="0" applyFont="1" applyFill="1" applyBorder="1" applyAlignment="1">
      <alignment horizontal="left" vertical="center"/>
    </xf>
    <xf numFmtId="0" fontId="31" fillId="7" borderId="0" xfId="0" applyFont="1" applyFill="1" applyBorder="1" applyAlignment="1">
      <alignment horizontal="left" vertical="center"/>
    </xf>
    <xf numFmtId="0" fontId="9" fillId="7" borderId="0" xfId="0" applyFont="1" applyFill="1" applyBorder="1">
      <alignment vertical="center"/>
    </xf>
    <xf numFmtId="0" fontId="40" fillId="7" borderId="0" xfId="0" applyFont="1" applyFill="1" applyBorder="1" applyAlignment="1">
      <alignment horizontal="center" vertical="center"/>
    </xf>
    <xf numFmtId="0" fontId="13" fillId="7" borderId="0" xfId="0" applyFont="1" applyFill="1" applyBorder="1" applyAlignment="1">
      <alignment horizontal="left" vertical="center"/>
    </xf>
    <xf numFmtId="0" fontId="6" fillId="7" borderId="0" xfId="0" applyFont="1" applyFill="1" applyBorder="1">
      <alignment vertical="center"/>
    </xf>
    <xf numFmtId="0" fontId="24" fillId="3" borderId="19" xfId="0" applyFont="1" applyFill="1" applyBorder="1" applyAlignment="1">
      <alignment horizontal="left" vertical="center"/>
    </xf>
    <xf numFmtId="179" fontId="24" fillId="3" borderId="19" xfId="0" applyNumberFormat="1" applyFont="1" applyFill="1" applyBorder="1" applyAlignment="1">
      <alignment horizontal="left" vertical="center"/>
    </xf>
    <xf numFmtId="179" fontId="24" fillId="3" borderId="33" xfId="0" applyNumberFormat="1" applyFont="1" applyFill="1" applyBorder="1" applyAlignment="1">
      <alignment horizontal="left" vertical="center"/>
    </xf>
    <xf numFmtId="179" fontId="24" fillId="3" borderId="34" xfId="0" applyNumberFormat="1" applyFont="1" applyFill="1" applyBorder="1" applyAlignment="1">
      <alignment horizontal="left" vertical="center"/>
    </xf>
    <xf numFmtId="49" fontId="10" fillId="13" borderId="19" xfId="0" applyNumberFormat="1" applyFont="1" applyFill="1" applyBorder="1" applyAlignment="1">
      <alignment horizontal="center" vertical="center"/>
    </xf>
    <xf numFmtId="56" fontId="6" fillId="3" borderId="37" xfId="0" applyNumberFormat="1" applyFont="1" applyFill="1" applyBorder="1">
      <alignment vertical="center"/>
    </xf>
    <xf numFmtId="56" fontId="6" fillId="3" borderId="38" xfId="0" applyNumberFormat="1" applyFont="1" applyFill="1" applyBorder="1">
      <alignment vertical="center"/>
    </xf>
    <xf numFmtId="0" fontId="7" fillId="14" borderId="39" xfId="0" applyFont="1" applyFill="1" applyBorder="1" applyAlignment="1">
      <alignment horizontal="center" vertical="center"/>
    </xf>
    <xf numFmtId="0" fontId="7" fillId="14" borderId="40" xfId="0" applyFont="1" applyFill="1" applyBorder="1" applyAlignment="1">
      <alignment horizontal="center" vertical="center"/>
    </xf>
    <xf numFmtId="31" fontId="24" fillId="3" borderId="33" xfId="0" applyNumberFormat="1" applyFont="1" applyFill="1" applyBorder="1" applyAlignment="1">
      <alignment horizontal="left" vertical="center"/>
    </xf>
    <xf numFmtId="31" fontId="24" fillId="3" borderId="35" xfId="0" applyNumberFormat="1" applyFont="1" applyFill="1" applyBorder="1" applyAlignment="1">
      <alignment horizontal="left" vertical="center"/>
    </xf>
    <xf numFmtId="0" fontId="24" fillId="3" borderId="35" xfId="0" applyFont="1" applyFill="1" applyBorder="1" applyAlignment="1">
      <alignment horizontal="left" vertical="center"/>
    </xf>
    <xf numFmtId="0" fontId="24" fillId="7" borderId="7" xfId="0" applyFont="1" applyFill="1" applyBorder="1">
      <alignment vertical="center"/>
    </xf>
    <xf numFmtId="181" fontId="24" fillId="3" borderId="33" xfId="0" applyNumberFormat="1" applyFont="1" applyFill="1" applyBorder="1" applyAlignment="1">
      <alignment horizontal="left" vertical="center"/>
    </xf>
    <xf numFmtId="181" fontId="24" fillId="3" borderId="34" xfId="0" applyNumberFormat="1" applyFont="1" applyFill="1" applyBorder="1" applyAlignment="1">
      <alignment horizontal="left" vertical="center"/>
    </xf>
    <xf numFmtId="179" fontId="24" fillId="7" borderId="0" xfId="0" applyNumberFormat="1" applyFont="1" applyFill="1" applyBorder="1" applyAlignment="1">
      <alignment horizontal="left" vertical="center"/>
    </xf>
    <xf numFmtId="176" fontId="8" fillId="3" borderId="10"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49" fontId="10" fillId="12" borderId="19" xfId="0" applyNumberFormat="1" applyFont="1" applyFill="1" applyBorder="1" applyAlignment="1">
      <alignment horizontal="center" vertical="center" wrapText="1"/>
    </xf>
    <xf numFmtId="49" fontId="10" fillId="11" borderId="19" xfId="0" applyNumberFormat="1" applyFont="1" applyFill="1" applyBorder="1" applyAlignment="1">
      <alignment horizontal="center" vertical="center" wrapText="1"/>
    </xf>
    <xf numFmtId="0" fontId="31" fillId="7" borderId="0" xfId="0" applyFont="1" applyFill="1" applyBorder="1" applyAlignment="1">
      <alignment vertical="center" textRotation="255" wrapText="1"/>
    </xf>
    <xf numFmtId="0" fontId="48" fillId="0" borderId="0" xfId="0" applyFont="1" applyFill="1" applyBorder="1">
      <alignment vertical="center"/>
    </xf>
    <xf numFmtId="0" fontId="48" fillId="0" borderId="0" xfId="0" applyFont="1" applyBorder="1">
      <alignment vertical="center"/>
    </xf>
    <xf numFmtId="179" fontId="18" fillId="7" borderId="0" xfId="0" applyNumberFormat="1" applyFont="1" applyFill="1" applyBorder="1" applyAlignment="1">
      <alignment horizontal="center" vertical="center"/>
    </xf>
    <xf numFmtId="0" fontId="45" fillId="7" borderId="0" xfId="0" applyFont="1" applyFill="1" applyBorder="1" applyAlignment="1">
      <alignment vertical="center"/>
    </xf>
    <xf numFmtId="49" fontId="7" fillId="7" borderId="50" xfId="0" applyNumberFormat="1" applyFont="1" applyFill="1" applyBorder="1" applyAlignment="1">
      <alignment horizontal="left" vertical="center"/>
    </xf>
    <xf numFmtId="0" fontId="8" fillId="7" borderId="50" xfId="0" applyFont="1" applyFill="1" applyBorder="1" applyAlignment="1">
      <alignment horizontal="left" vertical="center"/>
    </xf>
    <xf numFmtId="0" fontId="8" fillId="7" borderId="0" xfId="0" applyFont="1" applyFill="1" applyBorder="1" applyAlignment="1">
      <alignment horizontal="left" vertical="center" wrapText="1"/>
    </xf>
    <xf numFmtId="0" fontId="13" fillId="7" borderId="0" xfId="0" applyFont="1" applyFill="1" applyAlignment="1">
      <alignment vertical="center" wrapText="1"/>
    </xf>
    <xf numFmtId="0" fontId="6" fillId="7" borderId="0" xfId="0" applyFont="1" applyFill="1" applyAlignment="1">
      <alignment vertical="center" wrapText="1"/>
    </xf>
    <xf numFmtId="49" fontId="7" fillId="7" borderId="12" xfId="0" applyNumberFormat="1" applyFont="1" applyFill="1" applyBorder="1" applyAlignment="1">
      <alignment horizontal="left" vertical="center" wrapText="1"/>
    </xf>
    <xf numFmtId="0" fontId="8" fillId="7" borderId="0" xfId="0" applyFont="1" applyFill="1" applyBorder="1" applyAlignment="1">
      <alignment vertical="center" wrapText="1"/>
    </xf>
    <xf numFmtId="0" fontId="8" fillId="7" borderId="5" xfId="0" applyFont="1" applyFill="1" applyBorder="1" applyAlignment="1">
      <alignment vertical="center" wrapText="1"/>
    </xf>
    <xf numFmtId="0" fontId="6" fillId="7" borderId="5" xfId="0" applyFont="1" applyFill="1" applyBorder="1" applyAlignment="1">
      <alignment horizontal="left" vertical="center" wrapText="1"/>
    </xf>
    <xf numFmtId="0" fontId="0" fillId="0" borderId="2" xfId="0" applyBorder="1">
      <alignment vertical="center"/>
    </xf>
    <xf numFmtId="9" fontId="0" fillId="0" borderId="4" xfId="0" applyNumberFormat="1" applyBorder="1">
      <alignment vertical="center"/>
    </xf>
    <xf numFmtId="0" fontId="0" fillId="5" borderId="52" xfId="0" applyFill="1" applyBorder="1" applyAlignment="1">
      <alignment horizontal="center" vertical="top" textRotation="255" wrapText="1"/>
    </xf>
    <xf numFmtId="0" fontId="0" fillId="5" borderId="56" xfId="0" applyFill="1" applyBorder="1" applyAlignment="1">
      <alignment horizontal="center" vertical="top" textRotation="255" wrapText="1"/>
    </xf>
    <xf numFmtId="9" fontId="0" fillId="0" borderId="2" xfId="0" applyNumberFormat="1" applyBorder="1">
      <alignment vertical="center"/>
    </xf>
    <xf numFmtId="0" fontId="48" fillId="0" borderId="0" xfId="0" applyFont="1" applyBorder="1" applyAlignment="1"/>
    <xf numFmtId="0" fontId="7" fillId="7" borderId="0" xfId="0" applyFont="1" applyFill="1" applyBorder="1" applyAlignment="1">
      <alignment horizontal="center" vertical="center" wrapText="1"/>
    </xf>
    <xf numFmtId="0" fontId="18" fillId="7" borderId="0" xfId="0" applyFont="1" applyFill="1" applyBorder="1" applyAlignment="1">
      <alignment horizontal="center" vertical="center" wrapText="1"/>
    </xf>
    <xf numFmtId="0" fontId="17" fillId="7" borderId="0" xfId="0" applyFont="1" applyFill="1" applyBorder="1" applyAlignment="1">
      <alignment horizontal="left" vertical="center"/>
    </xf>
    <xf numFmtId="0" fontId="25" fillId="7" borderId="0" xfId="0" applyFont="1" applyFill="1" applyBorder="1" applyAlignment="1">
      <alignment horizontal="left" vertical="center"/>
    </xf>
    <xf numFmtId="0" fontId="53" fillId="7" borderId="6" xfId="0" applyFont="1" applyFill="1" applyBorder="1" applyAlignment="1">
      <alignment horizontal="center" vertical="center"/>
    </xf>
    <xf numFmtId="0" fontId="31" fillId="0" borderId="0" xfId="0" applyFont="1" applyFill="1" applyBorder="1" applyAlignment="1">
      <alignment vertical="center"/>
    </xf>
    <xf numFmtId="179" fontId="24" fillId="7" borderId="58" xfId="0" applyNumberFormat="1" applyFont="1" applyFill="1" applyBorder="1" applyAlignment="1">
      <alignment horizontal="left" vertical="center"/>
    </xf>
    <xf numFmtId="184" fontId="24" fillId="3" borderId="59" xfId="0" applyNumberFormat="1" applyFont="1" applyFill="1" applyBorder="1" applyAlignment="1">
      <alignment horizontal="left" vertical="center"/>
    </xf>
    <xf numFmtId="184" fontId="24" fillId="3" borderId="59" xfId="0" applyNumberFormat="1" applyFont="1" applyFill="1" applyBorder="1" applyAlignment="1">
      <alignment horizontal="left" vertical="center" wrapText="1"/>
    </xf>
    <xf numFmtId="179" fontId="24" fillId="7" borderId="60" xfId="0" applyNumberFormat="1" applyFont="1" applyFill="1" applyBorder="1" applyAlignment="1">
      <alignment horizontal="left" vertical="center"/>
    </xf>
    <xf numFmtId="180" fontId="24" fillId="3" borderId="61" xfId="0" applyNumberFormat="1" applyFont="1" applyFill="1" applyBorder="1" applyAlignment="1">
      <alignment horizontal="left" vertical="center"/>
    </xf>
    <xf numFmtId="185" fontId="24" fillId="3" borderId="61" xfId="0" applyNumberFormat="1" applyFont="1" applyFill="1" applyBorder="1" applyAlignment="1">
      <alignment horizontal="left" vertical="center" wrapText="1"/>
    </xf>
    <xf numFmtId="185" fontId="24" fillId="3" borderId="61" xfId="0" applyNumberFormat="1" applyFont="1" applyFill="1" applyBorder="1" applyAlignment="1">
      <alignment horizontal="left" vertical="center"/>
    </xf>
    <xf numFmtId="179" fontId="24" fillId="7" borderId="62" xfId="0" applyNumberFormat="1" applyFont="1" applyFill="1" applyBorder="1" applyAlignment="1">
      <alignment horizontal="left" vertical="center"/>
    </xf>
    <xf numFmtId="185" fontId="24" fillId="3" borderId="63" xfId="0" applyNumberFormat="1" applyFont="1" applyFill="1" applyBorder="1" applyAlignment="1">
      <alignment horizontal="left" vertical="center" wrapText="1"/>
    </xf>
    <xf numFmtId="179" fontId="24" fillId="7" borderId="51" xfId="0" applyNumberFormat="1" applyFont="1" applyFill="1" applyBorder="1" applyAlignment="1">
      <alignment horizontal="left" vertical="center"/>
    </xf>
    <xf numFmtId="0" fontId="55" fillId="7" borderId="0" xfId="0" applyFont="1" applyFill="1">
      <alignment vertical="center"/>
    </xf>
    <xf numFmtId="1" fontId="0" fillId="0" borderId="0" xfId="0" applyNumberFormat="1" applyFill="1" applyBorder="1" applyAlignment="1">
      <alignment horizontal="center" vertical="center"/>
    </xf>
    <xf numFmtId="0" fontId="8" fillId="15" borderId="13" xfId="0" applyFont="1" applyFill="1" applyBorder="1" applyAlignment="1">
      <alignment vertical="center"/>
    </xf>
    <xf numFmtId="0" fontId="6" fillId="16" borderId="12" xfId="0" applyFont="1" applyFill="1" applyBorder="1" applyAlignment="1">
      <alignment horizontal="left" vertical="center"/>
    </xf>
    <xf numFmtId="0" fontId="6" fillId="16" borderId="50" xfId="0" applyFont="1" applyFill="1" applyBorder="1" applyAlignment="1">
      <alignment horizontal="left" vertical="center"/>
    </xf>
    <xf numFmtId="176" fontId="8" fillId="3" borderId="65" xfId="0" applyNumberFormat="1" applyFont="1" applyFill="1" applyBorder="1" applyAlignment="1">
      <alignment horizontal="center" vertical="center"/>
    </xf>
    <xf numFmtId="176" fontId="8" fillId="3" borderId="66" xfId="0" applyNumberFormat="1" applyFont="1" applyFill="1" applyBorder="1" applyAlignment="1">
      <alignment horizontal="center" vertical="center"/>
    </xf>
    <xf numFmtId="49" fontId="8" fillId="7" borderId="75" xfId="0" applyNumberFormat="1" applyFont="1" applyFill="1" applyBorder="1" applyAlignment="1">
      <alignment vertical="center"/>
    </xf>
    <xf numFmtId="0" fontId="8" fillId="7" borderId="76" xfId="0" applyFont="1" applyFill="1" applyBorder="1" applyAlignment="1">
      <alignment vertical="center"/>
    </xf>
    <xf numFmtId="0" fontId="8" fillId="7" borderId="78" xfId="0" applyFont="1" applyFill="1" applyBorder="1" applyAlignment="1">
      <alignment vertical="center"/>
    </xf>
    <xf numFmtId="0" fontId="8" fillId="7" borderId="79" xfId="0" applyFont="1" applyFill="1" applyBorder="1" applyAlignment="1">
      <alignment horizontal="left" vertical="top"/>
    </xf>
    <xf numFmtId="176" fontId="8" fillId="3" borderId="80" xfId="0" applyNumberFormat="1" applyFont="1" applyFill="1" applyBorder="1" applyAlignment="1">
      <alignment horizontal="center" vertical="center"/>
    </xf>
    <xf numFmtId="176" fontId="8" fillId="3" borderId="81" xfId="0" applyNumberFormat="1" applyFont="1" applyFill="1" applyBorder="1" applyAlignment="1">
      <alignment horizontal="center" vertical="center"/>
    </xf>
    <xf numFmtId="0" fontId="8" fillId="7" borderId="87" xfId="0" applyFont="1" applyFill="1" applyBorder="1" applyAlignment="1">
      <alignment horizontal="left" vertical="top"/>
    </xf>
    <xf numFmtId="176" fontId="8" fillId="3" borderId="88" xfId="0" applyNumberFormat="1" applyFont="1" applyFill="1" applyBorder="1" applyAlignment="1">
      <alignment horizontal="center" vertical="center"/>
    </xf>
    <xf numFmtId="176" fontId="8" fillId="3" borderId="89" xfId="0" applyNumberFormat="1" applyFont="1" applyFill="1" applyBorder="1" applyAlignment="1">
      <alignment horizontal="center" vertical="center"/>
    </xf>
    <xf numFmtId="0" fontId="6" fillId="3" borderId="73" xfId="0" applyFont="1" applyFill="1" applyBorder="1">
      <alignment vertical="center"/>
    </xf>
    <xf numFmtId="0" fontId="6" fillId="3" borderId="74" xfId="0" applyFont="1" applyFill="1" applyBorder="1">
      <alignment vertical="center"/>
    </xf>
    <xf numFmtId="49" fontId="33" fillId="10" borderId="28" xfId="0" applyNumberFormat="1" applyFont="1" applyFill="1" applyBorder="1" applyAlignment="1">
      <alignment horizontal="left" vertical="center"/>
    </xf>
    <xf numFmtId="49" fontId="33" fillId="10" borderId="19" xfId="0" applyNumberFormat="1" applyFont="1" applyFill="1" applyBorder="1" applyAlignment="1">
      <alignment horizontal="center" vertical="center"/>
    </xf>
    <xf numFmtId="0" fontId="6" fillId="10" borderId="39" xfId="0" applyFont="1" applyFill="1" applyBorder="1" applyAlignment="1">
      <alignment horizontal="center" vertical="center"/>
    </xf>
    <xf numFmtId="0" fontId="6" fillId="10" borderId="40" xfId="0" applyFont="1" applyFill="1" applyBorder="1" applyAlignment="1">
      <alignment horizontal="center" vertical="center"/>
    </xf>
    <xf numFmtId="0" fontId="6" fillId="10" borderId="41" xfId="0" applyFont="1" applyFill="1" applyBorder="1" applyAlignment="1">
      <alignment horizontal="center" vertical="center"/>
    </xf>
    <xf numFmtId="0" fontId="8" fillId="7" borderId="93" xfId="0" applyFont="1" applyFill="1" applyBorder="1" applyAlignment="1">
      <alignment horizontal="left" vertical="center"/>
    </xf>
    <xf numFmtId="176" fontId="6" fillId="3" borderId="81" xfId="0" applyNumberFormat="1" applyFont="1" applyFill="1" applyBorder="1" applyAlignment="1">
      <alignment horizontal="center" vertical="center"/>
    </xf>
    <xf numFmtId="0" fontId="8" fillId="7" borderId="24" xfId="0" applyFont="1" applyFill="1" applyBorder="1" applyAlignment="1">
      <alignment vertical="center"/>
    </xf>
    <xf numFmtId="0" fontId="8" fillId="7" borderId="95" xfId="0" applyFont="1" applyFill="1" applyBorder="1" applyAlignment="1">
      <alignment vertical="center" wrapText="1"/>
    </xf>
    <xf numFmtId="0" fontId="6" fillId="16" borderId="87" xfId="0" applyFont="1" applyFill="1" applyBorder="1" applyAlignment="1">
      <alignment horizontal="left" vertical="center"/>
    </xf>
    <xf numFmtId="0" fontId="6" fillId="16" borderId="94" xfId="0" applyFont="1" applyFill="1" applyBorder="1" applyAlignment="1">
      <alignment horizontal="left" vertical="center"/>
    </xf>
    <xf numFmtId="176" fontId="8" fillId="3" borderId="97" xfId="0" applyNumberFormat="1" applyFont="1" applyFill="1" applyBorder="1" applyAlignment="1">
      <alignment horizontal="center" vertical="center"/>
    </xf>
    <xf numFmtId="176" fontId="8" fillId="3" borderId="98" xfId="0" applyNumberFormat="1" applyFont="1" applyFill="1" applyBorder="1" applyAlignment="1">
      <alignment horizontal="center" vertical="center"/>
    </xf>
    <xf numFmtId="0" fontId="0" fillId="6" borderId="53" xfId="0" applyFill="1" applyBorder="1" applyAlignment="1">
      <alignment horizontal="center" vertical="top" textRotation="255" wrapText="1"/>
    </xf>
    <xf numFmtId="176" fontId="8" fillId="3" borderId="73" xfId="0" applyNumberFormat="1" applyFont="1" applyFill="1" applyBorder="1" applyAlignment="1">
      <alignment horizontal="center" vertical="center"/>
    </xf>
    <xf numFmtId="176" fontId="8" fillId="3" borderId="74" xfId="0" applyNumberFormat="1" applyFont="1" applyFill="1" applyBorder="1" applyAlignment="1">
      <alignment horizontal="center" vertical="center"/>
    </xf>
    <xf numFmtId="176" fontId="8" fillId="3" borderId="103" xfId="0" applyNumberFormat="1" applyFont="1" applyFill="1" applyBorder="1" applyAlignment="1">
      <alignment horizontal="center" vertical="center"/>
    </xf>
    <xf numFmtId="176" fontId="8" fillId="3" borderId="104" xfId="0" applyNumberFormat="1" applyFont="1" applyFill="1" applyBorder="1" applyAlignment="1">
      <alignment horizontal="center" vertical="center"/>
    </xf>
    <xf numFmtId="0" fontId="8" fillId="0" borderId="13" xfId="0" applyFont="1" applyFill="1" applyBorder="1" applyAlignment="1">
      <alignment vertical="center"/>
    </xf>
    <xf numFmtId="0" fontId="6" fillId="7" borderId="27" xfId="0" applyFont="1" applyFill="1" applyBorder="1" applyAlignment="1">
      <alignment horizontal="left" vertical="center" wrapText="1"/>
    </xf>
    <xf numFmtId="0" fontId="6" fillId="7" borderId="96" xfId="0" applyFont="1" applyFill="1" applyBorder="1" applyAlignment="1">
      <alignment horizontal="left" vertical="center" wrapText="1"/>
    </xf>
    <xf numFmtId="49" fontId="8" fillId="7" borderId="20" xfId="0" applyNumberFormat="1" applyFont="1" applyFill="1" applyBorder="1" applyAlignment="1">
      <alignment vertical="center"/>
    </xf>
    <xf numFmtId="49" fontId="8" fillId="7" borderId="25" xfId="0" applyNumberFormat="1" applyFont="1" applyFill="1" applyBorder="1" applyAlignment="1">
      <alignment vertical="center"/>
    </xf>
    <xf numFmtId="0" fontId="8" fillId="7" borderId="75" xfId="0" applyFont="1" applyFill="1" applyBorder="1" applyAlignment="1">
      <alignment vertical="center"/>
    </xf>
    <xf numFmtId="0" fontId="8" fillId="7" borderId="83" xfId="0" applyFont="1" applyFill="1" applyBorder="1" applyAlignment="1">
      <alignment vertical="center"/>
    </xf>
    <xf numFmtId="0" fontId="8" fillId="7" borderId="84" xfId="0" applyFont="1" applyFill="1" applyBorder="1" applyAlignment="1">
      <alignment vertical="center"/>
    </xf>
    <xf numFmtId="0" fontId="8" fillId="7" borderId="94" xfId="0" applyFont="1" applyFill="1" applyBorder="1" applyAlignment="1">
      <alignment horizontal="left" vertical="center"/>
    </xf>
    <xf numFmtId="176" fontId="6" fillId="3" borderId="107" xfId="0" applyNumberFormat="1" applyFont="1" applyFill="1" applyBorder="1" applyAlignment="1">
      <alignment horizontal="center" vertical="center"/>
    </xf>
    <xf numFmtId="0" fontId="8" fillId="7" borderId="25" xfId="0" applyFont="1" applyFill="1" applyBorder="1" applyAlignment="1">
      <alignment vertical="center"/>
    </xf>
    <xf numFmtId="0" fontId="6" fillId="7" borderId="25" xfId="0" applyFont="1" applyFill="1" applyBorder="1" applyAlignment="1">
      <alignment horizontal="left" vertical="top"/>
    </xf>
    <xf numFmtId="0" fontId="8" fillId="7" borderId="17" xfId="0" applyFont="1" applyFill="1" applyBorder="1" applyAlignment="1">
      <alignment horizontal="left" vertical="top"/>
    </xf>
    <xf numFmtId="0" fontId="8" fillId="7" borderId="0" xfId="0" applyFont="1" applyFill="1" applyBorder="1" applyAlignment="1">
      <alignment horizontal="left" vertical="top"/>
    </xf>
    <xf numFmtId="0" fontId="8" fillId="7" borderId="0" xfId="0" applyFont="1" applyFill="1" applyBorder="1" applyAlignment="1">
      <alignment horizontal="left" vertical="center"/>
    </xf>
    <xf numFmtId="0" fontId="8" fillId="7" borderId="77" xfId="0" applyFont="1" applyFill="1" applyBorder="1" applyAlignment="1">
      <alignment horizontal="left" vertical="top"/>
    </xf>
    <xf numFmtId="0" fontId="8" fillId="7" borderId="7" xfId="0" applyFont="1" applyFill="1" applyBorder="1" applyAlignment="1">
      <alignment horizontal="left" vertical="top"/>
    </xf>
    <xf numFmtId="0" fontId="8" fillId="7" borderId="15" xfId="0" applyFont="1" applyFill="1" applyBorder="1" applyAlignment="1">
      <alignment vertical="center" wrapText="1"/>
    </xf>
    <xf numFmtId="0" fontId="8" fillId="7" borderId="15" xfId="0" applyFont="1" applyFill="1" applyBorder="1" applyAlignment="1">
      <alignment horizontal="left" vertical="top"/>
    </xf>
    <xf numFmtId="176" fontId="8" fillId="3" borderId="109" xfId="0" applyNumberFormat="1" applyFont="1" applyFill="1" applyBorder="1" applyAlignment="1">
      <alignment horizontal="center" vertical="center"/>
    </xf>
    <xf numFmtId="176" fontId="8" fillId="3" borderId="110" xfId="0" applyNumberFormat="1" applyFont="1" applyFill="1" applyBorder="1" applyAlignment="1">
      <alignment horizontal="center" vertical="center"/>
    </xf>
    <xf numFmtId="0" fontId="8" fillId="7" borderId="26" xfId="0" applyFont="1" applyFill="1" applyBorder="1" applyAlignment="1">
      <alignment horizontal="left" vertical="center"/>
    </xf>
    <xf numFmtId="0" fontId="8" fillId="7" borderId="108" xfId="0" applyFont="1" applyFill="1" applyBorder="1" applyAlignment="1">
      <alignment vertical="center" wrapText="1"/>
    </xf>
    <xf numFmtId="0" fontId="8" fillId="7" borderId="31" xfId="0" applyFont="1" applyFill="1" applyBorder="1" applyAlignment="1">
      <alignment vertical="center" wrapText="1"/>
    </xf>
    <xf numFmtId="0" fontId="6" fillId="0" borderId="22" xfId="0" applyFont="1" applyBorder="1">
      <alignment vertical="center"/>
    </xf>
    <xf numFmtId="0" fontId="8" fillId="7" borderId="71" xfId="0" applyFont="1" applyFill="1" applyBorder="1" applyAlignment="1">
      <alignment vertical="center" wrapText="1"/>
    </xf>
    <xf numFmtId="0" fontId="8" fillId="7" borderId="78" xfId="0" applyFont="1" applyFill="1" applyBorder="1" applyAlignment="1">
      <alignment horizontal="left" vertical="center"/>
    </xf>
    <xf numFmtId="0" fontId="8" fillId="7" borderId="83" xfId="0" applyFont="1" applyFill="1" applyBorder="1">
      <alignment vertical="center"/>
    </xf>
    <xf numFmtId="0" fontId="10" fillId="17" borderId="68" xfId="0" applyFont="1" applyFill="1" applyBorder="1" applyAlignment="1">
      <alignment horizontal="centerContinuous" vertical="center" wrapText="1"/>
    </xf>
    <xf numFmtId="0" fontId="10" fillId="17" borderId="68" xfId="0" applyFont="1" applyFill="1" applyBorder="1" applyAlignment="1">
      <alignment horizontal="centerContinuous" vertical="center"/>
    </xf>
    <xf numFmtId="0" fontId="10" fillId="17" borderId="69" xfId="0" applyFont="1" applyFill="1" applyBorder="1" applyAlignment="1">
      <alignment horizontal="centerContinuous" vertical="center"/>
    </xf>
    <xf numFmtId="0" fontId="10" fillId="17" borderId="70"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0" fillId="17" borderId="51" xfId="0" applyFont="1" applyFill="1" applyBorder="1" applyAlignment="1">
      <alignment horizontal="center" vertical="center"/>
    </xf>
    <xf numFmtId="0" fontId="10" fillId="17" borderId="71" xfId="0" applyFont="1" applyFill="1" applyBorder="1" applyAlignment="1">
      <alignment horizontal="center" vertical="center" wrapText="1"/>
    </xf>
    <xf numFmtId="0" fontId="5" fillId="18" borderId="0" xfId="0" applyNumberFormat="1" applyFont="1" applyFill="1" applyBorder="1" applyAlignment="1">
      <alignment horizontal="left" vertical="center"/>
    </xf>
    <xf numFmtId="0" fontId="8" fillId="7" borderId="32" xfId="0" applyFont="1" applyFill="1" applyBorder="1">
      <alignment vertical="center"/>
    </xf>
    <xf numFmtId="0" fontId="8" fillId="7" borderId="84" xfId="0" applyFont="1" applyFill="1" applyBorder="1">
      <alignment vertical="center"/>
    </xf>
    <xf numFmtId="176" fontId="0" fillId="0" borderId="2" xfId="0" applyNumberFormat="1" applyBorder="1">
      <alignment vertical="center"/>
    </xf>
    <xf numFmtId="176" fontId="0" fillId="0" borderId="0" xfId="0" applyNumberFormat="1">
      <alignment vertical="center"/>
    </xf>
    <xf numFmtId="0" fontId="21" fillId="17" borderId="2" xfId="1" applyFont="1" applyFill="1" applyBorder="1" applyAlignment="1">
      <alignment horizontal="centerContinuous" vertical="center"/>
    </xf>
    <xf numFmtId="0" fontId="21" fillId="17" borderId="2" xfId="1" applyFont="1" applyFill="1" applyBorder="1" applyAlignment="1">
      <alignment horizontal="center" vertical="center"/>
    </xf>
    <xf numFmtId="0" fontId="21" fillId="17" borderId="2" xfId="0" applyFont="1" applyFill="1" applyBorder="1" applyAlignment="1">
      <alignment horizontal="centerContinuous" vertical="center" wrapText="1"/>
    </xf>
    <xf numFmtId="0" fontId="21" fillId="17" borderId="2" xfId="0" applyFont="1" applyFill="1" applyBorder="1" applyAlignment="1">
      <alignment horizontal="centerContinuous" vertical="center"/>
    </xf>
    <xf numFmtId="0" fontId="24" fillId="0" borderId="0" xfId="1" applyFont="1"/>
    <xf numFmtId="0" fontId="21" fillId="17" borderId="2" xfId="0" applyFont="1" applyFill="1" applyBorder="1" applyAlignment="1">
      <alignment horizontal="center" vertical="center" wrapText="1"/>
    </xf>
    <xf numFmtId="0" fontId="24" fillId="0" borderId="119" xfId="1" applyFont="1" applyBorder="1"/>
    <xf numFmtId="0" fontId="24" fillId="0" borderId="120" xfId="1" applyFont="1" applyBorder="1"/>
    <xf numFmtId="0" fontId="24" fillId="0" borderId="121" xfId="1" applyFont="1" applyBorder="1"/>
    <xf numFmtId="0" fontId="6" fillId="19" borderId="111" xfId="0" applyFont="1" applyFill="1" applyBorder="1" applyAlignment="1">
      <alignment horizontal="center" vertical="center" wrapText="1"/>
    </xf>
    <xf numFmtId="0" fontId="6" fillId="19" borderId="112" xfId="0" applyFont="1" applyFill="1" applyBorder="1" applyAlignment="1">
      <alignment horizontal="center" vertical="center" wrapText="1"/>
    </xf>
    <xf numFmtId="0" fontId="6" fillId="19" borderId="113" xfId="0" applyFont="1" applyFill="1" applyBorder="1" applyAlignment="1">
      <alignment horizontal="center" vertical="center" wrapText="1"/>
    </xf>
    <xf numFmtId="0" fontId="6" fillId="19" borderId="114" xfId="0" applyFont="1" applyFill="1" applyBorder="1" applyAlignment="1">
      <alignment horizontal="center" vertical="center" wrapText="1"/>
    </xf>
    <xf numFmtId="0" fontId="24" fillId="19" borderId="119" xfId="1" applyFont="1" applyFill="1" applyBorder="1"/>
    <xf numFmtId="0" fontId="15" fillId="7" borderId="0" xfId="0" applyFont="1" applyFill="1" applyAlignment="1">
      <alignment horizontal="right" vertical="center"/>
    </xf>
    <xf numFmtId="0" fontId="6" fillId="7" borderId="15" xfId="0" applyFont="1" applyFill="1" applyBorder="1">
      <alignment vertical="center"/>
    </xf>
    <xf numFmtId="0" fontId="6" fillId="7" borderId="11" xfId="0" applyFont="1" applyFill="1" applyBorder="1">
      <alignment vertical="center"/>
    </xf>
    <xf numFmtId="0" fontId="6" fillId="7" borderId="0" xfId="0" applyFont="1" applyFill="1" applyBorder="1">
      <alignment vertical="center"/>
    </xf>
    <xf numFmtId="0" fontId="0" fillId="6" borderId="57" xfId="0" applyFill="1" applyBorder="1" applyAlignment="1">
      <alignment horizontal="center" vertical="top" textRotation="255" wrapText="1"/>
    </xf>
    <xf numFmtId="0" fontId="8" fillId="7" borderId="0" xfId="0" applyFont="1" applyFill="1" applyAlignment="1">
      <alignment vertical="center"/>
    </xf>
    <xf numFmtId="0" fontId="24" fillId="7" borderId="122" xfId="0" applyFont="1" applyFill="1" applyBorder="1">
      <alignment vertical="center"/>
    </xf>
    <xf numFmtId="186" fontId="24" fillId="3" borderId="19" xfId="0" applyNumberFormat="1" applyFont="1" applyFill="1" applyBorder="1" applyAlignment="1">
      <alignment horizontal="left" vertical="center"/>
    </xf>
    <xf numFmtId="186" fontId="24" fillId="3" borderId="123" xfId="0" applyNumberFormat="1" applyFont="1" applyFill="1" applyBorder="1" applyAlignment="1">
      <alignment horizontal="left" vertical="center"/>
    </xf>
    <xf numFmtId="187" fontId="24" fillId="3" borderId="19" xfId="0" applyNumberFormat="1" applyFont="1" applyFill="1" applyBorder="1" applyAlignment="1">
      <alignment horizontal="left" vertical="center"/>
    </xf>
    <xf numFmtId="188" fontId="24" fillId="3" borderId="19" xfId="0" applyNumberFormat="1" applyFont="1" applyFill="1" applyBorder="1" applyAlignment="1">
      <alignment horizontal="left" vertical="center"/>
    </xf>
    <xf numFmtId="0" fontId="13" fillId="7" borderId="13" xfId="0" applyFont="1" applyFill="1" applyBorder="1">
      <alignment vertical="center"/>
    </xf>
    <xf numFmtId="0" fontId="13" fillId="7" borderId="0" xfId="0" applyFont="1" applyFill="1" applyBorder="1">
      <alignment vertical="center"/>
    </xf>
    <xf numFmtId="0" fontId="32" fillId="7" borderId="0" xfId="0" applyFont="1" applyFill="1">
      <alignment vertical="center"/>
    </xf>
    <xf numFmtId="0" fontId="32" fillId="7" borderId="0" xfId="0" applyFont="1" applyFill="1" applyBorder="1">
      <alignment vertical="center"/>
    </xf>
    <xf numFmtId="0" fontId="6" fillId="7" borderId="18" xfId="0" applyFont="1" applyFill="1" applyBorder="1">
      <alignment vertical="center"/>
    </xf>
    <xf numFmtId="0" fontId="6" fillId="7" borderId="0" xfId="0" applyFont="1" applyFill="1" applyBorder="1">
      <alignment vertical="center"/>
    </xf>
    <xf numFmtId="0" fontId="6" fillId="7" borderId="16" xfId="0" applyFont="1" applyFill="1" applyBorder="1">
      <alignment vertical="center"/>
    </xf>
    <xf numFmtId="176" fontId="8" fillId="3" borderId="124" xfId="0" applyNumberFormat="1" applyFont="1" applyFill="1" applyBorder="1" applyAlignment="1">
      <alignment horizontal="center" vertical="center"/>
    </xf>
    <xf numFmtId="176" fontId="8" fillId="3" borderId="56" xfId="0" applyNumberFormat="1" applyFont="1" applyFill="1" applyBorder="1" applyAlignment="1">
      <alignment horizontal="center" vertical="center"/>
    </xf>
    <xf numFmtId="0" fontId="7" fillId="7" borderId="0" xfId="0" applyFont="1" applyFill="1">
      <alignment vertical="center"/>
    </xf>
    <xf numFmtId="0" fontId="39" fillId="7" borderId="0" xfId="0" applyFont="1" applyFill="1" applyBorder="1" applyAlignment="1">
      <alignment vertical="center"/>
    </xf>
    <xf numFmtId="0" fontId="7" fillId="20" borderId="40" xfId="0" applyFont="1" applyFill="1" applyBorder="1" applyAlignment="1">
      <alignment horizontal="center" vertical="center"/>
    </xf>
    <xf numFmtId="0" fontId="7" fillId="20" borderId="41" xfId="0" applyFont="1" applyFill="1" applyBorder="1" applyAlignment="1">
      <alignment horizontal="center" vertical="center"/>
    </xf>
    <xf numFmtId="0" fontId="6" fillId="10" borderId="1" xfId="0" applyFont="1" applyFill="1" applyBorder="1">
      <alignment vertical="center"/>
    </xf>
    <xf numFmtId="0" fontId="6" fillId="10" borderId="9" xfId="0" applyFont="1" applyFill="1" applyBorder="1">
      <alignment vertical="center"/>
    </xf>
    <xf numFmtId="0" fontId="0" fillId="0" borderId="14" xfId="0" applyBorder="1">
      <alignment vertical="center"/>
    </xf>
    <xf numFmtId="0" fontId="64" fillId="7" borderId="0" xfId="0" applyFont="1" applyFill="1" applyBorder="1" applyAlignment="1">
      <alignment horizontal="center" vertical="center"/>
    </xf>
    <xf numFmtId="0" fontId="64" fillId="2" borderId="0" xfId="0" applyFont="1" applyFill="1" applyAlignment="1">
      <alignment horizontal="center" vertical="center"/>
    </xf>
    <xf numFmtId="0" fontId="64" fillId="7" borderId="0" xfId="0" applyFont="1" applyFill="1" applyAlignment="1">
      <alignment horizontal="center" vertical="center"/>
    </xf>
    <xf numFmtId="0" fontId="64" fillId="0" borderId="0" xfId="0" applyFont="1" applyFill="1" applyBorder="1" applyAlignment="1">
      <alignment horizontal="center" vertical="center"/>
    </xf>
    <xf numFmtId="0" fontId="64" fillId="0" borderId="0" xfId="0" applyFont="1" applyAlignment="1">
      <alignment horizontal="center" vertical="center"/>
    </xf>
    <xf numFmtId="0" fontId="65" fillId="7" borderId="0" xfId="0" applyFont="1" applyFill="1" applyBorder="1" applyAlignment="1">
      <alignment horizontal="center" vertical="center"/>
    </xf>
    <xf numFmtId="0" fontId="64" fillId="7" borderId="16" xfId="0" applyFont="1" applyFill="1" applyBorder="1" applyAlignment="1">
      <alignment horizontal="center" vertical="center"/>
    </xf>
    <xf numFmtId="0" fontId="17" fillId="7" borderId="0" xfId="0" applyFont="1" applyFill="1" applyBorder="1" applyAlignment="1">
      <alignment horizontal="left" vertical="center"/>
    </xf>
    <xf numFmtId="0" fontId="32" fillId="7" borderId="0" xfId="0" applyFont="1" applyFill="1" applyBorder="1">
      <alignment vertical="center"/>
    </xf>
    <xf numFmtId="0" fontId="32" fillId="0" borderId="0" xfId="0" applyFont="1" applyFill="1" applyBorder="1" applyAlignment="1">
      <alignment horizontal="center" vertical="center"/>
    </xf>
    <xf numFmtId="0" fontId="4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6" fillId="7" borderId="0" xfId="0" applyFont="1" applyFill="1" applyAlignment="1">
      <alignment vertical="center"/>
    </xf>
    <xf numFmtId="1" fontId="27" fillId="7" borderId="0" xfId="0" applyNumberFormat="1" applyFont="1" applyFill="1" applyBorder="1">
      <alignment vertical="center"/>
    </xf>
    <xf numFmtId="0" fontId="35" fillId="5" borderId="100" xfId="0" applyFont="1" applyFill="1" applyBorder="1" applyAlignment="1">
      <alignment vertical="top" textRotation="255" wrapText="1"/>
    </xf>
    <xf numFmtId="179" fontId="61" fillId="7" borderId="0" xfId="0" applyNumberFormat="1" applyFont="1" applyFill="1" applyBorder="1" applyAlignment="1">
      <alignment vertical="center"/>
    </xf>
    <xf numFmtId="14" fontId="61" fillId="7" borderId="0" xfId="0" applyNumberFormat="1" applyFont="1" applyFill="1" applyBorder="1" applyAlignment="1">
      <alignment vertical="center"/>
    </xf>
    <xf numFmtId="0" fontId="46" fillId="7" borderId="15" xfId="0" applyFont="1" applyFill="1" applyBorder="1">
      <alignment vertical="center"/>
    </xf>
    <xf numFmtId="0" fontId="46" fillId="7" borderId="18" xfId="0" applyFont="1" applyFill="1" applyBorder="1">
      <alignment vertical="center"/>
    </xf>
    <xf numFmtId="0" fontId="67" fillId="7" borderId="18" xfId="0" applyFont="1" applyFill="1" applyBorder="1">
      <alignment vertical="center"/>
    </xf>
    <xf numFmtId="0" fontId="67" fillId="7" borderId="11" xfId="0" applyFont="1" applyFill="1" applyBorder="1">
      <alignment vertical="center"/>
    </xf>
    <xf numFmtId="0" fontId="67" fillId="7" borderId="0" xfId="0" applyFont="1" applyFill="1" applyBorder="1">
      <alignment vertical="center"/>
    </xf>
    <xf numFmtId="0" fontId="69" fillId="7" borderId="0" xfId="0" applyFont="1" applyFill="1" applyBorder="1" applyAlignment="1">
      <alignment horizontal="center" vertical="center"/>
    </xf>
    <xf numFmtId="0" fontId="69" fillId="7" borderId="5" xfId="0" applyFont="1" applyFill="1" applyBorder="1" applyAlignment="1">
      <alignment horizontal="center" vertical="center"/>
    </xf>
    <xf numFmtId="0" fontId="67" fillId="7" borderId="0" xfId="0" applyFont="1" applyFill="1">
      <alignment vertical="center"/>
    </xf>
    <xf numFmtId="0" fontId="69" fillId="7" borderId="0" xfId="0" applyFont="1" applyFill="1" applyBorder="1" applyAlignment="1">
      <alignment horizontal="left" vertical="center"/>
    </xf>
    <xf numFmtId="0" fontId="67" fillId="7" borderId="5" xfId="0" applyFont="1" applyFill="1" applyBorder="1">
      <alignment vertical="center"/>
    </xf>
    <xf numFmtId="0" fontId="46" fillId="7" borderId="0" xfId="0" applyFont="1" applyFill="1" applyBorder="1">
      <alignment vertical="center"/>
    </xf>
    <xf numFmtId="0" fontId="68" fillId="7" borderId="0" xfId="0" applyFont="1" applyFill="1" applyBorder="1" applyAlignment="1">
      <alignment horizontal="right" vertical="center"/>
    </xf>
    <xf numFmtId="0" fontId="69" fillId="7" borderId="0" xfId="0" applyFont="1" applyFill="1" applyBorder="1" applyAlignment="1">
      <alignment horizontal="right" vertical="center"/>
    </xf>
    <xf numFmtId="0" fontId="69" fillId="7" borderId="5" xfId="0" applyFont="1" applyFill="1" applyBorder="1" applyAlignment="1">
      <alignment horizontal="left" vertical="center"/>
    </xf>
    <xf numFmtId="0" fontId="70" fillId="7" borderId="0" xfId="0" applyFont="1" applyFill="1" applyBorder="1" applyAlignment="1">
      <alignment horizontal="left" vertical="center"/>
    </xf>
    <xf numFmtId="0" fontId="70" fillId="7" borderId="0" xfId="0" applyFont="1" applyFill="1" applyBorder="1" applyAlignment="1">
      <alignment horizontal="center" vertical="center"/>
    </xf>
    <xf numFmtId="0" fontId="68" fillId="7" borderId="0" xfId="0" applyFont="1" applyFill="1" applyBorder="1" applyAlignment="1">
      <alignment horizontal="center" vertical="center"/>
    </xf>
    <xf numFmtId="0" fontId="51" fillId="7" borderId="5" xfId="0" applyFont="1" applyFill="1" applyBorder="1" applyAlignment="1">
      <alignment horizontal="center"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46" fillId="7" borderId="7" xfId="0" applyFont="1" applyFill="1" applyBorder="1">
      <alignment vertical="center"/>
    </xf>
    <xf numFmtId="0" fontId="46" fillId="7" borderId="16" xfId="0" applyFont="1" applyFill="1" applyBorder="1">
      <alignment vertical="center"/>
    </xf>
    <xf numFmtId="0" fontId="67" fillId="7" borderId="16" xfId="0" applyFont="1" applyFill="1" applyBorder="1">
      <alignment vertical="center"/>
    </xf>
    <xf numFmtId="0" fontId="67" fillId="7" borderId="8" xfId="0" applyFont="1" applyFill="1" applyBorder="1">
      <alignment vertical="center"/>
    </xf>
    <xf numFmtId="0" fontId="67" fillId="7" borderId="5" xfId="0" applyFont="1" applyFill="1" applyBorder="1" applyAlignment="1">
      <alignment vertical="center"/>
    </xf>
    <xf numFmtId="177" fontId="69" fillId="7" borderId="0" xfId="0" applyNumberFormat="1" applyFont="1" applyFill="1" applyBorder="1" applyAlignment="1">
      <alignment horizontal="center" vertical="center"/>
    </xf>
    <xf numFmtId="177" fontId="69" fillId="7" borderId="0" xfId="0" applyNumberFormat="1" applyFont="1" applyFill="1" applyBorder="1" applyAlignment="1">
      <alignment horizontal="right" vertical="center"/>
    </xf>
    <xf numFmtId="0" fontId="69" fillId="7" borderId="0" xfId="0" applyFont="1" applyFill="1" applyBorder="1" applyAlignment="1">
      <alignment vertical="center"/>
    </xf>
    <xf numFmtId="0" fontId="69" fillId="7" borderId="5" xfId="0" applyFont="1" applyFill="1" applyBorder="1" applyAlignment="1">
      <alignment vertical="center"/>
    </xf>
    <xf numFmtId="186" fontId="69" fillId="7" borderId="0" xfId="0" applyNumberFormat="1" applyFont="1" applyFill="1" applyBorder="1" applyAlignment="1">
      <alignment horizontal="left" vertical="center"/>
    </xf>
    <xf numFmtId="186" fontId="69" fillId="7" borderId="0" xfId="0" applyNumberFormat="1" applyFont="1" applyFill="1" applyBorder="1" applyAlignment="1">
      <alignment horizontal="center" vertical="center"/>
    </xf>
    <xf numFmtId="0" fontId="68" fillId="7" borderId="16" xfId="0" applyFont="1" applyFill="1" applyBorder="1" applyAlignment="1">
      <alignment horizontal="left" vertical="center"/>
    </xf>
    <xf numFmtId="177" fontId="69" fillId="7" borderId="16" xfId="0" applyNumberFormat="1" applyFont="1" applyFill="1" applyBorder="1" applyAlignment="1">
      <alignment horizontal="right" vertical="center"/>
    </xf>
    <xf numFmtId="177" fontId="69" fillId="7" borderId="16" xfId="0" applyNumberFormat="1" applyFont="1" applyFill="1" applyBorder="1" applyAlignment="1">
      <alignment horizontal="center" vertical="center"/>
    </xf>
    <xf numFmtId="0" fontId="67" fillId="7" borderId="8" xfId="0" applyFont="1" applyFill="1" applyBorder="1" applyAlignment="1">
      <alignment vertical="center"/>
    </xf>
    <xf numFmtId="177" fontId="69" fillId="7" borderId="0" xfId="0" applyNumberFormat="1" applyFont="1" applyFill="1" applyBorder="1" applyAlignment="1">
      <alignment horizontal="left" vertical="center"/>
    </xf>
    <xf numFmtId="177" fontId="69" fillId="7" borderId="16" xfId="0" applyNumberFormat="1" applyFont="1" applyFill="1" applyBorder="1" applyAlignment="1">
      <alignment horizontal="left" vertical="center"/>
    </xf>
    <xf numFmtId="0" fontId="29" fillId="7" borderId="0" xfId="0" applyFont="1" applyFill="1" applyBorder="1" applyAlignment="1">
      <alignment horizontal="left" vertical="center" wrapText="1"/>
    </xf>
    <xf numFmtId="0" fontId="6" fillId="17" borderId="111" xfId="0" applyFont="1" applyFill="1" applyBorder="1" applyAlignment="1">
      <alignment horizontal="center" vertical="center" wrapText="1"/>
    </xf>
    <xf numFmtId="0" fontId="6" fillId="17" borderId="33" xfId="0" applyFont="1" applyFill="1" applyBorder="1" applyAlignment="1">
      <alignment horizontal="center" vertical="center" wrapText="1"/>
    </xf>
    <xf numFmtId="0" fontId="6" fillId="17" borderId="112" xfId="0" applyFont="1" applyFill="1" applyBorder="1" applyAlignment="1">
      <alignment horizontal="center" vertical="center" wrapText="1"/>
    </xf>
    <xf numFmtId="0" fontId="6" fillId="17" borderId="35" xfId="0" applyFont="1" applyFill="1" applyBorder="1" applyAlignment="1">
      <alignment horizontal="center" vertical="center" wrapText="1"/>
    </xf>
    <xf numFmtId="0" fontId="6" fillId="17" borderId="113" xfId="0" applyFont="1" applyFill="1" applyBorder="1" applyAlignment="1">
      <alignment horizontal="center" vertical="center" wrapText="1"/>
    </xf>
    <xf numFmtId="0" fontId="6" fillId="17" borderId="34" xfId="0" applyFont="1" applyFill="1" applyBorder="1" applyAlignment="1">
      <alignment horizontal="center" vertical="center" wrapText="1"/>
    </xf>
    <xf numFmtId="0" fontId="31" fillId="7" borderId="0" xfId="0" applyFont="1" applyFill="1" applyBorder="1" applyAlignment="1">
      <alignment horizontal="center" vertical="center"/>
    </xf>
    <xf numFmtId="0" fontId="38" fillId="7" borderId="0" xfId="0" applyFont="1" applyFill="1" applyBorder="1" applyAlignment="1">
      <alignment vertical="center"/>
    </xf>
    <xf numFmtId="0" fontId="32" fillId="7" borderId="0" xfId="0" applyFont="1" applyFill="1" applyBorder="1" applyAlignment="1">
      <alignment vertical="center" wrapText="1"/>
    </xf>
    <xf numFmtId="1" fontId="46" fillId="7" borderId="0" xfId="0" applyNumberFormat="1" applyFont="1" applyFill="1" applyBorder="1" applyAlignment="1">
      <alignment vertical="center"/>
    </xf>
    <xf numFmtId="1" fontId="27" fillId="7" borderId="0" xfId="0" applyNumberFormat="1" applyFont="1" applyFill="1" applyBorder="1" applyAlignment="1">
      <alignment vertical="center"/>
    </xf>
    <xf numFmtId="0" fontId="71" fillId="7" borderId="0" xfId="0" applyFont="1" applyFill="1" applyBorder="1" applyAlignment="1">
      <alignment horizontal="left" vertical="center" wrapText="1"/>
    </xf>
    <xf numFmtId="0" fontId="0" fillId="5" borderId="46" xfId="0" applyFill="1" applyBorder="1" applyAlignment="1">
      <alignment vertical="top" textRotation="255" wrapText="1"/>
    </xf>
    <xf numFmtId="0" fontId="56" fillId="5" borderId="45" xfId="0" applyFont="1" applyFill="1" applyBorder="1" applyAlignment="1">
      <alignment vertical="top" textRotation="255" wrapText="1"/>
    </xf>
    <xf numFmtId="0" fontId="56" fillId="5" borderId="47" xfId="0" applyFont="1" applyFill="1" applyBorder="1" applyAlignment="1">
      <alignment vertical="top" textRotation="255" wrapText="1"/>
    </xf>
    <xf numFmtId="0" fontId="56" fillId="5" borderId="46" xfId="0" applyFont="1" applyFill="1" applyBorder="1" applyAlignment="1">
      <alignment vertical="top" textRotation="255" wrapText="1"/>
    </xf>
    <xf numFmtId="0" fontId="0" fillId="5" borderId="47" xfId="0" applyFill="1" applyBorder="1" applyAlignment="1">
      <alignment vertical="top" textRotation="255" wrapText="1"/>
    </xf>
    <xf numFmtId="0" fontId="46" fillId="7" borderId="0" xfId="0" applyFont="1" applyFill="1">
      <alignment vertical="center"/>
    </xf>
    <xf numFmtId="0" fontId="50" fillId="7" borderId="0" xfId="0" applyFont="1" applyFill="1" applyBorder="1" applyAlignment="1">
      <alignment vertical="center" wrapText="1"/>
    </xf>
    <xf numFmtId="0" fontId="48" fillId="7" borderId="0" xfId="0" applyFont="1" applyFill="1" applyBorder="1">
      <alignment vertical="center"/>
    </xf>
    <xf numFmtId="0" fontId="71" fillId="7" borderId="0" xfId="0" applyFont="1" applyFill="1" applyBorder="1" applyAlignment="1">
      <alignment vertical="center"/>
    </xf>
    <xf numFmtId="0" fontId="30" fillId="7" borderId="0" xfId="0" applyFont="1" applyFill="1" applyBorder="1" applyAlignment="1">
      <alignment vertical="center"/>
    </xf>
    <xf numFmtId="0" fontId="31" fillId="7" borderId="0" xfId="0" applyFont="1" applyFill="1" applyBorder="1" applyAlignment="1">
      <alignment vertical="center" textRotation="255"/>
    </xf>
    <xf numFmtId="0" fontId="31" fillId="7" borderId="0" xfId="0" applyFont="1" applyFill="1" applyBorder="1" applyAlignment="1">
      <alignment horizontal="center" vertical="center" textRotation="255"/>
    </xf>
    <xf numFmtId="0" fontId="51" fillId="7" borderId="0" xfId="0" applyFont="1" applyFill="1" applyBorder="1" applyAlignment="1">
      <alignment vertical="center" textRotation="255"/>
    </xf>
    <xf numFmtId="0" fontId="73" fillId="7" borderId="0" xfId="0" applyFont="1" applyFill="1" applyBorder="1" applyAlignment="1">
      <alignment vertical="center" wrapText="1"/>
    </xf>
    <xf numFmtId="0" fontId="62" fillId="7" borderId="0" xfId="0" applyFont="1" applyFill="1" applyBorder="1" applyAlignment="1">
      <alignment vertical="center"/>
    </xf>
    <xf numFmtId="49" fontId="33" fillId="10" borderId="91" xfId="0" applyNumberFormat="1" applyFont="1" applyFill="1" applyBorder="1" applyAlignment="1">
      <alignment horizontal="left" vertical="center"/>
    </xf>
    <xf numFmtId="0" fontId="32" fillId="7" borderId="0" xfId="0" applyFont="1" applyFill="1" applyAlignment="1">
      <alignment vertical="center"/>
    </xf>
    <xf numFmtId="0" fontId="46" fillId="7" borderId="0" xfId="0" applyFont="1" applyFill="1" applyAlignment="1">
      <alignment vertical="center"/>
    </xf>
    <xf numFmtId="9" fontId="56" fillId="5" borderId="46" xfId="0" applyNumberFormat="1" applyFont="1" applyFill="1" applyBorder="1" applyAlignment="1">
      <alignment vertical="top" textRotation="255" wrapText="1"/>
    </xf>
    <xf numFmtId="9" fontId="56" fillId="5" borderId="47" xfId="0" applyNumberFormat="1" applyFont="1" applyFill="1" applyBorder="1" applyAlignment="1">
      <alignment vertical="top" textRotation="255" wrapText="1"/>
    </xf>
    <xf numFmtId="9" fontId="56" fillId="5" borderId="45" xfId="0" applyNumberFormat="1" applyFont="1" applyFill="1" applyBorder="1" applyAlignment="1">
      <alignment vertical="top" textRotation="255" wrapText="1"/>
    </xf>
    <xf numFmtId="9" fontId="24" fillId="3" borderId="61" xfId="0" applyNumberFormat="1" applyFont="1" applyFill="1" applyBorder="1" applyAlignment="1">
      <alignment horizontal="left" vertical="center"/>
    </xf>
    <xf numFmtId="9" fontId="24" fillId="3" borderId="63" xfId="0" applyNumberFormat="1" applyFont="1" applyFill="1" applyBorder="1" applyAlignment="1">
      <alignment horizontal="left" vertical="center"/>
    </xf>
    <xf numFmtId="9" fontId="0" fillId="0" borderId="0" xfId="0" applyNumberFormat="1">
      <alignment vertical="center"/>
    </xf>
    <xf numFmtId="0" fontId="4" fillId="5" borderId="17" xfId="0" applyFont="1" applyFill="1" applyBorder="1" applyAlignment="1">
      <alignment horizontal="center" vertical="top" textRotation="255" wrapText="1"/>
    </xf>
    <xf numFmtId="0" fontId="4" fillId="5" borderId="5" xfId="0" applyFont="1" applyFill="1" applyBorder="1" applyAlignment="1">
      <alignment vertical="top" textRotation="255" wrapText="1"/>
    </xf>
    <xf numFmtId="0" fontId="4" fillId="5" borderId="8" xfId="0" applyFont="1" applyFill="1" applyBorder="1" applyAlignment="1">
      <alignment vertical="top" textRotation="255" wrapText="1"/>
    </xf>
    <xf numFmtId="0" fontId="45" fillId="7" borderId="16" xfId="0" applyFont="1" applyFill="1" applyBorder="1" applyAlignment="1">
      <alignment vertical="center"/>
    </xf>
    <xf numFmtId="0" fontId="8" fillId="15" borderId="20" xfId="0" applyFont="1" applyFill="1" applyBorder="1" applyAlignment="1">
      <alignment vertical="center"/>
    </xf>
    <xf numFmtId="0" fontId="8" fillId="7" borderId="24" xfId="0" applyFont="1" applyFill="1" applyBorder="1" applyAlignment="1">
      <alignment vertical="center" wrapText="1"/>
    </xf>
    <xf numFmtId="0" fontId="8" fillId="7" borderId="86" xfId="0" applyFont="1" applyFill="1" applyBorder="1" applyAlignment="1">
      <alignment vertical="center" wrapText="1"/>
    </xf>
    <xf numFmtId="49" fontId="8" fillId="15" borderId="25" xfId="0" applyNumberFormat="1" applyFont="1" applyFill="1" applyBorder="1" applyAlignment="1">
      <alignment vertical="center"/>
    </xf>
    <xf numFmtId="0" fontId="6" fillId="16" borderId="25" xfId="0" applyFont="1" applyFill="1" applyBorder="1" applyAlignment="1">
      <alignment horizontal="left" vertical="top"/>
    </xf>
    <xf numFmtId="0" fontId="8" fillId="7" borderId="20" xfId="0" applyFont="1" applyFill="1" applyBorder="1" applyAlignment="1">
      <alignment vertical="center"/>
    </xf>
    <xf numFmtId="0" fontId="7" fillId="7" borderId="25" xfId="0" applyFont="1" applyFill="1" applyBorder="1" applyAlignment="1">
      <alignment horizontal="left" vertical="top" wrapText="1"/>
    </xf>
    <xf numFmtId="0" fontId="8" fillId="7" borderId="22" xfId="0" applyFont="1" applyFill="1" applyBorder="1" applyAlignment="1">
      <alignment vertical="center"/>
    </xf>
    <xf numFmtId="0" fontId="8" fillId="7" borderId="27" xfId="0" applyFont="1" applyFill="1" applyBorder="1" applyAlignment="1">
      <alignment vertical="center"/>
    </xf>
    <xf numFmtId="0" fontId="8" fillId="7" borderId="96" xfId="0" applyFont="1" applyFill="1" applyBorder="1" applyAlignment="1">
      <alignment vertical="center" wrapText="1"/>
    </xf>
    <xf numFmtId="0" fontId="6" fillId="7" borderId="20" xfId="0" applyFont="1" applyFill="1" applyBorder="1" applyAlignment="1">
      <alignment horizontal="left" vertical="top" wrapText="1"/>
    </xf>
    <xf numFmtId="0" fontId="6" fillId="7" borderId="24" xfId="0" applyFont="1" applyFill="1" applyBorder="1" applyAlignment="1">
      <alignment horizontal="left" vertical="center" wrapText="1"/>
    </xf>
    <xf numFmtId="0" fontId="6" fillId="7" borderId="95" xfId="0" applyFont="1" applyFill="1" applyBorder="1" applyAlignment="1">
      <alignment horizontal="left" vertical="center" wrapText="1"/>
    </xf>
    <xf numFmtId="0" fontId="6" fillId="16" borderId="79" xfId="0" applyFont="1" applyFill="1" applyBorder="1" applyAlignment="1">
      <alignment horizontal="left" vertical="center"/>
    </xf>
    <xf numFmtId="0" fontId="6" fillId="16" borderId="93" xfId="0" applyFont="1" applyFill="1" applyBorder="1" applyAlignment="1">
      <alignment horizontal="left" vertical="center"/>
    </xf>
    <xf numFmtId="0" fontId="7" fillId="0" borderId="22" xfId="0" applyFont="1" applyBorder="1" applyAlignment="1">
      <alignment horizontal="left" vertical="top" wrapText="1"/>
    </xf>
    <xf numFmtId="176" fontId="8" fillId="3" borderId="106" xfId="0" applyNumberFormat="1" applyFont="1" applyFill="1" applyBorder="1" applyAlignment="1">
      <alignment horizontal="center" vertical="center"/>
    </xf>
    <xf numFmtId="176" fontId="8" fillId="3" borderId="107" xfId="0" applyNumberFormat="1" applyFont="1" applyFill="1" applyBorder="1" applyAlignment="1">
      <alignment horizontal="center" vertical="center"/>
    </xf>
    <xf numFmtId="0" fontId="7" fillId="7" borderId="22" xfId="0" applyFont="1" applyFill="1" applyBorder="1" applyAlignment="1">
      <alignment horizontal="left" vertical="top" wrapText="1"/>
    </xf>
    <xf numFmtId="0" fontId="6" fillId="16" borderId="22" xfId="0" applyFont="1" applyFill="1" applyBorder="1" applyAlignment="1">
      <alignment horizontal="left" vertical="top"/>
    </xf>
    <xf numFmtId="49" fontId="8" fillId="7" borderId="22" xfId="0" applyNumberFormat="1" applyFont="1" applyFill="1" applyBorder="1" applyAlignment="1">
      <alignment vertical="center"/>
    </xf>
    <xf numFmtId="49" fontId="7" fillId="7" borderId="0" xfId="0" applyNumberFormat="1" applyFont="1" applyFill="1" applyBorder="1" applyAlignment="1">
      <alignment horizontal="left" vertical="center"/>
    </xf>
    <xf numFmtId="49" fontId="7" fillId="7" borderId="0" xfId="0" applyNumberFormat="1" applyFont="1" applyFill="1" applyBorder="1" applyAlignment="1">
      <alignment horizontal="left" vertical="center" wrapText="1"/>
    </xf>
    <xf numFmtId="49" fontId="7" fillId="7" borderId="26" xfId="0" applyNumberFormat="1" applyFont="1" applyFill="1" applyBorder="1" applyAlignment="1">
      <alignment horizontal="left" vertical="center"/>
    </xf>
    <xf numFmtId="49" fontId="7" fillId="7" borderId="139" xfId="0" applyNumberFormat="1" applyFont="1" applyFill="1" applyBorder="1" applyAlignment="1">
      <alignment horizontal="left" vertical="center"/>
    </xf>
    <xf numFmtId="49" fontId="7" fillId="7" borderId="79" xfId="0" applyNumberFormat="1" applyFont="1" applyFill="1" applyBorder="1" applyAlignment="1">
      <alignment horizontal="left" vertical="center"/>
    </xf>
    <xf numFmtId="49" fontId="7" fillId="7" borderId="79" xfId="0" applyNumberFormat="1" applyFont="1" applyFill="1" applyBorder="1" applyAlignment="1">
      <alignment horizontal="left" vertical="center" wrapText="1"/>
    </xf>
    <xf numFmtId="49" fontId="7" fillId="7" borderId="93" xfId="0" applyNumberFormat="1" applyFont="1" applyFill="1" applyBorder="1" applyAlignment="1">
      <alignment horizontal="left" vertical="center"/>
    </xf>
    <xf numFmtId="49" fontId="7" fillId="7" borderId="140" xfId="0" applyNumberFormat="1" applyFont="1" applyFill="1" applyBorder="1" applyAlignment="1">
      <alignment horizontal="left" vertical="center"/>
    </xf>
    <xf numFmtId="49" fontId="7" fillId="7" borderId="141" xfId="0" applyNumberFormat="1" applyFont="1" applyFill="1" applyBorder="1" applyAlignment="1">
      <alignment horizontal="left" vertical="center"/>
    </xf>
    <xf numFmtId="49" fontId="7" fillId="7" borderId="87" xfId="0" applyNumberFormat="1" applyFont="1" applyFill="1" applyBorder="1" applyAlignment="1">
      <alignment horizontal="left" vertical="center"/>
    </xf>
    <xf numFmtId="49" fontId="7" fillId="7" borderId="87" xfId="0" applyNumberFormat="1" applyFont="1" applyFill="1" applyBorder="1" applyAlignment="1">
      <alignment horizontal="left" vertical="center" wrapText="1"/>
    </xf>
    <xf numFmtId="49" fontId="33" fillId="7" borderId="87" xfId="0" applyNumberFormat="1" applyFont="1" applyFill="1" applyBorder="1" applyAlignment="1">
      <alignment horizontal="left" vertical="center"/>
    </xf>
    <xf numFmtId="49" fontId="33" fillId="7" borderId="94" xfId="0" applyNumberFormat="1" applyFont="1" applyFill="1" applyBorder="1" applyAlignment="1">
      <alignment horizontal="left" vertical="center"/>
    </xf>
    <xf numFmtId="0" fontId="6" fillId="3" borderId="142" xfId="0" applyFont="1" applyFill="1" applyBorder="1">
      <alignment vertical="center"/>
    </xf>
    <xf numFmtId="56" fontId="6" fillId="3" borderId="132" xfId="0" applyNumberFormat="1" applyFont="1" applyFill="1" applyBorder="1">
      <alignment vertical="center"/>
    </xf>
    <xf numFmtId="0" fontId="6" fillId="3" borderId="143" xfId="0" applyFont="1" applyFill="1" applyBorder="1">
      <alignment vertical="center"/>
    </xf>
    <xf numFmtId="56" fontId="6" fillId="10" borderId="1" xfId="0" applyNumberFormat="1" applyFont="1" applyFill="1" applyBorder="1">
      <alignment vertical="center"/>
    </xf>
    <xf numFmtId="0" fontId="7" fillId="14" borderId="144" xfId="0" applyFont="1" applyFill="1" applyBorder="1" applyAlignment="1">
      <alignment horizontal="center" vertical="center"/>
    </xf>
    <xf numFmtId="0" fontId="6" fillId="10" borderId="144" xfId="0" applyFont="1" applyFill="1" applyBorder="1" applyAlignment="1">
      <alignment horizontal="center" vertical="center"/>
    </xf>
    <xf numFmtId="176" fontId="8" fillId="3" borderId="145" xfId="0" applyNumberFormat="1" applyFont="1" applyFill="1" applyBorder="1" applyAlignment="1">
      <alignment horizontal="center" vertical="center"/>
    </xf>
    <xf numFmtId="176" fontId="8" fillId="3" borderId="146" xfId="0" applyNumberFormat="1" applyFont="1" applyFill="1" applyBorder="1" applyAlignment="1">
      <alignment horizontal="center" vertical="center"/>
    </xf>
    <xf numFmtId="176" fontId="8" fillId="3" borderId="147" xfId="0" applyNumberFormat="1" applyFont="1" applyFill="1" applyBorder="1" applyAlignment="1">
      <alignment horizontal="center" vertical="center"/>
    </xf>
    <xf numFmtId="176" fontId="8" fillId="3" borderId="115" xfId="0" applyNumberFormat="1" applyFont="1" applyFill="1" applyBorder="1" applyAlignment="1">
      <alignment horizontal="center" vertical="center"/>
    </xf>
    <xf numFmtId="176" fontId="8" fillId="3" borderId="148" xfId="0" applyNumberFormat="1" applyFont="1" applyFill="1" applyBorder="1" applyAlignment="1">
      <alignment horizontal="center" vertical="center"/>
    </xf>
    <xf numFmtId="176" fontId="8" fillId="3" borderId="149" xfId="0" applyNumberFormat="1" applyFont="1" applyFill="1" applyBorder="1" applyAlignment="1">
      <alignment horizontal="center" vertical="center"/>
    </xf>
    <xf numFmtId="176" fontId="6" fillId="3" borderId="148" xfId="0" applyNumberFormat="1" applyFont="1" applyFill="1" applyBorder="1" applyAlignment="1">
      <alignment horizontal="center" vertical="center"/>
    </xf>
    <xf numFmtId="176" fontId="6" fillId="3" borderId="142" xfId="0" applyNumberFormat="1" applyFont="1" applyFill="1" applyBorder="1" applyAlignment="1">
      <alignment horizontal="center" vertical="center"/>
    </xf>
    <xf numFmtId="176" fontId="8" fillId="3" borderId="142" xfId="0" applyNumberFormat="1" applyFont="1" applyFill="1" applyBorder="1" applyAlignment="1">
      <alignment horizontal="center" vertical="center"/>
    </xf>
    <xf numFmtId="176" fontId="8" fillId="3" borderId="143" xfId="0" applyNumberFormat="1" applyFont="1" applyFill="1" applyBorder="1" applyAlignment="1">
      <alignment horizontal="center" vertical="center"/>
    </xf>
    <xf numFmtId="176" fontId="6" fillId="3" borderId="149" xfId="0" applyNumberFormat="1" applyFont="1" applyFill="1" applyBorder="1" applyAlignment="1">
      <alignment horizontal="center" vertical="center"/>
    </xf>
    <xf numFmtId="176" fontId="8" fillId="3" borderId="150" xfId="0" applyNumberFormat="1" applyFont="1" applyFill="1" applyBorder="1" applyAlignment="1">
      <alignment horizontal="center" vertical="center"/>
    </xf>
    <xf numFmtId="176" fontId="8" fillId="3" borderId="151" xfId="0" applyNumberFormat="1" applyFont="1" applyFill="1" applyBorder="1" applyAlignment="1">
      <alignment horizontal="center" vertical="center"/>
    </xf>
    <xf numFmtId="0" fontId="7" fillId="20" borderId="39" xfId="0" applyFont="1" applyFill="1" applyBorder="1" applyAlignment="1">
      <alignment horizontal="center" vertical="center"/>
    </xf>
    <xf numFmtId="0" fontId="6" fillId="10" borderId="80" xfId="0" applyFont="1" applyFill="1" applyBorder="1">
      <alignment vertical="center"/>
    </xf>
    <xf numFmtId="0" fontId="6" fillId="10" borderId="81" xfId="0" applyFont="1" applyFill="1" applyBorder="1">
      <alignment vertical="center"/>
    </xf>
    <xf numFmtId="0" fontId="6" fillId="10" borderId="82" xfId="0" applyFont="1" applyFill="1" applyBorder="1">
      <alignment vertical="center"/>
    </xf>
    <xf numFmtId="56" fontId="6" fillId="10" borderId="10" xfId="0" applyNumberFormat="1" applyFont="1" applyFill="1" applyBorder="1">
      <alignment vertical="center"/>
    </xf>
    <xf numFmtId="56" fontId="6" fillId="10" borderId="9" xfId="0" applyNumberFormat="1" applyFont="1" applyFill="1" applyBorder="1">
      <alignment vertical="center"/>
    </xf>
    <xf numFmtId="0" fontId="6" fillId="10" borderId="10" xfId="0" applyFont="1" applyFill="1" applyBorder="1">
      <alignment vertical="center"/>
    </xf>
    <xf numFmtId="0" fontId="6" fillId="10" borderId="88" xfId="0" applyFont="1" applyFill="1" applyBorder="1">
      <alignment vertical="center"/>
    </xf>
    <xf numFmtId="0" fontId="6" fillId="10" borderId="89" xfId="0" applyFont="1" applyFill="1" applyBorder="1">
      <alignment vertical="center"/>
    </xf>
    <xf numFmtId="0" fontId="6" fillId="10" borderId="90" xfId="0" applyFont="1" applyFill="1" applyBorder="1">
      <alignment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68" fillId="7" borderId="0" xfId="0" applyFont="1" applyFill="1" applyBorder="1" applyAlignment="1">
      <alignment horizontal="center" vertical="center" wrapText="1"/>
    </xf>
    <xf numFmtId="183" fontId="69" fillId="7" borderId="0" xfId="0" applyNumberFormat="1" applyFont="1" applyFill="1" applyBorder="1" applyAlignment="1">
      <alignment horizontal="left" vertical="center"/>
    </xf>
    <xf numFmtId="0" fontId="11" fillId="2" borderId="0" xfId="0" applyFont="1" applyFill="1" applyBorder="1" applyAlignment="1">
      <alignment horizontal="left" vertical="center"/>
    </xf>
    <xf numFmtId="179" fontId="69" fillId="7" borderId="0" xfId="0" applyNumberFormat="1" applyFont="1" applyFill="1" applyBorder="1" applyAlignment="1">
      <alignment horizontal="left" vertical="center"/>
    </xf>
    <xf numFmtId="0" fontId="71" fillId="7" borderId="0" xfId="0" applyFont="1" applyFill="1" applyBorder="1">
      <alignment vertical="center"/>
    </xf>
    <xf numFmtId="0" fontId="33" fillId="7" borderId="0" xfId="0" applyFont="1" applyFill="1" applyBorder="1" applyAlignment="1">
      <alignment horizontal="center" vertical="center" wrapText="1"/>
    </xf>
    <xf numFmtId="0" fontId="69" fillId="7" borderId="0" xfId="0" applyFont="1" applyFill="1">
      <alignment vertical="center"/>
    </xf>
    <xf numFmtId="0" fontId="68" fillId="7" borderId="0" xfId="0" applyFont="1" applyFill="1" applyBorder="1" applyAlignment="1">
      <alignment vertical="center"/>
    </xf>
    <xf numFmtId="0" fontId="69" fillId="7" borderId="0" xfId="0" applyFont="1" applyFill="1" applyAlignment="1">
      <alignment vertical="center"/>
    </xf>
    <xf numFmtId="0" fontId="69" fillId="7" borderId="0" xfId="0" applyFont="1" applyFill="1" applyBorder="1">
      <alignment vertical="center"/>
    </xf>
    <xf numFmtId="0" fontId="68" fillId="7" borderId="0" xfId="0" applyFont="1" applyFill="1" applyBorder="1" applyAlignment="1">
      <alignment horizontal="left" vertical="center" wrapText="1"/>
    </xf>
    <xf numFmtId="182" fontId="68" fillId="7" borderId="0" xfId="0" applyNumberFormat="1" applyFont="1" applyFill="1" applyBorder="1" applyAlignment="1">
      <alignment horizontal="left" vertical="center"/>
    </xf>
    <xf numFmtId="0" fontId="69" fillId="7" borderId="0" xfId="0" applyFont="1" applyFill="1" applyBorder="1" applyAlignment="1">
      <alignment horizontal="right" vertical="center" wrapText="1"/>
    </xf>
    <xf numFmtId="184" fontId="69" fillId="7" borderId="0" xfId="0" applyNumberFormat="1" applyFont="1" applyFill="1" applyBorder="1" applyAlignment="1">
      <alignment horizontal="left" vertical="center"/>
    </xf>
    <xf numFmtId="181" fontId="69" fillId="7" borderId="0" xfId="0" applyNumberFormat="1" applyFont="1" applyFill="1" applyBorder="1" applyAlignment="1">
      <alignment horizontal="center" vertical="center"/>
    </xf>
    <xf numFmtId="0" fontId="69" fillId="7" borderId="17" xfId="0" applyFont="1" applyFill="1" applyBorder="1" applyAlignment="1">
      <alignment vertical="center"/>
    </xf>
    <xf numFmtId="0" fontId="68" fillId="7" borderId="7" xfId="0" applyFont="1" applyFill="1" applyBorder="1" applyAlignment="1">
      <alignment horizontal="left" vertical="center"/>
    </xf>
    <xf numFmtId="181" fontId="69" fillId="7" borderId="16" xfId="0" applyNumberFormat="1" applyFont="1" applyFill="1" applyBorder="1" applyAlignment="1">
      <alignment horizontal="center" vertical="center"/>
    </xf>
    <xf numFmtId="0" fontId="8" fillId="7" borderId="16" xfId="0" applyFont="1" applyFill="1" applyBorder="1">
      <alignment vertical="center"/>
    </xf>
    <xf numFmtId="193" fontId="69" fillId="7" borderId="0" xfId="0" applyNumberFormat="1" applyFont="1" applyFill="1" applyBorder="1" applyAlignment="1">
      <alignment horizontal="left" vertical="center"/>
    </xf>
    <xf numFmtId="49" fontId="6" fillId="10" borderId="152" xfId="0" applyNumberFormat="1" applyFont="1" applyFill="1" applyBorder="1" applyAlignment="1">
      <alignment horizontal="center" vertical="center"/>
    </xf>
    <xf numFmtId="49" fontId="6" fillId="10" borderId="153" xfId="0" applyNumberFormat="1" applyFont="1" applyFill="1" applyBorder="1" applyAlignment="1">
      <alignment horizontal="center" vertical="center"/>
    </xf>
    <xf numFmtId="49" fontId="6" fillId="10" borderId="154" xfId="0" applyNumberFormat="1" applyFont="1" applyFill="1" applyBorder="1" applyAlignment="1">
      <alignment horizontal="center" vertical="center"/>
    </xf>
    <xf numFmtId="0" fontId="6" fillId="10" borderId="154" xfId="0" applyNumberFormat="1" applyFont="1" applyFill="1" applyBorder="1" applyAlignment="1">
      <alignment horizontal="center" vertical="center"/>
    </xf>
    <xf numFmtId="49" fontId="6" fillId="10" borderId="155" xfId="0" applyNumberFormat="1" applyFont="1" applyFill="1" applyBorder="1" applyAlignment="1">
      <alignment horizontal="center" vertical="center"/>
    </xf>
    <xf numFmtId="1" fontId="8" fillId="10" borderId="152" xfId="0" applyNumberFormat="1" applyFont="1" applyFill="1" applyBorder="1" applyAlignment="1">
      <alignment horizontal="center" vertical="center"/>
    </xf>
    <xf numFmtId="1" fontId="8" fillId="10" borderId="154" xfId="0" applyNumberFormat="1" applyFont="1" applyFill="1" applyBorder="1" applyAlignment="1">
      <alignment horizontal="center" vertical="center"/>
    </xf>
    <xf numFmtId="1" fontId="8" fillId="10" borderId="155" xfId="0" applyNumberFormat="1" applyFont="1" applyFill="1" applyBorder="1" applyAlignment="1">
      <alignment horizontal="center" vertical="center"/>
    </xf>
    <xf numFmtId="1" fontId="8" fillId="10" borderId="156" xfId="0" applyNumberFormat="1" applyFont="1" applyFill="1" applyBorder="1" applyAlignment="1">
      <alignment horizontal="center" vertical="center"/>
    </xf>
    <xf numFmtId="194" fontId="24" fillId="3" borderId="61" xfId="0" applyNumberFormat="1" applyFont="1" applyFill="1" applyBorder="1" applyAlignment="1">
      <alignment horizontal="left" vertical="center"/>
    </xf>
    <xf numFmtId="0" fontId="24" fillId="0" borderId="0" xfId="0" applyFont="1">
      <alignment vertical="center"/>
    </xf>
    <xf numFmtId="0" fontId="75" fillId="0" borderId="16" xfId="0" applyFont="1" applyBorder="1">
      <alignment vertical="center"/>
    </xf>
    <xf numFmtId="0" fontId="0" fillId="0" borderId="16" xfId="0" applyBorder="1">
      <alignment vertical="center"/>
    </xf>
    <xf numFmtId="9" fontId="0" fillId="0" borderId="16" xfId="0" applyNumberFormat="1" applyBorder="1">
      <alignment vertical="center"/>
    </xf>
    <xf numFmtId="0" fontId="22" fillId="0" borderId="0" xfId="0" applyFont="1" applyFill="1" applyBorder="1" applyAlignment="1">
      <alignment horizontal="right" vertical="center"/>
    </xf>
    <xf numFmtId="0" fontId="29" fillId="7" borderId="0" xfId="0" applyFont="1" applyFill="1" applyBorder="1" applyAlignment="1">
      <alignment vertical="center" wrapText="1"/>
    </xf>
    <xf numFmtId="0" fontId="44" fillId="7" borderId="0" xfId="0" applyFont="1" applyFill="1" applyBorder="1" applyAlignment="1">
      <alignment horizontal="left" vertical="center"/>
    </xf>
    <xf numFmtId="0" fontId="38" fillId="7" borderId="0" xfId="0" applyFont="1" applyFill="1" applyBorder="1" applyAlignment="1">
      <alignment horizontal="center" vertical="center"/>
    </xf>
    <xf numFmtId="0" fontId="24" fillId="0" borderId="0" xfId="1" applyFont="1" applyFill="1"/>
    <xf numFmtId="0" fontId="24" fillId="19" borderId="120" xfId="1" applyFont="1" applyFill="1" applyBorder="1"/>
    <xf numFmtId="0" fontId="24" fillId="19" borderId="121" xfId="1" applyFont="1" applyFill="1" applyBorder="1"/>
    <xf numFmtId="0" fontId="0" fillId="5" borderId="46" xfId="0" applyFill="1" applyBorder="1" applyAlignment="1">
      <alignment horizontal="center" vertical="top" textRotation="255" wrapText="1"/>
    </xf>
    <xf numFmtId="0" fontId="0" fillId="5" borderId="45"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35" fillId="5" borderId="12" xfId="0" applyFont="1"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0" fillId="5" borderId="102" xfId="0" applyFill="1" applyBorder="1" applyAlignment="1">
      <alignment horizontal="center" vertical="top" textRotation="255" wrapText="1"/>
    </xf>
    <xf numFmtId="0" fontId="0" fillId="5" borderId="101" xfId="0"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0" fillId="5" borderId="125" xfId="0" applyFill="1" applyBorder="1" applyAlignment="1">
      <alignment horizontal="center" vertical="top" textRotation="255" wrapText="1"/>
    </xf>
    <xf numFmtId="0" fontId="4" fillId="5" borderId="56" xfId="0" applyFont="1" applyFill="1" applyBorder="1" applyAlignment="1">
      <alignment horizontal="center" vertical="top" textRotation="255" wrapText="1"/>
    </xf>
    <xf numFmtId="0" fontId="0" fillId="6" borderId="12" xfId="0" applyFill="1" applyBorder="1" applyAlignment="1">
      <alignment horizontal="center" vertical="center"/>
    </xf>
    <xf numFmtId="0" fontId="4" fillId="5" borderId="115" xfId="0" applyFont="1"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0" fillId="5" borderId="45" xfId="0" applyFill="1" applyBorder="1" applyAlignment="1">
      <alignment horizontal="center" vertical="top" textRotation="255" wrapText="1"/>
    </xf>
    <xf numFmtId="0" fontId="0" fillId="5" borderId="46" xfId="0" applyFill="1" applyBorder="1" applyAlignment="1">
      <alignment horizontal="center" vertical="top" textRotation="255" wrapText="1"/>
    </xf>
    <xf numFmtId="0" fontId="0" fillId="5" borderId="102" xfId="0" applyFill="1" applyBorder="1" applyAlignment="1">
      <alignment horizontal="center" vertical="top" textRotation="255" wrapText="1"/>
    </xf>
    <xf numFmtId="0" fontId="0" fillId="5" borderId="101" xfId="0" applyFill="1" applyBorder="1" applyAlignment="1">
      <alignment horizontal="center" vertical="top" textRotation="255" wrapText="1"/>
    </xf>
    <xf numFmtId="0" fontId="0" fillId="5" borderId="125"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22" fillId="0" borderId="0" xfId="0" applyFont="1" applyAlignment="1">
      <alignment horizontal="right" vertical="center"/>
    </xf>
    <xf numFmtId="0" fontId="15" fillId="0" borderId="0" xfId="0" applyFont="1" applyAlignment="1">
      <alignment horizontal="left" vertical="center"/>
    </xf>
    <xf numFmtId="0" fontId="7"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xf numFmtId="0" fontId="60" fillId="0" borderId="0" xfId="0" applyFont="1" applyAlignment="1">
      <alignment horizontal="left" vertical="center"/>
    </xf>
    <xf numFmtId="0" fontId="82" fillId="0" borderId="0" xfId="0" applyFont="1" applyAlignment="1">
      <alignment horizontal="left" vertical="center"/>
    </xf>
    <xf numFmtId="0" fontId="15" fillId="0" borderId="0" xfId="0" applyFont="1" applyAlignment="1">
      <alignment horizontal="left" vertical="top"/>
    </xf>
    <xf numFmtId="0" fontId="15" fillId="0" borderId="0" xfId="0" applyFont="1">
      <alignment vertical="center"/>
    </xf>
    <xf numFmtId="0" fontId="83" fillId="0" borderId="0" xfId="0" applyFont="1" applyAlignment="1">
      <alignment horizontal="left" vertical="top"/>
    </xf>
    <xf numFmtId="0" fontId="6" fillId="0" borderId="0" xfId="0" applyFont="1" applyAlignment="1">
      <alignment horizontal="left" vertical="top"/>
    </xf>
    <xf numFmtId="0" fontId="0" fillId="0" borderId="0" xfId="0" applyAlignment="1">
      <alignment vertical="center" wrapText="1"/>
    </xf>
    <xf numFmtId="0" fontId="0" fillId="6" borderId="0" xfId="0" applyFill="1" applyAlignment="1">
      <alignment horizontal="center" vertical="center" wrapText="1"/>
    </xf>
    <xf numFmtId="0" fontId="0" fillId="0" borderId="2" xfId="0" applyBorder="1" applyAlignment="1">
      <alignment horizontal="center" vertical="center"/>
    </xf>
    <xf numFmtId="0" fontId="0" fillId="19" borderId="2" xfId="0" applyFill="1" applyBorder="1">
      <alignment vertical="center"/>
    </xf>
    <xf numFmtId="0" fontId="0" fillId="21" borderId="2" xfId="0" applyFill="1" applyBorder="1">
      <alignment vertical="center"/>
    </xf>
    <xf numFmtId="0" fontId="35" fillId="0" borderId="0" xfId="0" applyFont="1" applyAlignment="1">
      <alignment vertical="top"/>
    </xf>
    <xf numFmtId="178" fontId="35" fillId="0" borderId="0" xfId="0" applyNumberFormat="1" applyFont="1" applyAlignment="1">
      <alignment vertical="top"/>
    </xf>
    <xf numFmtId="179" fontId="24" fillId="0" borderId="0" xfId="0" applyNumberFormat="1" applyFont="1" applyAlignment="1">
      <alignment horizontal="left" vertical="center"/>
    </xf>
    <xf numFmtId="0" fontId="60" fillId="0" borderId="0" xfId="0" applyFont="1" applyAlignment="1">
      <alignment horizontal="left" vertical="top"/>
    </xf>
    <xf numFmtId="0" fontId="8" fillId="7" borderId="12" xfId="0" applyFont="1" applyFill="1" applyBorder="1" applyAlignment="1">
      <alignment vertical="center" wrapText="1"/>
    </xf>
    <xf numFmtId="0" fontId="8" fillId="7" borderId="27" xfId="0" applyFont="1" applyFill="1" applyBorder="1" applyAlignment="1">
      <alignment horizontal="left" vertical="top"/>
    </xf>
    <xf numFmtId="0" fontId="8" fillId="7" borderId="7" xfId="0" applyFont="1" applyFill="1" applyBorder="1" applyAlignment="1">
      <alignment vertical="center"/>
    </xf>
    <xf numFmtId="0" fontId="8" fillId="7" borderId="16" xfId="0" applyFont="1" applyFill="1" applyBorder="1" applyAlignment="1">
      <alignment vertical="center" wrapText="1"/>
    </xf>
    <xf numFmtId="0" fontId="8" fillId="7" borderId="8" xfId="0" applyFont="1" applyFill="1" applyBorder="1" applyAlignment="1">
      <alignment horizontal="left" vertical="top"/>
    </xf>
    <xf numFmtId="0" fontId="8" fillId="7" borderId="5" xfId="0" applyFont="1" applyFill="1" applyBorder="1" applyAlignment="1">
      <alignment horizontal="left" vertical="top"/>
    </xf>
    <xf numFmtId="0" fontId="8" fillId="7" borderId="79" xfId="0" applyFont="1" applyFill="1" applyBorder="1" applyAlignment="1">
      <alignment vertical="center"/>
    </xf>
    <xf numFmtId="9" fontId="24" fillId="7" borderId="7" xfId="0" applyNumberFormat="1" applyFont="1" applyFill="1" applyBorder="1" applyAlignment="1">
      <alignment horizontal="center" vertical="center" wrapText="1"/>
    </xf>
    <xf numFmtId="9" fontId="24" fillId="7" borderId="85" xfId="0" applyNumberFormat="1" applyFont="1" applyFill="1" applyBorder="1" applyAlignment="1">
      <alignment horizontal="center" vertical="center" wrapText="1"/>
    </xf>
    <xf numFmtId="179" fontId="24" fillId="7" borderId="7" xfId="0" applyNumberFormat="1" applyFont="1" applyFill="1" applyBorder="1" applyAlignment="1">
      <alignment horizontal="center" vertical="center" wrapText="1"/>
    </xf>
    <xf numFmtId="0" fontId="0" fillId="5" borderId="131" xfId="0" applyFill="1" applyBorder="1" applyAlignment="1">
      <alignment horizontal="center" vertical="top" textRotation="255" wrapText="1"/>
    </xf>
    <xf numFmtId="0" fontId="0" fillId="5" borderId="0" xfId="0" applyFill="1" applyBorder="1" applyAlignment="1">
      <alignment horizontal="center" vertical="top" textRotation="255" wrapText="1"/>
    </xf>
    <xf numFmtId="0" fontId="0" fillId="5" borderId="115" xfId="0" applyFill="1" applyBorder="1" applyAlignment="1">
      <alignment horizontal="center" vertical="top" textRotation="255" wrapText="1"/>
    </xf>
    <xf numFmtId="0" fontId="0" fillId="0" borderId="2" xfId="0" applyNumberFormat="1" applyBorder="1">
      <alignment vertical="center"/>
    </xf>
    <xf numFmtId="9" fontId="0" fillId="0" borderId="2" xfId="2" applyFont="1" applyBorder="1">
      <alignment vertical="center"/>
    </xf>
    <xf numFmtId="9" fontId="0" fillId="0" borderId="2" xfId="2" applyFont="1" applyFill="1" applyBorder="1">
      <alignment vertical="center"/>
    </xf>
    <xf numFmtId="0" fontId="84" fillId="0" borderId="2" xfId="0" applyFont="1" applyBorder="1" applyAlignment="1">
      <alignment vertical="center" wrapText="1"/>
    </xf>
    <xf numFmtId="9" fontId="84" fillId="0" borderId="2" xfId="2" applyFont="1" applyBorder="1" applyAlignment="1">
      <alignment vertical="center" wrapText="1"/>
    </xf>
    <xf numFmtId="9" fontId="84" fillId="0" borderId="2" xfId="2" applyFont="1" applyFill="1" applyBorder="1" applyAlignment="1">
      <alignment vertical="center" wrapText="1"/>
    </xf>
    <xf numFmtId="0" fontId="75" fillId="0" borderId="0" xfId="0" applyFont="1" applyBorder="1">
      <alignment vertical="center"/>
    </xf>
    <xf numFmtId="0" fontId="0" fillId="0" borderId="0" xfId="0" applyBorder="1">
      <alignment vertical="center"/>
    </xf>
    <xf numFmtId="9" fontId="0" fillId="0" borderId="0" xfId="0" applyNumberFormat="1" applyBorder="1">
      <alignment vertical="center"/>
    </xf>
    <xf numFmtId="0" fontId="0" fillId="6" borderId="8" xfId="0" applyFill="1" applyBorder="1" applyAlignment="1">
      <alignment horizontal="center" vertical="top" textRotation="255" wrapText="1"/>
    </xf>
    <xf numFmtId="0" fontId="0" fillId="6" borderId="158" xfId="0" applyFill="1" applyBorder="1" applyAlignment="1">
      <alignment horizontal="center" vertical="top" textRotation="255" wrapText="1"/>
    </xf>
    <xf numFmtId="0" fontId="11" fillId="2" borderId="0" xfId="0" applyFont="1" applyFill="1" applyBorder="1" applyAlignment="1">
      <alignment vertical="center"/>
    </xf>
    <xf numFmtId="0" fontId="10" fillId="17" borderId="67" xfId="0" applyFont="1" applyFill="1" applyBorder="1" applyAlignment="1">
      <alignment horizontal="centerContinuous" vertical="center"/>
    </xf>
    <xf numFmtId="0" fontId="6" fillId="19" borderId="33" xfId="0" applyFont="1" applyFill="1" applyBorder="1" applyAlignment="1">
      <alignment horizontal="center" vertical="center" wrapText="1"/>
    </xf>
    <xf numFmtId="0" fontId="6" fillId="19" borderId="35" xfId="0" applyFont="1" applyFill="1" applyBorder="1" applyAlignment="1">
      <alignment horizontal="center" vertical="center" wrapText="1"/>
    </xf>
    <xf numFmtId="0" fontId="6" fillId="19" borderId="34" xfId="0" applyFont="1" applyFill="1" applyBorder="1" applyAlignment="1">
      <alignment horizontal="center" vertical="center" wrapText="1"/>
    </xf>
    <xf numFmtId="0" fontId="6" fillId="19" borderId="36" xfId="0" applyFont="1" applyFill="1" applyBorder="1" applyAlignment="1">
      <alignment horizontal="center" vertical="center" wrapText="1"/>
    </xf>
    <xf numFmtId="0" fontId="85" fillId="7" borderId="0" xfId="0" applyFont="1" applyFill="1">
      <alignment vertical="center"/>
    </xf>
    <xf numFmtId="0" fontId="24" fillId="3" borderId="119" xfId="1" applyFont="1" applyFill="1" applyBorder="1"/>
    <xf numFmtId="0" fontId="24" fillId="3" borderId="120" xfId="1" applyFont="1" applyFill="1" applyBorder="1"/>
    <xf numFmtId="0" fontId="24" fillId="3" borderId="121" xfId="1" applyFont="1" applyFill="1" applyBorder="1"/>
    <xf numFmtId="0" fontId="6" fillId="3" borderId="2" xfId="0" applyFont="1" applyFill="1" applyBorder="1" applyAlignment="1">
      <alignment horizontal="left" vertical="center" wrapText="1"/>
    </xf>
    <xf numFmtId="179" fontId="24" fillId="7" borderId="13" xfId="0" applyNumberFormat="1" applyFont="1" applyFill="1" applyBorder="1" applyAlignment="1">
      <alignment horizontal="left" vertical="center" wrapText="1"/>
    </xf>
    <xf numFmtId="0" fontId="8" fillId="7" borderId="157" xfId="0" applyFont="1" applyFill="1" applyBorder="1" applyAlignment="1">
      <alignment vertical="center"/>
    </xf>
    <xf numFmtId="0" fontId="8" fillId="15" borderId="15" xfId="0" applyFont="1" applyFill="1" applyBorder="1" applyAlignment="1">
      <alignment vertical="center"/>
    </xf>
    <xf numFmtId="0" fontId="6" fillId="16" borderId="18" xfId="0" applyFont="1" applyFill="1" applyBorder="1" applyAlignment="1">
      <alignment horizontal="left" vertical="center"/>
    </xf>
    <xf numFmtId="0" fontId="6" fillId="16" borderId="108" xfId="0" applyFont="1" applyFill="1" applyBorder="1" applyAlignment="1">
      <alignment horizontal="left" vertical="center"/>
    </xf>
    <xf numFmtId="1" fontId="8" fillId="10" borderId="159" xfId="0" applyNumberFormat="1" applyFont="1" applyFill="1" applyBorder="1" applyAlignment="1">
      <alignment horizontal="center" vertical="center"/>
    </xf>
    <xf numFmtId="0" fontId="68" fillId="7" borderId="25" xfId="0" applyFont="1" applyFill="1" applyBorder="1" applyAlignment="1"/>
    <xf numFmtId="0" fontId="44" fillId="7" borderId="0" xfId="0" applyFont="1" applyFill="1" applyBorder="1" applyAlignment="1">
      <alignment horizontal="left" vertical="center"/>
    </xf>
    <xf numFmtId="0" fontId="29" fillId="7" borderId="0" xfId="0" applyFont="1" applyFill="1" applyBorder="1" applyAlignment="1">
      <alignment vertical="center" wrapText="1"/>
    </xf>
    <xf numFmtId="0" fontId="38" fillId="7" borderId="0" xfId="0" applyFont="1" applyFill="1" applyBorder="1" applyAlignment="1">
      <alignment horizontal="left" vertical="center"/>
    </xf>
    <xf numFmtId="179" fontId="24" fillId="7" borderId="85" xfId="0" applyNumberFormat="1" applyFont="1" applyFill="1" applyBorder="1" applyAlignment="1">
      <alignment horizontal="center" vertical="center" wrapText="1"/>
    </xf>
    <xf numFmtId="0" fontId="8" fillId="7" borderId="16" xfId="0" applyFont="1" applyFill="1" applyBorder="1" applyAlignment="1">
      <alignment horizontal="left" vertical="top"/>
    </xf>
    <xf numFmtId="0" fontId="8" fillId="7" borderId="161" xfId="0" applyFont="1" applyFill="1" applyBorder="1" applyAlignment="1">
      <alignment horizontal="left" vertical="center"/>
    </xf>
    <xf numFmtId="176" fontId="6" fillId="3" borderId="37" xfId="0" applyNumberFormat="1" applyFont="1" applyFill="1" applyBorder="1" applyAlignment="1">
      <alignment horizontal="center" vertical="center"/>
    </xf>
    <xf numFmtId="176" fontId="6" fillId="3" borderId="38" xfId="0" applyNumberFormat="1" applyFont="1" applyFill="1" applyBorder="1" applyAlignment="1">
      <alignment horizontal="center" vertical="center"/>
    </xf>
    <xf numFmtId="176" fontId="6" fillId="3" borderId="132" xfId="0" applyNumberFormat="1" applyFont="1" applyFill="1" applyBorder="1" applyAlignment="1">
      <alignment horizontal="center" vertical="center"/>
    </xf>
    <xf numFmtId="195" fontId="8" fillId="0" borderId="33" xfId="0" applyNumberFormat="1" applyFont="1" applyFill="1" applyBorder="1" applyAlignment="1">
      <alignment horizontal="center" vertical="center"/>
    </xf>
    <xf numFmtId="195" fontId="8" fillId="0" borderId="35" xfId="0" applyNumberFormat="1" applyFont="1" applyFill="1" applyBorder="1" applyAlignment="1">
      <alignment horizontal="center" vertical="center"/>
    </xf>
    <xf numFmtId="195" fontId="8" fillId="0" borderId="72" xfId="0" applyNumberFormat="1" applyFont="1" applyFill="1" applyBorder="1" applyAlignment="1">
      <alignment horizontal="center" vertical="center"/>
    </xf>
    <xf numFmtId="195" fontId="8" fillId="0" borderId="105" xfId="0" applyNumberFormat="1" applyFont="1" applyFill="1" applyBorder="1" applyAlignment="1">
      <alignment horizontal="center" vertical="center"/>
    </xf>
    <xf numFmtId="195" fontId="8" fillId="0" borderId="34" xfId="0" applyNumberFormat="1" applyFont="1" applyFill="1" applyBorder="1" applyAlignment="1">
      <alignment horizontal="center" vertical="center"/>
    </xf>
    <xf numFmtId="195" fontId="8" fillId="0" borderId="35" xfId="0" applyNumberFormat="1" applyFont="1" applyFill="1" applyBorder="1" applyAlignment="1">
      <alignment horizontal="center" vertical="center" wrapText="1"/>
    </xf>
    <xf numFmtId="195" fontId="8" fillId="0" borderId="34" xfId="0" applyNumberFormat="1" applyFont="1" applyFill="1" applyBorder="1" applyAlignment="1">
      <alignment horizontal="center" vertical="center" wrapText="1"/>
    </xf>
    <xf numFmtId="176" fontId="6" fillId="3" borderId="35" xfId="0" applyNumberFormat="1" applyFont="1" applyFill="1" applyBorder="1" applyAlignment="1">
      <alignment horizontal="center" vertical="center"/>
    </xf>
    <xf numFmtId="176" fontId="6" fillId="3" borderId="72" xfId="0" applyNumberFormat="1" applyFont="1" applyFill="1" applyBorder="1" applyAlignment="1">
      <alignment horizontal="center" vertical="center"/>
    </xf>
    <xf numFmtId="176" fontId="33" fillId="3" borderId="19" xfId="0" applyNumberFormat="1" applyFont="1" applyFill="1" applyBorder="1" applyAlignment="1">
      <alignment horizontal="center" vertical="center"/>
    </xf>
    <xf numFmtId="176" fontId="8" fillId="3" borderId="33" xfId="0" applyNumberFormat="1" applyFont="1" applyFill="1" applyBorder="1" applyAlignment="1">
      <alignment horizontal="center" vertical="center"/>
    </xf>
    <xf numFmtId="176" fontId="8" fillId="3" borderId="35" xfId="0" applyNumberFormat="1" applyFont="1" applyFill="1" applyBorder="1" applyAlignment="1">
      <alignment horizontal="center" vertical="center"/>
    </xf>
    <xf numFmtId="176" fontId="8" fillId="3" borderId="34" xfId="0" applyNumberFormat="1" applyFont="1" applyFill="1" applyBorder="1" applyAlignment="1">
      <alignment horizontal="center" vertical="center"/>
    </xf>
    <xf numFmtId="176" fontId="8" fillId="3" borderId="138" xfId="0" applyNumberFormat="1" applyFont="1" applyFill="1" applyBorder="1" applyAlignment="1">
      <alignment horizontal="center" vertical="center"/>
    </xf>
    <xf numFmtId="176" fontId="8" fillId="3" borderId="72" xfId="0" applyNumberFormat="1" applyFont="1" applyFill="1" applyBorder="1" applyAlignment="1">
      <alignment horizontal="center" vertical="center"/>
    </xf>
    <xf numFmtId="195" fontId="8" fillId="3" borderId="33" xfId="0" applyNumberFormat="1" applyFont="1" applyFill="1" applyBorder="1" applyAlignment="1">
      <alignment horizontal="center" vertical="center"/>
    </xf>
    <xf numFmtId="195" fontId="8" fillId="3" borderId="35" xfId="0" applyNumberFormat="1" applyFont="1" applyFill="1" applyBorder="1" applyAlignment="1">
      <alignment horizontal="center" vertical="center"/>
    </xf>
    <xf numFmtId="195" fontId="8" fillId="3" borderId="72" xfId="0" applyNumberFormat="1" applyFont="1" applyFill="1" applyBorder="1" applyAlignment="1">
      <alignment horizontal="center" vertical="center"/>
    </xf>
    <xf numFmtId="195" fontId="8" fillId="3" borderId="105" xfId="0" applyNumberFormat="1" applyFont="1" applyFill="1" applyBorder="1" applyAlignment="1">
      <alignment horizontal="center" vertical="center"/>
    </xf>
    <xf numFmtId="195" fontId="8" fillId="3" borderId="34" xfId="0" applyNumberFormat="1" applyFont="1" applyFill="1" applyBorder="1" applyAlignment="1">
      <alignment horizontal="center" vertical="center"/>
    </xf>
    <xf numFmtId="176" fontId="8" fillId="3" borderId="82" xfId="0" applyNumberFormat="1" applyFont="1" applyFill="1" applyBorder="1" applyAlignment="1">
      <alignment horizontal="center" vertical="center"/>
    </xf>
    <xf numFmtId="176" fontId="8" fillId="3" borderId="9" xfId="0" applyNumberFormat="1" applyFont="1" applyFill="1" applyBorder="1" applyAlignment="1">
      <alignment horizontal="center" vertical="center"/>
    </xf>
    <xf numFmtId="176" fontId="8" fillId="3" borderId="90" xfId="0" applyNumberFormat="1" applyFont="1" applyFill="1" applyBorder="1" applyAlignment="1">
      <alignment horizontal="center" vertical="center"/>
    </xf>
    <xf numFmtId="176" fontId="8" fillId="3" borderId="39" xfId="0" applyNumberFormat="1" applyFont="1" applyFill="1" applyBorder="1" applyAlignment="1">
      <alignment horizontal="center" vertical="center"/>
    </xf>
    <xf numFmtId="176" fontId="8" fillId="3" borderId="40" xfId="0" applyNumberFormat="1" applyFont="1" applyFill="1" applyBorder="1" applyAlignment="1">
      <alignment horizontal="center" vertical="center"/>
    </xf>
    <xf numFmtId="176" fontId="8" fillId="3" borderId="41" xfId="0" applyNumberFormat="1" applyFont="1" applyFill="1" applyBorder="1" applyAlignment="1">
      <alignment horizontal="center" vertical="center"/>
    </xf>
    <xf numFmtId="176" fontId="8" fillId="3" borderId="160" xfId="0" applyNumberFormat="1" applyFont="1" applyFill="1" applyBorder="1" applyAlignment="1">
      <alignment horizontal="center" vertical="center"/>
    </xf>
    <xf numFmtId="195" fontId="6" fillId="3" borderId="80" xfId="0" applyNumberFormat="1" applyFont="1" applyFill="1" applyBorder="1" applyAlignment="1">
      <alignment horizontal="center" vertical="center"/>
    </xf>
    <xf numFmtId="195" fontId="6" fillId="3" borderId="81" xfId="0" applyNumberFormat="1" applyFont="1" applyFill="1" applyBorder="1" applyAlignment="1">
      <alignment horizontal="center" vertical="center"/>
    </xf>
    <xf numFmtId="195" fontId="6" fillId="3" borderId="82" xfId="0" applyNumberFormat="1" applyFont="1" applyFill="1" applyBorder="1" applyAlignment="1">
      <alignment horizontal="center" vertical="center"/>
    </xf>
    <xf numFmtId="195" fontId="6" fillId="3" borderId="10" xfId="0" applyNumberFormat="1" applyFont="1" applyFill="1" applyBorder="1" applyAlignment="1">
      <alignment horizontal="center" vertical="center"/>
    </xf>
    <xf numFmtId="195" fontId="6" fillId="3" borderId="1" xfId="0" applyNumberFormat="1" applyFont="1" applyFill="1" applyBorder="1" applyAlignment="1">
      <alignment horizontal="center" vertical="center"/>
    </xf>
    <xf numFmtId="195" fontId="6" fillId="3" borderId="9" xfId="0" applyNumberFormat="1" applyFont="1" applyFill="1" applyBorder="1" applyAlignment="1">
      <alignment horizontal="center" vertical="center"/>
    </xf>
    <xf numFmtId="195" fontId="8" fillId="3" borderId="10" xfId="0" applyNumberFormat="1" applyFont="1" applyFill="1" applyBorder="1" applyAlignment="1">
      <alignment horizontal="center" vertical="center"/>
    </xf>
    <xf numFmtId="195" fontId="8" fillId="3" borderId="1" xfId="0" applyNumberFormat="1" applyFont="1" applyFill="1" applyBorder="1" applyAlignment="1">
      <alignment horizontal="center" vertical="center"/>
    </xf>
    <xf numFmtId="195" fontId="8" fillId="3" borderId="9" xfId="0" applyNumberFormat="1" applyFont="1" applyFill="1" applyBorder="1" applyAlignment="1">
      <alignment horizontal="center" vertical="center"/>
    </xf>
    <xf numFmtId="195" fontId="6" fillId="3" borderId="88" xfId="0" applyNumberFormat="1" applyFont="1" applyFill="1" applyBorder="1" applyAlignment="1">
      <alignment horizontal="center" vertical="center"/>
    </xf>
    <xf numFmtId="195" fontId="6" fillId="3" borderId="89" xfId="0" applyNumberFormat="1" applyFont="1" applyFill="1" applyBorder="1" applyAlignment="1">
      <alignment horizontal="center" vertical="center"/>
    </xf>
    <xf numFmtId="195" fontId="6" fillId="3" borderId="90" xfId="0" applyNumberFormat="1" applyFont="1" applyFill="1" applyBorder="1" applyAlignment="1">
      <alignment horizontal="center" vertical="center"/>
    </xf>
    <xf numFmtId="195" fontId="8" fillId="3" borderId="88" xfId="0" applyNumberFormat="1" applyFont="1" applyFill="1" applyBorder="1" applyAlignment="1">
      <alignment horizontal="center" vertical="center"/>
    </xf>
    <xf numFmtId="195" fontId="8" fillId="3" borderId="89" xfId="0" applyNumberFormat="1" applyFont="1" applyFill="1" applyBorder="1" applyAlignment="1">
      <alignment horizontal="center" vertical="center"/>
    </xf>
    <xf numFmtId="195" fontId="8" fillId="3" borderId="90" xfId="0" applyNumberFormat="1" applyFont="1" applyFill="1" applyBorder="1" applyAlignment="1">
      <alignment horizontal="center" vertical="center"/>
    </xf>
    <xf numFmtId="195" fontId="8" fillId="3" borderId="80" xfId="0" applyNumberFormat="1" applyFont="1" applyFill="1" applyBorder="1" applyAlignment="1">
      <alignment horizontal="center" vertical="center"/>
    </xf>
    <xf numFmtId="195" fontId="8" fillId="3" borderId="81" xfId="0" applyNumberFormat="1" applyFont="1" applyFill="1" applyBorder="1" applyAlignment="1">
      <alignment horizontal="center" vertical="center"/>
    </xf>
    <xf numFmtId="195" fontId="8" fillId="3" borderId="82" xfId="0" applyNumberFormat="1" applyFont="1" applyFill="1" applyBorder="1" applyAlignment="1">
      <alignment horizontal="center" vertical="center"/>
    </xf>
    <xf numFmtId="0" fontId="8" fillId="3" borderId="12" xfId="0" applyFont="1" applyFill="1" applyBorder="1" applyAlignment="1">
      <alignment horizontal="left" vertical="top"/>
    </xf>
    <xf numFmtId="0" fontId="8" fillId="3" borderId="50" xfId="0" applyFont="1" applyFill="1" applyBorder="1" applyAlignment="1">
      <alignment horizontal="left" vertical="center"/>
    </xf>
    <xf numFmtId="0" fontId="8" fillId="3" borderId="87" xfId="0" applyFont="1" applyFill="1" applyBorder="1" applyAlignment="1">
      <alignment horizontal="left" vertical="top"/>
    </xf>
    <xf numFmtId="0" fontId="8" fillId="3" borderId="94" xfId="0" applyFont="1" applyFill="1" applyBorder="1" applyAlignment="1">
      <alignment horizontal="left" vertical="center"/>
    </xf>
    <xf numFmtId="195" fontId="8" fillId="3" borderId="36" xfId="0" applyNumberFormat="1" applyFont="1" applyFill="1" applyBorder="1" applyAlignment="1">
      <alignment horizontal="center" vertical="center"/>
    </xf>
    <xf numFmtId="195" fontId="8" fillId="0" borderId="36" xfId="0" applyNumberFormat="1" applyFont="1" applyFill="1" applyBorder="1" applyAlignment="1">
      <alignment horizontal="center" vertical="center"/>
    </xf>
    <xf numFmtId="195" fontId="6" fillId="3" borderId="37" xfId="0" applyNumberFormat="1" applyFont="1" applyFill="1" applyBorder="1" applyAlignment="1">
      <alignment horizontal="center" vertical="center"/>
    </xf>
    <xf numFmtId="195" fontId="6" fillId="3" borderId="38" xfId="0" applyNumberFormat="1" applyFont="1" applyFill="1" applyBorder="1" applyAlignment="1">
      <alignment horizontal="center" vertical="center"/>
    </xf>
    <xf numFmtId="195" fontId="6" fillId="3" borderId="162" xfId="0" applyNumberFormat="1" applyFont="1" applyFill="1" applyBorder="1" applyAlignment="1">
      <alignment horizontal="center" vertical="center"/>
    </xf>
    <xf numFmtId="0" fontId="8" fillId="3" borderId="16" xfId="0" applyFont="1" applyFill="1" applyBorder="1" applyAlignment="1">
      <alignment horizontal="left" vertical="top"/>
    </xf>
    <xf numFmtId="0" fontId="8" fillId="3" borderId="161" xfId="0" applyFont="1" applyFill="1" applyBorder="1" applyAlignment="1">
      <alignment horizontal="left" vertical="center"/>
    </xf>
    <xf numFmtId="195" fontId="8" fillId="0" borderId="164" xfId="0" applyNumberFormat="1" applyFont="1" applyFill="1" applyBorder="1" applyAlignment="1">
      <alignment horizontal="center" vertical="center"/>
    </xf>
    <xf numFmtId="195" fontId="8" fillId="3" borderId="163" xfId="0" applyNumberFormat="1" applyFont="1" applyFill="1" applyBorder="1" applyAlignment="1">
      <alignment horizontal="center" vertical="center"/>
    </xf>
    <xf numFmtId="176" fontId="6" fillId="3" borderId="165" xfId="0" applyNumberFormat="1" applyFont="1" applyFill="1" applyBorder="1" applyAlignment="1">
      <alignment horizontal="center" vertical="center"/>
    </xf>
    <xf numFmtId="0" fontId="0" fillId="0" borderId="0" xfId="0">
      <alignment vertical="center"/>
    </xf>
    <xf numFmtId="0" fontId="6" fillId="0" borderId="0" xfId="0" applyFont="1">
      <alignment vertical="center"/>
    </xf>
    <xf numFmtId="0" fontId="6" fillId="0" borderId="0" xfId="0" applyFont="1" applyBorder="1">
      <alignment vertical="center"/>
    </xf>
    <xf numFmtId="176" fontId="6" fillId="3" borderId="1" xfId="0" applyNumberFormat="1" applyFont="1" applyFill="1" applyBorder="1" applyAlignment="1">
      <alignment horizontal="center" vertical="center"/>
    </xf>
    <xf numFmtId="176" fontId="6" fillId="3" borderId="10" xfId="0" applyNumberFormat="1" applyFont="1" applyFill="1" applyBorder="1" applyAlignment="1">
      <alignment horizontal="center" vertical="center"/>
    </xf>
    <xf numFmtId="0" fontId="6" fillId="7" borderId="0" xfId="0" applyFont="1" applyFill="1">
      <alignment vertical="center"/>
    </xf>
    <xf numFmtId="0" fontId="6" fillId="7" borderId="0" xfId="0" applyFont="1" applyFill="1" applyBorder="1">
      <alignment vertical="center"/>
    </xf>
    <xf numFmtId="0" fontId="6" fillId="0" borderId="0" xfId="0" applyFont="1" applyFill="1">
      <alignment vertical="center"/>
    </xf>
    <xf numFmtId="0" fontId="28" fillId="7" borderId="0" xfId="0" applyFont="1" applyFill="1" applyBorder="1" applyAlignment="1">
      <alignment horizontal="center" vertical="center"/>
    </xf>
    <xf numFmtId="0" fontId="6" fillId="0" borderId="0" xfId="0" applyFont="1" applyFill="1" applyBorder="1">
      <alignment vertical="center"/>
    </xf>
    <xf numFmtId="0" fontId="34" fillId="7" borderId="0" xfId="0" applyFont="1" applyFill="1" applyBorder="1" applyAlignment="1">
      <alignment horizontal="left" vertical="center" wrapText="1"/>
    </xf>
    <xf numFmtId="0" fontId="32" fillId="7" borderId="0" xfId="0" applyFont="1" applyFill="1" applyBorder="1" applyAlignment="1">
      <alignment horizontal="left" vertical="center"/>
    </xf>
    <xf numFmtId="0" fontId="29" fillId="7" borderId="0" xfId="0" applyFont="1" applyFill="1" applyBorder="1" applyAlignment="1">
      <alignment horizontal="center" vertical="center" wrapText="1"/>
    </xf>
    <xf numFmtId="0" fontId="8" fillId="7" borderId="0" xfId="0" applyFont="1" applyFill="1" applyBorder="1">
      <alignment vertical="center"/>
    </xf>
    <xf numFmtId="0" fontId="8" fillId="7" borderId="0" xfId="0" applyFont="1" applyFill="1">
      <alignment vertical="center"/>
    </xf>
    <xf numFmtId="0" fontId="41" fillId="7" borderId="0" xfId="0" applyFont="1" applyFill="1" applyBorder="1" applyAlignment="1">
      <alignment horizontal="left" vertical="center"/>
    </xf>
    <xf numFmtId="0" fontId="23" fillId="7" borderId="0" xfId="0" applyFont="1" applyFill="1" applyBorder="1" applyAlignment="1">
      <alignment vertical="center" wrapText="1"/>
    </xf>
    <xf numFmtId="0" fontId="23" fillId="7" borderId="0" xfId="0" applyFont="1" applyFill="1" applyBorder="1" applyAlignment="1">
      <alignment vertical="center"/>
    </xf>
    <xf numFmtId="0" fontId="31" fillId="7" borderId="0" xfId="0" applyFont="1" applyFill="1" applyBorder="1" applyAlignment="1">
      <alignment horizontal="left" vertical="center"/>
    </xf>
    <xf numFmtId="0" fontId="40" fillId="7" borderId="0" xfId="0" applyFont="1" applyFill="1" applyBorder="1" applyAlignment="1">
      <alignment vertical="top"/>
    </xf>
    <xf numFmtId="0" fontId="11" fillId="7" borderId="0" xfId="0" applyFont="1" applyFill="1" applyBorder="1" applyAlignment="1">
      <alignment vertical="center" wrapText="1"/>
    </xf>
    <xf numFmtId="179" fontId="24" fillId="3" borderId="19" xfId="0" applyNumberFormat="1" applyFont="1" applyFill="1" applyBorder="1" applyAlignment="1">
      <alignment horizontal="left" vertical="center"/>
    </xf>
    <xf numFmtId="182" fontId="24" fillId="3" borderId="19" xfId="0" applyNumberFormat="1" applyFont="1" applyFill="1" applyBorder="1" applyAlignment="1">
      <alignment horizontal="left" vertical="center"/>
    </xf>
    <xf numFmtId="179" fontId="24" fillId="3" borderId="19" xfId="0" applyNumberFormat="1" applyFont="1" applyFill="1" applyBorder="1" applyAlignment="1">
      <alignment horizontal="left" vertical="center" wrapText="1"/>
    </xf>
    <xf numFmtId="176" fontId="8" fillId="3" borderId="10"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0" fontId="0" fillId="0" borderId="2" xfId="0" applyBorder="1">
      <alignment vertical="center"/>
    </xf>
    <xf numFmtId="0" fontId="49" fillId="7" borderId="0" xfId="0" applyFont="1" applyFill="1" applyBorder="1" applyAlignment="1">
      <alignment horizontal="center" vertical="center"/>
    </xf>
    <xf numFmtId="0" fontId="6" fillId="7" borderId="6" xfId="0" applyFont="1" applyFill="1" applyBorder="1">
      <alignment vertical="center"/>
    </xf>
    <xf numFmtId="0" fontId="53" fillId="7" borderId="6" xfId="0" applyFont="1" applyFill="1" applyBorder="1" applyAlignment="1">
      <alignment horizontal="center" vertical="center"/>
    </xf>
    <xf numFmtId="0" fontId="31" fillId="0" borderId="0" xfId="0" applyFont="1" applyFill="1" applyBorder="1" applyAlignment="1">
      <alignment vertical="center"/>
    </xf>
    <xf numFmtId="184" fontId="24" fillId="3" borderId="59" xfId="0" applyNumberFormat="1" applyFont="1" applyFill="1" applyBorder="1" applyAlignment="1">
      <alignment horizontal="left" vertical="center"/>
    </xf>
    <xf numFmtId="180" fontId="24" fillId="3" borderId="61" xfId="0" applyNumberFormat="1" applyFont="1" applyFill="1" applyBorder="1" applyAlignment="1">
      <alignment horizontal="left" vertical="center"/>
    </xf>
    <xf numFmtId="185" fontId="24" fillId="3" borderId="61" xfId="0" applyNumberFormat="1" applyFont="1" applyFill="1" applyBorder="1" applyAlignment="1">
      <alignment horizontal="left" vertical="center" wrapText="1"/>
    </xf>
    <xf numFmtId="185" fontId="24" fillId="3" borderId="61" xfId="0" applyNumberFormat="1" applyFont="1" applyFill="1" applyBorder="1" applyAlignment="1">
      <alignment horizontal="left" vertical="center"/>
    </xf>
    <xf numFmtId="185" fontId="24" fillId="3" borderId="63" xfId="0" applyNumberFormat="1" applyFont="1" applyFill="1" applyBorder="1" applyAlignment="1">
      <alignment horizontal="left" vertical="center" wrapText="1"/>
    </xf>
    <xf numFmtId="0" fontId="31" fillId="9" borderId="0" xfId="0" applyFont="1" applyFill="1" applyBorder="1" applyAlignment="1">
      <alignment horizontal="left" vertical="center"/>
    </xf>
    <xf numFmtId="176" fontId="8" fillId="3" borderId="65" xfId="0" applyNumberFormat="1" applyFont="1" applyFill="1" applyBorder="1" applyAlignment="1">
      <alignment horizontal="center" vertical="center"/>
    </xf>
    <xf numFmtId="176" fontId="8" fillId="3" borderId="66" xfId="0" applyNumberFormat="1" applyFont="1" applyFill="1" applyBorder="1" applyAlignment="1">
      <alignment horizontal="center" vertical="center"/>
    </xf>
    <xf numFmtId="176" fontId="8" fillId="3" borderId="80" xfId="0" applyNumberFormat="1" applyFont="1" applyFill="1" applyBorder="1" applyAlignment="1">
      <alignment horizontal="center" vertical="center"/>
    </xf>
    <xf numFmtId="176" fontId="8" fillId="3" borderId="81" xfId="0" applyNumberFormat="1" applyFont="1" applyFill="1" applyBorder="1" applyAlignment="1">
      <alignment horizontal="center" vertical="center"/>
    </xf>
    <xf numFmtId="176" fontId="8" fillId="3" borderId="88" xfId="0" applyNumberFormat="1" applyFont="1" applyFill="1" applyBorder="1" applyAlignment="1">
      <alignment horizontal="center" vertical="center"/>
    </xf>
    <xf numFmtId="176" fontId="8" fillId="3" borderId="89" xfId="0" applyNumberFormat="1" applyFont="1" applyFill="1" applyBorder="1" applyAlignment="1">
      <alignment horizontal="center" vertical="center"/>
    </xf>
    <xf numFmtId="176" fontId="6" fillId="3" borderId="80" xfId="0" applyNumberFormat="1" applyFont="1" applyFill="1" applyBorder="1" applyAlignment="1">
      <alignment horizontal="center" vertical="center"/>
    </xf>
    <xf numFmtId="176" fontId="6" fillId="3" borderId="81" xfId="0" applyNumberFormat="1" applyFont="1" applyFill="1" applyBorder="1" applyAlignment="1">
      <alignment horizontal="center" vertical="center"/>
    </xf>
    <xf numFmtId="176" fontId="8" fillId="3" borderId="73" xfId="0" applyNumberFormat="1" applyFont="1" applyFill="1" applyBorder="1" applyAlignment="1">
      <alignment horizontal="center" vertical="center"/>
    </xf>
    <xf numFmtId="176" fontId="8" fillId="3" borderId="74" xfId="0" applyNumberFormat="1" applyFont="1" applyFill="1" applyBorder="1" applyAlignment="1">
      <alignment horizontal="center" vertical="center"/>
    </xf>
    <xf numFmtId="176" fontId="6" fillId="3" borderId="106" xfId="0" applyNumberFormat="1" applyFont="1" applyFill="1" applyBorder="1" applyAlignment="1">
      <alignment horizontal="center" vertical="center"/>
    </xf>
    <xf numFmtId="176" fontId="6" fillId="3" borderId="107" xfId="0" applyNumberFormat="1" applyFont="1" applyFill="1" applyBorder="1" applyAlignment="1">
      <alignment horizontal="center" vertical="center"/>
    </xf>
    <xf numFmtId="0" fontId="6" fillId="19" borderId="111" xfId="0" applyFont="1" applyFill="1" applyBorder="1" applyAlignment="1">
      <alignment horizontal="center" vertical="center" wrapText="1"/>
    </xf>
    <xf numFmtId="0" fontId="6" fillId="19" borderId="112" xfId="0" applyFont="1" applyFill="1" applyBorder="1" applyAlignment="1">
      <alignment horizontal="center" vertical="center" wrapText="1"/>
    </xf>
    <xf numFmtId="0" fontId="6" fillId="19" borderId="113" xfId="0" applyFont="1" applyFill="1" applyBorder="1" applyAlignment="1">
      <alignment horizontal="center" vertical="center" wrapText="1"/>
    </xf>
    <xf numFmtId="0" fontId="6" fillId="19" borderId="114" xfId="0" applyFont="1" applyFill="1" applyBorder="1" applyAlignment="1">
      <alignment horizontal="center" vertical="center" wrapText="1"/>
    </xf>
    <xf numFmtId="0" fontId="0" fillId="6" borderId="57" xfId="0" applyFill="1" applyBorder="1" applyAlignment="1">
      <alignment horizontal="center" vertical="top" textRotation="255" wrapText="1"/>
    </xf>
    <xf numFmtId="189" fontId="24" fillId="3" borderId="19" xfId="0" applyNumberFormat="1" applyFont="1" applyFill="1" applyBorder="1" applyAlignment="1">
      <alignment horizontal="left" vertical="center"/>
    </xf>
    <xf numFmtId="190" fontId="24" fillId="3" borderId="19" xfId="0" applyNumberFormat="1" applyFont="1" applyFill="1" applyBorder="1" applyAlignment="1">
      <alignment horizontal="left" vertical="center"/>
    </xf>
    <xf numFmtId="191" fontId="24" fillId="3" borderId="33" xfId="0" applyNumberFormat="1" applyFont="1" applyFill="1" applyBorder="1" applyAlignment="1">
      <alignment horizontal="left" vertical="center"/>
    </xf>
    <xf numFmtId="192" fontId="24" fillId="3" borderId="34" xfId="0" applyNumberFormat="1" applyFont="1" applyFill="1" applyBorder="1" applyAlignment="1">
      <alignment horizontal="left" vertical="center"/>
    </xf>
    <xf numFmtId="0" fontId="39" fillId="7" borderId="0" xfId="0" applyFont="1" applyFill="1" applyBorder="1" applyAlignment="1">
      <alignment vertical="center"/>
    </xf>
    <xf numFmtId="0" fontId="38" fillId="7" borderId="0" xfId="0" applyFont="1" applyFill="1" applyBorder="1" applyAlignment="1">
      <alignment horizontal="center" vertical="center"/>
    </xf>
    <xf numFmtId="0" fontId="41" fillId="7" borderId="0" xfId="0" applyFont="1" applyFill="1" applyBorder="1" applyAlignment="1">
      <alignment vertical="center"/>
    </xf>
    <xf numFmtId="0" fontId="64" fillId="7" borderId="0" xfId="0" applyFont="1" applyFill="1" applyBorder="1" applyAlignment="1">
      <alignment horizontal="center" vertical="center"/>
    </xf>
    <xf numFmtId="0" fontId="65" fillId="7" borderId="0" xfId="0" applyFont="1" applyFill="1" applyBorder="1" applyAlignment="1">
      <alignment horizontal="center" vertical="center" wrapText="1"/>
    </xf>
    <xf numFmtId="0" fontId="64" fillId="7" borderId="0" xfId="0" applyFont="1" applyFill="1" applyAlignment="1">
      <alignment horizontal="center" vertical="center"/>
    </xf>
    <xf numFmtId="0" fontId="64" fillId="0" borderId="0" xfId="0" applyFont="1" applyFill="1" applyBorder="1" applyAlignment="1">
      <alignment horizontal="center" vertical="center"/>
    </xf>
    <xf numFmtId="0" fontId="64" fillId="7" borderId="0" xfId="0" applyFont="1" applyFill="1" applyBorder="1" applyAlignment="1">
      <alignment horizontal="center" vertical="center" wrapText="1"/>
    </xf>
    <xf numFmtId="0" fontId="64" fillId="0" borderId="0" xfId="0" applyFont="1" applyAlignment="1">
      <alignment horizontal="center" vertical="center"/>
    </xf>
    <xf numFmtId="0" fontId="65" fillId="7" borderId="0" xfId="0" applyFont="1" applyFill="1" applyBorder="1" applyAlignment="1">
      <alignment horizontal="center" vertical="center"/>
    </xf>
    <xf numFmtId="0" fontId="6" fillId="17" borderId="111" xfId="0" applyFont="1" applyFill="1" applyBorder="1" applyAlignment="1">
      <alignment horizontal="center" vertical="center" wrapText="1"/>
    </xf>
    <xf numFmtId="0" fontId="6" fillId="17" borderId="33" xfId="0" applyFont="1" applyFill="1" applyBorder="1" applyAlignment="1">
      <alignment horizontal="center" vertical="center" wrapText="1"/>
    </xf>
    <xf numFmtId="0" fontId="6" fillId="17" borderId="112" xfId="0" applyFont="1" applyFill="1" applyBorder="1" applyAlignment="1">
      <alignment horizontal="center" vertical="center" wrapText="1"/>
    </xf>
    <xf numFmtId="0" fontId="6" fillId="17" borderId="35" xfId="0" applyFont="1" applyFill="1" applyBorder="1" applyAlignment="1">
      <alignment horizontal="center" vertical="center" wrapText="1"/>
    </xf>
    <xf numFmtId="0" fontId="6" fillId="17" borderId="113" xfId="0" applyFont="1" applyFill="1" applyBorder="1" applyAlignment="1">
      <alignment horizontal="center" vertical="center" wrapText="1"/>
    </xf>
    <xf numFmtId="0" fontId="6" fillId="17" borderId="34" xfId="0" applyFont="1" applyFill="1" applyBorder="1" applyAlignment="1">
      <alignment horizontal="center" vertical="center" wrapText="1"/>
    </xf>
    <xf numFmtId="0" fontId="31" fillId="7" borderId="0" xfId="0" applyFont="1" applyFill="1" applyBorder="1" applyAlignment="1">
      <alignment vertical="center"/>
    </xf>
    <xf numFmtId="0" fontId="35" fillId="5" borderId="12" xfId="0" applyFont="1" applyFill="1" applyBorder="1" applyAlignment="1">
      <alignment horizontal="center" vertical="center" wrapText="1"/>
    </xf>
    <xf numFmtId="0" fontId="0" fillId="6" borderId="12" xfId="0" applyFill="1" applyBorder="1" applyAlignment="1">
      <alignment horizontal="center" vertical="center"/>
    </xf>
    <xf numFmtId="0" fontId="0" fillId="19" borderId="2" xfId="0" applyFill="1" applyBorder="1">
      <alignment vertical="center"/>
    </xf>
    <xf numFmtId="0" fontId="0" fillId="6" borderId="158" xfId="0" applyFill="1" applyBorder="1" applyAlignment="1">
      <alignment horizontal="center" vertical="top" textRotation="255" wrapText="1"/>
    </xf>
    <xf numFmtId="176" fontId="6" fillId="3" borderId="166" xfId="0" applyNumberFormat="1" applyFont="1" applyFill="1" applyBorder="1" applyAlignment="1">
      <alignment horizontal="center" vertical="center"/>
    </xf>
    <xf numFmtId="176" fontId="6" fillId="3" borderId="167" xfId="0" applyNumberFormat="1" applyFont="1" applyFill="1" applyBorder="1" applyAlignment="1">
      <alignment horizontal="center" vertical="center"/>
    </xf>
    <xf numFmtId="195" fontId="6" fillId="3" borderId="165" xfId="0" applyNumberFormat="1" applyFont="1" applyFill="1" applyBorder="1" applyAlignment="1">
      <alignment horizontal="center" vertical="center"/>
    </xf>
    <xf numFmtId="195" fontId="6" fillId="3" borderId="166" xfId="0" applyNumberFormat="1" applyFont="1" applyFill="1" applyBorder="1" applyAlignment="1">
      <alignment horizontal="center" vertical="center"/>
    </xf>
    <xf numFmtId="195" fontId="6" fillId="3" borderId="168" xfId="0" applyNumberFormat="1" applyFont="1" applyFill="1" applyBorder="1" applyAlignment="1">
      <alignment horizontal="center" vertical="center"/>
    </xf>
    <xf numFmtId="0" fontId="63" fillId="7" borderId="13" xfId="0" applyFont="1" applyFill="1" applyBorder="1" applyAlignment="1">
      <alignment vertical="center"/>
    </xf>
    <xf numFmtId="0" fontId="0" fillId="6" borderId="16" xfId="0" applyFill="1" applyBorder="1" applyAlignment="1">
      <alignment horizontal="center" vertical="top" textRotation="255" wrapText="1"/>
    </xf>
    <xf numFmtId="0" fontId="38" fillId="7" borderId="0" xfId="0" applyFont="1" applyFill="1" applyBorder="1" applyAlignment="1">
      <alignment horizontal="center" vertical="center"/>
    </xf>
    <xf numFmtId="0" fontId="38" fillId="7" borderId="0" xfId="0" applyFont="1" applyFill="1" applyBorder="1" applyAlignment="1">
      <alignment horizontal="left" vertical="center"/>
    </xf>
    <xf numFmtId="0" fontId="29" fillId="7" borderId="0" xfId="0" applyFont="1" applyFill="1" applyBorder="1" applyAlignment="1">
      <alignment vertical="center" wrapText="1"/>
    </xf>
    <xf numFmtId="0" fontId="31" fillId="9" borderId="0" xfId="0" applyFont="1" applyFill="1" applyBorder="1" applyAlignment="1">
      <alignment horizontal="left" vertical="center"/>
    </xf>
    <xf numFmtId="0" fontId="44" fillId="7" borderId="0" xfId="0" applyFont="1" applyFill="1" applyBorder="1" applyAlignment="1">
      <alignment horizontal="left" vertical="center"/>
    </xf>
    <xf numFmtId="0" fontId="64" fillId="7" borderId="0" xfId="0" applyFont="1" applyFill="1" applyBorder="1" applyAlignment="1">
      <alignment horizontal="center" vertical="center"/>
    </xf>
    <xf numFmtId="0" fontId="31" fillId="7" borderId="0" xfId="0" applyFont="1" applyFill="1" applyBorder="1" applyAlignment="1">
      <alignment horizontal="center" vertical="center"/>
    </xf>
    <xf numFmtId="0" fontId="81" fillId="7" borderId="0" xfId="0" applyFont="1" applyFill="1" applyBorder="1" applyAlignment="1">
      <alignment horizontal="center" vertical="center"/>
    </xf>
    <xf numFmtId="0" fontId="54" fillId="7" borderId="0" xfId="0" applyFont="1" applyFill="1" applyBorder="1">
      <alignment vertical="center"/>
    </xf>
    <xf numFmtId="0" fontId="48" fillId="7" borderId="0" xfId="0" applyFont="1" applyFill="1" applyBorder="1" applyAlignment="1">
      <alignment vertical="center"/>
    </xf>
    <xf numFmtId="0" fontId="53" fillId="7" borderId="0" xfId="0" applyFont="1" applyFill="1" applyBorder="1" applyAlignment="1">
      <alignment horizontal="center" vertical="center"/>
    </xf>
    <xf numFmtId="0" fontId="54" fillId="7" borderId="0" xfId="0" applyFont="1" applyFill="1" applyBorder="1" applyAlignment="1">
      <alignment horizontal="left" vertical="center"/>
    </xf>
    <xf numFmtId="0" fontId="0" fillId="7" borderId="0" xfId="0" applyFill="1" applyBorder="1">
      <alignment vertical="center"/>
    </xf>
    <xf numFmtId="0" fontId="78" fillId="7" borderId="0" xfId="0" applyFont="1" applyFill="1" applyBorder="1" applyAlignment="1">
      <alignment vertical="center"/>
    </xf>
    <xf numFmtId="0" fontId="63" fillId="7" borderId="0" xfId="0" applyFont="1" applyFill="1" applyBorder="1" applyAlignment="1">
      <alignment vertical="center"/>
    </xf>
    <xf numFmtId="0" fontId="47" fillId="7" borderId="0" xfId="0" applyFont="1" applyFill="1" applyBorder="1" applyAlignment="1">
      <alignment horizontal="center" vertical="center"/>
    </xf>
    <xf numFmtId="0" fontId="42" fillId="7" borderId="0" xfId="0" applyFont="1" applyFill="1" applyBorder="1">
      <alignment vertical="center"/>
    </xf>
    <xf numFmtId="0" fontId="31" fillId="7" borderId="0" xfId="0" applyFont="1" applyFill="1" applyBorder="1" applyAlignment="1">
      <alignment horizontal="left" vertical="center"/>
    </xf>
    <xf numFmtId="179" fontId="24" fillId="7" borderId="169" xfId="0" applyNumberFormat="1" applyFont="1" applyFill="1" applyBorder="1" applyAlignment="1">
      <alignment horizontal="left" vertical="center"/>
    </xf>
    <xf numFmtId="184" fontId="24" fillId="3" borderId="170" xfId="0" applyNumberFormat="1" applyFont="1" applyFill="1" applyBorder="1" applyAlignment="1">
      <alignment horizontal="left" vertical="center" wrapText="1"/>
    </xf>
    <xf numFmtId="0" fontId="24" fillId="3" borderId="170" xfId="0" applyNumberFormat="1" applyFont="1" applyFill="1" applyBorder="1" applyAlignment="1">
      <alignment horizontal="left" vertical="center" wrapText="1"/>
    </xf>
    <xf numFmtId="0" fontId="4" fillId="5" borderId="125" xfId="0" applyFont="1" applyFill="1" applyBorder="1" applyAlignment="1">
      <alignment horizontal="center" vertical="top" textRotation="255" wrapText="1"/>
    </xf>
    <xf numFmtId="0" fontId="6" fillId="22" borderId="80" xfId="0" applyNumberFormat="1" applyFont="1" applyFill="1" applyBorder="1" applyAlignment="1">
      <alignment horizontal="center" vertical="center"/>
    </xf>
    <xf numFmtId="0" fontId="6" fillId="22" borderId="81" xfId="0" applyNumberFormat="1" applyFont="1" applyFill="1" applyBorder="1" applyAlignment="1">
      <alignment horizontal="center" vertical="center"/>
    </xf>
    <xf numFmtId="0" fontId="6" fillId="22" borderId="82" xfId="0" applyNumberFormat="1" applyFont="1" applyFill="1" applyBorder="1" applyAlignment="1">
      <alignment horizontal="center" vertical="center"/>
    </xf>
    <xf numFmtId="0" fontId="6" fillId="22" borderId="37" xfId="0" applyNumberFormat="1" applyFont="1" applyFill="1" applyBorder="1" applyAlignment="1">
      <alignment horizontal="center" vertical="center"/>
    </xf>
    <xf numFmtId="0" fontId="6" fillId="22" borderId="38" xfId="0" applyNumberFormat="1" applyFont="1" applyFill="1" applyBorder="1" applyAlignment="1">
      <alignment horizontal="center" vertical="center"/>
    </xf>
    <xf numFmtId="0" fontId="6" fillId="22" borderId="162" xfId="0" applyNumberFormat="1" applyFont="1" applyFill="1" applyBorder="1" applyAlignment="1">
      <alignment horizontal="center" vertical="center"/>
    </xf>
    <xf numFmtId="0" fontId="36" fillId="23" borderId="18" xfId="0" applyFont="1" applyFill="1" applyBorder="1" applyAlignment="1">
      <alignment horizontal="center" vertical="top" textRotation="255" wrapText="1"/>
    </xf>
    <xf numFmtId="0" fontId="35" fillId="23" borderId="16" xfId="0" applyFont="1" applyFill="1" applyBorder="1" applyAlignment="1">
      <alignment vertical="top"/>
    </xf>
    <xf numFmtId="40" fontId="0" fillId="0" borderId="2" xfId="3" applyNumberFormat="1" applyFont="1" applyBorder="1">
      <alignment vertical="center"/>
    </xf>
    <xf numFmtId="177" fontId="69" fillId="7" borderId="0" xfId="0" applyNumberFormat="1" applyFont="1" applyFill="1" applyBorder="1" applyAlignment="1">
      <alignment horizontal="center" vertical="center"/>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0" fontId="38" fillId="7" borderId="0" xfId="0" applyFont="1" applyFill="1" applyBorder="1" applyAlignment="1">
      <alignment horizontal="center" vertical="center"/>
    </xf>
    <xf numFmtId="0" fontId="38" fillId="7" borderId="0" xfId="0" applyFont="1" applyFill="1" applyBorder="1" applyAlignment="1">
      <alignment horizontal="left" vertical="center"/>
    </xf>
    <xf numFmtId="0" fontId="64" fillId="7" borderId="0" xfId="0" applyFont="1" applyFill="1" applyBorder="1" applyAlignment="1">
      <alignment horizontal="center" vertical="center"/>
    </xf>
    <xf numFmtId="0" fontId="47" fillId="7" borderId="0" xfId="0" applyFont="1" applyFill="1" applyBorder="1" applyAlignment="1">
      <alignment horizontal="center" vertical="center"/>
    </xf>
    <xf numFmtId="0" fontId="31" fillId="7" borderId="0" xfId="0" applyFont="1" applyFill="1" applyBorder="1" applyAlignment="1">
      <alignment horizontal="center" vertical="center"/>
    </xf>
    <xf numFmtId="0" fontId="41" fillId="7" borderId="0" xfId="0" applyFont="1" applyFill="1" applyBorder="1" applyAlignment="1">
      <alignment horizontal="left"/>
    </xf>
    <xf numFmtId="0" fontId="44" fillId="7" borderId="0" xfId="0" applyFont="1" applyFill="1" applyBorder="1" applyAlignment="1">
      <alignment horizontal="left" vertical="center"/>
    </xf>
    <xf numFmtId="0" fontId="46" fillId="7" borderId="0" xfId="0" applyFont="1" applyFill="1" applyBorder="1" applyAlignment="1">
      <alignment horizontal="center" vertical="center"/>
    </xf>
    <xf numFmtId="179" fontId="69" fillId="7" borderId="13" xfId="0" applyNumberFormat="1" applyFont="1" applyFill="1" applyBorder="1" applyAlignment="1">
      <alignment horizontal="left" vertical="center"/>
    </xf>
    <xf numFmtId="180" fontId="86" fillId="7" borderId="0" xfId="0" applyNumberFormat="1" applyFont="1" applyFill="1" applyBorder="1" applyAlignment="1">
      <alignment vertical="center"/>
    </xf>
    <xf numFmtId="0" fontId="43" fillId="7" borderId="0" xfId="0" applyFont="1" applyFill="1" applyBorder="1" applyAlignment="1">
      <alignment vertical="center"/>
    </xf>
    <xf numFmtId="0" fontId="41" fillId="7" borderId="0" xfId="0" applyFont="1" applyFill="1" applyBorder="1" applyAlignment="1">
      <alignment horizontal="center" vertical="center"/>
    </xf>
    <xf numFmtId="0" fontId="38" fillId="7" borderId="25" xfId="0" applyFont="1" applyFill="1" applyBorder="1" applyAlignment="1">
      <alignment vertical="center"/>
    </xf>
    <xf numFmtId="0" fontId="48" fillId="7" borderId="0" xfId="0" applyFont="1" applyFill="1" applyBorder="1" applyAlignment="1"/>
    <xf numFmtId="0" fontId="0" fillId="7" borderId="0" xfId="0" applyFill="1">
      <alignment vertical="center"/>
    </xf>
    <xf numFmtId="0" fontId="87" fillId="9" borderId="2" xfId="0" applyFont="1" applyFill="1" applyBorder="1" applyAlignment="1">
      <alignment horizontal="center" vertical="center"/>
    </xf>
    <xf numFmtId="0" fontId="28" fillId="7" borderId="13" xfId="0" applyFont="1" applyFill="1" applyBorder="1" applyAlignment="1">
      <alignment vertical="center"/>
    </xf>
    <xf numFmtId="0" fontId="0" fillId="5" borderId="46" xfId="0"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49" xfId="0" applyFont="1" applyFill="1" applyBorder="1" applyAlignment="1">
      <alignment horizontal="center" vertical="top" textRotation="255" wrapText="1"/>
    </xf>
    <xf numFmtId="0" fontId="64" fillId="7" borderId="0" xfId="0" applyFont="1" applyFill="1" applyBorder="1" applyAlignment="1">
      <alignment horizontal="center" vertical="center"/>
    </xf>
    <xf numFmtId="0" fontId="87" fillId="9" borderId="6" xfId="0" applyFont="1" applyFill="1" applyBorder="1" applyAlignment="1">
      <alignment horizontal="center" vertical="center"/>
    </xf>
    <xf numFmtId="184" fontId="24" fillId="0" borderId="0" xfId="0" applyNumberFormat="1" applyFont="1" applyFill="1" applyBorder="1" applyAlignment="1">
      <alignment horizontal="left" vertical="center" wrapText="1"/>
    </xf>
    <xf numFmtId="180" fontId="24" fillId="0" borderId="0" xfId="0" applyNumberFormat="1" applyFont="1" applyFill="1" applyBorder="1" applyAlignment="1">
      <alignment horizontal="left" vertical="center"/>
    </xf>
    <xf numFmtId="179" fontId="24" fillId="0" borderId="0" xfId="0" applyNumberFormat="1" applyFont="1" applyFill="1" applyBorder="1" applyAlignment="1">
      <alignment horizontal="center" vertical="center" wrapText="1"/>
    </xf>
    <xf numFmtId="9" fontId="24" fillId="7" borderId="157" xfId="0" applyNumberFormat="1" applyFont="1" applyFill="1" applyBorder="1" applyAlignment="1">
      <alignment horizontal="center" vertical="center" wrapText="1"/>
    </xf>
    <xf numFmtId="179" fontId="24" fillId="7" borderId="172" xfId="0" applyNumberFormat="1" applyFont="1" applyFill="1" applyBorder="1" applyAlignment="1">
      <alignment horizontal="left" vertical="center"/>
    </xf>
    <xf numFmtId="194" fontId="24" fillId="3" borderId="63" xfId="0" applyNumberFormat="1" applyFont="1" applyFill="1" applyBorder="1" applyAlignment="1">
      <alignment horizontal="left" vertical="center"/>
    </xf>
    <xf numFmtId="0" fontId="0" fillId="6" borderId="48" xfId="0" applyFill="1" applyBorder="1" applyAlignment="1">
      <alignment horizontal="center" vertical="top" textRotation="255" wrapText="1"/>
    </xf>
    <xf numFmtId="0" fontId="0" fillId="6" borderId="6" xfId="0" applyFill="1" applyBorder="1" applyAlignment="1">
      <alignment horizontal="center" vertical="top" textRotation="255" wrapText="1"/>
    </xf>
    <xf numFmtId="0" fontId="0" fillId="6" borderId="173" xfId="0" applyFill="1" applyBorder="1" applyAlignment="1">
      <alignment horizontal="center" vertical="top" textRotation="255" wrapText="1"/>
    </xf>
    <xf numFmtId="0" fontId="0" fillId="6" borderId="42" xfId="0" applyFill="1" applyBorder="1" applyAlignment="1">
      <alignment horizontal="center" vertical="top" textRotation="255" wrapText="1"/>
    </xf>
    <xf numFmtId="0" fontId="19" fillId="7" borderId="0" xfId="0" applyFont="1" applyFill="1" applyBorder="1" applyAlignment="1">
      <alignment horizontal="center" vertical="center"/>
    </xf>
    <xf numFmtId="0" fontId="38" fillId="7" borderId="0" xfId="0" applyFont="1" applyFill="1" applyBorder="1" applyAlignment="1">
      <alignment horizontal="center" vertical="center"/>
    </xf>
    <xf numFmtId="0" fontId="38" fillId="7" borderId="0" xfId="0" applyFont="1" applyFill="1" applyBorder="1" applyAlignment="1">
      <alignment horizontal="left" vertical="center"/>
    </xf>
    <xf numFmtId="0" fontId="29" fillId="7" borderId="0" xfId="0" applyFont="1" applyFill="1" applyBorder="1" applyAlignment="1">
      <alignment vertical="center" wrapText="1"/>
    </xf>
    <xf numFmtId="0" fontId="64" fillId="7" borderId="0" xfId="0" applyFont="1" applyFill="1" applyBorder="1" applyAlignment="1">
      <alignment horizontal="center" vertical="center"/>
    </xf>
    <xf numFmtId="0" fontId="47" fillId="7" borderId="0" xfId="0" applyFont="1" applyFill="1" applyBorder="1" applyAlignment="1">
      <alignment horizontal="center" vertical="center"/>
    </xf>
    <xf numFmtId="0" fontId="31" fillId="7" borderId="0" xfId="0" applyFont="1" applyFill="1" applyBorder="1" applyAlignment="1">
      <alignment horizontal="left" vertical="center"/>
    </xf>
    <xf numFmtId="0" fontId="31" fillId="7" borderId="0" xfId="0" applyFont="1" applyFill="1" applyBorder="1" applyAlignment="1">
      <alignment horizontal="center" vertical="center"/>
    </xf>
    <xf numFmtId="0" fontId="41" fillId="7" borderId="0" xfId="0" applyFont="1" applyFill="1" applyBorder="1" applyAlignment="1">
      <alignment horizontal="left"/>
    </xf>
    <xf numFmtId="0" fontId="0" fillId="5" borderId="46" xfId="0" applyFill="1" applyBorder="1" applyAlignment="1">
      <alignment horizontal="center" vertical="top" textRotation="255" wrapText="1"/>
    </xf>
    <xf numFmtId="0" fontId="24" fillId="7" borderId="0" xfId="0" applyFont="1" applyFill="1" applyAlignment="1">
      <alignment vertical="center"/>
    </xf>
    <xf numFmtId="0" fontId="10" fillId="7" borderId="0" xfId="0" applyFont="1" applyFill="1" applyBorder="1">
      <alignment vertical="center"/>
    </xf>
    <xf numFmtId="0" fontId="8" fillId="3" borderId="7" xfId="0" applyFont="1" applyFill="1" applyBorder="1" applyAlignment="1">
      <alignment vertical="center"/>
    </xf>
    <xf numFmtId="0" fontId="8" fillId="7" borderId="2" xfId="0" applyFont="1" applyFill="1" applyBorder="1" applyAlignment="1">
      <alignment vertical="center"/>
    </xf>
    <xf numFmtId="0" fontId="8" fillId="0" borderId="0" xfId="0" applyFont="1" applyBorder="1">
      <alignment vertical="center"/>
    </xf>
    <xf numFmtId="0" fontId="8" fillId="0" borderId="13" xfId="0" applyFont="1" applyBorder="1">
      <alignment vertical="center"/>
    </xf>
    <xf numFmtId="0" fontId="8" fillId="3" borderId="13" xfId="0" applyFont="1" applyFill="1" applyBorder="1" applyAlignment="1">
      <alignment vertical="center"/>
    </xf>
    <xf numFmtId="0" fontId="8" fillId="7" borderId="51" xfId="0" applyFont="1" applyFill="1" applyBorder="1" applyAlignment="1">
      <alignment vertical="center"/>
    </xf>
    <xf numFmtId="0" fontId="8" fillId="3" borderId="86" xfId="0" applyFont="1" applyFill="1" applyBorder="1" applyAlignment="1">
      <alignment vertical="center"/>
    </xf>
    <xf numFmtId="0" fontId="6" fillId="7" borderId="21" xfId="0" applyFont="1" applyFill="1" applyBorder="1" applyAlignment="1">
      <alignment horizontal="left" vertical="center" wrapText="1"/>
    </xf>
    <xf numFmtId="0" fontId="6" fillId="7" borderId="26" xfId="0" applyFont="1" applyFill="1" applyBorder="1" applyAlignment="1">
      <alignment horizontal="left" vertical="center" wrapText="1"/>
    </xf>
    <xf numFmtId="0" fontId="6" fillId="7" borderId="23" xfId="0" applyFont="1" applyFill="1" applyBorder="1" applyAlignment="1">
      <alignment horizontal="left" vertical="center" wrapText="1"/>
    </xf>
    <xf numFmtId="0" fontId="8" fillId="0" borderId="13" xfId="0" applyFont="1" applyFill="1" applyBorder="1" applyAlignment="1">
      <alignment horizontal="left" vertical="center"/>
    </xf>
    <xf numFmtId="0" fontId="8" fillId="16" borderId="13" xfId="0" applyFont="1" applyFill="1" applyBorder="1" applyAlignment="1">
      <alignment horizontal="left" vertical="center"/>
    </xf>
    <xf numFmtId="0" fontId="8" fillId="16" borderId="86" xfId="0" applyFont="1" applyFill="1" applyBorder="1" applyAlignment="1">
      <alignment horizontal="left" vertical="center"/>
    </xf>
    <xf numFmtId="0" fontId="8" fillId="16" borderId="78" xfId="0" applyFont="1" applyFill="1" applyBorder="1" applyAlignment="1">
      <alignment horizontal="left" vertical="center"/>
    </xf>
    <xf numFmtId="0" fontId="8" fillId="15" borderId="86" xfId="0" applyFont="1" applyFill="1" applyBorder="1" applyAlignment="1">
      <alignment vertical="center"/>
    </xf>
    <xf numFmtId="0" fontId="8" fillId="7" borderId="28" xfId="0" applyFont="1" applyFill="1" applyBorder="1" applyAlignment="1">
      <alignment vertical="center"/>
    </xf>
    <xf numFmtId="0" fontId="24" fillId="0" borderId="2" xfId="1" applyFont="1" applyBorder="1"/>
    <xf numFmtId="0" fontId="24" fillId="3" borderId="2" xfId="1" applyFont="1" applyFill="1" applyBorder="1"/>
    <xf numFmtId="0" fontId="10" fillId="17" borderId="176" xfId="0" applyFont="1" applyFill="1" applyBorder="1" applyAlignment="1">
      <alignment horizontal="centerContinuous" vertical="center" wrapText="1"/>
    </xf>
    <xf numFmtId="0" fontId="10" fillId="17" borderId="171" xfId="0" applyFont="1" applyFill="1" applyBorder="1" applyAlignment="1">
      <alignment horizontal="center" vertical="center" wrapText="1"/>
    </xf>
    <xf numFmtId="0" fontId="8" fillId="0" borderId="67" xfId="0" applyFont="1" applyBorder="1" applyAlignment="1">
      <alignment horizontal="left" vertical="top"/>
    </xf>
    <xf numFmtId="0" fontId="6" fillId="0" borderId="69" xfId="0" applyFont="1" applyBorder="1" applyAlignment="1">
      <alignment horizontal="left" vertical="top" wrapText="1"/>
    </xf>
    <xf numFmtId="0" fontId="8" fillId="0" borderId="70" xfId="0" applyFont="1" applyBorder="1" applyAlignment="1">
      <alignment horizontal="left" vertical="top" wrapText="1"/>
    </xf>
    <xf numFmtId="0" fontId="6" fillId="0" borderId="71" xfId="0" applyFont="1" applyBorder="1" applyAlignment="1">
      <alignment horizontal="left" vertical="center" wrapText="1"/>
    </xf>
    <xf numFmtId="0" fontId="6" fillId="0" borderId="67" xfId="0" applyFont="1" applyBorder="1">
      <alignment vertical="center"/>
    </xf>
    <xf numFmtId="0" fontId="6" fillId="0" borderId="70" xfId="0" applyFont="1" applyBorder="1" applyAlignment="1">
      <alignment horizontal="left" vertical="top" wrapText="1"/>
    </xf>
    <xf numFmtId="0" fontId="28" fillId="7" borderId="13" xfId="0" applyFont="1" applyFill="1" applyBorder="1">
      <alignment vertical="center"/>
    </xf>
    <xf numFmtId="0" fontId="28" fillId="7" borderId="12" xfId="0" applyFont="1" applyFill="1" applyBorder="1" applyAlignment="1">
      <alignment vertical="center"/>
    </xf>
    <xf numFmtId="0" fontId="28" fillId="7" borderId="12" xfId="0" applyFont="1" applyFill="1" applyBorder="1">
      <alignment vertical="center"/>
    </xf>
    <xf numFmtId="0" fontId="28" fillId="7" borderId="6" xfId="0" applyFont="1" applyFill="1" applyBorder="1">
      <alignment vertical="center"/>
    </xf>
    <xf numFmtId="0" fontId="89" fillId="0" borderId="12" xfId="0" applyFont="1" applyBorder="1">
      <alignment vertical="center"/>
    </xf>
    <xf numFmtId="0" fontId="28" fillId="7" borderId="12" xfId="0" applyFont="1" applyFill="1" applyBorder="1" applyAlignment="1">
      <alignment horizontal="center" vertical="center"/>
    </xf>
    <xf numFmtId="0" fontId="28" fillId="7" borderId="15" xfId="0" applyFont="1" applyFill="1" applyBorder="1" applyAlignment="1">
      <alignment horizontal="left" vertical="center"/>
    </xf>
    <xf numFmtId="0" fontId="28" fillId="7" borderId="13" xfId="0" applyFont="1" applyFill="1" applyBorder="1" applyAlignment="1">
      <alignment horizontal="center" vertical="center"/>
    </xf>
    <xf numFmtId="0" fontId="28" fillId="0" borderId="13" xfId="0" applyFont="1" applyBorder="1" applyAlignment="1">
      <alignment horizontal="center" vertical="center"/>
    </xf>
    <xf numFmtId="0" fontId="28" fillId="7" borderId="2" xfId="0" applyFont="1" applyFill="1" applyBorder="1" applyAlignment="1">
      <alignment horizontal="center" vertical="center"/>
    </xf>
    <xf numFmtId="0" fontId="28" fillId="0" borderId="2" xfId="0" applyFont="1" applyBorder="1" applyAlignment="1">
      <alignment horizontal="center" vertical="center"/>
    </xf>
    <xf numFmtId="0" fontId="89" fillId="7" borderId="12" xfId="0" applyFont="1" applyFill="1" applyBorder="1">
      <alignment vertical="center"/>
    </xf>
    <xf numFmtId="0" fontId="6" fillId="0" borderId="6" xfId="0" applyFont="1" applyBorder="1">
      <alignment vertical="center"/>
    </xf>
    <xf numFmtId="38" fontId="0" fillId="0" borderId="2" xfId="3" applyNumberFormat="1" applyFont="1" applyBorder="1">
      <alignment vertical="center"/>
    </xf>
    <xf numFmtId="9" fontId="56" fillId="5" borderId="177" xfId="0" applyNumberFormat="1" applyFont="1" applyFill="1" applyBorder="1" applyAlignment="1">
      <alignment horizontal="center" vertical="top" textRotation="255" wrapText="1"/>
    </xf>
    <xf numFmtId="9" fontId="56" fillId="5" borderId="131" xfId="0" applyNumberFormat="1" applyFont="1" applyFill="1" applyBorder="1" applyAlignment="1">
      <alignment horizontal="center" vertical="top" textRotation="255" wrapText="1"/>
    </xf>
    <xf numFmtId="0" fontId="56" fillId="5" borderId="177" xfId="0" applyFont="1" applyFill="1" applyBorder="1" applyAlignment="1">
      <alignment horizontal="center" vertical="top" textRotation="255" wrapText="1"/>
    </xf>
    <xf numFmtId="0" fontId="56" fillId="5" borderId="131" xfId="0" applyFont="1" applyFill="1" applyBorder="1" applyAlignment="1">
      <alignment horizontal="center" vertical="top" textRotation="255" wrapText="1"/>
    </xf>
    <xf numFmtId="0" fontId="37" fillId="7" borderId="0" xfId="0" applyFont="1" applyFill="1" applyBorder="1" applyAlignment="1">
      <alignment horizontal="center" vertical="center"/>
    </xf>
    <xf numFmtId="0" fontId="17" fillId="7" borderId="0" xfId="0" applyFont="1" applyFill="1" applyBorder="1" applyAlignment="1">
      <alignment horizontal="center" vertical="center"/>
    </xf>
    <xf numFmtId="0" fontId="29" fillId="7" borderId="0" xfId="0" applyFont="1" applyFill="1" applyBorder="1" applyAlignment="1">
      <alignment horizontal="left" vertical="center"/>
    </xf>
    <xf numFmtId="184" fontId="0" fillId="0" borderId="0" xfId="0" applyNumberFormat="1">
      <alignment vertical="center"/>
    </xf>
    <xf numFmtId="0" fontId="77" fillId="7" borderId="0" xfId="0" applyFont="1" applyFill="1" applyBorder="1" applyAlignment="1">
      <alignment horizontal="left" vertical="center"/>
    </xf>
    <xf numFmtId="0" fontId="91" fillId="7" borderId="0" xfId="0" applyFont="1" applyFill="1" applyBorder="1">
      <alignment vertical="center"/>
    </xf>
    <xf numFmtId="0" fontId="54" fillId="7" borderId="0" xfId="0" applyFont="1" applyFill="1">
      <alignment vertical="center"/>
    </xf>
    <xf numFmtId="14" fontId="91" fillId="7" borderId="0" xfId="0" applyNumberFormat="1" applyFont="1" applyFill="1" applyBorder="1" applyAlignment="1">
      <alignment horizontal="left" vertical="center"/>
    </xf>
    <xf numFmtId="1" fontId="77" fillId="7" borderId="0" xfId="0" applyNumberFormat="1" applyFont="1" applyFill="1" applyBorder="1" applyAlignment="1">
      <alignment horizontal="left" vertical="center"/>
    </xf>
    <xf numFmtId="1" fontId="54" fillId="7" borderId="0" xfId="0" applyNumberFormat="1" applyFont="1" applyFill="1" applyBorder="1" applyAlignment="1">
      <alignment vertical="center"/>
    </xf>
    <xf numFmtId="14" fontId="54" fillId="7" borderId="0" xfId="0" applyNumberFormat="1" applyFont="1" applyFill="1" applyBorder="1" applyAlignment="1">
      <alignment horizontal="left" vertical="center"/>
    </xf>
    <xf numFmtId="0" fontId="77" fillId="7" borderId="0" xfId="0" applyFont="1" applyFill="1" applyBorder="1" applyAlignment="1">
      <alignment vertical="center" wrapText="1"/>
    </xf>
    <xf numFmtId="0" fontId="54" fillId="0" borderId="0" xfId="0" applyFont="1">
      <alignment vertical="center"/>
    </xf>
    <xf numFmtId="0" fontId="30" fillId="7" borderId="0" xfId="0" applyFont="1" applyFill="1" applyBorder="1" applyAlignment="1">
      <alignment horizontal="center" vertical="center"/>
    </xf>
    <xf numFmtId="0" fontId="66" fillId="7" borderId="0" xfId="0" applyFont="1" applyFill="1" applyBorder="1" applyAlignment="1">
      <alignment vertical="top" wrapText="1"/>
    </xf>
    <xf numFmtId="0" fontId="92" fillId="4" borderId="0" xfId="0" applyFont="1" applyFill="1" applyBorder="1" applyAlignment="1">
      <alignment vertical="center"/>
    </xf>
    <xf numFmtId="0" fontId="63" fillId="7" borderId="0" xfId="0" applyFont="1" applyFill="1" applyBorder="1">
      <alignment vertical="center"/>
    </xf>
    <xf numFmtId="1" fontId="63" fillId="7" borderId="0" xfId="0" applyNumberFormat="1" applyFont="1" applyFill="1" applyBorder="1">
      <alignment vertical="center"/>
    </xf>
    <xf numFmtId="0" fontId="63" fillId="25" borderId="0" xfId="0" applyFont="1" applyFill="1" applyBorder="1">
      <alignment vertical="center"/>
    </xf>
    <xf numFmtId="0" fontId="63" fillId="30" borderId="0" xfId="0" applyFont="1" applyFill="1" applyBorder="1">
      <alignment vertical="center"/>
    </xf>
    <xf numFmtId="0" fontId="63" fillId="20" borderId="0" xfId="0" applyFont="1" applyFill="1" applyBorder="1">
      <alignment vertical="center"/>
    </xf>
    <xf numFmtId="0" fontId="63" fillId="19" borderId="0" xfId="0" applyFont="1" applyFill="1" applyBorder="1">
      <alignment vertical="center"/>
    </xf>
    <xf numFmtId="0" fontId="63" fillId="7" borderId="0" xfId="0" applyFont="1" applyFill="1" applyBorder="1" applyAlignment="1">
      <alignment horizontal="left" vertical="center"/>
    </xf>
    <xf numFmtId="0" fontId="6" fillId="7" borderId="17" xfId="0" applyFont="1" applyFill="1" applyBorder="1">
      <alignment vertical="center"/>
    </xf>
    <xf numFmtId="0" fontId="63" fillId="7" borderId="5" xfId="0" applyFont="1" applyFill="1" applyBorder="1">
      <alignment vertical="center"/>
    </xf>
    <xf numFmtId="0" fontId="28" fillId="7" borderId="17" xfId="0" applyFont="1" applyFill="1" applyBorder="1">
      <alignment vertical="center"/>
    </xf>
    <xf numFmtId="0" fontId="6" fillId="7" borderId="7" xfId="0" applyFont="1" applyFill="1" applyBorder="1">
      <alignment vertical="center"/>
    </xf>
    <xf numFmtId="0" fontId="6" fillId="7" borderId="8" xfId="0" applyFont="1" applyFill="1" applyBorder="1">
      <alignment vertical="center"/>
    </xf>
    <xf numFmtId="0" fontId="6" fillId="7" borderId="5" xfId="0" applyFont="1" applyFill="1" applyBorder="1">
      <alignment vertical="center"/>
    </xf>
    <xf numFmtId="0" fontId="63" fillId="11" borderId="0" xfId="0" applyFont="1" applyFill="1" applyBorder="1">
      <alignment vertical="center"/>
    </xf>
    <xf numFmtId="0" fontId="63" fillId="31" borderId="0" xfId="0" applyFont="1" applyFill="1" applyBorder="1">
      <alignment vertical="center"/>
    </xf>
    <xf numFmtId="0" fontId="63" fillId="32" borderId="0" xfId="0" applyFont="1" applyFill="1" applyBorder="1">
      <alignment vertical="center"/>
    </xf>
    <xf numFmtId="0" fontId="31" fillId="4" borderId="0" xfId="0" applyFont="1" applyFill="1" applyBorder="1" applyAlignment="1">
      <alignment vertical="center"/>
    </xf>
    <xf numFmtId="0" fontId="63" fillId="7" borderId="5" xfId="0" applyFont="1" applyFill="1" applyBorder="1" applyAlignment="1">
      <alignment horizontal="left" vertical="center"/>
    </xf>
    <xf numFmtId="0" fontId="87" fillId="7" borderId="0" xfId="0" applyFont="1" applyFill="1" applyBorder="1" applyAlignment="1">
      <alignment horizontal="left" vertical="center" wrapText="1"/>
    </xf>
    <xf numFmtId="0" fontId="93" fillId="7" borderId="0" xfId="0" applyFont="1" applyFill="1" applyBorder="1" applyAlignment="1">
      <alignment horizontal="center" vertical="center"/>
    </xf>
    <xf numFmtId="0" fontId="81" fillId="7" borderId="0" xfId="0" applyFont="1" applyFill="1" applyBorder="1" applyAlignment="1">
      <alignment horizontal="center" vertical="center" wrapText="1"/>
    </xf>
    <xf numFmtId="0" fontId="11" fillId="7" borderId="0" xfId="0" applyFont="1" applyFill="1" applyBorder="1" applyAlignment="1">
      <alignment vertical="center"/>
    </xf>
    <xf numFmtId="0" fontId="28" fillId="7" borderId="18" xfId="0" applyFont="1" applyFill="1" applyBorder="1">
      <alignment vertical="center"/>
    </xf>
    <xf numFmtId="0" fontId="0" fillId="7" borderId="11" xfId="0" applyFill="1" applyBorder="1">
      <alignment vertical="center"/>
    </xf>
    <xf numFmtId="0" fontId="28" fillId="7" borderId="0" xfId="0" applyFont="1" applyFill="1" applyBorder="1">
      <alignment vertical="center"/>
    </xf>
    <xf numFmtId="0" fontId="0" fillId="7" borderId="5" xfId="0" applyFill="1" applyBorder="1">
      <alignment vertical="center"/>
    </xf>
    <xf numFmtId="0" fontId="28" fillId="7" borderId="7" xfId="0" applyFont="1" applyFill="1" applyBorder="1">
      <alignment vertical="center"/>
    </xf>
    <xf numFmtId="0" fontId="28" fillId="7" borderId="16" xfId="0" applyFont="1" applyFill="1" applyBorder="1">
      <alignment vertical="center"/>
    </xf>
    <xf numFmtId="0" fontId="48" fillId="7" borderId="16" xfId="0" applyFont="1" applyFill="1" applyBorder="1" applyAlignment="1">
      <alignment horizontal="center" vertical="center"/>
    </xf>
    <xf numFmtId="0" fontId="94" fillId="7" borderId="18" xfId="0" applyFont="1" applyFill="1" applyBorder="1" applyAlignment="1">
      <alignment horizontal="center" vertical="center"/>
    </xf>
    <xf numFmtId="0" fontId="48" fillId="7" borderId="0" xfId="0" applyFont="1" applyFill="1" applyBorder="1" applyAlignment="1">
      <alignment horizontal="center" vertical="center"/>
    </xf>
    <xf numFmtId="0" fontId="8" fillId="7" borderId="2" xfId="0" applyFont="1" applyFill="1" applyBorder="1" applyAlignment="1">
      <alignment horizontal="center" vertical="center"/>
    </xf>
    <xf numFmtId="0" fontId="8" fillId="7" borderId="51" xfId="0" applyFont="1" applyFill="1" applyBorder="1" applyAlignment="1">
      <alignment horizontal="center" vertical="center"/>
    </xf>
    <xf numFmtId="0" fontId="8" fillId="7" borderId="77" xfId="0" applyFont="1" applyFill="1" applyBorder="1" applyAlignment="1">
      <alignment horizontal="left" vertical="center"/>
    </xf>
    <xf numFmtId="0" fontId="8" fillId="7" borderId="95" xfId="0" applyFont="1" applyFill="1" applyBorder="1" applyAlignment="1">
      <alignment horizontal="left" vertical="center"/>
    </xf>
    <xf numFmtId="0" fontId="8" fillId="7" borderId="17" xfId="0" applyFont="1" applyFill="1" applyBorder="1" applyAlignment="1">
      <alignment horizontal="left" vertical="center"/>
    </xf>
    <xf numFmtId="0" fontId="8" fillId="7" borderId="5" xfId="0" applyFont="1" applyFill="1" applyBorder="1" applyAlignment="1">
      <alignment horizontal="left" vertical="center"/>
    </xf>
    <xf numFmtId="0" fontId="8" fillId="7" borderId="7" xfId="0" applyFont="1" applyFill="1" applyBorder="1" applyAlignment="1">
      <alignment horizontal="left" vertical="center"/>
    </xf>
    <xf numFmtId="0" fontId="8" fillId="7" borderId="8" xfId="0" applyFont="1" applyFill="1" applyBorder="1" applyAlignment="1">
      <alignment horizontal="left" vertical="center"/>
    </xf>
    <xf numFmtId="0" fontId="8" fillId="7" borderId="14"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85" xfId="0" applyFont="1" applyFill="1" applyBorder="1" applyAlignment="1">
      <alignment horizontal="center" vertical="center"/>
    </xf>
    <xf numFmtId="0" fontId="8" fillId="7" borderId="4" xfId="0" applyFont="1" applyFill="1" applyBorder="1" applyAlignment="1">
      <alignment horizontal="center" vertical="center"/>
    </xf>
    <xf numFmtId="49" fontId="33" fillId="10" borderId="91" xfId="0" applyNumberFormat="1" applyFont="1" applyFill="1" applyBorder="1" applyAlignment="1">
      <alignment horizontal="left" vertical="center"/>
    </xf>
    <xf numFmtId="49" fontId="33" fillId="10" borderId="29" xfId="0" applyNumberFormat="1" applyFont="1" applyFill="1" applyBorder="1" applyAlignment="1">
      <alignment horizontal="left" vertical="center"/>
    </xf>
    <xf numFmtId="49" fontId="33" fillId="10" borderId="30" xfId="0" applyNumberFormat="1" applyFont="1" applyFill="1" applyBorder="1" applyAlignment="1">
      <alignment horizontal="left" vertical="center"/>
    </xf>
    <xf numFmtId="49" fontId="33" fillId="10" borderId="92" xfId="0" applyNumberFormat="1" applyFont="1" applyFill="1" applyBorder="1" applyAlignment="1">
      <alignment horizontal="left" vertical="center"/>
    </xf>
    <xf numFmtId="0" fontId="10" fillId="13" borderId="25" xfId="0" applyFont="1" applyFill="1" applyBorder="1" applyAlignment="1">
      <alignment horizontal="center" vertical="center"/>
    </xf>
    <xf numFmtId="0" fontId="10" fillId="13" borderId="0" xfId="0" applyFont="1" applyFill="1" applyBorder="1" applyAlignment="1">
      <alignment horizontal="center" vertical="center"/>
    </xf>
    <xf numFmtId="0" fontId="24" fillId="7" borderId="31" xfId="0" applyFont="1" applyFill="1" applyBorder="1">
      <alignment vertical="center"/>
    </xf>
    <xf numFmtId="0" fontId="24" fillId="7" borderId="32" xfId="0" applyFont="1" applyFill="1" applyBorder="1">
      <alignment vertical="center"/>
    </xf>
    <xf numFmtId="0" fontId="10" fillId="13" borderId="20" xfId="0" applyFont="1" applyFill="1" applyBorder="1" applyAlignment="1">
      <alignment horizontal="center" vertical="center"/>
    </xf>
    <xf numFmtId="0" fontId="10" fillId="13" borderId="24" xfId="0" applyFont="1" applyFill="1" applyBorder="1" applyAlignment="1">
      <alignment horizontal="center" vertical="center"/>
    </xf>
    <xf numFmtId="0" fontId="10" fillId="13" borderId="21" xfId="0" applyFont="1" applyFill="1" applyBorder="1" applyAlignment="1">
      <alignment horizontal="center" vertical="center"/>
    </xf>
    <xf numFmtId="0" fontId="21" fillId="17" borderId="2" xfId="1" applyFont="1" applyFill="1" applyBorder="1" applyAlignment="1">
      <alignment horizontal="center" vertical="center"/>
    </xf>
    <xf numFmtId="0" fontId="21" fillId="17" borderId="14" xfId="1" applyFont="1" applyFill="1" applyBorder="1" applyAlignment="1">
      <alignment horizontal="center" vertical="center"/>
    </xf>
    <xf numFmtId="0" fontId="21" fillId="17" borderId="4" xfId="1" applyFont="1" applyFill="1" applyBorder="1" applyAlignment="1">
      <alignment horizontal="center" vertical="center"/>
    </xf>
    <xf numFmtId="0" fontId="88" fillId="21" borderId="2" xfId="0" applyFont="1" applyFill="1" applyBorder="1" applyAlignment="1">
      <alignment horizontal="center" vertical="center"/>
    </xf>
    <xf numFmtId="177" fontId="69" fillId="7" borderId="0" xfId="0" applyNumberFormat="1" applyFont="1" applyFill="1" applyBorder="1" applyAlignment="1">
      <alignment horizontal="center" vertical="center"/>
    </xf>
    <xf numFmtId="181" fontId="69" fillId="7" borderId="16" xfId="0" applyNumberFormat="1" applyFont="1" applyFill="1" applyBorder="1" applyAlignment="1">
      <alignment horizontal="center" vertical="center"/>
    </xf>
    <xf numFmtId="14" fontId="69" fillId="0" borderId="6" xfId="0" applyNumberFormat="1" applyFont="1" applyFill="1" applyBorder="1" applyAlignment="1">
      <alignment horizontal="center" vertical="center"/>
    </xf>
    <xf numFmtId="14" fontId="69" fillId="0" borderId="2" xfId="0" applyNumberFormat="1" applyFont="1" applyFill="1" applyBorder="1" applyAlignment="1">
      <alignment horizontal="center" vertical="center"/>
    </xf>
    <xf numFmtId="38" fontId="69" fillId="0" borderId="6" xfId="3" applyFont="1" applyFill="1" applyBorder="1" applyAlignment="1">
      <alignment horizontal="center" vertical="center"/>
    </xf>
    <xf numFmtId="38" fontId="69" fillId="0" borderId="2" xfId="3" applyFont="1" applyFill="1" applyBorder="1" applyAlignment="1">
      <alignment horizontal="center" vertical="center"/>
    </xf>
    <xf numFmtId="191" fontId="69" fillId="7" borderId="0" xfId="0" applyNumberFormat="1" applyFont="1" applyFill="1" applyBorder="1" applyAlignment="1">
      <alignment horizontal="left" vertical="center"/>
    </xf>
    <xf numFmtId="0" fontId="79" fillId="7" borderId="15" xfId="0" applyFont="1" applyFill="1" applyBorder="1" applyAlignment="1">
      <alignment horizontal="center" vertical="center"/>
    </xf>
    <xf numFmtId="0" fontId="79" fillId="7" borderId="18" xfId="0" applyFont="1" applyFill="1" applyBorder="1" applyAlignment="1">
      <alignment horizontal="center" vertical="center"/>
    </xf>
    <xf numFmtId="0" fontId="79" fillId="7" borderId="11" xfId="0" applyFont="1" applyFill="1" applyBorder="1" applyAlignment="1">
      <alignment horizontal="center" vertical="center"/>
    </xf>
    <xf numFmtId="0" fontId="79" fillId="7" borderId="17" xfId="0" applyFont="1" applyFill="1" applyBorder="1" applyAlignment="1">
      <alignment horizontal="center" vertical="center"/>
    </xf>
    <xf numFmtId="0" fontId="79" fillId="7" borderId="0" xfId="0" applyFont="1" applyFill="1" applyBorder="1" applyAlignment="1">
      <alignment horizontal="center" vertical="center"/>
    </xf>
    <xf numFmtId="0" fontId="79" fillId="7" borderId="5" xfId="0" applyFont="1" applyFill="1" applyBorder="1" applyAlignment="1">
      <alignment horizontal="center" vertical="center"/>
    </xf>
    <xf numFmtId="0" fontId="79" fillId="7" borderId="7" xfId="0" applyFont="1" applyFill="1" applyBorder="1" applyAlignment="1">
      <alignment horizontal="center" vertical="center"/>
    </xf>
    <xf numFmtId="0" fontId="79" fillId="7" borderId="16" xfId="0" applyFont="1" applyFill="1" applyBorder="1" applyAlignment="1">
      <alignment horizontal="center" vertical="center"/>
    </xf>
    <xf numFmtId="0" fontId="79" fillId="7" borderId="8" xfId="0" applyFont="1" applyFill="1" applyBorder="1" applyAlignment="1">
      <alignment horizontal="center" vertical="center"/>
    </xf>
    <xf numFmtId="177" fontId="69" fillId="7" borderId="0" xfId="0" applyNumberFormat="1" applyFont="1" applyFill="1" applyBorder="1" applyAlignment="1">
      <alignment horizontal="left" vertical="top" wrapText="1"/>
    </xf>
    <xf numFmtId="179" fontId="69" fillId="7" borderId="2" xfId="0" applyNumberFormat="1" applyFont="1" applyFill="1" applyBorder="1" applyAlignment="1">
      <alignment horizontal="center" vertical="center"/>
    </xf>
    <xf numFmtId="192" fontId="69" fillId="7" borderId="0" xfId="0" applyNumberFormat="1" applyFont="1" applyFill="1" applyBorder="1" applyAlignment="1">
      <alignment horizontal="left" vertical="center"/>
    </xf>
    <xf numFmtId="179" fontId="69" fillId="7" borderId="0" xfId="0" applyNumberFormat="1" applyFont="1" applyFill="1" applyBorder="1" applyAlignment="1">
      <alignment horizontal="left" vertical="center"/>
    </xf>
    <xf numFmtId="189" fontId="69" fillId="7" borderId="0" xfId="0" applyNumberFormat="1" applyFont="1" applyFill="1" applyBorder="1" applyAlignment="1">
      <alignment horizontal="left" vertical="center"/>
    </xf>
    <xf numFmtId="190" fontId="69" fillId="7" borderId="0" xfId="0" applyNumberFormat="1" applyFont="1" applyFill="1" applyBorder="1" applyAlignment="1">
      <alignment horizontal="left" vertical="center"/>
    </xf>
    <xf numFmtId="0" fontId="76" fillId="7" borderId="0" xfId="0" applyFont="1" applyFill="1" applyBorder="1" applyAlignment="1">
      <alignment horizontal="center" vertical="center"/>
    </xf>
    <xf numFmtId="0" fontId="19" fillId="7" borderId="0" xfId="0" applyFont="1" applyFill="1" applyBorder="1" applyAlignment="1">
      <alignment horizontal="center" vertical="center"/>
    </xf>
    <xf numFmtId="183" fontId="69" fillId="7" borderId="0" xfId="0" applyNumberFormat="1" applyFont="1" applyFill="1" applyBorder="1" applyAlignment="1">
      <alignment horizontal="left" vertical="center"/>
    </xf>
    <xf numFmtId="0" fontId="44" fillId="7" borderId="0" xfId="0" applyFont="1" applyFill="1">
      <alignment vertical="center"/>
    </xf>
    <xf numFmtId="0" fontId="44" fillId="7" borderId="0" xfId="0" applyFont="1" applyFill="1" applyBorder="1">
      <alignment vertical="center"/>
    </xf>
    <xf numFmtId="0" fontId="46" fillId="7" borderId="17" xfId="0" applyFont="1" applyFill="1" applyBorder="1" applyAlignment="1">
      <alignment horizontal="left" vertical="center"/>
    </xf>
    <xf numFmtId="0" fontId="46" fillId="7" borderId="0" xfId="0" applyFont="1" applyFill="1" applyBorder="1" applyAlignment="1">
      <alignment horizontal="left" vertical="center"/>
    </xf>
    <xf numFmtId="0" fontId="68" fillId="7" borderId="0" xfId="0" applyFont="1" applyFill="1" applyBorder="1" applyAlignment="1">
      <alignment horizontal="center" vertical="center" wrapText="1"/>
    </xf>
    <xf numFmtId="0" fontId="68" fillId="7" borderId="17" xfId="0" applyFont="1" applyFill="1" applyBorder="1" applyAlignment="1">
      <alignment horizontal="left" vertical="center"/>
    </xf>
    <xf numFmtId="0" fontId="68" fillId="7" borderId="0" xfId="0" applyFont="1" applyFill="1" applyBorder="1" applyAlignment="1">
      <alignment horizontal="left" vertical="center"/>
    </xf>
    <xf numFmtId="179" fontId="69" fillId="7" borderId="67" xfId="0" applyNumberFormat="1" applyFont="1" applyFill="1" applyBorder="1" applyAlignment="1">
      <alignment horizontal="center" vertical="center"/>
    </xf>
    <xf numFmtId="179" fontId="69" fillId="7" borderId="68" xfId="0" applyNumberFormat="1" applyFont="1" applyFill="1" applyBorder="1" applyAlignment="1">
      <alignment horizontal="center" vertical="center"/>
    </xf>
    <xf numFmtId="179" fontId="69" fillId="7" borderId="69" xfId="0" applyNumberFormat="1" applyFont="1" applyFill="1" applyBorder="1" applyAlignment="1">
      <alignment horizontal="center" vertical="center"/>
    </xf>
    <xf numFmtId="1" fontId="68" fillId="7" borderId="20" xfId="0" applyNumberFormat="1" applyFont="1" applyFill="1" applyBorder="1" applyAlignment="1">
      <alignment horizontal="center" vertical="center"/>
    </xf>
    <xf numFmtId="1" fontId="68" fillId="7" borderId="21" xfId="0" applyNumberFormat="1" applyFont="1" applyFill="1" applyBorder="1" applyAlignment="1">
      <alignment horizontal="center" vertical="center"/>
    </xf>
    <xf numFmtId="1" fontId="68" fillId="7" borderId="22" xfId="0" applyNumberFormat="1" applyFont="1" applyFill="1" applyBorder="1" applyAlignment="1">
      <alignment horizontal="center" vertical="center"/>
    </xf>
    <xf numFmtId="1" fontId="68" fillId="7" borderId="23" xfId="0" applyNumberFormat="1" applyFont="1" applyFill="1" applyBorder="1" applyAlignment="1">
      <alignment horizontal="center" vertical="center"/>
    </xf>
    <xf numFmtId="0" fontId="45" fillId="7" borderId="0" xfId="0" applyFont="1" applyFill="1">
      <alignment vertical="center"/>
    </xf>
    <xf numFmtId="0" fontId="69" fillId="7" borderId="0" xfId="0" applyFont="1" applyFill="1" applyBorder="1" applyAlignment="1">
      <alignment horizontal="left" vertical="center" wrapText="1"/>
    </xf>
    <xf numFmtId="0" fontId="69" fillId="7" borderId="15" xfId="0" applyFont="1" applyFill="1" applyBorder="1" applyAlignment="1">
      <alignment horizontal="left" vertical="top" wrapText="1"/>
    </xf>
    <xf numFmtId="0" fontId="69" fillId="7" borderId="18" xfId="0" applyFont="1" applyFill="1" applyBorder="1" applyAlignment="1">
      <alignment horizontal="left" vertical="top" wrapText="1"/>
    </xf>
    <xf numFmtId="0" fontId="69" fillId="7" borderId="11" xfId="0" applyFont="1" applyFill="1" applyBorder="1" applyAlignment="1">
      <alignment horizontal="left" vertical="top" wrapText="1"/>
    </xf>
    <xf numFmtId="0" fontId="69" fillId="7" borderId="17" xfId="0" applyFont="1" applyFill="1" applyBorder="1" applyAlignment="1">
      <alignment horizontal="left" vertical="top" wrapText="1"/>
    </xf>
    <xf numFmtId="0" fontId="69" fillId="7" borderId="0" xfId="0" applyFont="1" applyFill="1" applyBorder="1" applyAlignment="1">
      <alignment horizontal="left" vertical="top" wrapText="1"/>
    </xf>
    <xf numFmtId="0" fontId="69" fillId="7" borderId="5" xfId="0" applyFont="1" applyFill="1" applyBorder="1" applyAlignment="1">
      <alignment horizontal="left" vertical="top" wrapText="1"/>
    </xf>
    <xf numFmtId="0" fontId="69" fillId="7" borderId="7" xfId="0" applyFont="1" applyFill="1" applyBorder="1" applyAlignment="1">
      <alignment horizontal="left" vertical="top" wrapText="1"/>
    </xf>
    <xf numFmtId="0" fontId="69" fillId="7" borderId="16" xfId="0" applyFont="1" applyFill="1" applyBorder="1" applyAlignment="1">
      <alignment horizontal="left" vertical="top" wrapText="1"/>
    </xf>
    <xf numFmtId="0" fontId="69" fillId="7" borderId="8" xfId="0" applyFont="1" applyFill="1" applyBorder="1" applyAlignment="1">
      <alignment horizontal="left" vertical="top" wrapText="1"/>
    </xf>
    <xf numFmtId="184" fontId="69" fillId="7" borderId="0" xfId="0" applyNumberFormat="1" applyFont="1" applyFill="1" applyBorder="1" applyAlignment="1">
      <alignment horizontal="left" vertical="center"/>
    </xf>
    <xf numFmtId="0" fontId="69" fillId="7" borderId="0" xfId="0" applyFont="1" applyFill="1" applyBorder="1" applyAlignment="1">
      <alignment horizontal="center" vertical="center" wrapText="1"/>
    </xf>
    <xf numFmtId="182" fontId="68" fillId="7" borderId="13" xfId="0" applyNumberFormat="1" applyFont="1" applyFill="1" applyBorder="1" applyAlignment="1">
      <alignment horizontal="center" vertical="center"/>
    </xf>
    <xf numFmtId="182" fontId="68" fillId="7" borderId="12" xfId="0" applyNumberFormat="1" applyFont="1" applyFill="1" applyBorder="1" applyAlignment="1">
      <alignment horizontal="center" vertical="center"/>
    </xf>
    <xf numFmtId="182" fontId="68" fillId="7" borderId="6" xfId="0" applyNumberFormat="1" applyFont="1" applyFill="1" applyBorder="1" applyAlignment="1">
      <alignment horizontal="center" vertical="center"/>
    </xf>
    <xf numFmtId="179" fontId="69" fillId="7" borderId="6" xfId="0" applyNumberFormat="1" applyFont="1" applyFill="1" applyBorder="1" applyAlignment="1">
      <alignment horizontal="center" vertical="center" wrapText="1"/>
    </xf>
    <xf numFmtId="179" fontId="69" fillId="7" borderId="2" xfId="0" applyNumberFormat="1" applyFont="1" applyFill="1" applyBorder="1" applyAlignment="1">
      <alignment horizontal="center" vertical="center" wrapText="1"/>
    </xf>
    <xf numFmtId="0" fontId="46" fillId="7" borderId="0" xfId="0" applyFont="1" applyFill="1" applyAlignment="1">
      <alignment vertical="center" wrapText="1"/>
    </xf>
    <xf numFmtId="1" fontId="68" fillId="7" borderId="28" xfId="0" applyNumberFormat="1" applyFont="1" applyFill="1" applyBorder="1" applyAlignment="1">
      <alignment horizontal="center" vertical="center"/>
    </xf>
    <xf numFmtId="1" fontId="68" fillId="7" borderId="30" xfId="0" applyNumberFormat="1" applyFont="1" applyFill="1" applyBorder="1" applyAlignment="1">
      <alignment horizontal="center" vertical="center"/>
    </xf>
    <xf numFmtId="0" fontId="45" fillId="7" borderId="0" xfId="0" applyFont="1" applyFill="1" applyBorder="1" applyAlignment="1">
      <alignment horizontal="left" vertical="center" wrapText="1"/>
    </xf>
    <xf numFmtId="14" fontId="69" fillId="0" borderId="129" xfId="0" applyNumberFormat="1" applyFont="1" applyFill="1" applyBorder="1" applyAlignment="1">
      <alignment horizontal="center" vertical="center"/>
    </xf>
    <xf numFmtId="14" fontId="69" fillId="0" borderId="122" xfId="0" applyNumberFormat="1" applyFont="1" applyFill="1" applyBorder="1" applyAlignment="1">
      <alignment horizontal="center" vertical="center"/>
    </xf>
    <xf numFmtId="38" fontId="69" fillId="0" borderId="129" xfId="3" applyFont="1" applyFill="1" applyBorder="1" applyAlignment="1">
      <alignment horizontal="center" vertical="center"/>
    </xf>
    <xf numFmtId="38" fontId="69" fillId="0" borderId="122" xfId="3" applyFont="1" applyFill="1" applyBorder="1" applyAlignment="1">
      <alignment horizontal="center" vertical="center"/>
    </xf>
    <xf numFmtId="38" fontId="69" fillId="0" borderId="70" xfId="3" applyFont="1" applyFill="1" applyBorder="1" applyAlignment="1">
      <alignment horizontal="center" vertical="center"/>
    </xf>
    <xf numFmtId="38" fontId="69" fillId="0" borderId="51" xfId="3" applyFont="1" applyFill="1" applyBorder="1" applyAlignment="1">
      <alignment horizontal="center" vertical="center"/>
    </xf>
    <xf numFmtId="38" fontId="69" fillId="0" borderId="71" xfId="3" applyFont="1" applyFill="1" applyBorder="1" applyAlignment="1">
      <alignment horizontal="center" vertical="center"/>
    </xf>
    <xf numFmtId="0" fontId="39" fillId="2" borderId="0" xfId="0" applyFont="1" applyFill="1" applyBorder="1" applyAlignment="1">
      <alignment horizontal="left" vertical="center"/>
    </xf>
    <xf numFmtId="0" fontId="43" fillId="7" borderId="0" xfId="0" applyFont="1" applyFill="1" applyBorder="1" applyAlignment="1">
      <alignment horizontal="center" vertical="center"/>
    </xf>
    <xf numFmtId="14" fontId="53" fillId="7" borderId="0" xfId="0" applyNumberFormat="1" applyFont="1" applyFill="1" applyAlignment="1">
      <alignment horizontal="center" vertical="center"/>
    </xf>
    <xf numFmtId="184" fontId="53" fillId="7" borderId="0" xfId="0" applyNumberFormat="1" applyFont="1" applyFill="1" applyAlignment="1">
      <alignment horizontal="center" vertical="center"/>
    </xf>
    <xf numFmtId="0" fontId="38" fillId="7" borderId="0" xfId="0" applyFont="1" applyFill="1" applyBorder="1" applyAlignment="1">
      <alignment horizontal="center" vertical="center"/>
    </xf>
    <xf numFmtId="1" fontId="68" fillId="5" borderId="20" xfId="0" applyNumberFormat="1" applyFont="1" applyFill="1" applyBorder="1" applyAlignment="1">
      <alignment horizontal="center" vertical="center"/>
    </xf>
    <xf numFmtId="1" fontId="68" fillId="5" borderId="24" xfId="0" applyNumberFormat="1" applyFont="1" applyFill="1" applyBorder="1" applyAlignment="1">
      <alignment horizontal="center" vertical="center"/>
    </xf>
    <xf numFmtId="1" fontId="68" fillId="5" borderId="21" xfId="0" applyNumberFormat="1" applyFont="1" applyFill="1" applyBorder="1" applyAlignment="1">
      <alignment horizontal="center" vertical="center"/>
    </xf>
    <xf numFmtId="1" fontId="68" fillId="5" borderId="22" xfId="0" applyNumberFormat="1" applyFont="1" applyFill="1" applyBorder="1" applyAlignment="1">
      <alignment horizontal="center" vertical="center"/>
    </xf>
    <xf numFmtId="1" fontId="68" fillId="5" borderId="27" xfId="0" applyNumberFormat="1" applyFont="1" applyFill="1" applyBorder="1" applyAlignment="1">
      <alignment horizontal="center" vertical="center"/>
    </xf>
    <xf numFmtId="1" fontId="68" fillId="5" borderId="23" xfId="0" applyNumberFormat="1" applyFont="1" applyFill="1" applyBorder="1" applyAlignment="1">
      <alignment horizontal="center" vertical="center"/>
    </xf>
    <xf numFmtId="1" fontId="68" fillId="7" borderId="0" xfId="0" applyNumberFormat="1" applyFont="1" applyFill="1" applyBorder="1" applyAlignment="1">
      <alignment horizontal="center" vertical="center"/>
    </xf>
    <xf numFmtId="0" fontId="38" fillId="7" borderId="0" xfId="0" applyFont="1" applyFill="1" applyBorder="1" applyAlignment="1">
      <alignment horizontal="left" vertical="center"/>
    </xf>
    <xf numFmtId="0" fontId="47" fillId="4" borderId="0" xfId="0" applyFont="1" applyFill="1" applyBorder="1" applyAlignment="1">
      <alignment horizontal="center" vertical="center"/>
    </xf>
    <xf numFmtId="0" fontId="45" fillId="7" borderId="0" xfId="0" applyFont="1" applyFill="1" applyBorder="1" applyAlignment="1">
      <alignment horizontal="center" vertical="center"/>
    </xf>
    <xf numFmtId="0" fontId="45" fillId="7" borderId="0" xfId="0" applyFont="1" applyFill="1" applyBorder="1" applyAlignment="1">
      <alignment horizontal="left" vertical="center"/>
    </xf>
    <xf numFmtId="0" fontId="51" fillId="9" borderId="0" xfId="0" applyFont="1" applyFill="1" applyBorder="1" applyAlignment="1">
      <alignment horizontal="center" vertical="center" textRotation="255"/>
    </xf>
    <xf numFmtId="0" fontId="29" fillId="7" borderId="0" xfId="0" applyFont="1" applyFill="1" applyBorder="1" applyAlignment="1">
      <alignment vertical="center" wrapText="1"/>
    </xf>
    <xf numFmtId="0" fontId="51" fillId="13" borderId="2" xfId="0" applyFont="1" applyFill="1" applyBorder="1" applyAlignment="1">
      <alignment horizontal="center" vertical="center" textRotation="255"/>
    </xf>
    <xf numFmtId="0" fontId="69" fillId="7" borderId="15" xfId="0" applyFont="1" applyFill="1" applyBorder="1" applyAlignment="1">
      <alignment horizontal="left" vertical="center" wrapText="1"/>
    </xf>
    <xf numFmtId="0" fontId="69" fillId="7" borderId="18" xfId="0" applyFont="1" applyFill="1" applyBorder="1" applyAlignment="1">
      <alignment horizontal="left" vertical="center" wrapText="1"/>
    </xf>
    <xf numFmtId="0" fontId="69" fillId="7" borderId="11" xfId="0" applyFont="1" applyFill="1" applyBorder="1" applyAlignment="1">
      <alignment horizontal="left" vertical="center" wrapText="1"/>
    </xf>
    <xf numFmtId="0" fontId="69" fillId="7" borderId="17" xfId="0" applyFont="1" applyFill="1" applyBorder="1" applyAlignment="1">
      <alignment horizontal="left" vertical="center" wrapText="1"/>
    </xf>
    <xf numFmtId="0" fontId="69" fillId="7" borderId="5" xfId="0" applyFont="1" applyFill="1" applyBorder="1" applyAlignment="1">
      <alignment horizontal="left" vertical="center" wrapText="1"/>
    </xf>
    <xf numFmtId="0" fontId="69" fillId="7" borderId="7" xfId="0" applyFont="1" applyFill="1" applyBorder="1" applyAlignment="1">
      <alignment horizontal="left" vertical="center" wrapText="1"/>
    </xf>
    <xf numFmtId="0" fontId="69" fillId="7" borderId="16" xfId="0" applyFont="1" applyFill="1" applyBorder="1" applyAlignment="1">
      <alignment horizontal="left" vertical="center" wrapText="1"/>
    </xf>
    <xf numFmtId="0" fontId="69" fillId="7" borderId="8" xfId="0" applyFont="1" applyFill="1" applyBorder="1" applyAlignment="1">
      <alignment horizontal="left" vertical="center" wrapText="1"/>
    </xf>
    <xf numFmtId="0" fontId="51" fillId="7" borderId="0" xfId="0" applyFont="1" applyFill="1" applyBorder="1" applyAlignment="1">
      <alignment horizontal="center" vertical="center" textRotation="255"/>
    </xf>
    <xf numFmtId="0" fontId="76" fillId="0" borderId="0" xfId="0" applyFont="1" applyBorder="1" applyAlignment="1">
      <alignment horizontal="center" vertical="center"/>
    </xf>
    <xf numFmtId="0" fontId="76" fillId="29" borderId="0" xfId="0" applyFont="1" applyFill="1" applyBorder="1" applyAlignment="1">
      <alignment horizontal="center" vertical="center"/>
    </xf>
    <xf numFmtId="0" fontId="76" fillId="27" borderId="0" xfId="0" applyFont="1" applyFill="1" applyBorder="1" applyAlignment="1">
      <alignment horizontal="center" vertical="center"/>
    </xf>
    <xf numFmtId="0" fontId="31" fillId="25" borderId="0" xfId="0" applyFont="1" applyFill="1" applyBorder="1" applyAlignment="1">
      <alignment horizontal="left" vertical="center"/>
    </xf>
    <xf numFmtId="0" fontId="66" fillId="7" borderId="0" xfId="0" applyFont="1" applyFill="1" applyBorder="1" applyAlignment="1">
      <alignment horizontal="center" vertical="top" wrapText="1"/>
    </xf>
    <xf numFmtId="0" fontId="30" fillId="7" borderId="0" xfId="0" applyFont="1" applyFill="1" applyBorder="1" applyAlignment="1">
      <alignment horizontal="center" vertical="top" wrapText="1"/>
    </xf>
    <xf numFmtId="0" fontId="64" fillId="7" borderId="127" xfId="0" applyFont="1" applyFill="1" applyBorder="1" applyAlignment="1">
      <alignment horizontal="center" vertical="center"/>
    </xf>
    <xf numFmtId="0" fontId="64" fillId="7" borderId="128" xfId="0" applyFont="1" applyFill="1" applyBorder="1" applyAlignment="1">
      <alignment horizontal="center" vertical="center"/>
    </xf>
    <xf numFmtId="0" fontId="93" fillId="7" borderId="0" xfId="0" applyFont="1" applyFill="1" applyBorder="1" applyAlignment="1">
      <alignment horizontal="center" vertical="center"/>
    </xf>
    <xf numFmtId="0" fontId="31" fillId="9" borderId="0" xfId="0" applyFont="1" applyFill="1" applyBorder="1" applyAlignment="1">
      <alignment horizontal="left" vertical="center"/>
    </xf>
    <xf numFmtId="0" fontId="31" fillId="4" borderId="0" xfId="0" applyFont="1" applyFill="1" applyBorder="1" applyAlignment="1">
      <alignment horizontal="left" vertical="center"/>
    </xf>
    <xf numFmtId="0" fontId="76" fillId="28" borderId="0" xfId="0" applyFont="1" applyFill="1" applyBorder="1" applyAlignment="1">
      <alignment horizontal="center" vertical="center"/>
    </xf>
    <xf numFmtId="0" fontId="76" fillId="26" borderId="0" xfId="0" applyFont="1" applyFill="1" applyBorder="1" applyAlignment="1">
      <alignment horizontal="center" vertical="center"/>
    </xf>
    <xf numFmtId="0" fontId="66" fillId="7" borderId="0" xfId="0" applyFont="1" applyFill="1" applyBorder="1" applyAlignment="1">
      <alignment horizontal="center" vertical="top"/>
    </xf>
    <xf numFmtId="0" fontId="64" fillId="7" borderId="0" xfId="0" applyFont="1" applyFill="1" applyBorder="1" applyAlignment="1">
      <alignment horizontal="center" vertical="center"/>
    </xf>
    <xf numFmtId="0" fontId="30" fillId="9" borderId="0" xfId="0" applyFont="1" applyFill="1" applyBorder="1" applyAlignment="1">
      <alignment horizontal="center" vertical="center"/>
    </xf>
    <xf numFmtId="0" fontId="31" fillId="9" borderId="0" xfId="0" applyFont="1" applyFill="1">
      <alignment vertical="center"/>
    </xf>
    <xf numFmtId="0" fontId="87" fillId="9" borderId="2" xfId="0" applyFont="1" applyFill="1" applyBorder="1" applyAlignment="1">
      <alignment horizontal="center" vertical="center"/>
    </xf>
    <xf numFmtId="184" fontId="53" fillId="7" borderId="0" xfId="0" applyNumberFormat="1" applyFont="1" applyFill="1" applyBorder="1" applyAlignment="1">
      <alignment horizontal="center" vertical="center"/>
    </xf>
    <xf numFmtId="0" fontId="47" fillId="7" borderId="0" xfId="0" applyFont="1" applyFill="1" applyBorder="1" applyAlignment="1">
      <alignment horizontal="center" vertical="center"/>
    </xf>
    <xf numFmtId="0" fontId="31" fillId="7" borderId="0" xfId="0" applyFont="1" applyFill="1" applyBorder="1" applyAlignment="1">
      <alignment horizontal="left" vertical="center"/>
    </xf>
    <xf numFmtId="0" fontId="31" fillId="7" borderId="0" xfId="0" applyFont="1" applyFill="1" applyBorder="1" applyAlignment="1">
      <alignment horizontal="center" vertical="center"/>
    </xf>
    <xf numFmtId="0" fontId="30" fillId="11" borderId="130" xfId="0" applyFont="1" applyFill="1" applyBorder="1" applyAlignment="1">
      <alignment horizontal="center" vertical="center"/>
    </xf>
    <xf numFmtId="1" fontId="58" fillId="5" borderId="130" xfId="0" applyNumberFormat="1" applyFont="1" applyFill="1" applyBorder="1" applyAlignment="1">
      <alignment horizontal="center" vertical="center"/>
    </xf>
    <xf numFmtId="0" fontId="59" fillId="5" borderId="130" xfId="0" applyFont="1" applyFill="1" applyBorder="1" applyAlignment="1">
      <alignment horizontal="center" vertical="center"/>
    </xf>
    <xf numFmtId="0" fontId="41" fillId="7" borderId="0" xfId="0" applyFont="1" applyFill="1" applyBorder="1" applyAlignment="1">
      <alignment horizontal="center" vertical="center" textRotation="255" wrapText="1"/>
    </xf>
    <xf numFmtId="0" fontId="65" fillId="7" borderId="0" xfId="0" applyFont="1" applyFill="1" applyBorder="1" applyAlignment="1">
      <alignment horizontal="center" vertical="center" textRotation="255"/>
    </xf>
    <xf numFmtId="0" fontId="71" fillId="7" borderId="0" xfId="0" applyFont="1" applyFill="1" applyBorder="1" applyAlignment="1">
      <alignment horizontal="center" vertical="center" textRotation="255" wrapText="1"/>
    </xf>
    <xf numFmtId="0" fontId="65" fillId="7" borderId="0" xfId="0" applyFont="1" applyFill="1" applyBorder="1" applyAlignment="1">
      <alignment horizontal="center" vertical="center" textRotation="255" wrapText="1"/>
    </xf>
    <xf numFmtId="0" fontId="41" fillId="7" borderId="0" xfId="0" applyFont="1" applyFill="1" applyBorder="1" applyAlignment="1">
      <alignment horizontal="center" vertical="center" textRotation="255"/>
    </xf>
    <xf numFmtId="1" fontId="77" fillId="7" borderId="2" xfId="0" applyNumberFormat="1" applyFont="1" applyFill="1" applyBorder="1" applyAlignment="1">
      <alignment horizontal="left" vertical="center" wrapText="1"/>
    </xf>
    <xf numFmtId="0" fontId="77" fillId="7" borderId="2" xfId="0" applyFont="1" applyFill="1" applyBorder="1" applyAlignment="1">
      <alignment horizontal="left" vertical="center" wrapText="1"/>
    </xf>
    <xf numFmtId="0" fontId="57" fillId="7" borderId="0" xfId="0" applyFont="1" applyFill="1" applyBorder="1" applyAlignment="1">
      <alignment horizontal="center" vertical="center"/>
    </xf>
    <xf numFmtId="0" fontId="57" fillId="7" borderId="0" xfId="0" applyFont="1" applyFill="1" applyBorder="1" applyAlignment="1">
      <alignment horizontal="center" vertical="center" wrapText="1"/>
    </xf>
    <xf numFmtId="0" fontId="90" fillId="5" borderId="14" xfId="0" applyFont="1" applyFill="1" applyBorder="1" applyAlignment="1">
      <alignment horizontal="center" vertical="center" textRotation="255"/>
    </xf>
    <xf numFmtId="0" fontId="90" fillId="5" borderId="3" xfId="0" applyFont="1" applyFill="1" applyBorder="1" applyAlignment="1">
      <alignment horizontal="center" vertical="center" textRotation="255"/>
    </xf>
    <xf numFmtId="0" fontId="90" fillId="5" borderId="4" xfId="0" applyFont="1" applyFill="1" applyBorder="1" applyAlignment="1">
      <alignment horizontal="center" vertical="center" textRotation="255"/>
    </xf>
    <xf numFmtId="0" fontId="90" fillId="5" borderId="14" xfId="0" applyFont="1" applyFill="1" applyBorder="1" applyAlignment="1">
      <alignment horizontal="center" vertical="center" textRotation="255" wrapText="1"/>
    </xf>
    <xf numFmtId="0" fontId="90" fillId="5" borderId="3" xfId="0" applyFont="1" applyFill="1" applyBorder="1" applyAlignment="1">
      <alignment horizontal="center" vertical="center" textRotation="255" wrapText="1"/>
    </xf>
    <xf numFmtId="0" fontId="90" fillId="5" borderId="4" xfId="0" applyFont="1" applyFill="1" applyBorder="1" applyAlignment="1">
      <alignment horizontal="center" vertical="center" textRotation="255" wrapText="1"/>
    </xf>
    <xf numFmtId="0" fontId="34" fillId="5" borderId="14" xfId="0" applyFont="1" applyFill="1" applyBorder="1" applyAlignment="1">
      <alignment horizontal="center" vertical="center" textRotation="255" wrapText="1"/>
    </xf>
    <xf numFmtId="0" fontId="34" fillId="5" borderId="3" xfId="0" applyFont="1" applyFill="1" applyBorder="1" applyAlignment="1">
      <alignment horizontal="center" vertical="center" textRotation="255" wrapText="1"/>
    </xf>
    <xf numFmtId="0" fontId="34" fillId="5" borderId="4" xfId="0" applyFont="1" applyFill="1" applyBorder="1" applyAlignment="1">
      <alignment horizontal="center" vertical="center" textRotation="255" wrapText="1"/>
    </xf>
    <xf numFmtId="0" fontId="34" fillId="5" borderId="14" xfId="0" applyFont="1" applyFill="1" applyBorder="1" applyAlignment="1">
      <alignment horizontal="center" vertical="center" textRotation="255"/>
    </xf>
    <xf numFmtId="0" fontId="34" fillId="5" borderId="3" xfId="0" applyFont="1" applyFill="1" applyBorder="1" applyAlignment="1">
      <alignment horizontal="center" vertical="center" textRotation="255"/>
    </xf>
    <xf numFmtId="0" fontId="34" fillId="5" borderId="4" xfId="0" applyFont="1" applyFill="1" applyBorder="1" applyAlignment="1">
      <alignment horizontal="center" vertical="center" textRotation="255"/>
    </xf>
    <xf numFmtId="0" fontId="28" fillId="7" borderId="15" xfId="0" applyFont="1" applyFill="1" applyBorder="1" applyAlignment="1">
      <alignment horizontal="center" vertical="center"/>
    </xf>
    <xf numFmtId="0" fontId="28" fillId="7" borderId="18" xfId="0" applyFont="1" applyFill="1" applyBorder="1" applyAlignment="1">
      <alignment horizontal="center" vertical="center"/>
    </xf>
    <xf numFmtId="14" fontId="63" fillId="7" borderId="0" xfId="0" applyNumberFormat="1" applyFont="1" applyFill="1" applyBorder="1" applyAlignment="1">
      <alignment horizontal="left" vertical="center"/>
    </xf>
    <xf numFmtId="0" fontId="63" fillId="7" borderId="0" xfId="0" applyFont="1" applyFill="1" applyBorder="1" applyAlignment="1">
      <alignment horizontal="left" vertical="center"/>
    </xf>
    <xf numFmtId="0" fontId="63" fillId="7" borderId="5" xfId="0" applyFont="1" applyFill="1" applyBorder="1" applyAlignment="1">
      <alignment horizontal="left" vertical="center"/>
    </xf>
    <xf numFmtId="14" fontId="63" fillId="7" borderId="5" xfId="0" applyNumberFormat="1" applyFont="1" applyFill="1" applyBorder="1" applyAlignment="1">
      <alignment horizontal="left" vertical="center"/>
    </xf>
    <xf numFmtId="14" fontId="77" fillId="7" borderId="0" xfId="0" applyNumberFormat="1" applyFont="1" applyFill="1" applyBorder="1" applyAlignment="1">
      <alignment horizontal="left" vertical="center" wrapText="1"/>
    </xf>
    <xf numFmtId="14" fontId="91" fillId="7" borderId="0" xfId="0" applyNumberFormat="1" applyFont="1" applyFill="1" applyBorder="1" applyAlignment="1">
      <alignment horizontal="left" vertical="center"/>
    </xf>
    <xf numFmtId="14" fontId="54" fillId="7" borderId="0" xfId="0" applyNumberFormat="1" applyFont="1" applyFill="1" applyBorder="1" applyAlignment="1">
      <alignment horizontal="left" vertical="center"/>
    </xf>
    <xf numFmtId="0" fontId="87" fillId="9" borderId="13" xfId="0" applyFont="1" applyFill="1" applyBorder="1" applyAlignment="1">
      <alignment horizontal="center" vertical="center"/>
    </xf>
    <xf numFmtId="0" fontId="87" fillId="9" borderId="12" xfId="0" applyFont="1" applyFill="1" applyBorder="1" applyAlignment="1">
      <alignment horizontal="center" vertical="center"/>
    </xf>
    <xf numFmtId="0" fontId="87" fillId="9" borderId="6" xfId="0" applyFont="1" applyFill="1" applyBorder="1" applyAlignment="1">
      <alignment horizontal="center" vertical="center"/>
    </xf>
    <xf numFmtId="1" fontId="68" fillId="7" borderId="24" xfId="0" applyNumberFormat="1" applyFont="1" applyFill="1" applyBorder="1" applyAlignment="1">
      <alignment horizontal="center" vertical="center"/>
    </xf>
    <xf numFmtId="1" fontId="68" fillId="7" borderId="27" xfId="0" applyNumberFormat="1" applyFont="1" applyFill="1" applyBorder="1" applyAlignment="1">
      <alignment horizontal="center" vertical="center"/>
    </xf>
    <xf numFmtId="0" fontId="43" fillId="0" borderId="0" xfId="0" applyFont="1" applyBorder="1" applyAlignment="1">
      <alignment horizontal="center" vertical="center"/>
    </xf>
    <xf numFmtId="49" fontId="0" fillId="0" borderId="0" xfId="0" applyNumberFormat="1" applyFill="1" applyBorder="1" applyAlignment="1">
      <alignment horizontal="center" vertical="center" wrapText="1"/>
    </xf>
    <xf numFmtId="9" fontId="0" fillId="0" borderId="13" xfId="0" applyNumberFormat="1" applyBorder="1" applyAlignment="1">
      <alignment horizontal="center" vertical="center"/>
    </xf>
    <xf numFmtId="9" fontId="0" fillId="0" borderId="12" xfId="0" applyNumberFormat="1" applyBorder="1" applyAlignment="1">
      <alignment horizontal="center" vertical="center"/>
    </xf>
    <xf numFmtId="9" fontId="0" fillId="0" borderId="6" xfId="0" applyNumberFormat="1" applyBorder="1" applyAlignment="1">
      <alignment horizontal="center" vertical="center"/>
    </xf>
    <xf numFmtId="0" fontId="0" fillId="6" borderId="13" xfId="0" applyFill="1" applyBorder="1" applyAlignment="1">
      <alignment horizontal="center" vertical="center"/>
    </xf>
    <xf numFmtId="0" fontId="0" fillId="6" borderId="12" xfId="0" applyFill="1" applyBorder="1" applyAlignment="1">
      <alignment horizontal="center" vertical="center"/>
    </xf>
    <xf numFmtId="0" fontId="0" fillId="6" borderId="6" xfId="0" applyFill="1" applyBorder="1" applyAlignment="1">
      <alignment horizontal="center" vertical="center"/>
    </xf>
    <xf numFmtId="0" fontId="0" fillId="24" borderId="57" xfId="0" applyFill="1" applyBorder="1" applyAlignment="1">
      <alignment horizontal="center" vertical="top" textRotation="255" wrapText="1"/>
    </xf>
    <xf numFmtId="0" fontId="0" fillId="24" borderId="52" xfId="0" applyFill="1" applyBorder="1" applyAlignment="1">
      <alignment horizontal="center" vertical="top" textRotation="255" wrapText="1"/>
    </xf>
    <xf numFmtId="0" fontId="0" fillId="6" borderId="57" xfId="0" applyFill="1" applyBorder="1" applyAlignment="1">
      <alignment horizontal="center" vertical="top" textRotation="255" wrapText="1"/>
    </xf>
    <xf numFmtId="0" fontId="0" fillId="6" borderId="52" xfId="0" applyFill="1" applyBorder="1" applyAlignment="1">
      <alignment horizontal="center" vertical="top" textRotation="255" wrapText="1"/>
    </xf>
    <xf numFmtId="0" fontId="35" fillId="6" borderId="12" xfId="0" applyFont="1" applyFill="1" applyBorder="1" applyAlignment="1">
      <alignment horizontal="center" vertical="center"/>
    </xf>
    <xf numFmtId="0" fontId="35" fillId="6" borderId="6" xfId="0" applyFont="1" applyFill="1" applyBorder="1" applyAlignment="1">
      <alignment horizontal="center" vertical="center"/>
    </xf>
    <xf numFmtId="0" fontId="35" fillId="6" borderId="13" xfId="0" applyFont="1" applyFill="1" applyBorder="1" applyAlignment="1">
      <alignment horizontal="center" vertical="center"/>
    </xf>
    <xf numFmtId="0" fontId="0" fillId="6" borderId="14" xfId="0" applyFill="1" applyBorder="1" applyAlignment="1">
      <alignment horizontal="center" vertical="top" textRotation="255" wrapText="1"/>
    </xf>
    <xf numFmtId="0" fontId="0" fillId="6" borderId="3" xfId="0" applyFill="1" applyBorder="1" applyAlignment="1">
      <alignment horizontal="center" vertical="top" textRotation="255" wrapText="1"/>
    </xf>
    <xf numFmtId="0" fontId="0" fillId="6" borderId="4" xfId="0" applyFill="1" applyBorder="1" applyAlignment="1">
      <alignment horizontal="center" vertical="top" textRotation="255" wrapText="1"/>
    </xf>
    <xf numFmtId="0" fontId="0" fillId="6" borderId="2" xfId="0" applyFill="1" applyBorder="1" applyAlignment="1">
      <alignment horizontal="center" vertical="center"/>
    </xf>
    <xf numFmtId="0" fontId="4" fillId="5" borderId="5"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131" xfId="0" applyFont="1" applyFill="1" applyBorder="1" applyAlignment="1">
      <alignment horizontal="center" vertical="top" textRotation="255" wrapText="1"/>
    </xf>
    <xf numFmtId="0" fontId="4" fillId="5" borderId="126" xfId="0" applyFont="1"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4" fillId="5" borderId="57" xfId="0" applyFont="1" applyFill="1" applyBorder="1" applyAlignment="1">
      <alignment horizontal="center" vertical="top" textRotation="255" wrapText="1"/>
    </xf>
    <xf numFmtId="0" fontId="4" fillId="5" borderId="134"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4" xfId="0" applyFont="1" applyFill="1" applyBorder="1" applyAlignment="1">
      <alignment horizontal="center" vertical="top" textRotation="255" wrapText="1"/>
    </xf>
    <xf numFmtId="0" fontId="4" fillId="5" borderId="137" xfId="0" applyFont="1" applyFill="1" applyBorder="1" applyAlignment="1">
      <alignment horizontal="center" vertical="top" textRotation="255" wrapText="1"/>
    </xf>
    <xf numFmtId="0" fontId="4" fillId="5" borderId="136" xfId="0" applyFont="1" applyFill="1" applyBorder="1" applyAlignment="1">
      <alignment horizontal="center" vertical="top" textRotation="255" wrapText="1"/>
    </xf>
    <xf numFmtId="0" fontId="4" fillId="5" borderId="53" xfId="0" applyFont="1" applyFill="1" applyBorder="1" applyAlignment="1">
      <alignment horizontal="center" vertical="top" textRotation="255" wrapText="1"/>
    </xf>
    <xf numFmtId="0" fontId="0" fillId="6" borderId="174" xfId="0" applyFill="1" applyBorder="1" applyAlignment="1">
      <alignment horizontal="center" vertical="top" textRotation="255" wrapText="1"/>
    </xf>
    <xf numFmtId="0" fontId="0" fillId="6" borderId="175" xfId="0" applyFill="1" applyBorder="1" applyAlignment="1">
      <alignment horizontal="center" vertical="top" textRotation="255" wrapText="1"/>
    </xf>
    <xf numFmtId="0" fontId="35" fillId="5" borderId="2" xfId="0" applyFont="1" applyFill="1" applyBorder="1" applyAlignment="1">
      <alignment horizontal="center" vertical="center" wrapText="1"/>
    </xf>
    <xf numFmtId="0" fontId="35" fillId="5" borderId="12" xfId="0" applyFont="1" applyFill="1" applyBorder="1" applyAlignment="1">
      <alignment horizontal="center" vertical="center" wrapText="1"/>
    </xf>
    <xf numFmtId="0" fontId="0" fillId="6" borderId="42" xfId="0" applyFill="1" applyBorder="1" applyAlignment="1">
      <alignment horizontal="center" vertical="top" textRotation="255" wrapText="1"/>
    </xf>
    <xf numFmtId="0" fontId="0" fillId="6" borderId="45" xfId="0" applyFill="1" applyBorder="1" applyAlignment="1">
      <alignment horizontal="center" vertical="top" textRotation="255" wrapText="1"/>
    </xf>
    <xf numFmtId="0" fontId="0" fillId="5" borderId="64" xfId="0" applyFill="1" applyBorder="1" applyAlignment="1">
      <alignment horizontal="center" vertical="top" textRotation="255" wrapText="1"/>
    </xf>
    <xf numFmtId="0" fontId="0" fillId="5" borderId="125" xfId="0" applyFill="1" applyBorder="1" applyAlignment="1">
      <alignment horizontal="center" vertical="top" textRotation="255" wrapText="1"/>
    </xf>
    <xf numFmtId="0" fontId="35" fillId="5" borderId="6" xfId="0" applyFont="1" applyFill="1" applyBorder="1" applyAlignment="1">
      <alignment horizontal="center" vertical="center" wrapText="1"/>
    </xf>
    <xf numFmtId="0" fontId="4" fillId="5" borderId="44" xfId="0" applyFont="1"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49" xfId="0" applyFont="1" applyFill="1" applyBorder="1" applyAlignment="1">
      <alignment horizontal="center" vertical="top" textRotation="255" wrapText="1"/>
    </xf>
    <xf numFmtId="0" fontId="4" fillId="5" borderId="54" xfId="0" applyFont="1" applyFill="1" applyBorder="1" applyAlignment="1">
      <alignment horizontal="center" vertical="top" textRotation="255" wrapText="1"/>
    </xf>
    <xf numFmtId="0" fontId="4" fillId="5" borderId="56" xfId="0" applyFont="1" applyFill="1" applyBorder="1" applyAlignment="1">
      <alignment horizontal="center" vertical="top" textRotation="255" wrapText="1"/>
    </xf>
    <xf numFmtId="0" fontId="4" fillId="5" borderId="55" xfId="0" applyFont="1" applyFill="1" applyBorder="1" applyAlignment="1">
      <alignment horizontal="center" vertical="top" textRotation="255" wrapText="1"/>
    </xf>
    <xf numFmtId="0" fontId="4" fillId="5" borderId="115"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4" fillId="5" borderId="16" xfId="0" applyFont="1" applyFill="1" applyBorder="1" applyAlignment="1">
      <alignment horizontal="center" vertical="top" textRotation="255" wrapText="1"/>
    </xf>
    <xf numFmtId="0" fontId="4" fillId="5" borderId="42" xfId="0" applyFont="1" applyFill="1" applyBorder="1" applyAlignment="1">
      <alignment horizontal="center" vertical="top" textRotation="255" wrapText="1"/>
    </xf>
    <xf numFmtId="0" fontId="0" fillId="5" borderId="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6" xfId="0" applyFill="1" applyBorder="1" applyAlignment="1">
      <alignment horizontal="center" vertical="center" wrapText="1"/>
    </xf>
    <xf numFmtId="0" fontId="0" fillId="5" borderId="42" xfId="0" applyFill="1" applyBorder="1" applyAlignment="1">
      <alignment horizontal="center" vertical="top" textRotation="255" wrapText="1"/>
    </xf>
    <xf numFmtId="0" fontId="0" fillId="5" borderId="45" xfId="0" applyFill="1" applyBorder="1" applyAlignment="1">
      <alignment horizontal="center" vertical="top" textRotation="255" wrapText="1"/>
    </xf>
    <xf numFmtId="0" fontId="0" fillId="5" borderId="43" xfId="0" applyFill="1" applyBorder="1" applyAlignment="1">
      <alignment horizontal="center" vertical="top" textRotation="255" wrapText="1"/>
    </xf>
    <xf numFmtId="0" fontId="0" fillId="5" borderId="46" xfId="0" applyFill="1" applyBorder="1" applyAlignment="1">
      <alignment horizontal="center" vertical="top" textRotation="255" wrapText="1"/>
    </xf>
    <xf numFmtId="0" fontId="56" fillId="5" borderId="44" xfId="0" applyFont="1" applyFill="1" applyBorder="1" applyAlignment="1">
      <alignment horizontal="center" vertical="top" textRotation="255" wrapText="1"/>
    </xf>
    <xf numFmtId="0" fontId="56" fillId="5" borderId="47" xfId="0" applyFont="1" applyFill="1" applyBorder="1" applyAlignment="1">
      <alignment horizontal="center" vertical="top" textRotation="255" wrapText="1"/>
    </xf>
    <xf numFmtId="0" fontId="56" fillId="5" borderId="42" xfId="0" applyFont="1" applyFill="1" applyBorder="1" applyAlignment="1">
      <alignment horizontal="center" vertical="top" textRotation="255" wrapText="1"/>
    </xf>
    <xf numFmtId="0" fontId="56" fillId="5" borderId="45" xfId="0" applyFont="1" applyFill="1" applyBorder="1" applyAlignment="1">
      <alignment horizontal="center" vertical="top" textRotation="255" wrapText="1"/>
    </xf>
    <xf numFmtId="0" fontId="0" fillId="5" borderId="116" xfId="0" applyFill="1" applyBorder="1" applyAlignment="1">
      <alignment horizontal="center" vertical="top" textRotation="255" wrapText="1"/>
    </xf>
    <xf numFmtId="0" fontId="0" fillId="5" borderId="117" xfId="0" applyFill="1" applyBorder="1" applyAlignment="1">
      <alignment horizontal="center" vertical="top" textRotation="255" wrapText="1"/>
    </xf>
    <xf numFmtId="0" fontId="0" fillId="5" borderId="118" xfId="0" applyFill="1" applyBorder="1" applyAlignment="1">
      <alignment horizontal="center" vertical="top" textRotation="255" wrapText="1"/>
    </xf>
    <xf numFmtId="0" fontId="0" fillId="5" borderId="44"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56" fillId="5" borderId="43" xfId="0" applyFont="1" applyFill="1" applyBorder="1" applyAlignment="1">
      <alignment horizontal="center" vertical="top" textRotation="255" wrapText="1"/>
    </xf>
    <xf numFmtId="0" fontId="56" fillId="5" borderId="46" xfId="0" applyFont="1" applyFill="1" applyBorder="1" applyAlignment="1">
      <alignment horizontal="center" vertical="top" textRotation="255" wrapText="1"/>
    </xf>
    <xf numFmtId="0" fontId="35" fillId="5" borderId="99" xfId="0" applyFont="1" applyFill="1" applyBorder="1" applyAlignment="1">
      <alignment horizontal="center" vertical="top" textRotation="255" wrapText="1"/>
    </xf>
    <xf numFmtId="0" fontId="35" fillId="5" borderId="100" xfId="0" applyFont="1"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11" xfId="0" applyFont="1" applyFill="1" applyBorder="1" applyAlignment="1">
      <alignment horizontal="center" vertical="top" textRotation="255" wrapText="1"/>
    </xf>
    <xf numFmtId="0" fontId="4" fillId="5" borderId="135" xfId="0" applyFont="1" applyFill="1" applyBorder="1" applyAlignment="1">
      <alignment horizontal="center" vertical="top" textRotation="255" wrapText="1"/>
    </xf>
    <xf numFmtId="0" fontId="4" fillId="5" borderId="132" xfId="0" applyFont="1" applyFill="1" applyBorder="1" applyAlignment="1">
      <alignment horizontal="center" vertical="top" textRotation="255" wrapText="1"/>
    </xf>
    <xf numFmtId="0" fontId="4" fillId="5" borderId="52" xfId="0" applyFont="1" applyFill="1" applyBorder="1" applyAlignment="1">
      <alignment horizontal="center" vertical="top" textRotation="255" wrapText="1"/>
    </xf>
    <xf numFmtId="0" fontId="0" fillId="6" borderId="18" xfId="0" applyFill="1" applyBorder="1" applyAlignment="1">
      <alignment horizontal="center" vertical="center" wrapText="1"/>
    </xf>
    <xf numFmtId="0" fontId="0" fillId="6" borderId="0" xfId="0" applyFill="1" applyAlignment="1">
      <alignment horizontal="center" vertical="center" wrapText="1"/>
    </xf>
    <xf numFmtId="0" fontId="35" fillId="5" borderId="13" xfId="0" applyFont="1"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3" xfId="0" applyFont="1" applyFill="1" applyBorder="1" applyAlignment="1">
      <alignment horizontal="center" vertical="top" textRotation="255" wrapText="1"/>
    </xf>
    <xf numFmtId="0" fontId="0" fillId="5" borderId="2" xfId="0" applyFill="1" applyBorder="1" applyAlignment="1">
      <alignment horizontal="center" vertical="top" textRotation="255" wrapText="1"/>
    </xf>
    <xf numFmtId="0" fontId="4" fillId="5" borderId="18" xfId="0" applyFont="1" applyFill="1" applyBorder="1" applyAlignment="1">
      <alignment horizontal="center" vertical="top" textRotation="255" wrapText="1"/>
    </xf>
    <xf numFmtId="0" fontId="4" fillId="5" borderId="133" xfId="0" applyFont="1" applyFill="1" applyBorder="1" applyAlignment="1">
      <alignment horizontal="center" vertical="top" textRotation="255" wrapText="1"/>
    </xf>
    <xf numFmtId="0" fontId="4" fillId="5" borderId="64" xfId="0" applyFont="1" applyFill="1" applyBorder="1" applyAlignment="1">
      <alignment horizontal="center" vertical="top" textRotation="255" wrapText="1"/>
    </xf>
    <xf numFmtId="0" fontId="4" fillId="5" borderId="125" xfId="0" applyFont="1" applyFill="1" applyBorder="1" applyAlignment="1">
      <alignment horizontal="center" vertical="top" textRotation="255" wrapText="1"/>
    </xf>
    <xf numFmtId="0" fontId="4" fillId="5" borderId="43" xfId="0" applyFont="1" applyFill="1" applyBorder="1" applyAlignment="1">
      <alignment horizontal="center" vertical="top" textRotation="255" wrapText="1"/>
    </xf>
    <xf numFmtId="0" fontId="4" fillId="5" borderId="46" xfId="0" applyFont="1" applyFill="1" applyBorder="1" applyAlignment="1">
      <alignment horizontal="center" vertical="top" textRotation="255" wrapText="1"/>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171" xfId="0" applyBorder="1" applyAlignment="1">
      <alignment horizontal="center" vertical="center"/>
    </xf>
    <xf numFmtId="0" fontId="0" fillId="19" borderId="2" xfId="0" applyFill="1" applyBorder="1" applyAlignment="1">
      <alignment horizontal="center" vertical="center" wrapText="1"/>
    </xf>
    <xf numFmtId="0" fontId="0" fillId="19" borderId="14" xfId="0" applyFill="1" applyBorder="1" applyAlignment="1">
      <alignment horizontal="center" vertical="center" wrapText="1"/>
    </xf>
    <xf numFmtId="9" fontId="56" fillId="5" borderId="43" xfId="0" applyNumberFormat="1" applyFont="1" applyFill="1" applyBorder="1" applyAlignment="1">
      <alignment horizontal="center" vertical="top" textRotation="255" wrapText="1"/>
    </xf>
    <xf numFmtId="9" fontId="56" fillId="5" borderId="46" xfId="0" applyNumberFormat="1" applyFont="1" applyFill="1" applyBorder="1" applyAlignment="1">
      <alignment horizontal="center" vertical="top" textRotation="255" wrapText="1"/>
    </xf>
    <xf numFmtId="9" fontId="56" fillId="5" borderId="44" xfId="0" applyNumberFormat="1" applyFont="1" applyFill="1" applyBorder="1" applyAlignment="1">
      <alignment horizontal="center" vertical="top" textRotation="255" wrapText="1"/>
    </xf>
    <xf numFmtId="9" fontId="56" fillId="5" borderId="47" xfId="0" applyNumberFormat="1" applyFont="1" applyFill="1" applyBorder="1" applyAlignment="1">
      <alignment horizontal="center" vertical="top" textRotation="255" wrapText="1"/>
    </xf>
    <xf numFmtId="9" fontId="56" fillId="5" borderId="42" xfId="0" applyNumberFormat="1" applyFont="1" applyFill="1" applyBorder="1" applyAlignment="1">
      <alignment horizontal="center" vertical="top" textRotation="255" wrapText="1"/>
    </xf>
    <xf numFmtId="9" fontId="56" fillId="5" borderId="45" xfId="0" applyNumberFormat="1" applyFont="1" applyFill="1" applyBorder="1" applyAlignment="1">
      <alignment horizontal="center" vertical="top" textRotation="255" wrapText="1"/>
    </xf>
  </cellXfs>
  <cellStyles count="4">
    <cellStyle name="パーセント" xfId="2" builtinId="5"/>
    <cellStyle name="桁区切り" xfId="3" builtinId="6"/>
    <cellStyle name="標準" xfId="0" builtinId="0"/>
    <cellStyle name="標準 2" xfId="1" xr:uid="{5816AD18-F391-4E83-91BF-19EFE8C49C3D}"/>
  </cellStyles>
  <dxfs count="0"/>
  <tableStyles count="0" defaultTableStyle="TableStyleMedium2" defaultPivotStyle="PivotStyleLight16"/>
  <colors>
    <mruColors>
      <color rgb="FFFFCCCC"/>
      <color rgb="FFFEFE07"/>
      <color rgb="FF62B5E5"/>
      <color rgb="FF88BD29"/>
      <color rgb="FFB6C3DC"/>
      <color rgb="FFEEECE1"/>
      <color rgb="FF2D7A8F"/>
      <color rgb="FFF2DCDB"/>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lineChart>
        <c:grouping val="standard"/>
        <c:varyColors val="0"/>
        <c:ser>
          <c:idx val="2"/>
          <c:order val="0"/>
          <c:tx>
            <c:strRef>
              <c:f>計算_集計!$B$19</c:f>
              <c:strCache>
                <c:ptCount val="1"/>
                <c:pt idx="0">
                  <c:v>滞在者</c:v>
                </c:pt>
              </c:strCache>
            </c:strRef>
          </c:tx>
          <c:spPr>
            <a:ln w="28575" cap="rnd">
              <a:solidFill>
                <a:schemeClr val="tx2"/>
              </a:solidFill>
              <a:round/>
            </a:ln>
            <a:effectLst/>
          </c:spPr>
          <c:marker>
            <c:symbol val="square"/>
            <c:size val="8"/>
            <c:spPr>
              <a:solidFill>
                <a:schemeClr val="bg1"/>
              </a:solidFill>
              <a:ln w="9525">
                <a:solidFill>
                  <a:schemeClr val="tx2"/>
                </a:solidFill>
              </a:ln>
              <a:effectLst/>
            </c:spPr>
          </c:marker>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計算_集計!$C$19:$F$19</c:f>
              <c:numCache>
                <c:formatCode>0"人"</c:formatCode>
                <c:ptCount val="4"/>
                <c:pt idx="0">
                  <c:v>0</c:v>
                </c:pt>
                <c:pt idx="1">
                  <c:v>0</c:v>
                </c:pt>
                <c:pt idx="2">
                  <c:v>0</c:v>
                </c:pt>
                <c:pt idx="3">
                  <c:v>0</c:v>
                </c:pt>
              </c:numCache>
            </c:numRef>
          </c:val>
          <c:smooth val="0"/>
          <c:extLst>
            <c:ext xmlns:c16="http://schemas.microsoft.com/office/drawing/2014/chart" uri="{C3380CC4-5D6E-409C-BE32-E72D297353CC}">
              <c16:uniqueId val="{00000002-A527-45A8-88F8-304F7B5D2150}"/>
            </c:ext>
          </c:extLst>
        </c:ser>
        <c:ser>
          <c:idx val="0"/>
          <c:order val="1"/>
          <c:tx>
            <c:strRef>
              <c:f>計算_集計!$B$20</c:f>
              <c:strCache>
                <c:ptCount val="1"/>
                <c:pt idx="0">
                  <c:v>通行者</c:v>
                </c:pt>
              </c:strCache>
            </c:strRef>
          </c:tx>
          <c:spPr>
            <a:ln w="28575" cap="rnd">
              <a:solidFill>
                <a:schemeClr val="accent5"/>
              </a:solidFill>
              <a:round/>
            </a:ln>
            <a:effectLst/>
          </c:spPr>
          <c:marker>
            <c:symbol val="circle"/>
            <c:size val="5"/>
            <c:spPr>
              <a:solidFill>
                <a:schemeClr val="bg1"/>
              </a:solidFill>
              <a:ln w="9525">
                <a:solidFill>
                  <a:schemeClr val="accent5"/>
                </a:solidFill>
              </a:ln>
              <a:effectLst/>
            </c:spPr>
          </c:marker>
          <c:dLbls>
            <c:dLbl>
              <c:idx val="0"/>
              <c:layout>
                <c:manualLayout>
                  <c:x val="-6.4428310730391791E-2"/>
                  <c:y val="-2.2828255062915542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B9-4E95-A3C7-83F2E941F29A}"/>
                </c:ext>
              </c:extLst>
            </c:dLbl>
            <c:dLbl>
              <c:idx val="1"/>
              <c:layout>
                <c:manualLayout>
                  <c:x val="4.0059976806116528E-3"/>
                  <c:y val="-1.2142755398530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B9-4E95-A3C7-83F2E941F29A}"/>
                </c:ext>
              </c:extLst>
            </c:dLbl>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計算_集計!$C$20:$F$20</c:f>
              <c:numCache>
                <c:formatCode>0"人"</c:formatCode>
                <c:ptCount val="4"/>
                <c:pt idx="0">
                  <c:v>0</c:v>
                </c:pt>
                <c:pt idx="1">
                  <c:v>0</c:v>
                </c:pt>
                <c:pt idx="2">
                  <c:v>0</c:v>
                </c:pt>
                <c:pt idx="3">
                  <c:v>0</c:v>
                </c:pt>
              </c:numCache>
            </c:numRef>
          </c:val>
          <c:smooth val="0"/>
          <c:extLst>
            <c:ext xmlns:c16="http://schemas.microsoft.com/office/drawing/2014/chart" uri="{C3380CC4-5D6E-409C-BE32-E72D297353CC}">
              <c16:uniqueId val="{00000001-0FDD-49EC-A8C4-B6795EFCA926}"/>
            </c:ext>
          </c:extLst>
        </c:ser>
        <c:dLbls>
          <c:dLblPos val="t"/>
          <c:showLegendKey val="0"/>
          <c:showVal val="1"/>
          <c:showCatName val="0"/>
          <c:showSerName val="0"/>
          <c:showPercent val="0"/>
          <c:showBubbleSize val="0"/>
        </c:dLbls>
        <c:marker val="1"/>
        <c:smooth val="0"/>
        <c:axId val="1917531071"/>
        <c:axId val="1917536479"/>
        <c:extLst/>
      </c:line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Unit val="6"/>
        <c:minorTimeUnit val="months"/>
      </c:dateAx>
      <c:valAx>
        <c:axId val="1917536479"/>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ajorUnit val="20"/>
        <c:min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3749979230036617E-2"/>
          <c:y val="0.19630510769400811"/>
          <c:w val="0.66106691199638401"/>
          <c:h val="0.75620701565327919"/>
        </c:manualLayout>
      </c:layout>
      <c:barChart>
        <c:barDir val="bar"/>
        <c:grouping val="percentStacked"/>
        <c:varyColors val="0"/>
        <c:ser>
          <c:idx val="0"/>
          <c:order val="0"/>
          <c:tx>
            <c:strRef>
              <c:f>計算_集計!$BB$4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計算_集計!$BB$8:$BB$11</c15:sqref>
                  </c15:fullRef>
                </c:ext>
              </c:extLst>
              <c:f>計算_集計!$BB$8</c:f>
              <c:numCache>
                <c:formatCode>0%</c:formatCode>
                <c:ptCount val="1"/>
                <c:pt idx="0">
                  <c:v>0</c:v>
                </c:pt>
              </c:numCache>
            </c:numRef>
          </c:val>
          <c:extLst>
            <c:ext xmlns:c16="http://schemas.microsoft.com/office/drawing/2014/chart" uri="{C3380CC4-5D6E-409C-BE32-E72D297353CC}">
              <c16:uniqueId val="{00000000-A2E3-4CBE-9901-013C700D2963}"/>
            </c:ext>
          </c:extLst>
        </c:ser>
        <c:ser>
          <c:idx val="1"/>
          <c:order val="1"/>
          <c:tx>
            <c:strRef>
              <c:f>計算_集計!$BC$4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計算_集計!$BC$8:$BC$11</c15:sqref>
                  </c15:fullRef>
                </c:ext>
              </c:extLst>
              <c:f>計算_集計!$BC$8</c:f>
              <c:numCache>
                <c:formatCode>0%</c:formatCode>
                <c:ptCount val="1"/>
                <c:pt idx="0">
                  <c:v>0</c:v>
                </c:pt>
              </c:numCache>
            </c:numRef>
          </c:val>
          <c:extLst>
            <c:ext xmlns:c16="http://schemas.microsoft.com/office/drawing/2014/chart" uri="{C3380CC4-5D6E-409C-BE32-E72D297353CC}">
              <c16:uniqueId val="{00000001-A2E3-4CBE-9901-013C700D2963}"/>
            </c:ext>
          </c:extLst>
        </c:ser>
        <c:ser>
          <c:idx val="2"/>
          <c:order val="2"/>
          <c:tx>
            <c:strRef>
              <c:f>計算_集計!$BD$4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計算_集計!$BD$8:$BD$11</c15:sqref>
                  </c15:fullRef>
                </c:ext>
              </c:extLst>
              <c:f>計算_集計!$BD$8</c:f>
              <c:numCache>
                <c:formatCode>0%</c:formatCode>
                <c:ptCount val="1"/>
                <c:pt idx="0">
                  <c:v>0</c:v>
                </c:pt>
              </c:numCache>
            </c:numRef>
          </c:val>
          <c:extLst>
            <c:ext xmlns:c16="http://schemas.microsoft.com/office/drawing/2014/chart" uri="{C3380CC4-5D6E-409C-BE32-E72D297353CC}">
              <c16:uniqueId val="{00000002-A2E3-4CBE-9901-013C700D2963}"/>
            </c:ext>
          </c:extLst>
        </c:ser>
        <c:ser>
          <c:idx val="3"/>
          <c:order val="3"/>
          <c:tx>
            <c:strRef>
              <c:f>計算_集計!$BE$4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A2E3-4CBE-9901-013C700D2963}"/>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計算_集計!$BE$8:$BE$11</c15:sqref>
                  </c15:fullRef>
                </c:ext>
              </c:extLst>
              <c:f>計算_集計!$BE$8</c:f>
              <c:numCache>
                <c:formatCode>0%</c:formatCode>
                <c:ptCount val="1"/>
                <c:pt idx="0">
                  <c:v>0</c:v>
                </c:pt>
              </c:numCache>
            </c:numRef>
          </c:val>
          <c:extLst>
            <c:ext xmlns:c16="http://schemas.microsoft.com/office/drawing/2014/chart" uri="{C3380CC4-5D6E-409C-BE32-E72D297353CC}">
              <c16:uniqueId val="{00000005-A2E3-4CBE-9901-013C700D2963}"/>
            </c:ext>
          </c:extLst>
        </c:ser>
        <c:ser>
          <c:idx val="5"/>
          <c:order val="4"/>
          <c:tx>
            <c:strRef>
              <c:f>計算_集計!$BF$4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今回</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計算_集計!$BF$8:$BF$11</c15:sqref>
                  </c15:fullRef>
                </c:ext>
              </c:extLst>
              <c:f>計算_集計!$BF$8</c:f>
              <c:numCache>
                <c:formatCode>0%</c:formatCode>
                <c:ptCount val="1"/>
                <c:pt idx="0">
                  <c:v>0</c:v>
                </c:pt>
              </c:numCache>
            </c:numRef>
          </c:val>
          <c:extLst>
            <c:ext xmlns:c16="http://schemas.microsoft.com/office/drawing/2014/chart" uri="{C3380CC4-5D6E-409C-BE32-E72D297353CC}">
              <c16:uniqueId val="{00000002-68C2-459E-835E-F1C753C6D5B5}"/>
            </c:ext>
          </c:extLst>
        </c:ser>
        <c:ser>
          <c:idx val="4"/>
          <c:order val="5"/>
          <c:tx>
            <c:strRef>
              <c:f>計算_集計!$BG$4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計算_集計!$BG$8:$BG$11</c15:sqref>
                  </c15:fullRef>
                </c:ext>
              </c:extLst>
              <c:f>計算_集計!$BG$8</c:f>
              <c:numCache>
                <c:formatCode>0%</c:formatCode>
                <c:ptCount val="1"/>
                <c:pt idx="0">
                  <c:v>0</c:v>
                </c:pt>
              </c:numCache>
            </c:numRef>
          </c:val>
          <c:extLst>
            <c:ext xmlns:c16="http://schemas.microsoft.com/office/drawing/2014/chart" uri="{C3380CC4-5D6E-409C-BE32-E72D297353CC}">
              <c16:uniqueId val="{00000006-A2E3-4CBE-9901-013C700D2963}"/>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6405150785275444"/>
          <c:y val="0.19094877239626964"/>
          <c:w val="0.18741717572703798"/>
          <c:h val="0.76225797997524136"/>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5148774794742282E-2"/>
          <c:y val="0.17621303104575162"/>
          <c:w val="0.65852057919029283"/>
          <c:h val="0.7552414215686275"/>
        </c:manualLayout>
      </c:layout>
      <c:barChart>
        <c:barDir val="bar"/>
        <c:grouping val="percentStacked"/>
        <c:varyColors val="0"/>
        <c:ser>
          <c:idx val="1"/>
          <c:order val="0"/>
          <c:tx>
            <c:strRef>
              <c:f>計算_集計!$BT$4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計算_集計!$BT$8:$BT$11</c15:sqref>
                  </c15:fullRef>
                </c:ext>
              </c:extLst>
              <c:f>計算_集計!$BT$8</c:f>
              <c:numCache>
                <c:formatCode>0%</c:formatCode>
                <c:ptCount val="1"/>
                <c:pt idx="0">
                  <c:v>0</c:v>
                </c:pt>
              </c:numCache>
            </c:numRef>
          </c:val>
          <c:extLst>
            <c:ext xmlns:c16="http://schemas.microsoft.com/office/drawing/2014/chart" uri="{C3380CC4-5D6E-409C-BE32-E72D297353CC}">
              <c16:uniqueId val="{00000000-F50C-4B34-B47D-117C3BE4C42A}"/>
            </c:ext>
          </c:extLst>
        </c:ser>
        <c:ser>
          <c:idx val="2"/>
          <c:order val="1"/>
          <c:tx>
            <c:strRef>
              <c:f>計算_集計!$BU$4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計算_集計!$BU$8:$BU$11</c15:sqref>
                  </c15:fullRef>
                </c:ext>
              </c:extLst>
              <c:f>計算_集計!$BU$8</c:f>
              <c:numCache>
                <c:formatCode>0%</c:formatCode>
                <c:ptCount val="1"/>
                <c:pt idx="0">
                  <c:v>0</c:v>
                </c:pt>
              </c:numCache>
            </c:numRef>
          </c:val>
          <c:extLst>
            <c:ext xmlns:c16="http://schemas.microsoft.com/office/drawing/2014/chart" uri="{C3380CC4-5D6E-409C-BE32-E72D297353CC}">
              <c16:uniqueId val="{00000001-F50C-4B34-B47D-117C3BE4C42A}"/>
            </c:ext>
          </c:extLst>
        </c:ser>
        <c:ser>
          <c:idx val="3"/>
          <c:order val="2"/>
          <c:tx>
            <c:strRef>
              <c:f>計算_集計!$BV$4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計算_集計!$BV$8:$BV$11</c15:sqref>
                  </c15:fullRef>
                </c:ext>
              </c:extLst>
              <c:f>計算_集計!$BV$8</c:f>
              <c:numCache>
                <c:formatCode>0%</c:formatCode>
                <c:ptCount val="1"/>
                <c:pt idx="0">
                  <c:v>0</c:v>
                </c:pt>
              </c:numCache>
            </c:numRef>
          </c:val>
          <c:extLst>
            <c:ext xmlns:c16="http://schemas.microsoft.com/office/drawing/2014/chart" uri="{C3380CC4-5D6E-409C-BE32-E72D297353CC}">
              <c16:uniqueId val="{00000002-F50C-4B34-B47D-117C3BE4C42A}"/>
            </c:ext>
          </c:extLst>
        </c:ser>
        <c:ser>
          <c:idx val="4"/>
          <c:order val="3"/>
          <c:tx>
            <c:strRef>
              <c:f>計算_集計!$BW$4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計算_集計!$BW$8:$BW$11</c15:sqref>
                  </c15:fullRef>
                </c:ext>
              </c:extLst>
              <c:f>計算_集計!$BW$8</c:f>
              <c:numCache>
                <c:formatCode>0%</c:formatCode>
                <c:ptCount val="1"/>
                <c:pt idx="0">
                  <c:v>0</c:v>
                </c:pt>
              </c:numCache>
            </c:numRef>
          </c:val>
          <c:extLst>
            <c:ext xmlns:c16="http://schemas.microsoft.com/office/drawing/2014/chart" uri="{C3380CC4-5D6E-409C-BE32-E72D297353CC}">
              <c16:uniqueId val="{00000003-F50C-4B34-B47D-117C3BE4C42A}"/>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17904368666475629"/>
          <c:w val="0.24129390790164126"/>
          <c:h val="0.7643329773100268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4147106106120764E-2"/>
          <c:y val="0.21398406862745101"/>
          <c:w val="0.66276137866591145"/>
          <c:h val="0.71700551470588236"/>
        </c:manualLayout>
      </c:layout>
      <c:barChart>
        <c:barDir val="bar"/>
        <c:grouping val="percentStacked"/>
        <c:varyColors val="0"/>
        <c:ser>
          <c:idx val="1"/>
          <c:order val="0"/>
          <c:tx>
            <c:strRef>
              <c:f>計算_集計!$CA$4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計算_集計!$CA$8:$CA$11</c15:sqref>
                  </c15:fullRef>
                </c:ext>
              </c:extLst>
              <c:f>計算_集計!$CA$8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計算_集計!$CA$9</c15:sqref>
                  <c15:spPr xmlns:c15="http://schemas.microsoft.com/office/drawing/2012/chart">
                    <a:solidFill>
                      <a:schemeClr val="tx2"/>
                    </a:solidFill>
                    <a:ln>
                      <a:solidFill>
                        <a:schemeClr val="bg1"/>
                      </a:solidFill>
                    </a:ln>
                    <a:effectLst/>
                  </c15:spPr>
                  <c15:invertIfNegative val="0"/>
                  <c15:bubble3D val="0"/>
                </c15:categoryFilterException>
                <c15:categoryFilterException>
                  <c15:sqref>計算_集計!$CA$10</c15:sqref>
                  <c15:spPr xmlns:c15="http://schemas.microsoft.com/office/drawing/2012/chart">
                    <a:solidFill>
                      <a:schemeClr val="tx2"/>
                    </a:solidFill>
                    <a:ln>
                      <a:solidFill>
                        <a:schemeClr val="bg1"/>
                      </a:solidFill>
                    </a:ln>
                    <a:effectLst/>
                  </c15:spPr>
                  <c15:invertIfNegative val="0"/>
                  <c15:bubble3D val="0"/>
                </c15:categoryFilterException>
              </c15:categoryFilterExceptions>
            </c:ext>
            <c:ext xmlns:c16="http://schemas.microsoft.com/office/drawing/2014/chart" uri="{C3380CC4-5D6E-409C-BE32-E72D297353CC}">
              <c16:uniqueId val="{00000006-12A1-469F-9578-D9FDC00D1052}"/>
            </c:ext>
          </c:extLst>
        </c:ser>
        <c:ser>
          <c:idx val="2"/>
          <c:order val="1"/>
          <c:tx>
            <c:strRef>
              <c:f>計算_集計!$CB$4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08-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計算_集計!$CB$8:$CB$11</c15:sqref>
                  </c15:fullRef>
                </c:ext>
              </c:extLst>
              <c:f>計算_集計!$CB$8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計算_集計!$CB$9</c15:sqref>
                  <c15:spPr xmlns:c15="http://schemas.microsoft.com/office/drawing/2012/chart">
                    <a:solidFill>
                      <a:schemeClr val="accent1">
                        <a:tint val="86000"/>
                      </a:schemeClr>
                    </a:solidFill>
                    <a:ln>
                      <a:noFill/>
                    </a:ln>
                    <a:effectLst/>
                  </c15:spPr>
                  <c15:invertIfNegative val="0"/>
                  <c15:bubble3D val="0"/>
                </c15:categoryFilterException>
                <c15:categoryFilterException>
                  <c15:sqref>計算_集計!$CB$10</c15:sqref>
                  <c15:spPr xmlns:c15="http://schemas.microsoft.com/office/drawing/2012/chart">
                    <a:solidFill>
                      <a:schemeClr val="accent1">
                        <a:tint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D-12A1-469F-9578-D9FDC00D1052}"/>
            </c:ext>
          </c:extLst>
        </c:ser>
        <c:ser>
          <c:idx val="3"/>
          <c:order val="2"/>
          <c:tx>
            <c:strRef>
              <c:f>計算_集計!$CC$4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F-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計算_集計!$CC$8:$CC$11</c15:sqref>
                  </c15:fullRef>
                </c:ext>
              </c:extLst>
              <c:f>計算_集計!$CC$8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計算_集計!$CC$9</c15:sqref>
                  <c15:spPr xmlns:c15="http://schemas.microsoft.com/office/drawing/2012/chart">
                    <a:solidFill>
                      <a:schemeClr val="bg1">
                        <a:lumMod val="85000"/>
                      </a:schemeClr>
                    </a:solidFill>
                    <a:ln>
                      <a:solidFill>
                        <a:schemeClr val="bg1"/>
                      </a:solidFill>
                    </a:ln>
                    <a:effectLst/>
                  </c15:spPr>
                  <c15:invertIfNegative val="0"/>
                  <c15:bubble3D val="0"/>
                </c15:categoryFilterException>
                <c15:categoryFilterException>
                  <c15:sqref>計算_集計!$CC$10</c15:sqref>
                  <c15:spPr xmlns:c15="http://schemas.microsoft.com/office/drawing/2012/chart">
                    <a:solidFill>
                      <a:schemeClr val="bg1">
                        <a:lumMod val="85000"/>
                      </a:schemeClr>
                    </a:solidFill>
                    <a:ln>
                      <a:solidFill>
                        <a:schemeClr val="bg1"/>
                      </a:solidFill>
                    </a:ln>
                    <a:effectLst/>
                  </c15:spPr>
                  <c15:invertIfNegative val="0"/>
                  <c15:bubble3D val="0"/>
                </c15:categoryFilterException>
              </c15:categoryFilterExceptions>
            </c:ext>
            <c:ext xmlns:c16="http://schemas.microsoft.com/office/drawing/2014/chart" uri="{C3380CC4-5D6E-409C-BE32-E72D297353CC}">
              <c16:uniqueId val="{00000014-12A1-469F-9578-D9FDC00D1052}"/>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6131246084441317"/>
          <c:y val="0.21114483024693043"/>
          <c:w val="0.10616073089151723"/>
          <c:h val="0.7267709110953171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strRef>
          </c:cat>
          <c:val>
            <c:numRef>
              <c:f>計算_集計!$EB$8:$EP$8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7-9FB0-40CA-8D7D-62F40FEC9310}"/>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3"/>
                <c:order val="1"/>
                <c:tx>
                  <c:strRef>
                    <c:extLst>
                      <c:ext uri="{02D57815-91ED-43cb-92C2-25804820EDAC}">
                        <c15:formulaRef>
                          <c15:sqref>計算_集計!$A$9</c15:sqref>
                        </c15:formulaRef>
                      </c:ext>
                    </c:extLst>
                    <c:strCache>
                      <c:ptCount val="1"/>
                      <c:pt idx="0">
                        <c:v>過去調査① (前回調査)</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計算_集計!$EB$4:$EP$4</c15:sqref>
                        </c15:formulaRef>
                      </c:ext>
                    </c:extLst>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strRef>
                </c:cat>
                <c:val>
                  <c:numRef>
                    <c:extLst>
                      <c:ext uri="{02D57815-91ED-43cb-92C2-25804820EDAC}">
                        <c15:formulaRef>
                          <c15:sqref>計算_集計!$EB$9:$EP$9</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9FB0-40CA-8D7D-62F40FEC9310}"/>
                  </c:ext>
                </c:extLst>
              </c15:ser>
            </c15:filteredBarSeries>
            <c15:filteredBarSeries>
              <c15:ser>
                <c:idx val="4"/>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計算_集計!$EB$4:$EP$4</c15:sqref>
                        </c15:formulaRef>
                      </c:ext>
                    </c:extLst>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strRef>
                </c:cat>
                <c:val>
                  <c:numRef>
                    <c:extLst xmlns:c15="http://schemas.microsoft.com/office/drawing/2012/chart">
                      <c:ext xmlns:c15="http://schemas.microsoft.com/office/drawing/2012/chart" uri="{02D57815-91ED-43cb-92C2-25804820EDAC}">
                        <c15:formulaRef>
                          <c15:sqref>計算_集計!$EB$10:$EP$10</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8-9FB0-40CA-8D7D-62F40FEC9310}"/>
                  </c:ext>
                </c:extLst>
              </c15:ser>
            </c15:filteredBarSeries>
            <c15:filteredBarSeries>
              <c15:ser>
                <c:idx val="5"/>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計算_集計!$EB$4:$EP$4</c15:sqref>
                        </c15:formulaRef>
                      </c:ext>
                    </c:extLst>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strRef>
                </c:cat>
                <c:val>
                  <c:numRef>
                    <c:extLst xmlns:c15="http://schemas.microsoft.com/office/drawing/2012/chart">
                      <c:ext xmlns:c15="http://schemas.microsoft.com/office/drawing/2012/chart" uri="{02D57815-91ED-43cb-92C2-25804820EDAC}">
                        <c15:formulaRef>
                          <c15:sqref>計算_集計!$EB$11:$EP$11</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9-9FB0-40CA-8D7D-62F40FEC9310}"/>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計算_集計!$EQ$8:$FF$8</c15:sqref>
                  </c15:fullRef>
                </c:ext>
              </c:extLst>
              <c:f>計算_集計!$EQ$8:$FE$8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A190-4706-A2B1-52BBA674A8D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3"/>
                <c:order val="1"/>
                <c:tx>
                  <c:strRef>
                    <c:extLst>
                      <c:ext uri="{02D57815-91ED-43cb-92C2-25804820EDAC}">
                        <c15:formulaRef>
                          <c15:sqref>計算_集計!$A$9</c15:sqref>
                        </c15:formulaRef>
                      </c:ext>
                    </c:extLst>
                    <c:strCache>
                      <c:ptCount val="1"/>
                      <c:pt idx="0">
                        <c:v>過去調査① (前回調査)</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計算_集計!$EQ$4:$FE$6</c15:sqref>
                        </c15:fullRef>
                        <c15:formulaRef>
                          <c15:sqref>計算_集計!$EQ$4:$FE$6</c15:sqref>
                        </c15:formulaRef>
                      </c:ext>
                    </c:extLst>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uri="{02D57815-91ED-43cb-92C2-25804820EDAC}">
                        <c15:fullRef>
                          <c15:sqref>計算_集計!$EQ$9:$FE$9</c15:sqref>
                        </c15:fullRef>
                        <c15:formulaRef>
                          <c15:sqref>計算_集計!$EQ$9:$FE$9</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A190-4706-A2B1-52BBA674A8DC}"/>
                  </c:ext>
                </c:extLst>
              </c15:ser>
            </c15:filteredBarSeries>
            <c15:filteredBarSeries>
              <c15:ser>
                <c:idx val="4"/>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15:formulaRef>
                          <c15:sqref>計算_集計!$EQ$4:$FE$6</c15:sqref>
                        </c15:formulaRef>
                      </c:ext>
                    </c:extLst>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計算_集計!$EQ$10:$FE$10</c15:sqref>
                        </c15:fullRef>
                        <c15:formulaRef>
                          <c15:sqref>計算_集計!$EQ$10:$FE$10</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2-A190-4706-A2B1-52BBA674A8DC}"/>
                  </c:ext>
                </c:extLst>
              </c15:ser>
            </c15:filteredBarSeries>
            <c15:filteredBarSeries>
              <c15:ser>
                <c:idx val="5"/>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15:formulaRef>
                          <c15:sqref>計算_集計!$EQ$4:$FE$6</c15:sqref>
                        </c15:formulaRef>
                      </c:ext>
                    </c:extLst>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計算_集計!$EQ$11:$FE$11</c15:sqref>
                        </c15:fullRef>
                        <c15:formulaRef>
                          <c15:sqref>計算_集計!$EQ$11:$FE$11</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3-A190-4706-A2B1-52BBA674A8D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69805708959049"/>
          <c:y val="3.4881365175397999E-2"/>
          <c:w val="0.44257971130296164"/>
          <c:h val="0.95759937081468449"/>
        </c:manualLayout>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計算_集計!$CM$6:$CV$7</c:f>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f>計算_集計!$CM$8:$CV$8</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A0-495B-BE8A-B5896A867AFD}"/>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計算_集計!$CM$6:$CV$7</c15:sqref>
                        </c15:formulaRef>
                      </c:ext>
                    </c:extLst>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extLst>
                      <c:ext uri="{02D57815-91ED-43cb-92C2-25804820EDAC}">
                        <c15:formulaRef>
                          <c15:sqref>計算_集計!$CM$7:$CV$7</c15:sqref>
                        </c15:formulaRef>
                      </c:ext>
                    </c:extLst>
                    <c:numCache>
                      <c:formatCode>General</c:formatCode>
                      <c:ptCount val="10"/>
                    </c:numCache>
                  </c:numRef>
                </c:val>
                <c:extLst>
                  <c:ext xmlns:c16="http://schemas.microsoft.com/office/drawing/2014/chart" uri="{C3380CC4-5D6E-409C-BE32-E72D297353CC}">
                    <c16:uniqueId val="{00000001-C8A0-495B-BE8A-B5896A867AFD}"/>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561046319823646"/>
          <c:y val="0.11730636256674812"/>
          <c:w val="0.44654650216315667"/>
          <c:h val="0.85740628111141282"/>
        </c:manualLayout>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計算_集計!$CZ$4:$DA$7</c:f>
              <c:strCache>
                <c:ptCount val="2"/>
                <c:pt idx="0">
                  <c:v>イベントの実施</c:v>
                </c:pt>
                <c:pt idx="1">
                  <c:v>実施無し</c:v>
                </c:pt>
              </c:strCache>
            </c:strRef>
          </c:cat>
          <c:val>
            <c:numRef>
              <c:f>計算_集計!$CZ$8:$DB$8</c:f>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0-3BCF-426D-BEE1-D46BAA45DF5D}"/>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計算_集計!$CZ$4:$DA$7</c15:sqref>
                        </c15:formulaRef>
                      </c:ext>
                    </c:extLst>
                    <c:strCache>
                      <c:ptCount val="2"/>
                      <c:pt idx="0">
                        <c:v>イベントの実施</c:v>
                      </c:pt>
                      <c:pt idx="1">
                        <c:v>実施無し</c:v>
                      </c:pt>
                    </c:strCache>
                  </c:strRef>
                </c:cat>
                <c:val>
                  <c:numRef>
                    <c:extLst>
                      <c:ext uri="{02D57815-91ED-43cb-92C2-25804820EDAC}">
                        <c15:formulaRef>
                          <c15:sqref>計算_集計!$CZ$5:$DB$5</c15:sqref>
                        </c15:formulaRef>
                      </c:ext>
                    </c:extLst>
                    <c:numCache>
                      <c:formatCode>General</c:formatCode>
                      <c:ptCount val="3"/>
                    </c:numCache>
                  </c:numRef>
                </c:val>
                <c:extLst>
                  <c:ext xmlns:c16="http://schemas.microsoft.com/office/drawing/2014/chart" uri="{C3380CC4-5D6E-409C-BE32-E72D297353CC}">
                    <c16:uniqueId val="{00000001-3BCF-426D-BEE1-D46BAA45DF5D}"/>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計算_集計!$CZ$6:$DB$6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3BCF-426D-BEE1-D46BAA45DF5D}"/>
                  </c:ext>
                </c:extLst>
              </c15:ser>
            </c15:filteredBarSeries>
            <c15:filteredBarSeries>
              <c15:ser>
                <c:idx val="3"/>
                <c:order val="3"/>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計算_集計!$CZ$7:$DB$7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3BCF-426D-BEE1-D46BAA45DF5D}"/>
                  </c:ext>
                </c:extLst>
              </c15:ser>
            </c15:filteredBarSeries>
            <c15:filteredBarSeries>
              <c15:ser>
                <c:idx val="4"/>
                <c:order val="4"/>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計算_集計!$CZ$8:$DB$8</c15:sqref>
                        </c15:formulaRef>
                      </c:ext>
                    </c:extLst>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4-3BCF-426D-BEE1-D46BAA45DF5D}"/>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tx2"/>
              </a:solidFill>
              <a:ln>
                <a:solidFill>
                  <a:schemeClr val="bg1"/>
                </a:solidFill>
              </a:ln>
              <a:effectLst/>
            </c:spPr>
            <c:extLst>
              <c:ext xmlns:c16="http://schemas.microsoft.com/office/drawing/2014/chart" uri="{C3380CC4-5D6E-409C-BE32-E72D297353CC}">
                <c16:uniqueId val="{00000001-10D8-4896-BF95-42D96D66B783}"/>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10D8-4896-BF95-42D96D66B783}"/>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10D8-4896-BF95-42D96D66B783}"/>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10D8-4896-BF95-42D96D66B783}"/>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10D8-4896-BF95-42D96D66B783}"/>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c:v>
                </c:pt>
                <c:pt idx="1">
                  <c:v>0</c:v>
                </c:pt>
              </c:numCache>
            </c:numRef>
          </c:val>
          <c:extLst>
            <c:ext xmlns:c16="http://schemas.microsoft.com/office/drawing/2014/chart" uri="{C3380CC4-5D6E-409C-BE32-E72D297353CC}">
              <c16:uniqueId val="{00000008-10D8-4896-BF95-42D96D66B783}"/>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10D8-4896-BF95-42D96D66B783}"/>
              </c:ext>
            </c:extLst>
          </c:dPt>
          <c:dPt>
            <c:idx val="1"/>
            <c:bubble3D val="0"/>
            <c:spPr>
              <a:solidFill>
                <a:schemeClr val="accent1"/>
              </a:solidFill>
              <a:ln>
                <a:noFill/>
              </a:ln>
              <a:effectLst/>
            </c:spPr>
            <c:extLst>
              <c:ext xmlns:c16="http://schemas.microsoft.com/office/drawing/2014/chart" uri="{C3380CC4-5D6E-409C-BE32-E72D297353CC}">
                <c16:uniqueId val="{0000000C-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10D8-4896-BF95-42D96D66B783}"/>
              </c:ext>
            </c:extLst>
          </c:dPt>
          <c:cat>
            <c:strRef>
              <c:f>計算_集計!$CJ$4:$CK$4</c:f>
              <c:strCache>
                <c:ptCount val="2"/>
                <c:pt idx="0">
                  <c:v>「利用者の様子が見やすい」割合</c:v>
                </c:pt>
                <c:pt idx="1">
                  <c:v>「利用者の様子が見にくい」割合</c:v>
                </c:pt>
              </c:strCache>
            </c:strRef>
          </c:cat>
          <c:val>
            <c:numRef>
              <c:f>計算_集計!$CJ$6:$CK$6</c:f>
              <c:numCache>
                <c:formatCode>General</c:formatCode>
                <c:ptCount val="2"/>
                <c:pt idx="0">
                  <c:v>0</c:v>
                </c:pt>
                <c:pt idx="1">
                  <c:v>0</c:v>
                </c:pt>
              </c:numCache>
            </c:numRef>
          </c:val>
          <c:extLst>
            <c:ext xmlns:c16="http://schemas.microsoft.com/office/drawing/2014/chart" uri="{C3380CC4-5D6E-409C-BE32-E72D297353CC}">
              <c16:uniqueId val="{0000000F-10D8-4896-BF95-42D96D66B783}"/>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10D8-4896-BF95-42D96D66B783}"/>
              </c:ext>
            </c:extLst>
          </c:dPt>
          <c:dPt>
            <c:idx val="1"/>
            <c:bubble3D val="0"/>
            <c:spPr>
              <a:solidFill>
                <a:schemeClr val="accent1"/>
              </a:solidFill>
              <a:ln>
                <a:noFill/>
              </a:ln>
              <a:effectLst/>
            </c:spPr>
            <c:extLst>
              <c:ext xmlns:c16="http://schemas.microsoft.com/office/drawing/2014/chart" uri="{C3380CC4-5D6E-409C-BE32-E72D297353CC}">
                <c16:uniqueId val="{00000013-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10D8-4896-BF95-42D96D66B783}"/>
              </c:ext>
            </c:extLst>
          </c:dPt>
          <c:cat>
            <c:strRef>
              <c:f>計算_集計!$CJ$4:$CK$4</c:f>
              <c:strCache>
                <c:ptCount val="2"/>
                <c:pt idx="0">
                  <c:v>「利用者の様子が見やすい」割合</c:v>
                </c:pt>
                <c:pt idx="1">
                  <c:v>「利用者の様子が見にくい」割合</c:v>
                </c:pt>
              </c:strCache>
            </c:strRef>
          </c:cat>
          <c:val>
            <c:numRef>
              <c:f>計算_集計!$CJ$7:$CK$7</c:f>
              <c:numCache>
                <c:formatCode>General</c:formatCode>
                <c:ptCount val="2"/>
              </c:numCache>
            </c:numRef>
          </c:val>
          <c:extLst>
            <c:ext xmlns:c16="http://schemas.microsoft.com/office/drawing/2014/chart" uri="{C3380CC4-5D6E-409C-BE32-E72D297353CC}">
              <c16:uniqueId val="{00000016-10D8-4896-BF95-42D96D66B783}"/>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10D8-4896-BF95-42D96D66B783}"/>
              </c:ext>
            </c:extLst>
          </c:dPt>
          <c:dPt>
            <c:idx val="1"/>
            <c:bubble3D val="0"/>
            <c:spPr>
              <a:solidFill>
                <a:schemeClr val="accent1"/>
              </a:solidFill>
              <a:ln>
                <a:noFill/>
              </a:ln>
              <a:effectLst/>
            </c:spPr>
            <c:extLst>
              <c:ext xmlns:c16="http://schemas.microsoft.com/office/drawing/2014/chart" uri="{C3380CC4-5D6E-409C-BE32-E72D297353CC}">
                <c16:uniqueId val="{0000001A-10D8-4896-BF95-42D96D66B783}"/>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10D8-4896-BF95-42D96D66B783}"/>
              </c:ext>
            </c:extLst>
          </c:dPt>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c:v>
                </c:pt>
                <c:pt idx="1">
                  <c:v>0</c:v>
                </c:pt>
              </c:numCache>
            </c:numRef>
          </c:val>
          <c:extLst>
            <c:ext xmlns:c16="http://schemas.microsoft.com/office/drawing/2014/chart" uri="{C3380CC4-5D6E-409C-BE32-E72D297353CC}">
              <c16:uniqueId val="{0000001D-10D8-4896-BF95-42D96D66B783}"/>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1813700667382532"/>
          <c:y val="0.17621303104575162"/>
          <c:w val="0.63433225783952873"/>
          <c:h val="0.7552414215686275"/>
        </c:manualLayout>
      </c:layout>
      <c:barChart>
        <c:barDir val="bar"/>
        <c:grouping val="percentStacked"/>
        <c:varyColors val="0"/>
        <c:ser>
          <c:idx val="1"/>
          <c:order val="0"/>
          <c:tx>
            <c:strRef>
              <c:f>計算_集計!$AH$4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(計算_集計!$AH$5,計算_集計!$AH$8:$AH$11)</c15:sqref>
                  </c15:fullRef>
                </c:ext>
              </c:extLst>
              <c:f>計算_集計!$AH$8</c:f>
              <c:numCache>
                <c:formatCode>0%</c:formatCode>
                <c:ptCount val="1"/>
                <c:pt idx="0">
                  <c:v>0</c:v>
                </c:pt>
              </c:numCache>
            </c:numRef>
          </c:val>
          <c:extLst>
            <c:ext xmlns:c16="http://schemas.microsoft.com/office/drawing/2014/chart" uri="{C3380CC4-5D6E-409C-BE32-E72D297353CC}">
              <c16:uniqueId val="{00000000-E11B-4E21-9765-30E65C565B46}"/>
            </c:ext>
          </c:extLst>
        </c:ser>
        <c:ser>
          <c:idx val="2"/>
          <c:order val="1"/>
          <c:tx>
            <c:strRef>
              <c:f>計算_集計!$AI$4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(計算_集計!$AI$5,計算_集計!$AI$8:$AI$11)</c15:sqref>
                  </c15:fullRef>
                </c:ext>
              </c:extLst>
              <c:f>計算_集計!$AI$8</c:f>
              <c:numCache>
                <c:formatCode>0%</c:formatCode>
                <c:ptCount val="1"/>
                <c:pt idx="0">
                  <c:v>0</c:v>
                </c:pt>
              </c:numCache>
            </c:numRef>
          </c:val>
          <c:extLst>
            <c:ext xmlns:c16="http://schemas.microsoft.com/office/drawing/2014/chart" uri="{C3380CC4-5D6E-409C-BE32-E72D297353CC}">
              <c16:uniqueId val="{00000001-E11B-4E21-9765-30E65C565B46}"/>
            </c:ext>
          </c:extLst>
        </c:ser>
        <c:ser>
          <c:idx val="3"/>
          <c:order val="2"/>
          <c:tx>
            <c:strRef>
              <c:f>計算_集計!$AJ$4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(計算_集計!$AJ$5,計算_集計!$AJ$8:$AJ$11)</c15:sqref>
                  </c15:fullRef>
                </c:ext>
              </c:extLst>
              <c:f>計算_集計!$AJ$8</c:f>
              <c:numCache>
                <c:formatCode>0%</c:formatCode>
                <c:ptCount val="1"/>
                <c:pt idx="0">
                  <c:v>0</c:v>
                </c:pt>
              </c:numCache>
            </c:numRef>
          </c:val>
          <c:extLst>
            <c:ext xmlns:c16="http://schemas.microsoft.com/office/drawing/2014/chart" uri="{C3380CC4-5D6E-409C-BE32-E72D297353CC}">
              <c16:uniqueId val="{00000002-E11B-4E21-9765-30E65C565B46}"/>
            </c:ext>
          </c:extLst>
        </c:ser>
        <c:ser>
          <c:idx val="4"/>
          <c:order val="3"/>
          <c:tx>
            <c:strRef>
              <c:f>計算_集計!$AK$4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(計算_集計!$AK$5,計算_集計!$AK$8:$AK$11)</c15:sqref>
                  </c15:fullRef>
                </c:ext>
              </c:extLst>
              <c:f>計算_集計!$AK$8</c:f>
              <c:numCache>
                <c:formatCode>0%</c:formatCode>
                <c:ptCount val="1"/>
                <c:pt idx="0">
                  <c:v>0</c:v>
                </c:pt>
              </c:numCache>
            </c:numRef>
          </c:val>
          <c:extLst>
            <c:ext xmlns:c16="http://schemas.microsoft.com/office/drawing/2014/chart" uri="{C3380CC4-5D6E-409C-BE32-E72D297353CC}">
              <c16:uniqueId val="{00000003-E11B-4E21-9765-30E65C565B46}"/>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19558574517414751"/>
          <c:w val="0.23033706232536241"/>
          <c:h val="0.75054792855220076"/>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6.0136521248437991E-2"/>
          <c:w val="0.48149226174314408"/>
          <c:h val="0.92386822388820089"/>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noFill/>
            </a:ln>
            <a:effectLst/>
          </c:spPr>
          <c:invertIfNegative val="0"/>
          <c:dPt>
            <c:idx val="5"/>
            <c:invertIfNegative val="0"/>
            <c:bubble3D val="0"/>
            <c:spPr>
              <a:solidFill>
                <a:schemeClr val="accent3">
                  <a:lumMod val="75000"/>
                </a:schemeClr>
              </a:solidFill>
              <a:ln>
                <a:noFill/>
              </a:ln>
              <a:effectLst/>
            </c:spPr>
            <c:extLst>
              <c:ext xmlns:c16="http://schemas.microsoft.com/office/drawing/2014/chart" uri="{C3380CC4-5D6E-409C-BE32-E72D297353CC}">
                <c16:uniqueId val="{00000001-C5A0-4AC8-9A42-A481AFE76E43}"/>
              </c:ext>
            </c:extLst>
          </c:dPt>
          <c:dPt>
            <c:idx val="6"/>
            <c:invertIfNegative val="0"/>
            <c:bubble3D val="0"/>
            <c:spPr>
              <a:solidFill>
                <a:schemeClr val="accent3">
                  <a:lumMod val="75000"/>
                </a:schemeClr>
              </a:solidFill>
              <a:ln>
                <a:noFill/>
              </a:ln>
              <a:effectLst/>
            </c:spPr>
            <c:extLst>
              <c:ext xmlns:c16="http://schemas.microsoft.com/office/drawing/2014/chart" uri="{C3380CC4-5D6E-409C-BE32-E72D297353CC}">
                <c16:uniqueId val="{00000003-C5A0-4AC8-9A42-A481AFE76E43}"/>
              </c:ext>
            </c:extLst>
          </c:dPt>
          <c:dPt>
            <c:idx val="13"/>
            <c:invertIfNegative val="0"/>
            <c:bubble3D val="0"/>
            <c:spPr>
              <a:solidFill>
                <a:schemeClr val="accent3">
                  <a:lumMod val="75000"/>
                </a:schemeClr>
              </a:solidFill>
              <a:ln>
                <a:noFill/>
              </a:ln>
              <a:effectLst/>
            </c:spPr>
            <c:extLst>
              <c:ext xmlns:c16="http://schemas.microsoft.com/office/drawing/2014/chart" uri="{C3380CC4-5D6E-409C-BE32-E72D297353CC}">
                <c16:uniqueId val="{00000005-C5A0-4AC8-9A42-A481AFE76E43}"/>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strRef>
          </c:cat>
          <c:val>
            <c:numRef>
              <c:f>(計算_集計!$DD$8,計算_集計!$DF$8,計算_集計!$DH$8,計算_集計!$DJ$8,計算_集計!$DL$8,計算_集計!$DN$8,計算_集計!$DP$8,計算_集計!$DR$8,計算_集計!$DT$8,計算_集計!$DV$8,計算_集計!$DX$8,計算_集計!$DZ$8)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C5A0-4AC8-9A42-A481AFE76E43}"/>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(計算_集計!$DD$4,計算_集計!$DF$4,計算_集計!$DH$4,計算_集計!$DJ$4,計算_集計!$DL$4,計算_集計!$DN$4,計算_集計!$DP$4,計算_集計!$DR$4,計算_集計!$DT$4,計算_集計!$DV$4,計算_集計!$DX$4,計算_集計!$DZ$4)</c15:sqref>
                        </c15:formulaRef>
                      </c:ext>
                    </c:extLst>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strRef>
                </c:cat>
                <c:val>
                  <c:numRef>
                    <c:extLst>
                      <c:ext uri="{02D57815-91ED-43cb-92C2-25804820EDAC}">
                        <c15:formulaRef>
                          <c15:sqref>(計算_集計!$DD$9,計算_集計!$DF$9,計算_集計!$DH$9,計算_集計!$DJ$9,計算_集計!$DL$9,計算_集計!$DN$9,計算_集計!$DP$9,計算_集計!$DR$9,計算_集計!$DT$9,計算_集計!$DV$9,計算_集計!$DX$9,計算_集計!$DZ$9)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C5A0-4AC8-9A42-A481AFE76E4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(計算_集計!$DD$4,計算_集計!$DF$4,計算_集計!$DH$4,計算_集計!$DJ$4,計算_集計!$DL$4,計算_集計!$DN$4,計算_集計!$DP$4,計算_集計!$DR$4,計算_集計!$DT$4,計算_集計!$DV$4,計算_集計!$DX$4,計算_集計!$DZ$4)</c15:sqref>
                        </c15:formulaRef>
                      </c:ext>
                    </c:extLst>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strRef>
                </c:cat>
                <c:val>
                  <c:numRef>
                    <c:extLst xmlns:c15="http://schemas.microsoft.com/office/drawing/2012/chart">
                      <c:ext xmlns:c15="http://schemas.microsoft.com/office/drawing/2012/chart" uri="{02D57815-91ED-43cb-92C2-25804820EDAC}">
                        <c15:formulaRef>
                          <c15:sqref>(計算_集計!$DD$10,計算_集計!$DF$10,計算_集計!$DH$10,計算_集計!$DJ$10,計算_集計!$DL$10,計算_集計!$DN$10,計算_集計!$DP$10,計算_集計!$DR$10,計算_集計!$DT$10,計算_集計!$DV$10,計算_集計!$DX$10,計算_集計!$DZ$10)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8-C5A0-4AC8-9A42-A481AFE76E4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(計算_集計!$DD$4,計算_集計!$DF$4,計算_集計!$DH$4,計算_集計!$DJ$4,計算_集計!$DL$4,計算_集計!$DN$4,計算_集計!$DP$4,計算_集計!$DR$4,計算_集計!$DT$4,計算_集計!$DV$4,計算_集計!$DX$4,計算_集計!$DZ$4)</c15:sqref>
                        </c15:formulaRef>
                      </c:ext>
                    </c:extLst>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strRef>
                </c:cat>
                <c:val>
                  <c:numRef>
                    <c:extLst xmlns:c15="http://schemas.microsoft.com/office/drawing/2012/chart">
                      <c:ext xmlns:c15="http://schemas.microsoft.com/office/drawing/2012/chart" uri="{02D57815-91ED-43cb-92C2-25804820EDAC}">
                        <c15:formulaRef>
                          <c15:sqref>(計算_集計!$DD$11,計算_集計!$DF$11,計算_集計!$DH$11,計算_集計!$DJ$11,計算_集計!$DL$11,計算_集計!$DN$11,計算_集計!$DP$11,計算_集計!$DR$11,計算_集計!$DT$11,計算_集計!$DV$11,計算_集計!$DX$11,計算_集計!$DZ$11)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9-C5A0-4AC8-9A42-A481AFE76E43}"/>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barChart>
        <c:barDir val="col"/>
        <c:grouping val="percentStacked"/>
        <c:varyColors val="0"/>
        <c:ser>
          <c:idx val="2"/>
          <c:order val="0"/>
          <c:tx>
            <c:strRef>
              <c:f>計算_集計!$B$20</c:f>
              <c:strCache>
                <c:ptCount val="1"/>
                <c:pt idx="0">
                  <c:v>通行者</c:v>
                </c:pt>
              </c:strCache>
            </c:strRef>
          </c:tx>
          <c:spPr>
            <a:solidFill>
              <a:schemeClr val="accent5"/>
            </a:solidFill>
            <a:ln>
              <a:solidFill>
                <a:schemeClr val="bg1"/>
              </a:solidFill>
            </a:ln>
            <a:effectLst/>
          </c:spPr>
          <c:invertIfNegative val="0"/>
          <c:dLbls>
            <c:spPr>
              <a:noFill/>
              <a:ln>
                <a:noFill/>
              </a:ln>
              <a:effectLst/>
            </c:spPr>
            <c:txPr>
              <a:bodyPr rot="0" spcFirstLastPara="1" vertOverflow="ellipsis" vert="horz" wrap="square" anchor="ctr" anchorCtr="1"/>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計算_集計!$H$20:$K$20</c:f>
              <c:numCache>
                <c:formatCode>0%</c:formatCode>
                <c:ptCount val="4"/>
                <c:pt idx="0">
                  <c:v>0</c:v>
                </c:pt>
                <c:pt idx="1">
                  <c:v>0</c:v>
                </c:pt>
                <c:pt idx="2">
                  <c:v>0</c:v>
                </c:pt>
                <c:pt idx="3">
                  <c:v>0</c:v>
                </c:pt>
              </c:numCache>
            </c:numRef>
          </c:val>
          <c:extLst>
            <c:ext xmlns:c16="http://schemas.microsoft.com/office/drawing/2014/chart" uri="{C3380CC4-5D6E-409C-BE32-E72D297353CC}">
              <c16:uniqueId val="{00000002-A527-45A8-88F8-304F7B5D2150}"/>
            </c:ext>
          </c:extLst>
        </c:ser>
        <c:ser>
          <c:idx val="1"/>
          <c:order val="1"/>
          <c:tx>
            <c:strRef>
              <c:f>計算_集計!$B$19</c:f>
              <c:strCache>
                <c:ptCount val="1"/>
                <c:pt idx="0">
                  <c:v>滞在者</c:v>
                </c:pt>
              </c:strCache>
            </c:strRef>
          </c:tx>
          <c:spPr>
            <a:solidFill>
              <a:schemeClr val="tx2"/>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計算_集計!$H$19:$K$19</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1-A527-45A8-88F8-304F7B5D2150}"/>
            </c:ext>
          </c:extLst>
        </c:ser>
        <c:dLbls>
          <c:showLegendKey val="0"/>
          <c:showVal val="1"/>
          <c:showCatName val="0"/>
          <c:showSerName val="0"/>
          <c:showPercent val="0"/>
          <c:showBubbleSize val="0"/>
        </c:dLbls>
        <c:gapWidth val="150"/>
        <c:overlap val="100"/>
        <c:axId val="1917531071"/>
        <c:axId val="1917536479"/>
      </c:bar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TimeUnit val="months"/>
      </c:dateAx>
      <c:valAx>
        <c:axId val="1917536479"/>
        <c:scaling>
          <c:orientation val="minMax"/>
          <c:max val="1"/>
          <c:min val="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inorUnit val="0.1"/>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5.5439969573297707E-2"/>
          <c:w val="0.48149226174314408"/>
          <c:h val="0.93531980301520923"/>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Pt>
            <c:idx val="5"/>
            <c:invertIfNegative val="0"/>
            <c:bubble3D val="0"/>
            <c:spPr>
              <a:solidFill>
                <a:schemeClr val="accent1"/>
              </a:solidFill>
              <a:ln>
                <a:noFill/>
              </a:ln>
              <a:effectLst/>
            </c:spPr>
            <c:extLst>
              <c:ext xmlns:c16="http://schemas.microsoft.com/office/drawing/2014/chart" uri="{C3380CC4-5D6E-409C-BE32-E72D297353CC}">
                <c16:uniqueId val="{00000001-2B8B-4558-B932-84DB37A33DAF}"/>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3-2B8B-4558-B932-84DB37A33DAF}"/>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5-2B8B-4558-B932-84DB37A33DAF}"/>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strRef>
          </c:cat>
          <c:val>
            <c:numRef>
              <c:f>(計算_集計!$DE$8,計算_集計!$DG$8,計算_集計!$DI$8,計算_集計!$DK$8,計算_集計!$DM$8,計算_集計!$DO$8,計算_集計!$DQ$8,計算_集計!$DS$8,計算_集計!$DU$8,計算_集計!$DW$8,計算_集計!$DY$8,計算_集計!$EA$8)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2B8B-4558-B932-84DB37A33DAF}"/>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(計算_集計!$DE$4,計算_集計!$DG$4,計算_集計!$DI$4,計算_集計!$DK$4,計算_集計!$DM$4,計算_集計!$DO$4,計算_集計!$DQ$4,計算_集計!$DS$4,計算_集計!$DU$4,計算_集計!$DW$4,計算_集計!$DY$4,計算_集計!$EA$4)</c15:sqref>
                        </c15:formulaRef>
                      </c:ext>
                    </c:extLst>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strRef>
                </c:cat>
                <c:val>
                  <c:numRef>
                    <c:extLst>
                      <c:ext uri="{02D57815-91ED-43cb-92C2-25804820EDAC}">
                        <c15:formulaRef>
                          <c15:sqref>(計算_集計!$DE$9,計算_集計!$DG$9,計算_集計!$DI$9,計算_集計!$DK$9,計算_集計!$DM$9,計算_集計!$DO$9,計算_集計!$DQ$9,計算_集計!$DS$9,計算_集計!$DU$9,計算_集計!$DW$9,計算_集計!$DY$9,計算_集計!$EA$9)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2B8B-4558-B932-84DB37A33DA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(計算_集計!$DE$4,計算_集計!$DG$4,計算_集計!$DI$4,計算_集計!$DK$4,計算_集計!$DM$4,計算_集計!$DO$4,計算_集計!$DQ$4,計算_集計!$DS$4,計算_集計!$DU$4,計算_集計!$DW$4,計算_集計!$DY$4,計算_集計!$EA$4)</c15:sqref>
                        </c15:formulaRef>
                      </c:ext>
                    </c:extLst>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strRef>
                </c:cat>
                <c:val>
                  <c:numRef>
                    <c:extLst xmlns:c15="http://schemas.microsoft.com/office/drawing/2012/chart">
                      <c:ext xmlns:c15="http://schemas.microsoft.com/office/drawing/2012/chart" uri="{02D57815-91ED-43cb-92C2-25804820EDAC}">
                        <c15:formulaRef>
                          <c15:sqref>(計算_集計!$DE$10,計算_集計!$DG$10,計算_集計!$DI$10,計算_集計!$DK$10,計算_集計!$DM$10,計算_集計!$DO$10,計算_集計!$DQ$10,計算_集計!$DS$10,計算_集計!$DU$10,計算_集計!$DW$10,計算_集計!$DY$10,計算_集計!$EA$10)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8-2B8B-4558-B932-84DB37A33DA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(計算_集計!$DE$4,計算_集計!$DG$4,計算_集計!$DI$4,計算_集計!$DK$4,計算_集計!$DM$4,計算_集計!$DO$4,計算_集計!$DQ$4,計算_集計!$DS$4,計算_集計!$DU$4,計算_集計!$DW$4,計算_集計!$DY$4,計算_集計!$EA$4)</c15:sqref>
                        </c15:formulaRef>
                      </c:ext>
                    </c:extLst>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strRef>
                </c:cat>
                <c:val>
                  <c:numRef>
                    <c:extLst xmlns:c15="http://schemas.microsoft.com/office/drawing/2012/chart">
                      <c:ext xmlns:c15="http://schemas.microsoft.com/office/drawing/2012/chart" uri="{02D57815-91ED-43cb-92C2-25804820EDAC}">
                        <c15:formulaRef>
                          <c15:sqref>(計算_集計!$DE$11,計算_集計!$DG$11,計算_集計!$DI$11,計算_集計!$DK$11,計算_集計!$DM$11,計算_集計!$DO$11,計算_集計!$DQ$11,計算_集計!$DS$11,計算_集計!$DU$11,計算_集計!$DW$11,計算_集計!$DY$11,計算_集計!$EA$11)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9-2B8B-4558-B932-84DB37A33DAF}"/>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6895859567255707E-2"/>
          <c:w val="0.48149226174314408"/>
          <c:h val="0.89591590609453031"/>
        </c:manualLayout>
      </c:layout>
      <c:barChart>
        <c:barDir val="bar"/>
        <c:grouping val="clustered"/>
        <c:varyColors val="0"/>
        <c:ser>
          <c:idx val="3"/>
          <c:order val="3"/>
          <c:tx>
            <c:strRef>
              <c:f>計算_集計!$A$8</c:f>
              <c:strCache>
                <c:ptCount val="1"/>
                <c:pt idx="0">
                  <c:v>今回</c:v>
                </c:pt>
              </c:strCache>
            </c:strRef>
          </c:tx>
          <c:spPr>
            <a:solidFill>
              <a:schemeClr val="accent3">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計算_集計!$FF$8:$GC$8</c15:sqref>
                  </c15:fullRef>
                </c:ext>
              </c:extLst>
              <c:f>(計算_集計!$FF$8,計算_集計!$FH$8,計算_集計!$FJ$8,計算_集計!$FL$8,計算_集計!$FN$8,計算_集計!$FP$8,計算_集計!$FR$8,計算_集計!$FT$8,計算_集計!$FV$8,計算_集計!$FX$8,計算_集計!$FZ$8,計算_集計!$GB$8)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C86-4304-A374-973ACB0A4007}"/>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2-FC86-4304-A374-973ACB0A400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uri="{02D57815-91ED-43cb-92C2-25804820EDAC}">
                        <c15:fullRef>
                          <c15:sqref>計算_集計!$FF$5:$GC$5</c15:sqref>
                        </c15:fullRef>
                        <c15:formulaRef>
                          <c15:sqref>(計算_集計!$FF$5,計算_集計!$FH$5,計算_集計!$FJ$5,計算_集計!$FL$5,計算_集計!$FN$5,計算_集計!$FP$5,計算_集計!$FR$5,計算_集計!$FT$5,計算_集計!$FV$5,計算_集計!$FX$5,計算_集計!$FZ$5,計算_集計!$GB$5)</c15:sqref>
                        </c15:formulaRef>
                      </c:ext>
                    </c:extLst>
                    <c:numCache>
                      <c:formatCode>General</c:formatCode>
                      <c:ptCount val="12"/>
                    </c:numCache>
                  </c:numRef>
                </c:val>
                <c:extLst>
                  <c:ext uri="{02D57815-91ED-43cb-92C2-25804820EDAC}">
                    <c15:categoryFilterExceptions>
                      <c15:categoryFilterException>
                        <c15:sqref>計算_集計!$FS$5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3-FC86-4304-A374-973ACB0A4007}"/>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計算_集計!$FF$6:$GC$6</c15:sqref>
                        </c15:fullRef>
                        <c15:formulaRef>
                          <c15:sqref>(計算_集計!$FF$6,計算_集計!$FH$6,計算_集計!$FJ$6,計算_集計!$FL$6,計算_集計!$FN$6,計算_集計!$FP$6,計算_集計!$FR$6,計算_集計!$FT$6,計算_集計!$FV$6,計算_集計!$FX$6,計算_集計!$FZ$6,計算_集計!$GB$6)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4-FC86-4304-A374-973ACB0A4007}"/>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計算_集計!$FF$7:$GC$7</c15:sqref>
                        </c15:fullRef>
                        <c15:formulaRef>
                          <c15:sqref>(計算_集計!$FF$7,計算_集計!$FH$7,計算_集計!$FJ$7,計算_集計!$FL$7,計算_集計!$FN$7,計算_集計!$FP$7,計算_集計!$FR$7,計算_集計!$FT$7,計算_集計!$FV$7,計算_集計!$FX$7,計算_集計!$FZ$7,計算_集計!$GB$7)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5-FC86-4304-A374-973ACB0A400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計算_集計!$FF$9:$GC$9</c15:sqref>
                        </c15:fullRef>
                        <c15:formulaRef>
                          <c15:sqref>(計算_集計!$FF$9,計算_集計!$FH$9,計算_集計!$FJ$9,計算_集計!$FL$9,計算_集計!$FN$9,計算_集計!$FP$9,計算_集計!$FR$9,計算_集計!$FT$9,計算_集計!$FV$9,計算_集計!$FX$9,計算_集計!$FZ$9,計算_集計!$GB$9)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6-FC86-4304-A374-973ACB0A400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計算_集計!$FF$10:$GC$10</c15:sqref>
                        </c15:fullRef>
                        <c15:formulaRef>
                          <c15:sqref>(計算_集計!$FF$10,計算_集計!$FH$10,計算_集計!$FJ$10,計算_集計!$FL$10,計算_集計!$FN$10,計算_集計!$FP$10,計算_集計!$FR$10,計算_集計!$FT$10,計算_集計!$FV$10,計算_集計!$FX$10,計算_集計!$FZ$10,計算_集計!$GB$10)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7-FC86-4304-A374-973ACB0A4007}"/>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計算_集計!$FF$11:$GC$11</c15:sqref>
                        </c15:fullRef>
                        <c15:formulaRef>
                          <c15:sqref>(計算_集計!$FF$11,計算_集計!$FH$11,計算_集計!$FJ$11,計算_集計!$FL$11,計算_集計!$FN$11,計算_集計!$FP$11,計算_集計!$FR$11,計算_集計!$FT$11,計算_集計!$FV$11,計算_集計!$FX$11,計算_集計!$FZ$11,計算_集計!$GB$11)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8-FC86-4304-A374-973ACB0A4007}"/>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At val="0"/>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6796278870860055E-2"/>
          <c:w val="0.48149226174314408"/>
          <c:h val="0.89617958434482492"/>
        </c:manualLayout>
      </c:layout>
      <c:barChart>
        <c:barDir val="bar"/>
        <c:grouping val="clustered"/>
        <c:varyColors val="0"/>
        <c:ser>
          <c:idx val="3"/>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計算_集計!$FF$8:$GC$8</c15:sqref>
                  </c15:fullRef>
                </c:ext>
              </c:extLst>
              <c:f>(計算_集計!$FG$8,計算_集計!$FI$8,計算_集計!$FK$8,計算_集計!$FM$8,計算_集計!$FO$8,計算_集計!$FQ$8,計算_集計!$FS$8,計算_集計!$FU$8,計算_集計!$FW$8,計算_集計!$FY$8,計算_集計!$GA$8,計算_集計!$GC$8)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904-4893-8060-4EA618DE82E6}"/>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2-5904-4893-8060-4EA618DE82E6}"/>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4-5904-4893-8060-4EA618DE82E6}"/>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uri="{02D57815-91ED-43cb-92C2-25804820EDAC}">
                        <c15:fullRef>
                          <c15:sqref>計算_集計!$FF$5:$GC$5</c15:sqref>
                        </c15:fullRef>
                        <c15:formulaRef>
                          <c15:sqref>(計算_集計!$FG$5,計算_集計!$FI$5,計算_集計!$FK$5,計算_集計!$FM$5,計算_集計!$FO$5,計算_集計!$FQ$5,計算_集計!$FS$5,計算_集計!$FU$5,計算_集計!$FW$5,計算_集計!$FY$5,計算_集計!$GA$5,計算_集計!$GC$5)</c15:sqref>
                        </c15:formulaRef>
                      </c:ext>
                    </c:extLst>
                    <c:numCache>
                      <c:formatCode>General</c:formatCode>
                      <c:ptCount val="12"/>
                    </c:numCache>
                  </c:numRef>
                </c:val>
                <c:extLst>
                  <c:ext xmlns:c16="http://schemas.microsoft.com/office/drawing/2014/chart" uri="{C3380CC4-5D6E-409C-BE32-E72D297353CC}">
                    <c16:uniqueId val="{00000005-5904-4893-8060-4EA618DE82E6}"/>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計算_集計!$FF$6:$GC$6</c15:sqref>
                        </c15:fullRef>
                        <c15:formulaRef>
                          <c15:sqref>(計算_集計!$FG$6,計算_集計!$FI$6,計算_集計!$FK$6,計算_集計!$FM$6,計算_集計!$FO$6,計算_集計!$FQ$6,計算_集計!$FS$6,計算_集計!$FU$6,計算_集計!$FW$6,計算_集計!$FY$6,計算_集計!$GA$6,計算_集計!$GC$6)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6-5904-4893-8060-4EA618DE82E6}"/>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計算_集計!$FF$7:$GC$7</c15:sqref>
                        </c15:fullRef>
                        <c15:formulaRef>
                          <c15:sqref>(計算_集計!$FG$7,計算_集計!$FI$7,計算_集計!$FK$7,計算_集計!$FM$7,計算_集計!$FO$7,計算_集計!$FQ$7,計算_集計!$FS$7,計算_集計!$FU$7,計算_集計!$FW$7,計算_集計!$FY$7,計算_集計!$GA$7,計算_集計!$GC$7)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5904-4893-8060-4EA618DE82E6}"/>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計算_集計!$FF$9:$GC$9</c15:sqref>
                        </c15:fullRef>
                        <c15:formulaRef>
                          <c15:sqref>(計算_集計!$FG$9,計算_集計!$FI$9,計算_集計!$FK$9,計算_集計!$FM$9,計算_集計!$FO$9,計算_集計!$FQ$9,計算_集計!$FS$9,計算_集計!$FU$9,計算_集計!$FW$9,計算_集計!$FY$9,計算_集計!$GA$9,計算_集計!$GC$9)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8-5904-4893-8060-4EA618DE82E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計算_集計!$FF$10:$GC$10</c15:sqref>
                        </c15:fullRef>
                        <c15:formulaRef>
                          <c15:sqref>(計算_集計!$FG$10,計算_集計!$FI$10,計算_集計!$FK$10,計算_集計!$FM$10,計算_集計!$FO$10,計算_集計!$FQ$10,計算_集計!$FS$10,計算_集計!$FU$10,計算_集計!$FW$10,計算_集計!$FY$10,計算_集計!$GA$10,計算_集計!$GC$10)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9-5904-4893-8060-4EA618DE82E6}"/>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計算_集計!$FF$11:$GC$11</c15:sqref>
                        </c15:fullRef>
                        <c15:formulaRef>
                          <c15:sqref>(計算_集計!$FG$11,計算_集計!$FI$11,計算_集計!$FK$11,計算_集計!$FM$11,計算_集計!$FO$11,計算_集計!$FQ$11,計算_集計!$FS$11,計算_集計!$FU$11,計算_集計!$FW$11,計算_集計!$FY$11,計算_集計!$GA$11,計算_集計!$GC$11)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A-5904-4893-8060-4EA618DE82E6}"/>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5.7615130495514623E-2"/>
          <c:w val="0.48149226174314408"/>
          <c:h val="0.92371659096883929"/>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strRef>
          </c:cat>
          <c:val>
            <c:numRef>
              <c:f>(計算_集計!$GD$8,計算_集計!$GF$8,計算_集計!$GH$8,計算_集計!$GJ$8,計算_集計!$GL$8,計算_集計!$GN$8,計算_集計!$GP$8,計算_集計!$GR$8,計算_集計!$GT$8,計算_集計!$GV$8,計算_集計!$GX$8,計算_集計!$GZ$8,計算_集計!$HB$8)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719-4D54-AD01-F1017A4B446B}"/>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(計算_集計!$GD$4,計算_集計!$GF$4,計算_集計!$GH$4,計算_集計!$GJ$4,計算_集計!$GL$4,計算_集計!$GN$4,計算_集計!$GP$4,計算_集計!$GR$4,計算_集計!$GT$4,計算_集計!$GV$4,計算_集計!$GX$4,計算_集計!$GZ$4,計算_集計!$HB$4)</c15:sqref>
                        </c15:formulaRef>
                      </c:ext>
                    </c:extLst>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strRef>
                </c:cat>
                <c:val>
                  <c:numRef>
                    <c:extLst>
                      <c:ext uri="{02D57815-91ED-43cb-92C2-25804820EDAC}">
                        <c15:formulaRef>
                          <c15:sqref>(計算_集計!$GD$9,計算_集計!$GF$9,計算_集計!$GH$9,計算_集計!$GJ$9,計算_集計!$GL$9,計算_集計!$GN$9,計算_集計!$GP$9,計算_集計!$GR$9,計算_集計!$GT$9,計算_集計!$GV$9,計算_集計!$GX$9,計算_集計!$GZ$9,計算_集計!$HB$9)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2719-4D54-AD01-F1017A4B446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(計算_集計!$GD$4,計算_集計!$GF$4,計算_集計!$GH$4,計算_集計!$GJ$4,計算_集計!$GL$4,計算_集計!$GN$4,計算_集計!$GP$4,計算_集計!$GR$4,計算_集計!$GT$4,計算_集計!$GV$4,計算_集計!$GX$4,計算_集計!$GZ$4,計算_集計!$HB$4)</c15:sqref>
                        </c15:formulaRef>
                      </c:ext>
                    </c:extLst>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strRef>
                </c:cat>
                <c:val>
                  <c:numRef>
                    <c:extLst xmlns:c15="http://schemas.microsoft.com/office/drawing/2012/chart">
                      <c:ext xmlns:c15="http://schemas.microsoft.com/office/drawing/2012/chart" uri="{02D57815-91ED-43cb-92C2-25804820EDAC}">
                        <c15:formulaRef>
                          <c15:sqref>(計算_集計!$GD$10,計算_集計!$GF$10,計算_集計!$GH$10,計算_集計!$GJ$10,計算_集計!$GL$10,計算_集計!$GN$10,計算_集計!$GP$10,計算_集計!$GR$10,計算_集計!$GT$10,計算_集計!$GV$10,計算_集計!$GX$10,計算_集計!$GZ$10,計算_集計!$HB$10)</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2-2719-4D54-AD01-F1017A4B446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(計算_集計!$GD$4,計算_集計!$GF$4,計算_集計!$GH$4,計算_集計!$GJ$4,計算_集計!$GL$4,計算_集計!$GN$4,計算_集計!$GP$4,計算_集計!$GR$4,計算_集計!$GT$4,計算_集計!$GV$4,計算_集計!$GX$4,計算_集計!$GZ$4,計算_集計!$HB$4)</c15:sqref>
                        </c15:formulaRef>
                      </c:ext>
                    </c:extLst>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strRef>
                </c:cat>
                <c:val>
                  <c:numRef>
                    <c:extLst xmlns:c15="http://schemas.microsoft.com/office/drawing/2012/chart">
                      <c:ext xmlns:c15="http://schemas.microsoft.com/office/drawing/2012/chart" uri="{02D57815-91ED-43cb-92C2-25804820EDAC}">
                        <c15:formulaRef>
                          <c15:sqref>(計算_集計!$GD$11,計算_集計!$GF$11,計算_集計!$GH$11,計算_集計!$GJ$11,計算_集計!$GL$11,計算_集計!$GN$11,計算_集計!$GP$11,計算_集計!$GR$11,計算_集計!$GT$11,計算_集計!$GV$11,計算_集計!$GX$11,計算_集計!$GZ$11,計算_集計!$HB$11)</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2719-4D54-AD01-F1017A4B446B}"/>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5.7763437350555426E-2"/>
          <c:w val="0.48149226174314408"/>
          <c:h val="0.92505877205733222"/>
        </c:manualLayout>
      </c:layout>
      <c:barChart>
        <c:barDir val="bar"/>
        <c:grouping val="clustered"/>
        <c:varyColors val="0"/>
        <c:ser>
          <c:idx val="7"/>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strRef>
          </c:cat>
          <c:val>
            <c:numRef>
              <c:f>(計算_集計!$GE$8,計算_集計!$GG$8,計算_集計!$GI$8,計算_集計!$GK$8,計算_集計!$GM$8,計算_集計!$GO$8,計算_集計!$GQ$8,計算_集計!$GS$8,計算_集計!$GU$8,計算_集計!$GW$8,計算_集計!$GY$8,計算_集計!$HA$8,計算_集計!$HC$8)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FE9-42BB-A749-3DBC9DC7E15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8"/>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(計算_集計!$GE$4,計算_集計!$GG$4,計算_集計!$GI$4,計算_集計!$GK$4,計算_集計!$GM$4,計算_集計!$GO$4,計算_集計!$GQ$4,計算_集計!$GS$4,計算_集計!$GU$4,計算_集計!$GW$4,計算_集計!$GY$4,計算_集計!$HA$4,計算_集計!$HC$4)</c15:sqref>
                        </c15:formulaRef>
                      </c:ext>
                    </c:extLst>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strRef>
                </c:cat>
                <c:val>
                  <c:numRef>
                    <c:extLst>
                      <c:ext uri="{02D57815-91ED-43cb-92C2-25804820EDAC}">
                        <c15:formulaRef>
                          <c15:sqref>(計算_集計!$GE$9,計算_集計!$GG$9,計算_集計!$GI$9,計算_集計!$GK$9,計算_集計!$GM$9,計算_集計!$GO$9,計算_集計!$GQ$9,計算_集計!$GS$9,計算_集計!$GU$9,計算_集計!$GW$9,計算_集計!$GY$9,計算_集計!$HA$9,計算_集計!$HC$9)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DFE9-42BB-A749-3DBC9DC7E15C}"/>
                  </c:ext>
                </c:extLst>
              </c15:ser>
            </c15:filteredBarSeries>
            <c15:filteredBarSeries>
              <c15:ser>
                <c:idx val="9"/>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(計算_集計!$GE$4,計算_集計!$GG$4,計算_集計!$GI$4,計算_集計!$GK$4,計算_集計!$GM$4,計算_集計!$GO$4,計算_集計!$GQ$4,計算_集計!$GS$4,計算_集計!$GU$4,計算_集計!$GW$4,計算_集計!$GY$4,計算_集計!$HA$4,計算_集計!$HC$4)</c15:sqref>
                        </c15:formulaRef>
                      </c:ext>
                    </c:extLst>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strRef>
                </c:cat>
                <c:val>
                  <c:numRef>
                    <c:extLst xmlns:c15="http://schemas.microsoft.com/office/drawing/2012/chart">
                      <c:ext xmlns:c15="http://schemas.microsoft.com/office/drawing/2012/chart" uri="{02D57815-91ED-43cb-92C2-25804820EDAC}">
                        <c15:formulaRef>
                          <c15:sqref>(計算_集計!$GE$10,計算_集計!$GG$10,計算_集計!$GI$10,計算_集計!$GK$10,計算_集計!$GM$10,計算_集計!$GO$10,計算_集計!$GQ$10,計算_集計!$GS$10,計算_集計!$GU$10,計算_集計!$GW$10,計算_集計!$GY$10,計算_集計!$HA$10,計算_集計!$HC$10)</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2-DFE9-42BB-A749-3DBC9DC7E15C}"/>
                  </c:ext>
                </c:extLst>
              </c15:ser>
            </c15:filteredBarSeries>
            <c15:filteredBarSeries>
              <c15:ser>
                <c:idx val="10"/>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(計算_集計!$GE$4,計算_集計!$GG$4,計算_集計!$GI$4,計算_集計!$GK$4,計算_集計!$GM$4,計算_集計!$GO$4,計算_集計!$GQ$4,計算_集計!$GS$4,計算_集計!$GU$4,計算_集計!$GW$4,計算_集計!$GY$4,計算_集計!$HA$4,計算_集計!$HC$4)</c15:sqref>
                        </c15:formulaRef>
                      </c:ext>
                    </c:extLst>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strRef>
                </c:cat>
                <c:val>
                  <c:numRef>
                    <c:extLst xmlns:c15="http://schemas.microsoft.com/office/drawing/2012/chart">
                      <c:ext xmlns:c15="http://schemas.microsoft.com/office/drawing/2012/chart" uri="{02D57815-91ED-43cb-92C2-25804820EDAC}">
                        <c15:formulaRef>
                          <c15:sqref>(計算_集計!$GE$11,計算_集計!$GG$11,計算_集計!$GI$11,計算_集計!$GK$11,計算_集計!$GM$11,計算_集計!$GO$11,計算_集計!$GQ$11,計算_集計!$GS$11,計算_集計!$GU$11,計算_集計!$GW$11,計算_集計!$GY$11,計算_集計!$HA$11,計算_集計!$HC$11)</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DFE9-42BB-A749-3DBC9DC7E15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4507583308415568E-2"/>
          <c:w val="0.48149226174314408"/>
          <c:h val="0.89946511989585798"/>
        </c:manualLayout>
      </c:layout>
      <c:barChart>
        <c:barDir val="bar"/>
        <c:grouping val="clustered"/>
        <c:varyColors val="0"/>
        <c:ser>
          <c:idx val="3"/>
          <c:order val="0"/>
          <c:tx>
            <c:strRef>
              <c:f>計算_集計!$A$8</c:f>
              <c:strCache>
                <c:ptCount val="1"/>
                <c:pt idx="0">
                  <c:v>今回</c:v>
                </c:pt>
              </c:strCache>
            </c:strRef>
          </c:tx>
          <c:spPr>
            <a:solidFill>
              <a:schemeClr val="accent3">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計算_集計!$HD$8:$HW$8</c15:sqref>
                  </c15:fullRef>
                </c:ext>
              </c:extLst>
              <c:f>(計算_集計!$HD$8,計算_集計!$HF$8,計算_集計!$HH$8,計算_集計!$HJ$8,計算_集計!$HL$8,計算_集計!$HN$8,計算_集計!$HP$8,計算_集計!$HR$8,計算_集計!$HT$8,計算_集計!$HV$8)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42-4577-BBD0-7188FAB6869A}"/>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4"/>
                <c:order val="1"/>
                <c:tx>
                  <c:strRef>
                    <c:extLst>
                      <c:ext uri="{02D57815-91ED-43cb-92C2-25804820EDAC}">
                        <c15:formulaRef>
                          <c15:sqref>計算_集計!$A$9</c15:sqref>
                        </c15:formulaRef>
                      </c:ext>
                    </c:extLst>
                    <c:strCache>
                      <c:ptCount val="1"/>
                      <c:pt idx="0">
                        <c:v>過去調査① (前回調査)</c:v>
                      </c:pt>
                    </c:strCache>
                  </c:strRef>
                </c:tx>
                <c:spPr>
                  <a:solidFill>
                    <a:schemeClr val="accent1">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計算_集計!$HD$4:$HW$4</c15:sqref>
                        </c15:fullRef>
                        <c15:formulaRef>
                          <c15:sqref>(計算_集計!$HD$4,計算_集計!$HF$4,計算_集計!$HH$4,計算_集計!$HJ$4,計算_集計!$HL$4,計算_集計!$HN$4,計算_集計!$HP$4,計算_集計!$HR$4,計算_集計!$HT$4,計算_集計!$HV$4)</c15:sqref>
                        </c15:formulaRef>
                      </c:ext>
                    </c:extLst>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uri="{02D57815-91ED-43cb-92C2-25804820EDAC}">
                        <c15:fullRef>
                          <c15:sqref>計算_集計!$HD$9:$HW$9</c15:sqref>
                        </c15:fullRef>
                        <c15:formulaRef>
                          <c15:sqref>(計算_集計!$HD$9,計算_集計!$HF$9,計算_集計!$HH$9,計算_集計!$HJ$9,計算_集計!$HL$9,計算_集計!$HN$9,計算_集計!$HP$9,計算_集計!$HR$9,計算_集計!$HT$9,計算_集計!$HV$9)</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42-4577-BBD0-7188FAB6869A}"/>
                  </c:ext>
                </c:extLst>
              </c15:ser>
            </c15:filteredBarSeries>
            <c15:filteredBarSeries>
              <c15:ser>
                <c:idx val="5"/>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(計算_集計!$HD$4,計算_集計!$HF$4,計算_集計!$HH$4,計算_集計!$HJ$4,計算_集計!$HL$4,計算_集計!$HN$4,計算_集計!$HP$4,計算_集計!$HR$4,計算_集計!$HT$4,計算_集計!$HV$4)</c15:sqref>
                        </c15:formulaRef>
                      </c:ext>
                    </c:extLst>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計算_集計!$HD$10:$HW$10</c15:sqref>
                        </c15:fullRef>
                        <c15:formulaRef>
                          <c15:sqref>(計算_集計!$HD$10,計算_集計!$HF$10,計算_集計!$HH$10,計算_集計!$HJ$10,計算_集計!$HL$10,計算_集計!$HN$10,計算_集計!$HP$10,計算_集計!$HR$10,計算_集計!$HT$10,計算_集計!$HV$10)</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2-4042-4577-BBD0-7188FAB6869A}"/>
                  </c:ext>
                </c:extLst>
              </c15:ser>
            </c15:filteredBarSeries>
            <c15:filteredBarSeries>
              <c15:ser>
                <c:idx val="6"/>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(計算_集計!$HD$4,計算_集計!$HF$4,計算_集計!$HH$4,計算_集計!$HJ$4,計算_集計!$HL$4,計算_集計!$HN$4,計算_集計!$HP$4,計算_集計!$HR$4,計算_集計!$HT$4,計算_集計!$HV$4)</c15:sqref>
                        </c15:formulaRef>
                      </c:ext>
                    </c:extLst>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計算_集計!$HD$11:$HW$11</c15:sqref>
                        </c15:fullRef>
                        <c15:formulaRef>
                          <c15:sqref>(計算_集計!$HD$11,計算_集計!$HF$11,計算_集計!$HH$11,計算_集計!$HJ$11,計算_集計!$HL$11,計算_集計!$HN$11,計算_集計!$HP$11,計算_集計!$HR$11,計算_集計!$HT$11,計算_集計!$HV$11)</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3-4042-4577-BBD0-7188FAB6869A}"/>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8350128108986367E-2"/>
          <c:w val="0.48149226174314408"/>
          <c:h val="0.88718713272428928"/>
        </c:manualLayout>
      </c:layout>
      <c:barChart>
        <c:barDir val="bar"/>
        <c:grouping val="clustered"/>
        <c:varyColors val="0"/>
        <c:ser>
          <c:idx val="10"/>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計算_集計!$HD$8:$HW$8</c15:sqref>
                  </c15:fullRef>
                </c:ext>
              </c:extLst>
              <c:f>(計算_集計!$HE$8,計算_集計!$HG$8,計算_集計!$HI$8,計算_集計!$HK$8,計算_集計!$HM$8,計算_集計!$HO$8,計算_集計!$HQ$8,計算_集計!$HS$8,計算_集計!$HU$8,計算_集計!$HW$8)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FF-45A2-8A40-630CCBB0F605}"/>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uri="{02D57815-91ED-43cb-92C2-25804820EDAC}">
                        <c15:fullRef>
                          <c15:sqref>計算_集計!$HD$5:$HW$5</c15:sqref>
                        </c15:fullRef>
                        <c15:formulaRef>
                          <c15:sqref>(計算_集計!$HE$5,計算_集計!$HG$5,計算_集計!$HI$5,計算_集計!$HK$5,計算_集計!$HM$5,計算_集計!$HO$5,計算_集計!$HQ$5,計算_集計!$HS$5,計算_集計!$HU$5,計算_集計!$HW$5)</c15:sqref>
                        </c15:formulaRef>
                      </c:ext>
                    </c:extLst>
                    <c:numCache>
                      <c:formatCode>General</c:formatCode>
                      <c:ptCount val="10"/>
                    </c:numCache>
                  </c:numRef>
                </c:val>
                <c:extLst>
                  <c:ext xmlns:c16="http://schemas.microsoft.com/office/drawing/2014/chart" uri="{C3380CC4-5D6E-409C-BE32-E72D297353CC}">
                    <c16:uniqueId val="{00000001-3AFF-45A2-8A40-630CCBB0F605}"/>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計算_集計!$HD$6:$HW$6</c15:sqref>
                        </c15:fullRef>
                        <c15:formulaRef>
                          <c15:sqref>(計算_集計!$HE$6,計算_集計!$HG$6,計算_集計!$HI$6,計算_集計!$HK$6,計算_集計!$HM$6,計算_集計!$HO$6,計算_集計!$HQ$6,計算_集計!$HS$6,計算_集計!$HU$6,計算_集計!$HW$6)</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2-3AFF-45A2-8A40-630CCBB0F605}"/>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計算_集計!$HD$7:$HW$7</c15:sqref>
                        </c15:fullRef>
                        <c15:formulaRef>
                          <c15:sqref>(計算_集計!$HE$7,計算_集計!$HG$7,計算_集計!$HI$7,計算_集計!$HK$7,計算_集計!$HM$7,計算_集計!$HO$7,計算_集計!$HQ$7,計算_集計!$HS$7,計算_集計!$HU$7,計算_集計!$HW$7)</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3-3AFF-45A2-8A40-630CCBB0F605}"/>
                  </c:ext>
                </c:extLst>
              </c15:ser>
            </c15:filteredBarSeries>
            <c15:filteredBarSeries>
              <c15:ser>
                <c:idx val="0"/>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計算_集計!$HD$9:$HW$9</c15:sqref>
                        </c15:fullRef>
                        <c15:formulaRef>
                          <c15:sqref>(計算_集計!$HE$9,計算_集計!$HG$9,計算_集計!$HI$9,計算_集計!$HK$9,計算_集計!$HM$9,計算_集計!$HO$9,計算_集計!$HQ$9,計算_集計!$HS$9,計算_集計!$HU$9,計算_集計!$HW$9)</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4-3AFF-45A2-8A40-630CCBB0F605}"/>
                  </c:ext>
                </c:extLst>
              </c15:ser>
            </c15:filteredBarSeries>
            <c15:filteredBarSeries>
              <c15:ser>
                <c:idx val="1"/>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計算_集計!$HD$10:$HW$10</c15:sqref>
                        </c15:fullRef>
                        <c15:formulaRef>
                          <c15:sqref>(計算_集計!$HE$10,計算_集計!$HG$10,計算_集計!$HI$10,計算_集計!$HK$10,計算_集計!$HM$10,計算_集計!$HO$10,計算_集計!$HQ$10,計算_集計!$HS$10,計算_集計!$HU$10,計算_集計!$HW$10)</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5-3AFF-45A2-8A40-630CCBB0F605}"/>
                  </c:ext>
                </c:extLst>
              </c15:ser>
            </c15:filteredBarSeries>
            <c15:filteredBarSeries>
              <c15:ser>
                <c:idx val="2"/>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計算_集計!$HD$11:$HW$11</c15:sqref>
                        </c15:fullRef>
                        <c15:formulaRef>
                          <c15:sqref>(計算_集計!$HE$11,計算_集計!$HG$11,計算_集計!$HI$11,計算_集計!$HK$11,計算_集計!$HM$11,計算_集計!$HO$11,計算_集計!$HQ$11,計算_集計!$HS$11,計算_集計!$HU$11,計算_集計!$HW$11)</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6-3AFF-45A2-8A40-630CCBB0F605}"/>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spPr>
            <a:solidFill>
              <a:schemeClr val="tx2"/>
            </a:solidFill>
            <a:ln>
              <a:solidFill>
                <a:schemeClr val="bg1"/>
              </a:solidFill>
            </a:ln>
          </c:spPr>
          <c:dPt>
            <c:idx val="0"/>
            <c:bubble3D val="0"/>
            <c:spPr>
              <a:solidFill>
                <a:schemeClr val="tx2"/>
              </a:solidFill>
              <a:ln>
                <a:solidFill>
                  <a:schemeClr val="bg1"/>
                </a:solidFill>
              </a:ln>
              <a:effectLst/>
            </c:spPr>
            <c:extLst>
              <c:ext xmlns:c16="http://schemas.microsoft.com/office/drawing/2014/chart" uri="{C3380CC4-5D6E-409C-BE32-E72D297353CC}">
                <c16:uniqueId val="{00000001-6F7B-48E3-81BF-9CB6DE0E0092}"/>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6F7B-48E3-81BF-9CB6DE0E0092}"/>
              </c:ext>
            </c:extLst>
          </c:dPt>
          <c:dPt>
            <c:idx val="2"/>
            <c:bubble3D val="0"/>
            <c:spPr>
              <a:solidFill>
                <a:schemeClr val="tx2"/>
              </a:solidFill>
              <a:ln>
                <a:solidFill>
                  <a:schemeClr val="bg1"/>
                </a:solidFill>
              </a:ln>
              <a:effectLst/>
            </c:spPr>
            <c:extLst>
              <c:ext xmlns:c16="http://schemas.microsoft.com/office/drawing/2014/chart" uri="{C3380CC4-5D6E-409C-BE32-E72D297353CC}">
                <c16:uniqueId val="{00000005-6F7B-48E3-81BF-9CB6DE0E0092}"/>
              </c:ext>
            </c:extLst>
          </c:dPt>
          <c:dPt>
            <c:idx val="3"/>
            <c:bubble3D val="0"/>
            <c:spPr>
              <a:solidFill>
                <a:schemeClr val="tx2"/>
              </a:solidFill>
              <a:ln>
                <a:solidFill>
                  <a:schemeClr val="bg1"/>
                </a:solidFill>
              </a:ln>
              <a:effectLst/>
            </c:spPr>
            <c:extLst>
              <c:ext xmlns:c16="http://schemas.microsoft.com/office/drawing/2014/chart" uri="{C3380CC4-5D6E-409C-BE32-E72D297353CC}">
                <c16:uniqueId val="{00000007-6F7B-48E3-81BF-9CB6DE0E0092}"/>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6F7B-48E3-81BF-9CB6DE0E0092}"/>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計算_集計!$CH$4:$CI$4</c:f>
              <c:strCache>
                <c:ptCount val="2"/>
                <c:pt idx="0">
                  <c:v>利用</c:v>
                </c:pt>
                <c:pt idx="1">
                  <c:v>未利用</c:v>
                </c:pt>
              </c:strCache>
            </c:strRef>
          </c:cat>
          <c:val>
            <c:numRef>
              <c:f>計算_集計!$CH$8:$CI$8</c:f>
              <c:numCache>
                <c:formatCode>0%</c:formatCode>
                <c:ptCount val="2"/>
                <c:pt idx="0">
                  <c:v>0</c:v>
                </c:pt>
                <c:pt idx="1">
                  <c:v>0</c:v>
                </c:pt>
              </c:numCache>
            </c:numRef>
          </c:val>
          <c:extLst>
            <c:ext xmlns:c16="http://schemas.microsoft.com/office/drawing/2014/chart" uri="{C3380CC4-5D6E-409C-BE32-E72D297353CC}">
              <c16:uniqueId val="{00000008-6F7B-48E3-81BF-9CB6DE0E0092}"/>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6F7B-48E3-81BF-9CB6DE0E0092}"/>
              </c:ext>
            </c:extLst>
          </c:dPt>
          <c:dPt>
            <c:idx val="1"/>
            <c:bubble3D val="0"/>
            <c:spPr>
              <a:solidFill>
                <a:schemeClr val="accent1"/>
              </a:solidFill>
              <a:ln>
                <a:noFill/>
              </a:ln>
              <a:effectLst/>
            </c:spPr>
            <c:extLst>
              <c:ext xmlns:c16="http://schemas.microsoft.com/office/drawing/2014/chart" uri="{C3380CC4-5D6E-409C-BE32-E72D297353CC}">
                <c16:uniqueId val="{0000000C-6F7B-48E3-81BF-9CB6DE0E0092}"/>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6F7B-48E3-81BF-9CB6DE0E0092}"/>
              </c:ext>
            </c:extLst>
          </c:dPt>
          <c:cat>
            <c:strRef>
              <c:f>計算_集計!$CH$4:$CI$4</c:f>
              <c:strCache>
                <c:ptCount val="2"/>
                <c:pt idx="0">
                  <c:v>利用</c:v>
                </c:pt>
                <c:pt idx="1">
                  <c:v>未利用</c:v>
                </c:pt>
              </c:strCache>
            </c:strRef>
          </c:cat>
          <c:val>
            <c:numRef>
              <c:f>計算_集計!$CH$6:$CI$6</c:f>
              <c:numCache>
                <c:formatCode>General</c:formatCode>
                <c:ptCount val="2"/>
                <c:pt idx="0">
                  <c:v>0</c:v>
                </c:pt>
                <c:pt idx="1">
                  <c:v>0</c:v>
                </c:pt>
              </c:numCache>
            </c:numRef>
          </c:val>
          <c:extLst>
            <c:ext xmlns:c16="http://schemas.microsoft.com/office/drawing/2014/chart" uri="{C3380CC4-5D6E-409C-BE32-E72D297353CC}">
              <c16:uniqueId val="{0000000F-6F7B-48E3-81BF-9CB6DE0E0092}"/>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6F7B-48E3-81BF-9CB6DE0E0092}"/>
              </c:ext>
            </c:extLst>
          </c:dPt>
          <c:dPt>
            <c:idx val="1"/>
            <c:bubble3D val="0"/>
            <c:spPr>
              <a:solidFill>
                <a:schemeClr val="accent1"/>
              </a:solidFill>
              <a:ln>
                <a:noFill/>
              </a:ln>
              <a:effectLst/>
            </c:spPr>
            <c:extLst>
              <c:ext xmlns:c16="http://schemas.microsoft.com/office/drawing/2014/chart" uri="{C3380CC4-5D6E-409C-BE32-E72D297353CC}">
                <c16:uniqueId val="{00000013-6F7B-48E3-81BF-9CB6DE0E0092}"/>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6F7B-48E3-81BF-9CB6DE0E0092}"/>
              </c:ext>
            </c:extLst>
          </c:dPt>
          <c:cat>
            <c:strRef>
              <c:f>計算_集計!$CH$4:$CI$4</c:f>
              <c:strCache>
                <c:ptCount val="2"/>
                <c:pt idx="0">
                  <c:v>利用</c:v>
                </c:pt>
                <c:pt idx="1">
                  <c:v>未利用</c:v>
                </c:pt>
              </c:strCache>
            </c:strRef>
          </c:cat>
          <c:val>
            <c:numRef>
              <c:f>計算_集計!$CH$7:$CI$7</c:f>
              <c:numCache>
                <c:formatCode>General</c:formatCode>
                <c:ptCount val="2"/>
              </c:numCache>
            </c:numRef>
          </c:val>
          <c:extLst>
            <c:ext xmlns:c16="http://schemas.microsoft.com/office/drawing/2014/chart" uri="{C3380CC4-5D6E-409C-BE32-E72D297353CC}">
              <c16:uniqueId val="{00000016-6F7B-48E3-81BF-9CB6DE0E0092}"/>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6F7B-48E3-81BF-9CB6DE0E0092}"/>
              </c:ext>
            </c:extLst>
          </c:dPt>
          <c:dPt>
            <c:idx val="1"/>
            <c:bubble3D val="0"/>
            <c:spPr>
              <a:solidFill>
                <a:schemeClr val="accent1"/>
              </a:solidFill>
              <a:ln>
                <a:noFill/>
              </a:ln>
              <a:effectLst/>
            </c:spPr>
            <c:extLst>
              <c:ext xmlns:c16="http://schemas.microsoft.com/office/drawing/2014/chart" uri="{C3380CC4-5D6E-409C-BE32-E72D297353CC}">
                <c16:uniqueId val="{0000001A-6F7B-48E3-81BF-9CB6DE0E0092}"/>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6F7B-48E3-81BF-9CB6DE0E0092}"/>
              </c:ext>
            </c:extLst>
          </c:dPt>
          <c:cat>
            <c:strRef>
              <c:f>計算_集計!$CH$4:$CI$4</c:f>
              <c:strCache>
                <c:ptCount val="2"/>
                <c:pt idx="0">
                  <c:v>利用</c:v>
                </c:pt>
                <c:pt idx="1">
                  <c:v>未利用</c:v>
                </c:pt>
              </c:strCache>
            </c:strRef>
          </c:cat>
          <c:val>
            <c:numRef>
              <c:f>計算_集計!$CH$8:$CI$8</c:f>
              <c:numCache>
                <c:formatCode>0%</c:formatCode>
                <c:ptCount val="2"/>
                <c:pt idx="0">
                  <c:v>0</c:v>
                </c:pt>
                <c:pt idx="1">
                  <c:v>0</c:v>
                </c:pt>
              </c:numCache>
            </c:numRef>
          </c:val>
          <c:extLst>
            <c:ext xmlns:c16="http://schemas.microsoft.com/office/drawing/2014/chart" uri="{C3380CC4-5D6E-409C-BE32-E72D297353CC}">
              <c16:uniqueId val="{0000001D-6F7B-48E3-81BF-9CB6DE0E0092}"/>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tx2"/>
              </a:solidFill>
              <a:ln>
                <a:solidFill>
                  <a:schemeClr val="bg1"/>
                </a:solidFill>
              </a:ln>
              <a:effectLst/>
            </c:spPr>
            <c:extLst>
              <c:ext xmlns:c16="http://schemas.microsoft.com/office/drawing/2014/chart" uri="{C3380CC4-5D6E-409C-BE32-E72D297353CC}">
                <c16:uniqueId val="{00000001-EB4A-4E70-A48D-38A8EAE80150}"/>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EB4A-4E70-A48D-38A8EAE80150}"/>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EB4A-4E70-A48D-38A8EAE80150}"/>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EB4A-4E70-A48D-38A8EAE80150}"/>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EB4A-4E70-A48D-38A8EAE80150}"/>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計算_集計!$CW$4:$CX$4</c:f>
              <c:strCache>
                <c:ptCount val="2"/>
                <c:pt idx="0">
                  <c:v>活用</c:v>
                </c:pt>
                <c:pt idx="1">
                  <c:v>未活用</c:v>
                </c:pt>
              </c:strCache>
            </c:strRef>
          </c:cat>
          <c:val>
            <c:numRef>
              <c:f>計算_集計!$CW$8:$CX$8</c:f>
              <c:numCache>
                <c:formatCode>0%</c:formatCode>
                <c:ptCount val="2"/>
                <c:pt idx="0">
                  <c:v>0</c:v>
                </c:pt>
                <c:pt idx="1">
                  <c:v>0</c:v>
                </c:pt>
              </c:numCache>
            </c:numRef>
          </c:val>
          <c:extLst>
            <c:ext xmlns:c16="http://schemas.microsoft.com/office/drawing/2014/chart" uri="{C3380CC4-5D6E-409C-BE32-E72D297353CC}">
              <c16:uniqueId val="{00000008-EB4A-4E70-A48D-38A8EAE80150}"/>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EB4A-4E70-A48D-38A8EAE80150}"/>
              </c:ext>
            </c:extLst>
          </c:dPt>
          <c:dPt>
            <c:idx val="1"/>
            <c:bubble3D val="0"/>
            <c:spPr>
              <a:solidFill>
                <a:schemeClr val="accent1"/>
              </a:solidFill>
              <a:ln>
                <a:noFill/>
              </a:ln>
              <a:effectLst/>
            </c:spPr>
            <c:extLst>
              <c:ext xmlns:c16="http://schemas.microsoft.com/office/drawing/2014/chart" uri="{C3380CC4-5D6E-409C-BE32-E72D297353CC}">
                <c16:uniqueId val="{0000000C-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EB4A-4E70-A48D-38A8EAE80150}"/>
              </c:ext>
            </c:extLst>
          </c:dPt>
          <c:cat>
            <c:strRef>
              <c:f>計算_集計!$CW$4:$CX$4</c:f>
              <c:strCache>
                <c:ptCount val="2"/>
                <c:pt idx="0">
                  <c:v>活用</c:v>
                </c:pt>
                <c:pt idx="1">
                  <c:v>未活用</c:v>
                </c:pt>
              </c:strCache>
            </c:strRef>
          </c:cat>
          <c:val>
            <c:numRef>
              <c:f>計算_集計!$CW$6:$CX$6</c:f>
              <c:numCache>
                <c:formatCode>General</c:formatCode>
                <c:ptCount val="2"/>
                <c:pt idx="0">
                  <c:v>0</c:v>
                </c:pt>
                <c:pt idx="1">
                  <c:v>0</c:v>
                </c:pt>
              </c:numCache>
            </c:numRef>
          </c:val>
          <c:extLst>
            <c:ext xmlns:c16="http://schemas.microsoft.com/office/drawing/2014/chart" uri="{C3380CC4-5D6E-409C-BE32-E72D297353CC}">
              <c16:uniqueId val="{0000000F-EB4A-4E70-A48D-38A8EAE80150}"/>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EB4A-4E70-A48D-38A8EAE80150}"/>
              </c:ext>
            </c:extLst>
          </c:dPt>
          <c:dPt>
            <c:idx val="1"/>
            <c:bubble3D val="0"/>
            <c:spPr>
              <a:solidFill>
                <a:schemeClr val="accent1"/>
              </a:solidFill>
              <a:ln>
                <a:noFill/>
              </a:ln>
              <a:effectLst/>
            </c:spPr>
            <c:extLst>
              <c:ext xmlns:c16="http://schemas.microsoft.com/office/drawing/2014/chart" uri="{C3380CC4-5D6E-409C-BE32-E72D297353CC}">
                <c16:uniqueId val="{00000013-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EB4A-4E70-A48D-38A8EAE80150}"/>
              </c:ext>
            </c:extLst>
          </c:dPt>
          <c:cat>
            <c:strRef>
              <c:f>計算_集計!$CW$4:$CX$4</c:f>
              <c:strCache>
                <c:ptCount val="2"/>
                <c:pt idx="0">
                  <c:v>活用</c:v>
                </c:pt>
                <c:pt idx="1">
                  <c:v>未活用</c:v>
                </c:pt>
              </c:strCache>
            </c:strRef>
          </c:cat>
          <c:val>
            <c:numRef>
              <c:f>計算_集計!$CW$7:$CX$7</c:f>
              <c:numCache>
                <c:formatCode>General</c:formatCode>
                <c:ptCount val="2"/>
              </c:numCache>
            </c:numRef>
          </c:val>
          <c:extLst>
            <c:ext xmlns:c16="http://schemas.microsoft.com/office/drawing/2014/chart" uri="{C3380CC4-5D6E-409C-BE32-E72D297353CC}">
              <c16:uniqueId val="{00000016-EB4A-4E70-A48D-38A8EAE80150}"/>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EB4A-4E70-A48D-38A8EAE80150}"/>
              </c:ext>
            </c:extLst>
          </c:dPt>
          <c:dPt>
            <c:idx val="1"/>
            <c:bubble3D val="0"/>
            <c:spPr>
              <a:solidFill>
                <a:schemeClr val="accent1"/>
              </a:solidFill>
              <a:ln>
                <a:noFill/>
              </a:ln>
              <a:effectLst/>
            </c:spPr>
            <c:extLst>
              <c:ext xmlns:c16="http://schemas.microsoft.com/office/drawing/2014/chart" uri="{C3380CC4-5D6E-409C-BE32-E72D297353CC}">
                <c16:uniqueId val="{0000001A-EB4A-4E70-A48D-38A8EAE80150}"/>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EB4A-4E70-A48D-38A8EAE80150}"/>
              </c:ext>
            </c:extLst>
          </c:dPt>
          <c:cat>
            <c:strRef>
              <c:f>計算_集計!$CW$4:$CX$4</c:f>
              <c:strCache>
                <c:ptCount val="2"/>
                <c:pt idx="0">
                  <c:v>活用</c:v>
                </c:pt>
                <c:pt idx="1">
                  <c:v>未活用</c:v>
                </c:pt>
              </c:strCache>
            </c:strRef>
          </c:cat>
          <c:val>
            <c:numRef>
              <c:f>計算_集計!$CW$8:$CX$8</c:f>
              <c:numCache>
                <c:formatCode>0%</c:formatCode>
                <c:ptCount val="2"/>
                <c:pt idx="0">
                  <c:v>0</c:v>
                </c:pt>
                <c:pt idx="1">
                  <c:v>0</c:v>
                </c:pt>
              </c:numCache>
            </c:numRef>
          </c:val>
          <c:extLst>
            <c:ext xmlns:c16="http://schemas.microsoft.com/office/drawing/2014/chart" uri="{C3380CC4-5D6E-409C-BE32-E72D297353CC}">
              <c16:uniqueId val="{0000001D-EB4A-4E70-A48D-38A8EAE80150}"/>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tx2"/>
              </a:solidFill>
              <a:ln>
                <a:solidFill>
                  <a:schemeClr val="bg1"/>
                </a:solidFill>
              </a:ln>
              <a:effectLst/>
            </c:spPr>
            <c:extLst>
              <c:ext xmlns:c16="http://schemas.microsoft.com/office/drawing/2014/chart" uri="{C3380CC4-5D6E-409C-BE32-E72D297353CC}">
                <c16:uniqueId val="{00000001-4CF6-48FC-864C-19BD302C49DE}"/>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4CF6-48FC-864C-19BD302C49DE}"/>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4CF6-48FC-864C-19BD302C49DE}"/>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4CF6-48FC-864C-19BD302C49DE}"/>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4CF6-48FC-864C-19BD302C49DE}"/>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c:v>
                </c:pt>
                <c:pt idx="1">
                  <c:v>0</c:v>
                </c:pt>
              </c:numCache>
            </c:numRef>
          </c:val>
          <c:extLst>
            <c:ext xmlns:c16="http://schemas.microsoft.com/office/drawing/2014/chart" uri="{C3380CC4-5D6E-409C-BE32-E72D297353CC}">
              <c16:uniqueId val="{00000008-4CF6-48FC-864C-19BD302C49DE}"/>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4CF6-48FC-864C-19BD302C49DE}"/>
              </c:ext>
            </c:extLst>
          </c:dPt>
          <c:dPt>
            <c:idx val="1"/>
            <c:bubble3D val="0"/>
            <c:spPr>
              <a:solidFill>
                <a:schemeClr val="accent1"/>
              </a:solidFill>
              <a:ln>
                <a:noFill/>
              </a:ln>
              <a:effectLst/>
            </c:spPr>
            <c:extLst>
              <c:ext xmlns:c16="http://schemas.microsoft.com/office/drawing/2014/chart" uri="{C3380CC4-5D6E-409C-BE32-E72D297353CC}">
                <c16:uniqueId val="{0000000C-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4CF6-48FC-864C-19BD302C49DE}"/>
              </c:ext>
            </c:extLst>
          </c:dPt>
          <c:cat>
            <c:strRef>
              <c:f>計算_集計!$CJ$4:$CK$4</c:f>
              <c:strCache>
                <c:ptCount val="2"/>
                <c:pt idx="0">
                  <c:v>「利用者の様子が見やすい」割合</c:v>
                </c:pt>
                <c:pt idx="1">
                  <c:v>「利用者の様子が見にくい」割合</c:v>
                </c:pt>
              </c:strCache>
            </c:strRef>
          </c:cat>
          <c:val>
            <c:numRef>
              <c:f>計算_集計!$CJ$6:$CK$6</c:f>
              <c:numCache>
                <c:formatCode>General</c:formatCode>
                <c:ptCount val="2"/>
                <c:pt idx="0">
                  <c:v>0</c:v>
                </c:pt>
                <c:pt idx="1">
                  <c:v>0</c:v>
                </c:pt>
              </c:numCache>
            </c:numRef>
          </c:val>
          <c:extLst>
            <c:ext xmlns:c16="http://schemas.microsoft.com/office/drawing/2014/chart" uri="{C3380CC4-5D6E-409C-BE32-E72D297353CC}">
              <c16:uniqueId val="{0000000F-4CF6-48FC-864C-19BD302C49DE}"/>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4CF6-48FC-864C-19BD302C49DE}"/>
              </c:ext>
            </c:extLst>
          </c:dPt>
          <c:dPt>
            <c:idx val="1"/>
            <c:bubble3D val="0"/>
            <c:spPr>
              <a:solidFill>
                <a:schemeClr val="accent1"/>
              </a:solidFill>
              <a:ln>
                <a:noFill/>
              </a:ln>
              <a:effectLst/>
            </c:spPr>
            <c:extLst>
              <c:ext xmlns:c16="http://schemas.microsoft.com/office/drawing/2014/chart" uri="{C3380CC4-5D6E-409C-BE32-E72D297353CC}">
                <c16:uniqueId val="{00000013-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4CF6-48FC-864C-19BD302C49DE}"/>
              </c:ext>
            </c:extLst>
          </c:dPt>
          <c:cat>
            <c:strRef>
              <c:f>計算_集計!$CJ$4:$CK$4</c:f>
              <c:strCache>
                <c:ptCount val="2"/>
                <c:pt idx="0">
                  <c:v>「利用者の様子が見やすい」割合</c:v>
                </c:pt>
                <c:pt idx="1">
                  <c:v>「利用者の様子が見にくい」割合</c:v>
                </c:pt>
              </c:strCache>
            </c:strRef>
          </c:cat>
          <c:val>
            <c:numRef>
              <c:f>計算_集計!$CJ$7:$CK$7</c:f>
              <c:numCache>
                <c:formatCode>General</c:formatCode>
                <c:ptCount val="2"/>
              </c:numCache>
            </c:numRef>
          </c:val>
          <c:extLst>
            <c:ext xmlns:c16="http://schemas.microsoft.com/office/drawing/2014/chart" uri="{C3380CC4-5D6E-409C-BE32-E72D297353CC}">
              <c16:uniqueId val="{00000016-4CF6-48FC-864C-19BD302C49DE}"/>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4CF6-48FC-864C-19BD302C49DE}"/>
              </c:ext>
            </c:extLst>
          </c:dPt>
          <c:dPt>
            <c:idx val="1"/>
            <c:bubble3D val="0"/>
            <c:spPr>
              <a:solidFill>
                <a:schemeClr val="accent1"/>
              </a:solidFill>
              <a:ln>
                <a:noFill/>
              </a:ln>
              <a:effectLst/>
            </c:spPr>
            <c:extLst>
              <c:ext xmlns:c16="http://schemas.microsoft.com/office/drawing/2014/chart" uri="{C3380CC4-5D6E-409C-BE32-E72D297353CC}">
                <c16:uniqueId val="{0000001A-4CF6-48FC-864C-19BD302C49DE}"/>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4CF6-48FC-864C-19BD302C49DE}"/>
              </c:ext>
            </c:extLst>
          </c:dPt>
          <c:cat>
            <c:strRef>
              <c:f>計算_集計!$CJ$4:$CK$4</c:f>
              <c:strCache>
                <c:ptCount val="2"/>
                <c:pt idx="0">
                  <c:v>「利用者の様子が見やすい」割合</c:v>
                </c:pt>
                <c:pt idx="1">
                  <c:v>「利用者の様子が見にくい」割合</c:v>
                </c:pt>
              </c:strCache>
            </c:strRef>
          </c:cat>
          <c:val>
            <c:numRef>
              <c:f>計算_集計!$CJ$8:$CK$8</c:f>
              <c:numCache>
                <c:formatCode>0%</c:formatCode>
                <c:ptCount val="2"/>
                <c:pt idx="0">
                  <c:v>0</c:v>
                </c:pt>
                <c:pt idx="1">
                  <c:v>0</c:v>
                </c:pt>
              </c:numCache>
            </c:numRef>
          </c:val>
          <c:extLst>
            <c:ext xmlns:c16="http://schemas.microsoft.com/office/drawing/2014/chart" uri="{C3380CC4-5D6E-409C-BE32-E72D297353CC}">
              <c16:uniqueId val="{0000001D-4CF6-48FC-864C-19BD302C49DE}"/>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spPr>
            <a:ln>
              <a:solidFill>
                <a:schemeClr val="bg1"/>
              </a:solidFill>
            </a:ln>
          </c:spPr>
          <c:dPt>
            <c:idx val="0"/>
            <c:bubble3D val="0"/>
            <c:spPr>
              <a:solidFill>
                <a:schemeClr val="tx2"/>
              </a:solidFill>
              <a:ln>
                <a:solidFill>
                  <a:schemeClr val="bg1"/>
                </a:solidFill>
              </a:ln>
              <a:effectLst/>
            </c:spPr>
            <c:extLst>
              <c:ext xmlns:c16="http://schemas.microsoft.com/office/drawing/2014/chart" uri="{C3380CC4-5D6E-409C-BE32-E72D297353CC}">
                <c16:uniqueId val="{00000001-C4AB-435D-8C63-223046C335DF}"/>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C4AB-435D-8C63-223046C335DF}"/>
              </c:ext>
            </c:extLst>
          </c:dPt>
          <c:dPt>
            <c:idx val="2"/>
            <c:bubble3D val="0"/>
            <c:spPr>
              <a:solidFill>
                <a:schemeClr val="accent1">
                  <a:tint val="65000"/>
                </a:schemeClr>
              </a:solidFill>
              <a:ln>
                <a:solidFill>
                  <a:schemeClr val="bg1"/>
                </a:solidFill>
              </a:ln>
              <a:effectLst/>
            </c:spPr>
            <c:extLst>
              <c:ext xmlns:c16="http://schemas.microsoft.com/office/drawing/2014/chart" uri="{C3380CC4-5D6E-409C-BE32-E72D297353CC}">
                <c16:uniqueId val="{00000005-C4AB-435D-8C63-223046C335DF}"/>
              </c:ext>
            </c:extLst>
          </c:dPt>
          <c:dPt>
            <c:idx val="3"/>
            <c:bubble3D val="0"/>
            <c:spPr>
              <a:solidFill>
                <a:schemeClr val="accent1">
                  <a:tint val="30000"/>
                </a:schemeClr>
              </a:solidFill>
              <a:ln>
                <a:solidFill>
                  <a:schemeClr val="bg1"/>
                </a:solidFill>
              </a:ln>
              <a:effectLst/>
            </c:spPr>
            <c:extLst>
              <c:ext xmlns:c16="http://schemas.microsoft.com/office/drawing/2014/chart" uri="{C3380CC4-5D6E-409C-BE32-E72D297353CC}">
                <c16:uniqueId val="{00000007-C4AB-435D-8C63-223046C335DF}"/>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C4AB-435D-8C63-223046C335DF}"/>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計算_集計!$CH$4:$CI$4</c:f>
              <c:strCache>
                <c:ptCount val="2"/>
                <c:pt idx="0">
                  <c:v>利用</c:v>
                </c:pt>
                <c:pt idx="1">
                  <c:v>未利用</c:v>
                </c:pt>
              </c:strCache>
            </c:strRef>
          </c:cat>
          <c:val>
            <c:numRef>
              <c:f>計算_集計!$CH$8:$CI$8</c:f>
              <c:numCache>
                <c:formatCode>0%</c:formatCode>
                <c:ptCount val="2"/>
                <c:pt idx="0">
                  <c:v>0</c:v>
                </c:pt>
                <c:pt idx="1">
                  <c:v>0</c:v>
                </c:pt>
              </c:numCache>
            </c:numRef>
          </c:val>
          <c:extLst>
            <c:ext xmlns:c16="http://schemas.microsoft.com/office/drawing/2014/chart" uri="{C3380CC4-5D6E-409C-BE32-E72D297353CC}">
              <c16:uniqueId val="{00000008-C4AB-435D-8C63-223046C335DF}"/>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0C-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C4AB-435D-8C63-223046C335DF}"/>
              </c:ext>
            </c:extLst>
          </c:dPt>
          <c:cat>
            <c:strRef>
              <c:f>計算_集計!$CH$4:$CI$4</c:f>
              <c:strCache>
                <c:ptCount val="2"/>
                <c:pt idx="0">
                  <c:v>利用</c:v>
                </c:pt>
                <c:pt idx="1">
                  <c:v>未利用</c:v>
                </c:pt>
              </c:strCache>
            </c:strRef>
          </c:cat>
          <c:val>
            <c:numRef>
              <c:f>計算_集計!$CH$6:$CI$6</c:f>
              <c:numCache>
                <c:formatCode>General</c:formatCode>
                <c:ptCount val="2"/>
                <c:pt idx="0">
                  <c:v>0</c:v>
                </c:pt>
                <c:pt idx="1">
                  <c:v>0</c:v>
                </c:pt>
              </c:numCache>
            </c:numRef>
          </c:val>
          <c:extLst>
            <c:ext xmlns:c16="http://schemas.microsoft.com/office/drawing/2014/chart" uri="{C3380CC4-5D6E-409C-BE32-E72D297353CC}">
              <c16:uniqueId val="{0000000F-C4AB-435D-8C63-223046C335DF}"/>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3-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C4AB-435D-8C63-223046C335DF}"/>
              </c:ext>
            </c:extLst>
          </c:dPt>
          <c:cat>
            <c:strRef>
              <c:f>計算_集計!$CH$4:$CI$4</c:f>
              <c:strCache>
                <c:ptCount val="2"/>
                <c:pt idx="0">
                  <c:v>利用</c:v>
                </c:pt>
                <c:pt idx="1">
                  <c:v>未利用</c:v>
                </c:pt>
              </c:strCache>
            </c:strRef>
          </c:cat>
          <c:val>
            <c:numRef>
              <c:f>計算_集計!$CH$7:$CI$7</c:f>
              <c:numCache>
                <c:formatCode>General</c:formatCode>
                <c:ptCount val="2"/>
              </c:numCache>
            </c:numRef>
          </c:val>
          <c:extLst>
            <c:ext xmlns:c16="http://schemas.microsoft.com/office/drawing/2014/chart" uri="{C3380CC4-5D6E-409C-BE32-E72D297353CC}">
              <c16:uniqueId val="{00000016-C4AB-435D-8C63-223046C335DF}"/>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A-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C4AB-435D-8C63-223046C335DF}"/>
              </c:ext>
            </c:extLst>
          </c:dPt>
          <c:cat>
            <c:strRef>
              <c:f>計算_集計!$CH$4:$CI$4</c:f>
              <c:strCache>
                <c:ptCount val="2"/>
                <c:pt idx="0">
                  <c:v>利用</c:v>
                </c:pt>
                <c:pt idx="1">
                  <c:v>未利用</c:v>
                </c:pt>
              </c:strCache>
            </c:strRef>
          </c:cat>
          <c:val>
            <c:numRef>
              <c:f>計算_集計!$CH$8:$CI$8</c:f>
              <c:numCache>
                <c:formatCode>0%</c:formatCode>
                <c:ptCount val="2"/>
                <c:pt idx="0">
                  <c:v>0</c:v>
                </c:pt>
                <c:pt idx="1">
                  <c:v>0</c:v>
                </c:pt>
              </c:numCache>
            </c:numRef>
          </c:val>
          <c:extLst>
            <c:ext xmlns:c16="http://schemas.microsoft.com/office/drawing/2014/chart" uri="{C3380CC4-5D6E-409C-BE32-E72D297353CC}">
              <c16:uniqueId val="{0000001D-C4AB-435D-8C63-223046C335D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7958474011275104E-2"/>
          <c:y val="0.22155770705423594"/>
          <c:w val="0.72620556096070898"/>
          <c:h val="0.74249363620862008"/>
        </c:manualLayout>
      </c:layout>
      <c:barChart>
        <c:barDir val="bar"/>
        <c:grouping val="percentStacked"/>
        <c:varyColors val="0"/>
        <c:ser>
          <c:idx val="0"/>
          <c:order val="0"/>
          <c:tx>
            <c:strRef>
              <c:f>計算_集計!$G$4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計算_集計!$G$8:$G$11</c:f>
              <c:numCache>
                <c:formatCode>0%</c:formatCode>
                <c:ptCount val="4"/>
                <c:pt idx="0">
                  <c:v>0</c:v>
                </c:pt>
                <c:pt idx="1">
                  <c:v>0</c:v>
                </c:pt>
                <c:pt idx="2">
                  <c:v>0</c:v>
                </c:pt>
                <c:pt idx="3">
                  <c:v>0</c:v>
                </c:pt>
              </c:numCache>
            </c:numRef>
          </c:val>
          <c:extLst>
            <c:ext xmlns:c16="http://schemas.microsoft.com/office/drawing/2014/chart" uri="{C3380CC4-5D6E-409C-BE32-E72D297353CC}">
              <c16:uniqueId val="{00000000-C901-4261-8902-D72A61ED0FD4}"/>
            </c:ext>
          </c:extLst>
        </c:ser>
        <c:ser>
          <c:idx val="1"/>
          <c:order val="1"/>
          <c:tx>
            <c:strRef>
              <c:f>計算_集計!$H$4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計算_集計!$H$8:$H$11</c:f>
              <c:numCache>
                <c:formatCode>0%</c:formatCode>
                <c:ptCount val="4"/>
                <c:pt idx="0">
                  <c:v>0</c:v>
                </c:pt>
                <c:pt idx="1">
                  <c:v>0</c:v>
                </c:pt>
                <c:pt idx="2">
                  <c:v>0</c:v>
                </c:pt>
                <c:pt idx="3">
                  <c:v>0</c:v>
                </c:pt>
              </c:numCache>
            </c:numRef>
          </c:val>
          <c:extLst>
            <c:ext xmlns:c16="http://schemas.microsoft.com/office/drawing/2014/chart" uri="{C3380CC4-5D6E-409C-BE32-E72D297353CC}">
              <c16:uniqueId val="{00000001-C901-4261-8902-D72A61ED0FD4}"/>
            </c:ext>
          </c:extLst>
        </c:ser>
        <c:ser>
          <c:idx val="2"/>
          <c:order val="2"/>
          <c:tx>
            <c:strRef>
              <c:f>計算_集計!$I$4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計算_集計!$I$8:$I$11</c:f>
              <c:numCache>
                <c:formatCode>0%</c:formatCode>
                <c:ptCount val="4"/>
                <c:pt idx="0">
                  <c:v>0</c:v>
                </c:pt>
                <c:pt idx="1">
                  <c:v>0</c:v>
                </c:pt>
                <c:pt idx="2">
                  <c:v>0</c:v>
                </c:pt>
                <c:pt idx="3">
                  <c:v>0</c:v>
                </c:pt>
              </c:numCache>
            </c:numRef>
          </c:val>
          <c:extLst>
            <c:ext xmlns:c16="http://schemas.microsoft.com/office/drawing/2014/chart" uri="{C3380CC4-5D6E-409C-BE32-E72D297353CC}">
              <c16:uniqueId val="{00000002-C901-4261-8902-D72A61ED0FD4}"/>
            </c:ext>
          </c:extLst>
        </c:ser>
        <c:dLbls>
          <c:dLblPos val="ctr"/>
          <c:showLegendKey val="0"/>
          <c:showVal val="1"/>
          <c:showCatName val="0"/>
          <c:showSerName val="0"/>
          <c:showPercent val="0"/>
          <c:showBubbleSize val="0"/>
        </c:dLbls>
        <c:gapWidth val="10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695754880247923"/>
          <c:y val="0.221746859457467"/>
          <c:w val="0.10853125470450367"/>
          <c:h val="0.73473175074971742"/>
        </c:manualLayout>
      </c:layout>
      <c:overlay val="0"/>
      <c:spPr>
        <a:noFill/>
        <a:ln>
          <a:noFill/>
        </a:ln>
        <a:effectLst/>
      </c:spPr>
      <c:txPr>
        <a:bodyPr rot="0" spcFirstLastPara="1" vertOverflow="ellipsis" vert="horz" wrap="square" anchor="t" anchorCtr="0"/>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7971588539952458E-2"/>
          <c:y val="0.21578099221608385"/>
          <c:w val="0.72354110084687184"/>
          <c:h val="0.73673136863251765"/>
        </c:manualLayout>
      </c:layout>
      <c:barChart>
        <c:barDir val="bar"/>
        <c:grouping val="percentStacked"/>
        <c:varyColors val="0"/>
        <c:ser>
          <c:idx val="0"/>
          <c:order val="0"/>
          <c:tx>
            <c:strRef>
              <c:f>計算_集計!$P$4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計算_集計!$P$8:$P$11</c:f>
              <c:numCache>
                <c:formatCode>0%</c:formatCode>
                <c:ptCount val="4"/>
                <c:pt idx="0">
                  <c:v>0</c:v>
                </c:pt>
                <c:pt idx="1">
                  <c:v>0</c:v>
                </c:pt>
                <c:pt idx="2">
                  <c:v>0</c:v>
                </c:pt>
                <c:pt idx="3">
                  <c:v>0</c:v>
                </c:pt>
              </c:numCache>
            </c:numRef>
          </c:val>
          <c:extLst>
            <c:ext xmlns:c16="http://schemas.microsoft.com/office/drawing/2014/chart" uri="{C3380CC4-5D6E-409C-BE32-E72D297353CC}">
              <c16:uniqueId val="{00000000-9292-42BA-9119-32C6FC481170}"/>
            </c:ext>
          </c:extLst>
        </c:ser>
        <c:ser>
          <c:idx val="1"/>
          <c:order val="1"/>
          <c:tx>
            <c:strRef>
              <c:f>計算_集計!$Q$4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計算_集計!$Q$8:$Q$11</c:f>
              <c:numCache>
                <c:formatCode>0%</c:formatCode>
                <c:ptCount val="4"/>
                <c:pt idx="0">
                  <c:v>0</c:v>
                </c:pt>
                <c:pt idx="1">
                  <c:v>0</c:v>
                </c:pt>
                <c:pt idx="2">
                  <c:v>0</c:v>
                </c:pt>
                <c:pt idx="3">
                  <c:v>0</c:v>
                </c:pt>
              </c:numCache>
            </c:numRef>
          </c:val>
          <c:extLst>
            <c:ext xmlns:c16="http://schemas.microsoft.com/office/drawing/2014/chart" uri="{C3380CC4-5D6E-409C-BE32-E72D297353CC}">
              <c16:uniqueId val="{00000001-9292-42BA-9119-32C6FC481170}"/>
            </c:ext>
          </c:extLst>
        </c:ser>
        <c:ser>
          <c:idx val="2"/>
          <c:order val="2"/>
          <c:tx>
            <c:strRef>
              <c:f>計算_集計!$R$4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計算_集計!$R$8:$R$11</c:f>
              <c:numCache>
                <c:formatCode>0%</c:formatCode>
                <c:ptCount val="4"/>
                <c:pt idx="0">
                  <c:v>0</c:v>
                </c:pt>
                <c:pt idx="1">
                  <c:v>0</c:v>
                </c:pt>
                <c:pt idx="2">
                  <c:v>0</c:v>
                </c:pt>
                <c:pt idx="3">
                  <c:v>0</c:v>
                </c:pt>
              </c:numCache>
            </c:numRef>
          </c:val>
          <c:extLst>
            <c:ext xmlns:c16="http://schemas.microsoft.com/office/drawing/2014/chart" uri="{C3380CC4-5D6E-409C-BE32-E72D297353CC}">
              <c16:uniqueId val="{00000002-9292-42BA-9119-32C6FC481170}"/>
            </c:ext>
          </c:extLst>
        </c:ser>
        <c:ser>
          <c:idx val="3"/>
          <c:order val="3"/>
          <c:tx>
            <c:strRef>
              <c:f>計算_集計!$S$4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9292-42BA-9119-32C6FC481170}"/>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計算_集計!$S$8:$S$11</c:f>
              <c:numCache>
                <c:formatCode>0%</c:formatCode>
                <c:ptCount val="4"/>
                <c:pt idx="0">
                  <c:v>0</c:v>
                </c:pt>
                <c:pt idx="1">
                  <c:v>0</c:v>
                </c:pt>
                <c:pt idx="2">
                  <c:v>0</c:v>
                </c:pt>
                <c:pt idx="3">
                  <c:v>0</c:v>
                </c:pt>
              </c:numCache>
            </c:numRef>
          </c:val>
          <c:extLst>
            <c:ext xmlns:c16="http://schemas.microsoft.com/office/drawing/2014/chart" uri="{C3380CC4-5D6E-409C-BE32-E72D297353CC}">
              <c16:uniqueId val="{00000005-9292-42BA-9119-32C6FC481170}"/>
            </c:ext>
          </c:extLst>
        </c:ser>
        <c:ser>
          <c:idx val="5"/>
          <c:order val="4"/>
          <c:tx>
            <c:strRef>
              <c:f>計算_集計!$T$4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計算_集計!$T$8:$T$11</c:f>
              <c:numCache>
                <c:formatCode>0%</c:formatCode>
                <c:ptCount val="4"/>
                <c:pt idx="0">
                  <c:v>0</c:v>
                </c:pt>
                <c:pt idx="1">
                  <c:v>0</c:v>
                </c:pt>
                <c:pt idx="2">
                  <c:v>0</c:v>
                </c:pt>
                <c:pt idx="3">
                  <c:v>0</c:v>
                </c:pt>
              </c:numCache>
            </c:numRef>
          </c:val>
          <c:extLst>
            <c:ext xmlns:c16="http://schemas.microsoft.com/office/drawing/2014/chart" uri="{C3380CC4-5D6E-409C-BE32-E72D297353CC}">
              <c16:uniqueId val="{00000002-D450-42FA-8CE3-A16223849F0B}"/>
            </c:ext>
          </c:extLst>
        </c:ser>
        <c:ser>
          <c:idx val="4"/>
          <c:order val="5"/>
          <c:tx>
            <c:strRef>
              <c:f>計算_集計!$U$4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計算_集計!$U$8:$U$11</c:f>
              <c:numCache>
                <c:formatCode>0%</c:formatCode>
                <c:ptCount val="4"/>
                <c:pt idx="0">
                  <c:v>0</c:v>
                </c:pt>
                <c:pt idx="1">
                  <c:v>0</c:v>
                </c:pt>
                <c:pt idx="2">
                  <c:v>0</c:v>
                </c:pt>
                <c:pt idx="3">
                  <c:v>0</c:v>
                </c:pt>
              </c:numCache>
            </c:numRef>
          </c:val>
          <c:extLst>
            <c:ext xmlns:c16="http://schemas.microsoft.com/office/drawing/2014/chart" uri="{C3380CC4-5D6E-409C-BE32-E72D297353CC}">
              <c16:uniqueId val="{00000006-9292-42BA-9119-32C6FC481170}"/>
            </c:ext>
          </c:extLst>
        </c:ser>
        <c:dLbls>
          <c:dLblPos val="ctr"/>
          <c:showLegendKey val="0"/>
          <c:showVal val="1"/>
          <c:showCatName val="0"/>
          <c:showSerName val="0"/>
          <c:showPercent val="0"/>
          <c:showBubbleSize val="0"/>
        </c:dLbls>
        <c:gapWidth val="10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5993854015508344"/>
          <c:y val="0.22807832733341768"/>
          <c:w val="0.18784759001155396"/>
          <c:h val="0.72401384772865818"/>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675585361332969E-2"/>
          <c:y val="0.20864517810514951"/>
          <c:w val="0.72332448255042636"/>
          <c:h val="0.75525528793066332"/>
        </c:manualLayout>
      </c:layout>
      <c:barChart>
        <c:barDir val="bar"/>
        <c:grouping val="percentStacked"/>
        <c:varyColors val="0"/>
        <c:ser>
          <c:idx val="1"/>
          <c:order val="0"/>
          <c:tx>
            <c:strRef>
              <c:f>計算_集計!$AH$4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計算_集計!$AH$8:$AH$11</c:f>
              <c:numCache>
                <c:formatCode>0%</c:formatCode>
                <c:ptCount val="4"/>
                <c:pt idx="0">
                  <c:v>0</c:v>
                </c:pt>
                <c:pt idx="1">
                  <c:v>0</c:v>
                </c:pt>
                <c:pt idx="2">
                  <c:v>0</c:v>
                </c:pt>
                <c:pt idx="3">
                  <c:v>0</c:v>
                </c:pt>
              </c:numCache>
            </c:numRef>
          </c:val>
          <c:extLst>
            <c:ext xmlns:c16="http://schemas.microsoft.com/office/drawing/2014/chart" uri="{C3380CC4-5D6E-409C-BE32-E72D297353CC}">
              <c16:uniqueId val="{00000000-FAF5-438C-85A0-1BA699B6FBB0}"/>
            </c:ext>
          </c:extLst>
        </c:ser>
        <c:ser>
          <c:idx val="2"/>
          <c:order val="1"/>
          <c:tx>
            <c:strRef>
              <c:f>計算_集計!$AI$4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計算_集計!$AI$8:$AI$11</c:f>
              <c:numCache>
                <c:formatCode>0%</c:formatCode>
                <c:ptCount val="4"/>
                <c:pt idx="0">
                  <c:v>0</c:v>
                </c:pt>
                <c:pt idx="1">
                  <c:v>0</c:v>
                </c:pt>
                <c:pt idx="2">
                  <c:v>0</c:v>
                </c:pt>
                <c:pt idx="3">
                  <c:v>0</c:v>
                </c:pt>
              </c:numCache>
            </c:numRef>
          </c:val>
          <c:extLst>
            <c:ext xmlns:c16="http://schemas.microsoft.com/office/drawing/2014/chart" uri="{C3380CC4-5D6E-409C-BE32-E72D297353CC}">
              <c16:uniqueId val="{00000001-FAF5-438C-85A0-1BA699B6FBB0}"/>
            </c:ext>
          </c:extLst>
        </c:ser>
        <c:ser>
          <c:idx val="3"/>
          <c:order val="2"/>
          <c:tx>
            <c:strRef>
              <c:f>計算_集計!$AJ$4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計算_集計!$AJ$8:$AJ$11</c:f>
              <c:numCache>
                <c:formatCode>0%</c:formatCode>
                <c:ptCount val="4"/>
                <c:pt idx="0">
                  <c:v>0</c:v>
                </c:pt>
                <c:pt idx="1">
                  <c:v>0</c:v>
                </c:pt>
                <c:pt idx="2">
                  <c:v>0</c:v>
                </c:pt>
                <c:pt idx="3">
                  <c:v>0</c:v>
                </c:pt>
              </c:numCache>
            </c:numRef>
          </c:val>
          <c:extLst>
            <c:ext xmlns:c16="http://schemas.microsoft.com/office/drawing/2014/chart" uri="{C3380CC4-5D6E-409C-BE32-E72D297353CC}">
              <c16:uniqueId val="{00000002-FAF5-438C-85A0-1BA699B6FBB0}"/>
            </c:ext>
          </c:extLst>
        </c:ser>
        <c:ser>
          <c:idx val="4"/>
          <c:order val="3"/>
          <c:tx>
            <c:strRef>
              <c:f>計算_集計!$AK$4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計算_集計!$AK$8:$AK$11</c:f>
              <c:numCache>
                <c:formatCode>0%</c:formatCode>
                <c:ptCount val="4"/>
                <c:pt idx="0">
                  <c:v>0</c:v>
                </c:pt>
                <c:pt idx="1">
                  <c:v>0</c:v>
                </c:pt>
                <c:pt idx="2">
                  <c:v>0</c:v>
                </c:pt>
                <c:pt idx="3">
                  <c:v>0</c:v>
                </c:pt>
              </c:numCache>
            </c:numRef>
          </c:val>
          <c:extLst>
            <c:ext xmlns:c16="http://schemas.microsoft.com/office/drawing/2014/chart" uri="{C3380CC4-5D6E-409C-BE32-E72D297353CC}">
              <c16:uniqueId val="{00000003-FAF5-438C-85A0-1BA699B6FBB0}"/>
            </c:ext>
          </c:extLst>
        </c:ser>
        <c:dLbls>
          <c:dLblPos val="ctr"/>
          <c:showLegendKey val="0"/>
          <c:showVal val="1"/>
          <c:showCatName val="0"/>
          <c:showSerName val="0"/>
          <c:showPercent val="0"/>
          <c:showBubbleSize val="0"/>
        </c:dLbls>
        <c:gapWidth val="10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18462170312916"/>
          <c:y val="0.19639783362030275"/>
          <c:w val="0.24566909138968065"/>
          <c:h val="0.73552143637550815"/>
        </c:manualLayout>
      </c:layout>
      <c:overlay val="0"/>
      <c:spPr>
        <a:noFill/>
        <a:ln>
          <a:noFill/>
        </a:ln>
        <a:effectLst/>
      </c:spPr>
      <c:txPr>
        <a:bodyPr rot="0" spcFirstLastPara="1" vertOverflow="ellipsis" vert="horz" wrap="square" anchor="ctr" anchorCtr="0"/>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7881889121912541E-2"/>
          <c:y val="0.19063848039215689"/>
          <c:w val="0.71879796486220349"/>
          <c:h val="0.76369669117647065"/>
        </c:manualLayout>
      </c:layout>
      <c:barChart>
        <c:barDir val="bar"/>
        <c:grouping val="percentStacked"/>
        <c:varyColors val="0"/>
        <c:ser>
          <c:idx val="1"/>
          <c:order val="0"/>
          <c:tx>
            <c:strRef>
              <c:f>計算_集計!$AO$4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8F5C-40A0-B767-7590295E89B5}"/>
              </c:ext>
            </c:extLst>
          </c:dPt>
          <c:dPt>
            <c:idx val="1"/>
            <c:invertIfNegative val="0"/>
            <c:bubble3D val="0"/>
            <c:spPr>
              <a:solidFill>
                <a:schemeClr val="tx2"/>
              </a:solidFill>
              <a:ln>
                <a:solidFill>
                  <a:schemeClr val="bg1"/>
                </a:solidFill>
              </a:ln>
              <a:effectLst/>
            </c:spPr>
            <c:extLst>
              <c:ext xmlns:c16="http://schemas.microsoft.com/office/drawing/2014/chart" uri="{C3380CC4-5D6E-409C-BE32-E72D297353CC}">
                <c16:uniqueId val="{0000000A-8F5C-40A0-B767-7590295E89B5}"/>
              </c:ext>
            </c:extLst>
          </c:dPt>
          <c:dPt>
            <c:idx val="2"/>
            <c:invertIfNegative val="0"/>
            <c:bubble3D val="0"/>
            <c:spPr>
              <a:solidFill>
                <a:schemeClr val="tx2"/>
              </a:solidFill>
              <a:ln>
                <a:solidFill>
                  <a:schemeClr val="bg1"/>
                </a:solidFill>
              </a:ln>
              <a:effectLst/>
            </c:spPr>
            <c:extLst>
              <c:ext xmlns:c16="http://schemas.microsoft.com/office/drawing/2014/chart" uri="{C3380CC4-5D6E-409C-BE32-E72D297353CC}">
                <c16:uniqueId val="{0000000C-8F5C-40A0-B767-7590295E89B5}"/>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計算_集計!$AO$8:$AO$11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2-8F5C-40A0-B767-7590295E89B5}"/>
            </c:ext>
          </c:extLst>
        </c:ser>
        <c:ser>
          <c:idx val="2"/>
          <c:order val="1"/>
          <c:tx>
            <c:strRef>
              <c:f>計算_集計!$AP$4</c:f>
              <c:strCache>
                <c:ptCount val="1"/>
                <c:pt idx="0">
                  <c:v>外国人</c:v>
                </c:pt>
              </c:strCache>
            </c:strRef>
          </c:tx>
          <c:spPr>
            <a:solidFill>
              <a:schemeClr val="accent1">
                <a:lumMod val="60000"/>
                <a:lumOff val="40000"/>
              </a:schemeClr>
            </a:solidFill>
            <a:ln>
              <a:solidFill>
                <a:schemeClr val="bg1"/>
              </a:solidFill>
            </a:ln>
            <a:effectLst/>
          </c:spPr>
          <c:invertIfNegative val="0"/>
          <c:dPt>
            <c:idx val="0"/>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4-8F5C-40A0-B767-7590295E89B5}"/>
              </c:ext>
            </c:extLst>
          </c:dPt>
          <c:dPt>
            <c:idx val="1"/>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E-8F5C-40A0-B767-7590295E89B5}"/>
              </c:ext>
            </c:extLst>
          </c:dPt>
          <c:dPt>
            <c:idx val="2"/>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10-8F5C-40A0-B767-7590295E89B5}"/>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計算_集計!$AP$8:$AP$11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5-8F5C-40A0-B767-7590295E89B5}"/>
            </c:ext>
          </c:extLst>
        </c:ser>
        <c:ser>
          <c:idx val="3"/>
          <c:order val="2"/>
          <c:tx>
            <c:strRef>
              <c:f>計算_集計!$AQ$4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7-8F5C-40A0-B767-7590295E89B5}"/>
              </c:ext>
            </c:extLst>
          </c:dPt>
          <c:dPt>
            <c:idx val="1"/>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2-8F5C-40A0-B767-7590295E89B5}"/>
              </c:ext>
            </c:extLst>
          </c:dPt>
          <c:dPt>
            <c:idx val="2"/>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4-8F5C-40A0-B767-7590295E89B5}"/>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計算_集計!$AQ$8:$AQ$11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8-8F5C-40A0-B767-7590295E89B5}"/>
            </c:ext>
          </c:extLst>
        </c:ser>
        <c:dLbls>
          <c:dLblPos val="ctr"/>
          <c:showLegendKey val="0"/>
          <c:showVal val="1"/>
          <c:showCatName val="0"/>
          <c:showSerName val="0"/>
          <c:showPercent val="0"/>
          <c:showBubbleSize val="0"/>
        </c:dLbls>
        <c:gapWidth val="10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5179473861561286"/>
          <c:y val="0.19212398570965128"/>
          <c:w val="9.6114118719422909E-2"/>
          <c:h val="0.7165771309533768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813537392333002E-2"/>
          <c:y val="0.17556636232580491"/>
          <c:w val="0.70949267679568218"/>
          <c:h val="0.78863033797853599"/>
        </c:manualLayout>
      </c:layout>
      <c:barChart>
        <c:barDir val="bar"/>
        <c:grouping val="percentStacked"/>
        <c:varyColors val="0"/>
        <c:ser>
          <c:idx val="0"/>
          <c:order val="0"/>
          <c:tx>
            <c:strRef>
              <c:f>計算_集計!$CF$3</c:f>
              <c:strCache>
                <c:ptCount val="1"/>
                <c:pt idx="0">
                  <c:v>スタスタ歩いている</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計算_集計!$CF$8:$CF$11</c:f>
              <c:numCache>
                <c:formatCode>0%</c:formatCode>
                <c:ptCount val="4"/>
                <c:pt idx="0">
                  <c:v>0</c:v>
                </c:pt>
                <c:pt idx="1">
                  <c:v>0</c:v>
                </c:pt>
                <c:pt idx="2">
                  <c:v>0</c:v>
                </c:pt>
                <c:pt idx="3">
                  <c:v>0</c:v>
                </c:pt>
              </c:numCache>
            </c:numRef>
          </c:val>
          <c:extLst>
            <c:ext xmlns:c16="http://schemas.microsoft.com/office/drawing/2014/chart" uri="{C3380CC4-5D6E-409C-BE32-E72D297353CC}">
              <c16:uniqueId val="{00000000-D800-4AC8-93D9-F2689E65C041}"/>
            </c:ext>
          </c:extLst>
        </c:ser>
        <c:ser>
          <c:idx val="1"/>
          <c:order val="1"/>
          <c:tx>
            <c:strRef>
              <c:f>計算_集計!$CG$3</c:f>
              <c:strCache>
                <c:ptCount val="1"/>
                <c:pt idx="0">
                  <c:v>のんびり歩いている</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計算_集計!$CG$8:$CG$11</c:f>
              <c:numCache>
                <c:formatCode>0%</c:formatCode>
                <c:ptCount val="4"/>
                <c:pt idx="0">
                  <c:v>0</c:v>
                </c:pt>
                <c:pt idx="1">
                  <c:v>0</c:v>
                </c:pt>
                <c:pt idx="2">
                  <c:v>0</c:v>
                </c:pt>
                <c:pt idx="3">
                  <c:v>0</c:v>
                </c:pt>
              </c:numCache>
            </c:numRef>
          </c:val>
          <c:extLst>
            <c:ext xmlns:c16="http://schemas.microsoft.com/office/drawing/2014/chart" uri="{C3380CC4-5D6E-409C-BE32-E72D297353CC}">
              <c16:uniqueId val="{00000001-D800-4AC8-93D9-F2689E65C041}"/>
            </c:ext>
          </c:extLst>
        </c:ser>
        <c:dLbls>
          <c:dLblPos val="ctr"/>
          <c:showLegendKey val="0"/>
          <c:showVal val="1"/>
          <c:showCatName val="0"/>
          <c:showSerName val="0"/>
          <c:showPercent val="0"/>
          <c:showBubbleSize val="0"/>
        </c:dLbls>
        <c:gapWidth val="100"/>
        <c:overlap val="100"/>
        <c:axId val="422834960"/>
        <c:axId val="422836920"/>
      </c:barChart>
      <c:catAx>
        <c:axId val="422834960"/>
        <c:scaling>
          <c:orientation val="maxMin"/>
        </c:scaling>
        <c:delete val="1"/>
        <c:axPos val="l"/>
        <c:numFmt formatCode="General" sourceLinked="1"/>
        <c:majorTickMark val="none"/>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3918988577132083"/>
          <c:y val="0.19783428083016263"/>
          <c:w val="0.17847372740379283"/>
          <c:h val="0.76664675288611828"/>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136488187810115E-2"/>
          <c:y val="0.19870861016976399"/>
          <c:w val="0.70575491827129688"/>
          <c:h val="0.76149651922039385"/>
        </c:manualLayout>
      </c:layout>
      <c:barChart>
        <c:barDir val="bar"/>
        <c:grouping val="percentStacked"/>
        <c:varyColors val="0"/>
        <c:ser>
          <c:idx val="0"/>
          <c:order val="0"/>
          <c:tx>
            <c:strRef>
              <c:f>計算_集計!$AS$4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計算_集計!$AS$8:$AS$11</c:f>
              <c:numCache>
                <c:formatCode>0%</c:formatCode>
                <c:ptCount val="4"/>
                <c:pt idx="0">
                  <c:v>0</c:v>
                </c:pt>
                <c:pt idx="1">
                  <c:v>0</c:v>
                </c:pt>
                <c:pt idx="2">
                  <c:v>0</c:v>
                </c:pt>
                <c:pt idx="3">
                  <c:v>0</c:v>
                </c:pt>
              </c:numCache>
            </c:numRef>
          </c:val>
          <c:extLst>
            <c:ext xmlns:c16="http://schemas.microsoft.com/office/drawing/2014/chart" uri="{C3380CC4-5D6E-409C-BE32-E72D297353CC}">
              <c16:uniqueId val="{00000000-EEEA-4AAE-BF85-65614AAA9185}"/>
            </c:ext>
          </c:extLst>
        </c:ser>
        <c:ser>
          <c:idx val="1"/>
          <c:order val="1"/>
          <c:tx>
            <c:strRef>
              <c:f>計算_集計!$AT$4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計算_集計!$AT$8:$AT$11</c:f>
              <c:numCache>
                <c:formatCode>0%</c:formatCode>
                <c:ptCount val="4"/>
                <c:pt idx="0">
                  <c:v>0</c:v>
                </c:pt>
                <c:pt idx="1">
                  <c:v>0</c:v>
                </c:pt>
                <c:pt idx="2">
                  <c:v>0</c:v>
                </c:pt>
                <c:pt idx="3">
                  <c:v>0</c:v>
                </c:pt>
              </c:numCache>
            </c:numRef>
          </c:val>
          <c:extLst>
            <c:ext xmlns:c16="http://schemas.microsoft.com/office/drawing/2014/chart" uri="{C3380CC4-5D6E-409C-BE32-E72D297353CC}">
              <c16:uniqueId val="{00000001-EEEA-4AAE-BF85-65614AAA9185}"/>
            </c:ext>
          </c:extLst>
        </c:ser>
        <c:ser>
          <c:idx val="2"/>
          <c:order val="2"/>
          <c:tx>
            <c:strRef>
              <c:f>計算_集計!$AU$4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計算_集計!$AU$8:$AU$11</c:f>
              <c:numCache>
                <c:formatCode>0%</c:formatCode>
                <c:ptCount val="4"/>
                <c:pt idx="0">
                  <c:v>0</c:v>
                </c:pt>
                <c:pt idx="1">
                  <c:v>0</c:v>
                </c:pt>
                <c:pt idx="2">
                  <c:v>0</c:v>
                </c:pt>
                <c:pt idx="3">
                  <c:v>0</c:v>
                </c:pt>
              </c:numCache>
            </c:numRef>
          </c:val>
          <c:extLst>
            <c:ext xmlns:c16="http://schemas.microsoft.com/office/drawing/2014/chart" uri="{C3380CC4-5D6E-409C-BE32-E72D297353CC}">
              <c16:uniqueId val="{00000002-EEEA-4AAE-BF85-65614AAA9185}"/>
            </c:ext>
          </c:extLst>
        </c:ser>
        <c:dLbls>
          <c:dLblPos val="ctr"/>
          <c:showLegendKey val="0"/>
          <c:showVal val="1"/>
          <c:showCatName val="0"/>
          <c:showSerName val="0"/>
          <c:showPercent val="0"/>
          <c:showBubbleSize val="0"/>
        </c:dLbls>
        <c:gapWidth val="10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2657951193114856"/>
          <c:y val="0.20468003854025274"/>
          <c:w val="0.12696589442649373"/>
          <c:h val="0.75467662256373058"/>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386103569694758E-2"/>
          <c:y val="0.20866006864095762"/>
          <c:w val="0.70750103881131399"/>
          <c:h val="0.75359942897272658"/>
        </c:manualLayout>
      </c:layout>
      <c:barChart>
        <c:barDir val="bar"/>
        <c:grouping val="percentStacked"/>
        <c:varyColors val="0"/>
        <c:ser>
          <c:idx val="0"/>
          <c:order val="0"/>
          <c:tx>
            <c:strRef>
              <c:f>計算_集計!$BB$4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計算_集計!$BB$8:$BB$11</c:f>
              <c:numCache>
                <c:formatCode>0%</c:formatCode>
                <c:ptCount val="4"/>
                <c:pt idx="0">
                  <c:v>0</c:v>
                </c:pt>
                <c:pt idx="1">
                  <c:v>0</c:v>
                </c:pt>
                <c:pt idx="2">
                  <c:v>0</c:v>
                </c:pt>
                <c:pt idx="3">
                  <c:v>0</c:v>
                </c:pt>
              </c:numCache>
            </c:numRef>
          </c:val>
          <c:extLst>
            <c:ext xmlns:c16="http://schemas.microsoft.com/office/drawing/2014/chart" uri="{C3380CC4-5D6E-409C-BE32-E72D297353CC}">
              <c16:uniqueId val="{00000000-8E45-44C9-BF4F-69F421B4A5BF}"/>
            </c:ext>
          </c:extLst>
        </c:ser>
        <c:ser>
          <c:idx val="1"/>
          <c:order val="1"/>
          <c:tx>
            <c:strRef>
              <c:f>計算_集計!$BC$4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計算_集計!$BC$8:$BC$11</c:f>
              <c:numCache>
                <c:formatCode>0%</c:formatCode>
                <c:ptCount val="4"/>
                <c:pt idx="0">
                  <c:v>0</c:v>
                </c:pt>
                <c:pt idx="1">
                  <c:v>0</c:v>
                </c:pt>
                <c:pt idx="2">
                  <c:v>0</c:v>
                </c:pt>
                <c:pt idx="3">
                  <c:v>0</c:v>
                </c:pt>
              </c:numCache>
            </c:numRef>
          </c:val>
          <c:extLst>
            <c:ext xmlns:c16="http://schemas.microsoft.com/office/drawing/2014/chart" uri="{C3380CC4-5D6E-409C-BE32-E72D297353CC}">
              <c16:uniqueId val="{00000001-8E45-44C9-BF4F-69F421B4A5BF}"/>
            </c:ext>
          </c:extLst>
        </c:ser>
        <c:ser>
          <c:idx val="2"/>
          <c:order val="2"/>
          <c:tx>
            <c:strRef>
              <c:f>計算_集計!$BD$4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計算_集計!$BD$8:$BD$11</c:f>
              <c:numCache>
                <c:formatCode>0%</c:formatCode>
                <c:ptCount val="4"/>
                <c:pt idx="0">
                  <c:v>0</c:v>
                </c:pt>
                <c:pt idx="1">
                  <c:v>0</c:v>
                </c:pt>
                <c:pt idx="2">
                  <c:v>0</c:v>
                </c:pt>
                <c:pt idx="3">
                  <c:v>0</c:v>
                </c:pt>
              </c:numCache>
            </c:numRef>
          </c:val>
          <c:extLst>
            <c:ext xmlns:c16="http://schemas.microsoft.com/office/drawing/2014/chart" uri="{C3380CC4-5D6E-409C-BE32-E72D297353CC}">
              <c16:uniqueId val="{00000002-8E45-44C9-BF4F-69F421B4A5BF}"/>
            </c:ext>
          </c:extLst>
        </c:ser>
        <c:ser>
          <c:idx val="3"/>
          <c:order val="3"/>
          <c:tx>
            <c:strRef>
              <c:f>計算_集計!$BE$4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8E45-44C9-BF4F-69F421B4A5B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計算_集計!$BE$8:$BE$11</c:f>
              <c:numCache>
                <c:formatCode>0%</c:formatCode>
                <c:ptCount val="4"/>
                <c:pt idx="0">
                  <c:v>0</c:v>
                </c:pt>
                <c:pt idx="1">
                  <c:v>0</c:v>
                </c:pt>
                <c:pt idx="2">
                  <c:v>0</c:v>
                </c:pt>
                <c:pt idx="3">
                  <c:v>0</c:v>
                </c:pt>
              </c:numCache>
            </c:numRef>
          </c:val>
          <c:extLst>
            <c:ext xmlns:c16="http://schemas.microsoft.com/office/drawing/2014/chart" uri="{C3380CC4-5D6E-409C-BE32-E72D297353CC}">
              <c16:uniqueId val="{00000005-8E45-44C9-BF4F-69F421B4A5BF}"/>
            </c:ext>
          </c:extLst>
        </c:ser>
        <c:ser>
          <c:idx val="5"/>
          <c:order val="4"/>
          <c:tx>
            <c:strRef>
              <c:f>計算_集計!$BF$4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計算_集計!$BF$8:$BF$11</c:f>
              <c:numCache>
                <c:formatCode>0%</c:formatCode>
                <c:ptCount val="4"/>
                <c:pt idx="0">
                  <c:v>0</c:v>
                </c:pt>
                <c:pt idx="1">
                  <c:v>0</c:v>
                </c:pt>
                <c:pt idx="2">
                  <c:v>0</c:v>
                </c:pt>
                <c:pt idx="3">
                  <c:v>0</c:v>
                </c:pt>
              </c:numCache>
            </c:numRef>
          </c:val>
          <c:extLst>
            <c:ext xmlns:c16="http://schemas.microsoft.com/office/drawing/2014/chart" uri="{C3380CC4-5D6E-409C-BE32-E72D297353CC}">
              <c16:uniqueId val="{00000006-B117-4254-A5C4-3DC777D599C5}"/>
            </c:ext>
          </c:extLst>
        </c:ser>
        <c:ser>
          <c:idx val="4"/>
          <c:order val="5"/>
          <c:tx>
            <c:strRef>
              <c:f>計算_集計!$BG$4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計算_集計!$BG$8:$BG$11</c:f>
              <c:numCache>
                <c:formatCode>0%</c:formatCode>
                <c:ptCount val="4"/>
                <c:pt idx="0">
                  <c:v>0</c:v>
                </c:pt>
                <c:pt idx="1">
                  <c:v>0</c:v>
                </c:pt>
                <c:pt idx="2">
                  <c:v>0</c:v>
                </c:pt>
                <c:pt idx="3">
                  <c:v>0</c:v>
                </c:pt>
              </c:numCache>
            </c:numRef>
          </c:val>
          <c:extLst>
            <c:ext xmlns:c16="http://schemas.microsoft.com/office/drawing/2014/chart" uri="{C3380CC4-5D6E-409C-BE32-E72D297353CC}">
              <c16:uniqueId val="{00000006-8E45-44C9-BF4F-69F421B4A5BF}"/>
            </c:ext>
          </c:extLst>
        </c:ser>
        <c:dLbls>
          <c:dLblPos val="ctr"/>
          <c:showLegendKey val="0"/>
          <c:showVal val="1"/>
          <c:showCatName val="0"/>
          <c:showSerName val="0"/>
          <c:showPercent val="0"/>
          <c:showBubbleSize val="0"/>
        </c:dLbls>
        <c:gapWidth val="10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2932505560904348"/>
          <c:y val="0.18263479908259941"/>
          <c:w val="0.24660033712188831"/>
          <c:h val="0.7880757122810518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1.9410328638497652E-2"/>
          <c:y val="0.20870963425022179"/>
          <c:w val="0.706219629588555"/>
          <c:h val="0.76174078051558947"/>
        </c:manualLayout>
      </c:layout>
      <c:barChart>
        <c:barDir val="bar"/>
        <c:grouping val="percentStacked"/>
        <c:varyColors val="0"/>
        <c:ser>
          <c:idx val="1"/>
          <c:order val="0"/>
          <c:tx>
            <c:strRef>
              <c:f>計算_集計!$BT$4</c:f>
              <c:strCache>
                <c:ptCount val="1"/>
                <c:pt idx="0">
                  <c:v>一人</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計算_集計!$BT$8:$BT$11</c:f>
              <c:numCache>
                <c:formatCode>0%</c:formatCode>
                <c:ptCount val="4"/>
                <c:pt idx="0">
                  <c:v>0</c:v>
                </c:pt>
                <c:pt idx="1">
                  <c:v>0</c:v>
                </c:pt>
                <c:pt idx="2">
                  <c:v>0</c:v>
                </c:pt>
                <c:pt idx="3">
                  <c:v>0</c:v>
                </c:pt>
              </c:numCache>
            </c:numRef>
          </c:val>
          <c:extLst>
            <c:ext xmlns:c16="http://schemas.microsoft.com/office/drawing/2014/chart" uri="{C3380CC4-5D6E-409C-BE32-E72D297353CC}">
              <c16:uniqueId val="{00000000-6980-48C6-8E37-F45705142CBE}"/>
            </c:ext>
          </c:extLst>
        </c:ser>
        <c:ser>
          <c:idx val="2"/>
          <c:order val="1"/>
          <c:tx>
            <c:strRef>
              <c:f>計算_集計!$BU$4</c:f>
              <c:strCache>
                <c:ptCount val="1"/>
                <c:pt idx="0">
                  <c:v>家族</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計算_集計!$BU$8:$BU$11</c:f>
              <c:numCache>
                <c:formatCode>0%</c:formatCode>
                <c:ptCount val="4"/>
                <c:pt idx="0">
                  <c:v>0</c:v>
                </c:pt>
                <c:pt idx="1">
                  <c:v>0</c:v>
                </c:pt>
                <c:pt idx="2">
                  <c:v>0</c:v>
                </c:pt>
                <c:pt idx="3">
                  <c:v>0</c:v>
                </c:pt>
              </c:numCache>
            </c:numRef>
          </c:val>
          <c:extLst>
            <c:ext xmlns:c16="http://schemas.microsoft.com/office/drawing/2014/chart" uri="{C3380CC4-5D6E-409C-BE32-E72D297353CC}">
              <c16:uniqueId val="{00000001-6980-48C6-8E37-F45705142CBE}"/>
            </c:ext>
          </c:extLst>
        </c:ser>
        <c:ser>
          <c:idx val="3"/>
          <c:order val="2"/>
          <c:tx>
            <c:strRef>
              <c:f>計算_集計!$BV$4</c:f>
              <c:strCache>
                <c:ptCount val="1"/>
                <c:pt idx="0">
                  <c:v>家族以外の少人数グループ</c:v>
                </c:pt>
              </c:strCache>
            </c:strRef>
          </c:tx>
          <c:spPr>
            <a:solidFill>
              <a:schemeClr val="accent5"/>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計算_集計!$BV$8:$BV$11</c:f>
              <c:numCache>
                <c:formatCode>0%</c:formatCode>
                <c:ptCount val="4"/>
                <c:pt idx="0">
                  <c:v>0</c:v>
                </c:pt>
                <c:pt idx="1">
                  <c:v>0</c:v>
                </c:pt>
                <c:pt idx="2">
                  <c:v>0</c:v>
                </c:pt>
                <c:pt idx="3">
                  <c:v>0</c:v>
                </c:pt>
              </c:numCache>
            </c:numRef>
          </c:val>
          <c:extLst>
            <c:ext xmlns:c16="http://schemas.microsoft.com/office/drawing/2014/chart" uri="{C3380CC4-5D6E-409C-BE32-E72D297353CC}">
              <c16:uniqueId val="{00000002-6980-48C6-8E37-F45705142CBE}"/>
            </c:ext>
          </c:extLst>
        </c:ser>
        <c:ser>
          <c:idx val="4"/>
          <c:order val="3"/>
          <c:tx>
            <c:strRef>
              <c:f>計算_集計!$BW$4</c:f>
              <c:strCache>
                <c:ptCount val="1"/>
                <c:pt idx="0">
                  <c:v>団体</c:v>
                </c:pt>
              </c:strCache>
            </c:strRef>
          </c:tx>
          <c:spPr>
            <a:solidFill>
              <a:schemeClr val="accent5">
                <a:lumMod val="40000"/>
                <a:lumOff val="6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計算_集計!$BW$8:$BW$11</c:f>
              <c:numCache>
                <c:formatCode>0%</c:formatCode>
                <c:ptCount val="4"/>
                <c:pt idx="0">
                  <c:v>0</c:v>
                </c:pt>
                <c:pt idx="1">
                  <c:v>0</c:v>
                </c:pt>
                <c:pt idx="2">
                  <c:v>0</c:v>
                </c:pt>
                <c:pt idx="3">
                  <c:v>0</c:v>
                </c:pt>
              </c:numCache>
            </c:numRef>
          </c:val>
          <c:extLst>
            <c:ext xmlns:c16="http://schemas.microsoft.com/office/drawing/2014/chart" uri="{C3380CC4-5D6E-409C-BE32-E72D297353CC}">
              <c16:uniqueId val="{00000003-6980-48C6-8E37-F45705142CBE}"/>
            </c:ext>
          </c:extLst>
        </c:ser>
        <c:dLbls>
          <c:dLblPos val="ctr"/>
          <c:showLegendKey val="0"/>
          <c:showVal val="1"/>
          <c:showCatName val="0"/>
          <c:showSerName val="0"/>
          <c:showPercent val="0"/>
          <c:showBubbleSize val="0"/>
        </c:dLbls>
        <c:gapWidth val="10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2950199253262371"/>
          <c:y val="0.26451103519331925"/>
          <c:w val="0.2571805256737274"/>
          <c:h val="0.71816420678133597"/>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2.4978912236503389E-2"/>
          <c:y val="0.21398406862745101"/>
          <c:w val="0.70149043432581004"/>
          <c:h val="0.755911300999347"/>
        </c:manualLayout>
      </c:layout>
      <c:barChart>
        <c:barDir val="bar"/>
        <c:grouping val="percentStacked"/>
        <c:varyColors val="0"/>
        <c:ser>
          <c:idx val="1"/>
          <c:order val="0"/>
          <c:tx>
            <c:strRef>
              <c:f>計算_集計!$CA$4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0E41-4F38-8E6E-53E85B2E50EF}"/>
              </c:ext>
            </c:extLst>
          </c:dPt>
          <c:dPt>
            <c:idx val="1"/>
            <c:invertIfNegative val="0"/>
            <c:bubble3D val="0"/>
            <c:spPr>
              <a:solidFill>
                <a:schemeClr val="tx2"/>
              </a:solidFill>
              <a:ln>
                <a:solidFill>
                  <a:schemeClr val="bg1"/>
                </a:solidFill>
              </a:ln>
              <a:effectLst/>
            </c:spPr>
            <c:extLst>
              <c:ext xmlns:c16="http://schemas.microsoft.com/office/drawing/2014/chart" uri="{C3380CC4-5D6E-409C-BE32-E72D297353CC}">
                <c16:uniqueId val="{0000000A-0E41-4F38-8E6E-53E85B2E50EF}"/>
              </c:ext>
            </c:extLst>
          </c:dPt>
          <c:dPt>
            <c:idx val="2"/>
            <c:invertIfNegative val="0"/>
            <c:bubble3D val="0"/>
            <c:spPr>
              <a:solidFill>
                <a:schemeClr val="tx2"/>
              </a:solidFill>
              <a:ln>
                <a:solidFill>
                  <a:schemeClr val="bg1"/>
                </a:solidFill>
              </a:ln>
              <a:effectLst/>
            </c:spPr>
            <c:extLst>
              <c:ext xmlns:c16="http://schemas.microsoft.com/office/drawing/2014/chart" uri="{C3380CC4-5D6E-409C-BE32-E72D297353CC}">
                <c16:uniqueId val="{0000000C-0E41-4F38-8E6E-53E85B2E50E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計算_集計!$CA$8:$CA$11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2-0E41-4F38-8E6E-53E85B2E50EF}"/>
            </c:ext>
          </c:extLst>
        </c:ser>
        <c:ser>
          <c:idx val="2"/>
          <c:order val="1"/>
          <c:tx>
            <c:strRef>
              <c:f>計算_集計!$CB$4</c:f>
              <c:strCache>
                <c:ptCount val="1"/>
                <c:pt idx="0">
                  <c:v>外国人</c:v>
                </c:pt>
              </c:strCache>
            </c:strRef>
          </c:tx>
          <c:spPr>
            <a:solidFill>
              <a:schemeClr val="accent1">
                <a:lumMod val="60000"/>
                <a:lumOff val="40000"/>
              </a:schemeClr>
            </a:solidFill>
            <a:ln>
              <a:solidFill>
                <a:schemeClr val="bg1"/>
              </a:solidFill>
            </a:ln>
            <a:effectLst/>
          </c:spPr>
          <c:invertIfNegative val="0"/>
          <c:dPt>
            <c:idx val="0"/>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4-0E41-4F38-8E6E-53E85B2E50EF}"/>
              </c:ext>
            </c:extLst>
          </c:dPt>
          <c:dPt>
            <c:idx val="1"/>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E-0E41-4F38-8E6E-53E85B2E50EF}"/>
              </c:ext>
            </c:extLst>
          </c:dPt>
          <c:dPt>
            <c:idx val="2"/>
            <c:invertIfNegative val="0"/>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10-0E41-4F38-8E6E-53E85B2E50E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計算_集計!$CB$8:$CB$11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5-0E41-4F38-8E6E-53E85B2E50EF}"/>
            </c:ext>
          </c:extLst>
        </c:ser>
        <c:ser>
          <c:idx val="3"/>
          <c:order val="2"/>
          <c:tx>
            <c:strRef>
              <c:f>計算_集計!$CC$4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7-0E41-4F38-8E6E-53E85B2E50EF}"/>
              </c:ext>
            </c:extLst>
          </c:dPt>
          <c:dPt>
            <c:idx val="1"/>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2-0E41-4F38-8E6E-53E85B2E50EF}"/>
              </c:ext>
            </c:extLst>
          </c:dPt>
          <c:dPt>
            <c:idx val="2"/>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14-0E41-4F38-8E6E-53E85B2E50EF}"/>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計算_集計!$CC$8:$CC$11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8-0E41-4F38-8E6E-53E85B2E50EF}"/>
            </c:ext>
          </c:extLst>
        </c:ser>
        <c:dLbls>
          <c:dLblPos val="ctr"/>
          <c:showLegendKey val="0"/>
          <c:showVal val="1"/>
          <c:showCatName val="0"/>
          <c:showSerName val="0"/>
          <c:showPercent val="0"/>
          <c:showBubbleSize val="0"/>
        </c:dLbls>
        <c:gapWidth val="10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3240145052147243"/>
          <c:y val="0.23331553447698072"/>
          <c:w val="0.12079486837442793"/>
          <c:h val="0.7488990742778310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strRef>
          </c:cat>
          <c:val>
            <c:numRef>
              <c:f>計算_集計!$EB$8:$EP$8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9FF1-49EB-8413-90D634300567}"/>
            </c:ext>
          </c:extLst>
        </c:ser>
        <c:ser>
          <c:idx val="3"/>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extLst xmlns:c15="http://schemas.microsoft.com/office/drawing/2012/chart"/>
            </c:strRef>
          </c:cat>
          <c:val>
            <c:numRef>
              <c:f>計算_集計!$EB$9:$EP$9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extLst xmlns:c15="http://schemas.microsoft.com/office/drawing/2012/chart"/>
            </c:numRef>
          </c:val>
          <c:extLst xmlns:c15="http://schemas.microsoft.com/office/drawing/2012/chart">
            <c:ext xmlns:c16="http://schemas.microsoft.com/office/drawing/2014/chart" uri="{C3380CC4-5D6E-409C-BE32-E72D297353CC}">
              <c16:uniqueId val="{00000001-9FF1-49EB-8413-90D634300567}"/>
            </c:ext>
          </c:extLst>
        </c:ser>
        <c:ser>
          <c:idx val="4"/>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extLst xmlns:c15="http://schemas.microsoft.com/office/drawing/2012/chart"/>
            </c:strRef>
          </c:cat>
          <c:val>
            <c:numRef>
              <c:f>計算_集計!$EB$10:$EP$10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extLst xmlns:c15="http://schemas.microsoft.com/office/drawing/2012/chart"/>
            </c:numRef>
          </c:val>
          <c:extLst xmlns:c15="http://schemas.microsoft.com/office/drawing/2012/chart">
            <c:ext xmlns:c16="http://schemas.microsoft.com/office/drawing/2014/chart" uri="{C3380CC4-5D6E-409C-BE32-E72D297353CC}">
              <c16:uniqueId val="{00000002-9FF1-49EB-8413-90D634300567}"/>
            </c:ext>
          </c:extLst>
        </c:ser>
        <c:ser>
          <c:idx val="5"/>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計算_集計!$EB$4:$EP$4</c:f>
              <c:strCache>
                <c:ptCount val="15"/>
                <c:pt idx="0">
                  <c:v>（今回調査未選択）
遊んでいる</c:v>
                </c:pt>
                <c:pt idx="1">
                  <c:v>（今回調査未選択）
食事をしている</c:v>
                </c:pt>
                <c:pt idx="2">
                  <c:v>（今回調査未選択）
会話をしている</c:v>
                </c:pt>
                <c:pt idx="3">
                  <c:v>（今回調査未選択）
横になっている</c:v>
                </c:pt>
                <c:pt idx="4">
                  <c:v>（今回調査未選択）
個々の趣味の練習をしている</c:v>
                </c:pt>
                <c:pt idx="5">
                  <c:v>（今回調査未選択）
ペットを連れている</c:v>
                </c:pt>
                <c:pt idx="6">
                  <c:v>（今回調査未選択）
私服やスーツなど多様な服装で来ている</c:v>
                </c:pt>
                <c:pt idx="7">
                  <c:v>（今回調査未選択）
仕事をしている</c:v>
                </c:pt>
                <c:pt idx="8">
                  <c:v>（今回調査未選択）
写真や動画を撮っている</c:v>
                </c:pt>
                <c:pt idx="9">
                  <c:v>（今回調査未選択）
運動をしている</c:v>
                </c:pt>
                <c:pt idx="10">
                  <c:v>（今回調査未選択）
ぼーっとしている</c:v>
                </c:pt>
                <c:pt idx="11">
                  <c:v>（今回調査未選択）
座っている</c:v>
                </c:pt>
                <c:pt idx="12">
                  <c:v>（今回調査未選択）
読書・スマホ操作をしている</c:v>
                </c:pt>
                <c:pt idx="13">
                  <c:v>（今回調査未選択）
景色を眺めている</c:v>
                </c:pt>
                <c:pt idx="14">
                  <c:v>（今回調査未選択）
陽だまり日陰で過ごしている</c:v>
                </c:pt>
              </c:strCache>
              <c:extLst xmlns:c15="http://schemas.microsoft.com/office/drawing/2012/chart"/>
            </c:strRef>
          </c:cat>
          <c:val>
            <c:numRef>
              <c:f>計算_集計!$EB$11:$EP$11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extLst xmlns:c15="http://schemas.microsoft.com/office/drawing/2012/chart"/>
            </c:numRef>
          </c:val>
          <c:extLst xmlns:c15="http://schemas.microsoft.com/office/drawing/2012/chart">
            <c:ext xmlns:c16="http://schemas.microsoft.com/office/drawing/2014/chart" uri="{C3380CC4-5D6E-409C-BE32-E72D297353CC}">
              <c16:uniqueId val="{00000003-9FF1-49EB-8413-90D634300567}"/>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spPr>
            <a:ln>
              <a:solidFill>
                <a:schemeClr val="bg1"/>
              </a:solidFill>
            </a:ln>
          </c:spPr>
          <c:dPt>
            <c:idx val="0"/>
            <c:bubble3D val="0"/>
            <c:spPr>
              <a:solidFill>
                <a:schemeClr val="tx2"/>
              </a:solidFill>
              <a:ln>
                <a:solidFill>
                  <a:schemeClr val="bg1"/>
                </a:solidFill>
              </a:ln>
              <a:effectLst/>
            </c:spPr>
            <c:extLst>
              <c:ext xmlns:c16="http://schemas.microsoft.com/office/drawing/2014/chart" uri="{C3380CC4-5D6E-409C-BE32-E72D297353CC}">
                <c16:uniqueId val="{00000001-3F64-4BFB-82BD-F727891A79BA}"/>
              </c:ext>
            </c:extLst>
          </c:dPt>
          <c:dPt>
            <c:idx val="1"/>
            <c:bubble3D val="0"/>
            <c:spPr>
              <a:solidFill>
                <a:schemeClr val="accent1">
                  <a:lumMod val="60000"/>
                  <a:lumOff val="40000"/>
                </a:schemeClr>
              </a:solidFill>
              <a:ln>
                <a:solidFill>
                  <a:schemeClr val="bg1"/>
                </a:solidFill>
              </a:ln>
              <a:effectLst/>
            </c:spPr>
            <c:extLst>
              <c:ext xmlns:c16="http://schemas.microsoft.com/office/drawing/2014/chart" uri="{C3380CC4-5D6E-409C-BE32-E72D297353CC}">
                <c16:uniqueId val="{00000003-3F64-4BFB-82BD-F727891A79BA}"/>
              </c:ext>
            </c:extLst>
          </c:dPt>
          <c:dPt>
            <c:idx val="2"/>
            <c:bubble3D val="0"/>
            <c:spPr>
              <a:solidFill>
                <a:schemeClr val="accent1">
                  <a:tint val="65000"/>
                </a:schemeClr>
              </a:solidFill>
              <a:ln>
                <a:solidFill>
                  <a:schemeClr val="bg1"/>
                </a:solidFill>
              </a:ln>
              <a:effectLst/>
            </c:spPr>
            <c:extLst>
              <c:ext xmlns:c16="http://schemas.microsoft.com/office/drawing/2014/chart" uri="{C3380CC4-5D6E-409C-BE32-E72D297353CC}">
                <c16:uniqueId val="{00000005-3F64-4BFB-82BD-F727891A79BA}"/>
              </c:ext>
            </c:extLst>
          </c:dPt>
          <c:dPt>
            <c:idx val="3"/>
            <c:bubble3D val="0"/>
            <c:spPr>
              <a:solidFill>
                <a:schemeClr val="accent1">
                  <a:tint val="30000"/>
                </a:schemeClr>
              </a:solidFill>
              <a:ln>
                <a:solidFill>
                  <a:schemeClr val="bg1"/>
                </a:solidFill>
              </a:ln>
              <a:effectLst/>
            </c:spPr>
            <c:extLst>
              <c:ext xmlns:c16="http://schemas.microsoft.com/office/drawing/2014/chart" uri="{C3380CC4-5D6E-409C-BE32-E72D297353CC}">
                <c16:uniqueId val="{00000007-3F64-4BFB-82BD-F727891A79BA}"/>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3F64-4BFB-82BD-F727891A79BA}"/>
                </c:ext>
              </c:extLst>
            </c:dLbl>
            <c:dLbl>
              <c:idx val="1"/>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extLst>
                <c:ext xmlns:c16="http://schemas.microsoft.com/office/drawing/2014/chart" uri="{C3380CC4-5D6E-409C-BE32-E72D297353CC}">
                  <c16:uniqueId val="{00000003-3F64-4BFB-82BD-F727891A79BA}"/>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計算_集計!$CW$4:$CX$4</c:f>
              <c:strCache>
                <c:ptCount val="2"/>
                <c:pt idx="0">
                  <c:v>活用</c:v>
                </c:pt>
                <c:pt idx="1">
                  <c:v>未活用</c:v>
                </c:pt>
              </c:strCache>
            </c:strRef>
          </c:cat>
          <c:val>
            <c:numRef>
              <c:f>計算_集計!$CW$8:$CX$8</c:f>
              <c:numCache>
                <c:formatCode>0%</c:formatCode>
                <c:ptCount val="2"/>
                <c:pt idx="0">
                  <c:v>0</c:v>
                </c:pt>
                <c:pt idx="1">
                  <c:v>0</c:v>
                </c:pt>
              </c:numCache>
            </c:numRef>
          </c:val>
          <c:extLst>
            <c:ext xmlns:c16="http://schemas.microsoft.com/office/drawing/2014/chart" uri="{C3380CC4-5D6E-409C-BE32-E72D297353CC}">
              <c16:uniqueId val="{00000008-3F64-4BFB-82BD-F727891A79BA}"/>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0C-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3F64-4BFB-82BD-F727891A79BA}"/>
              </c:ext>
            </c:extLst>
          </c:dPt>
          <c:cat>
            <c:strRef>
              <c:f>計算_集計!$CW$4:$CX$4</c:f>
              <c:strCache>
                <c:ptCount val="2"/>
                <c:pt idx="0">
                  <c:v>活用</c:v>
                </c:pt>
                <c:pt idx="1">
                  <c:v>未活用</c:v>
                </c:pt>
              </c:strCache>
            </c:strRef>
          </c:cat>
          <c:val>
            <c:numRef>
              <c:f>計算_集計!$CW$6:$CX$6</c:f>
              <c:numCache>
                <c:formatCode>General</c:formatCode>
                <c:ptCount val="2"/>
                <c:pt idx="0">
                  <c:v>0</c:v>
                </c:pt>
                <c:pt idx="1">
                  <c:v>0</c:v>
                </c:pt>
              </c:numCache>
            </c:numRef>
          </c:val>
          <c:extLst>
            <c:ext xmlns:c16="http://schemas.microsoft.com/office/drawing/2014/chart" uri="{C3380CC4-5D6E-409C-BE32-E72D297353CC}">
              <c16:uniqueId val="{0000000F-3F64-4BFB-82BD-F727891A79BA}"/>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3-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3F64-4BFB-82BD-F727891A79BA}"/>
              </c:ext>
            </c:extLst>
          </c:dPt>
          <c:cat>
            <c:strRef>
              <c:f>計算_集計!$CW$4:$CX$4</c:f>
              <c:strCache>
                <c:ptCount val="2"/>
                <c:pt idx="0">
                  <c:v>活用</c:v>
                </c:pt>
                <c:pt idx="1">
                  <c:v>未活用</c:v>
                </c:pt>
              </c:strCache>
            </c:strRef>
          </c:cat>
          <c:val>
            <c:numRef>
              <c:f>計算_集計!$CW$7:$CX$7</c:f>
              <c:numCache>
                <c:formatCode>General</c:formatCode>
                <c:ptCount val="2"/>
              </c:numCache>
            </c:numRef>
          </c:val>
          <c:extLst>
            <c:ext xmlns:c16="http://schemas.microsoft.com/office/drawing/2014/chart" uri="{C3380CC4-5D6E-409C-BE32-E72D297353CC}">
              <c16:uniqueId val="{00000016-3F64-4BFB-82BD-F727891A79BA}"/>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A-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3F64-4BFB-82BD-F727891A79BA}"/>
              </c:ext>
            </c:extLst>
          </c:dPt>
          <c:cat>
            <c:strRef>
              <c:f>計算_集計!$CW$4:$CX$4</c:f>
              <c:strCache>
                <c:ptCount val="2"/>
                <c:pt idx="0">
                  <c:v>活用</c:v>
                </c:pt>
                <c:pt idx="1">
                  <c:v>未活用</c:v>
                </c:pt>
              </c:strCache>
            </c:strRef>
          </c:cat>
          <c:val>
            <c:numRef>
              <c:f>計算_集計!$CW$8:$CX$8</c:f>
              <c:numCache>
                <c:formatCode>0%</c:formatCode>
                <c:ptCount val="2"/>
                <c:pt idx="0">
                  <c:v>0</c:v>
                </c:pt>
                <c:pt idx="1">
                  <c:v>0</c:v>
                </c:pt>
              </c:numCache>
            </c:numRef>
          </c:val>
          <c:extLst>
            <c:ext xmlns:c16="http://schemas.microsoft.com/office/drawing/2014/chart" uri="{C3380CC4-5D6E-409C-BE32-E72D297353CC}">
              <c16:uniqueId val="{0000001D-3F64-4BFB-82BD-F727891A79BA}"/>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3.8209602658473035E-2"/>
          <c:w val="0.48149226174314408"/>
          <c:h val="0.92179800844065463"/>
        </c:manualLayout>
      </c:layout>
      <c:barChart>
        <c:barDir val="bar"/>
        <c:grouping val="clustered"/>
        <c:varyColors val="0"/>
        <c:ser>
          <c:idx val="2"/>
          <c:order val="0"/>
          <c:tx>
            <c:strRef>
              <c:f>計算_集計!$A$8</c:f>
              <c:strCache>
                <c:ptCount val="1"/>
                <c:pt idx="0">
                  <c:v>今回</c:v>
                </c:pt>
              </c:strCache>
            </c:strRef>
          </c:tx>
          <c:spPr>
            <a:solidFill>
              <a:schemeClr val="accent1"/>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計算_集計!$EQ$8:$FF$8</c15:sqref>
                  </c15:fullRef>
                </c:ext>
              </c:extLst>
              <c:f>計算_集計!$EQ$8:$FE$8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AFF4-4709-AB8B-4494A0080F24}"/>
            </c:ext>
          </c:extLst>
        </c:ser>
        <c:ser>
          <c:idx val="3"/>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計算_集計!$EQ$9:$FE$9</c15:sqref>
                  </c15:fullRef>
                </c:ext>
              </c:extLst>
              <c:f>計算_集計!$EQ$9:$FE$9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1-AFF4-4709-AB8B-4494A0080F24}"/>
            </c:ext>
          </c:extLst>
        </c:ser>
        <c:ser>
          <c:idx val="4"/>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計算_集計!$EQ$10:$FE$10</c15:sqref>
                  </c15:fullRef>
                </c:ext>
              </c:extLst>
              <c:f>計算_集計!$EQ$10:$FE$10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2-AFF4-4709-AB8B-4494A0080F24}"/>
            </c:ext>
          </c:extLst>
        </c:ser>
        <c:ser>
          <c:idx val="5"/>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計算_集計!$EQ$4:$FE$6</c15:sqref>
                  </c15:fullRef>
                </c:ext>
              </c:extLst>
              <c:f>計算_集計!$EQ$4:$FE$6</c:f>
              <c:strCache>
                <c:ptCount val="15"/>
                <c:pt idx="0">
                  <c:v>（今回調査未選択）
散歩をしている</c:v>
                </c:pt>
                <c:pt idx="1">
                  <c:v>（今回調査未選択）
お茶をしている</c:v>
                </c:pt>
                <c:pt idx="2">
                  <c:v>（今回調査未選択）
買い物をしている</c:v>
                </c:pt>
                <c:pt idx="3">
                  <c:v>（今回調査未選択）
パフォーマンスをしている</c:v>
                </c:pt>
                <c:pt idx="4">
                  <c:v>（今回調査未選択）
音楽にのっている</c:v>
                </c:pt>
                <c:pt idx="5">
                  <c:v>（今回調査未選択）
勉強をしている</c:v>
                </c:pt>
                <c:pt idx="6">
                  <c:v>（今回調査未選択）
絵を描いている</c:v>
                </c:pt>
                <c:pt idx="7">
                  <c:v>（今回調査未選択）
ボードゲームをしている</c:v>
                </c:pt>
                <c:pt idx="8">
                  <c:v>（今回調査未選択）
</c:v>
                </c:pt>
                <c:pt idx="9">
                  <c:v>（今回調査未選択）
</c:v>
                </c:pt>
                <c:pt idx="10">
                  <c:v>（今回調査未選択）
</c:v>
                </c:pt>
                <c:pt idx="11">
                  <c:v>（今回調査未選択）
</c:v>
                </c:pt>
                <c:pt idx="12">
                  <c:v>（今回調査未選択）
</c:v>
                </c:pt>
                <c:pt idx="13">
                  <c:v>（今回調査未選択）
</c:v>
                </c:pt>
                <c:pt idx="14">
                  <c:v>（今回調査未選択）
</c:v>
                </c:pt>
              </c:strCache>
            </c:strRef>
          </c:cat>
          <c:val>
            <c:numRef>
              <c:extLst>
                <c:ext xmlns:c15="http://schemas.microsoft.com/office/drawing/2012/chart" uri="{02D57815-91ED-43cb-92C2-25804820EDAC}">
                  <c15:fullRef>
                    <c15:sqref>計算_集計!$EQ$11:$FE$11</c15:sqref>
                  </c15:fullRef>
                </c:ext>
              </c:extLst>
              <c:f>計算_集計!$EQ$11:$FE$11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3-AFF4-4709-AB8B-4494A0080F24}"/>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69805708959049"/>
          <c:y val="3.4881365175397999E-2"/>
          <c:w val="0.44257971130296164"/>
          <c:h val="0.95759937081468449"/>
        </c:manualLayout>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計算_集計!$CM$6:$CV$7</c:f>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f>計算_集計!$CM$8:$CV$8</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6A-492F-B722-96BCEC357006}"/>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計算_集計!$CM$6:$CV$7</c15:sqref>
                        </c15:formulaRef>
                      </c:ext>
                    </c:extLst>
                    <c:strCache>
                      <c:ptCount val="10"/>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strCache>
                  </c:strRef>
                </c:cat>
                <c:val>
                  <c:numRef>
                    <c:extLst>
                      <c:ext uri="{02D57815-91ED-43cb-92C2-25804820EDAC}">
                        <c15:formulaRef>
                          <c15:sqref>計算_集計!$CM$7:$CV$7</c15:sqref>
                        </c15:formulaRef>
                      </c:ext>
                    </c:extLst>
                    <c:numCache>
                      <c:formatCode>General</c:formatCode>
                      <c:ptCount val="10"/>
                    </c:numCache>
                  </c:numRef>
                </c:val>
                <c:extLst>
                  <c:ext xmlns:c16="http://schemas.microsoft.com/office/drawing/2014/chart" uri="{C3380CC4-5D6E-409C-BE32-E72D297353CC}">
                    <c16:uniqueId val="{00000001-C86A-492F-B722-96BCEC357006}"/>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561046319823646"/>
          <c:y val="0.11730636256674812"/>
          <c:w val="0.44654650216315667"/>
          <c:h val="0.85740628111141282"/>
        </c:manualLayout>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計算_集計!$CZ$4:$DA$7</c:f>
              <c:strCache>
                <c:ptCount val="2"/>
                <c:pt idx="0">
                  <c:v>イベントの実施</c:v>
                </c:pt>
                <c:pt idx="1">
                  <c:v>実施無し</c:v>
                </c:pt>
              </c:strCache>
            </c:strRef>
          </c:cat>
          <c:val>
            <c:numRef>
              <c:f>計算_集計!$CZ$8:$DB$8</c:f>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0-7671-419B-966D-C82EC6E17ADB}"/>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計算_集計!$CZ$4:$DA$7</c15:sqref>
                        </c15:formulaRef>
                      </c:ext>
                    </c:extLst>
                    <c:strCache>
                      <c:ptCount val="2"/>
                      <c:pt idx="0">
                        <c:v>イベントの実施</c:v>
                      </c:pt>
                      <c:pt idx="1">
                        <c:v>実施無し</c:v>
                      </c:pt>
                    </c:strCache>
                  </c:strRef>
                </c:cat>
                <c:val>
                  <c:numRef>
                    <c:extLst>
                      <c:ext uri="{02D57815-91ED-43cb-92C2-25804820EDAC}">
                        <c15:formulaRef>
                          <c15:sqref>計算_集計!$CZ$5:$DB$5</c15:sqref>
                        </c15:formulaRef>
                      </c:ext>
                    </c:extLst>
                    <c:numCache>
                      <c:formatCode>General</c:formatCode>
                      <c:ptCount val="3"/>
                    </c:numCache>
                  </c:numRef>
                </c:val>
                <c:extLst>
                  <c:ext xmlns:c16="http://schemas.microsoft.com/office/drawing/2014/chart" uri="{C3380CC4-5D6E-409C-BE32-E72D297353CC}">
                    <c16:uniqueId val="{00000001-7671-419B-966D-C82EC6E17ADB}"/>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計算_集計!$CZ$6:$DB$6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7671-419B-966D-C82EC6E17ADB}"/>
                  </c:ext>
                </c:extLst>
              </c15:ser>
            </c15:filteredBarSeries>
            <c15:filteredBarSeries>
              <c15:ser>
                <c:idx val="3"/>
                <c:order val="3"/>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計算_集計!$CZ$7:$DB$7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7671-419B-966D-C82EC6E17ADB}"/>
                  </c:ext>
                </c:extLst>
              </c15:ser>
            </c15:filteredBarSeries>
            <c15:filteredBarSeries>
              <c15:ser>
                <c:idx val="4"/>
                <c:order val="4"/>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計算_集計!$CZ$4:$DA$7</c15:sqref>
                        </c15:formulaRef>
                      </c:ext>
                    </c:extLst>
                    <c:strCache>
                      <c:ptCount val="2"/>
                      <c:pt idx="0">
                        <c:v>イベントの実施</c:v>
                      </c:pt>
                      <c:pt idx="1">
                        <c:v>実施無し</c:v>
                      </c:pt>
                    </c:strCache>
                  </c:strRef>
                </c:cat>
                <c:val>
                  <c:numRef>
                    <c:extLst xmlns:c15="http://schemas.microsoft.com/office/drawing/2012/chart">
                      <c:ext xmlns:c15="http://schemas.microsoft.com/office/drawing/2012/chart" uri="{02D57815-91ED-43cb-92C2-25804820EDAC}">
                        <c15:formulaRef>
                          <c15:sqref>計算_集計!$CZ$8:$DB$8</c15:sqref>
                        </c15:formulaRef>
                      </c:ext>
                    </c:extLst>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4-7671-419B-966D-C82EC6E17ADB}"/>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6.0136521248437991E-2"/>
          <c:w val="0.48149226174314408"/>
          <c:h val="0.92386822388820089"/>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solidFill>
                <a:schemeClr val="bg1"/>
              </a:solidFill>
            </a:ln>
            <a:effectLst/>
          </c:spPr>
          <c:invertIfNegative val="0"/>
          <c:dPt>
            <c:idx val="5"/>
            <c:invertIfNegative val="0"/>
            <c:bubble3D val="0"/>
            <c:spPr>
              <a:solidFill>
                <a:schemeClr val="accent3">
                  <a:lumMod val="75000"/>
                </a:schemeClr>
              </a:solidFill>
              <a:ln>
                <a:solidFill>
                  <a:schemeClr val="bg1"/>
                </a:solidFill>
              </a:ln>
              <a:effectLst/>
            </c:spPr>
            <c:extLst>
              <c:ext xmlns:c16="http://schemas.microsoft.com/office/drawing/2014/chart" uri="{C3380CC4-5D6E-409C-BE32-E72D297353CC}">
                <c16:uniqueId val="{00000001-9488-44F2-B320-5F8AFCEDD24C}"/>
              </c:ext>
            </c:extLst>
          </c:dPt>
          <c:dPt>
            <c:idx val="6"/>
            <c:invertIfNegative val="0"/>
            <c:bubble3D val="0"/>
            <c:spPr>
              <a:solidFill>
                <a:schemeClr val="accent3">
                  <a:lumMod val="75000"/>
                </a:schemeClr>
              </a:solidFill>
              <a:ln>
                <a:solidFill>
                  <a:schemeClr val="bg1"/>
                </a:solidFill>
              </a:ln>
              <a:effectLst/>
            </c:spPr>
            <c:extLst>
              <c:ext xmlns:c16="http://schemas.microsoft.com/office/drawing/2014/chart" uri="{C3380CC4-5D6E-409C-BE32-E72D297353CC}">
                <c16:uniqueId val="{00000003-9488-44F2-B320-5F8AFCEDD24C}"/>
              </c:ext>
            </c:extLst>
          </c:dPt>
          <c:dPt>
            <c:idx val="13"/>
            <c:invertIfNegative val="0"/>
            <c:bubble3D val="0"/>
            <c:spPr>
              <a:solidFill>
                <a:schemeClr val="accent3">
                  <a:lumMod val="75000"/>
                </a:schemeClr>
              </a:solidFill>
              <a:ln>
                <a:solidFill>
                  <a:schemeClr val="bg1"/>
                </a:solidFill>
              </a:ln>
              <a:effectLst/>
            </c:spPr>
            <c:extLst>
              <c:ext xmlns:c16="http://schemas.microsoft.com/office/drawing/2014/chart" uri="{C3380CC4-5D6E-409C-BE32-E72D297353CC}">
                <c16:uniqueId val="{00000005-9488-44F2-B320-5F8AFCEDD24C}"/>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strRef>
          </c:cat>
          <c:val>
            <c:numRef>
              <c:f>(計算_集計!$DD$8,計算_集計!$DF$8,計算_集計!$DH$8,計算_集計!$DJ$8,計算_集計!$DL$8,計算_集計!$DN$8,計算_集計!$DP$8,計算_集計!$DR$8,計算_集計!$DT$8,計算_集計!$DV$8,計算_集計!$DX$8,計算_集計!$DZ$8)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9488-44F2-B320-5F8AFCEDD24C}"/>
            </c:ext>
          </c:extLst>
        </c:ser>
        <c:ser>
          <c:idx val="1"/>
          <c:order val="1"/>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extLst xmlns:c15="http://schemas.microsoft.com/office/drawing/2012/chart"/>
            </c:strRef>
          </c:cat>
          <c:val>
            <c:numRef>
              <c:f>(計算_集計!$DD$9,計算_集計!$DF$9,計算_集計!$DH$9,計算_集計!$DJ$9,計算_集計!$DL$9,計算_集計!$DN$9,計算_集計!$DP$9,計算_集計!$DR$9,計算_集計!$DT$9,計算_集計!$DV$9,計算_集計!$DX$9,計算_集計!$DZ$9)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xmlns:c15="http://schemas.microsoft.com/office/drawing/2012/chart"/>
            </c:numRef>
          </c:val>
          <c:extLst xmlns:c15="http://schemas.microsoft.com/office/drawing/2012/chart">
            <c:ext xmlns:c16="http://schemas.microsoft.com/office/drawing/2014/chart" uri="{C3380CC4-5D6E-409C-BE32-E72D297353CC}">
              <c16:uniqueId val="{00000007-9488-44F2-B320-5F8AFCEDD24C}"/>
            </c:ext>
          </c:extLst>
        </c:ser>
        <c:ser>
          <c:idx val="2"/>
          <c:order val="2"/>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extLst xmlns:c15="http://schemas.microsoft.com/office/drawing/2012/chart"/>
            </c:strRef>
          </c:cat>
          <c:val>
            <c:numRef>
              <c:f>(計算_集計!$DD$10,計算_集計!$DF$10,計算_集計!$DH$10,計算_集計!$DJ$10,計算_集計!$DL$10,計算_集計!$DN$10,計算_集計!$DP$10,計算_集計!$DR$10,計算_集計!$DT$10,計算_集計!$DV$10,計算_集計!$DX$10,計算_集計!$DZ$10)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xmlns:c15="http://schemas.microsoft.com/office/drawing/2012/chart"/>
            </c:numRef>
          </c:val>
          <c:extLst xmlns:c15="http://schemas.microsoft.com/office/drawing/2012/chart">
            <c:ext xmlns:c16="http://schemas.microsoft.com/office/drawing/2014/chart" uri="{C3380CC4-5D6E-409C-BE32-E72D297353CC}">
              <c16:uniqueId val="{00000008-9488-44F2-B320-5F8AFCEDD24C}"/>
            </c:ext>
          </c:extLst>
        </c:ser>
        <c:ser>
          <c:idx val="3"/>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(計算_集計!$DD$4,計算_集計!$DF$4,計算_集計!$DH$4,計算_集計!$DJ$4,計算_集計!$DL$4,計算_集計!$DN$4,計算_集計!$DP$4,計算_集計!$DR$4,計算_集計!$DT$4,計算_集計!$DV$4,計算_集計!$DX$4,計算_集計!$DZ$4)</c:f>
              <c:strCache>
                <c:ptCount val="12"/>
                <c:pt idx="0">
                  <c:v>（今回調査未選択）
安心して赤ちゃんを連れてこられる場所だと感じる</c:v>
                </c:pt>
                <c:pt idx="1">
                  <c:v>（今回調査未選択）
安心して子どもを遊ばせられる場所だと感じる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空間が綺麗に利用されていて気持ちよく過ごせると感じる</c:v>
                </c:pt>
                <c:pt idx="5">
                  <c:v>（今回調査未選択）
気持ち良く食事ができる場所だと感じる</c:v>
                </c:pt>
                <c:pt idx="6">
                  <c:v>（今回調査未選択）
他の人との距離が不快ではないと感じる</c:v>
                </c:pt>
                <c:pt idx="7">
                  <c:v>（今回調査未選択）
滞在者・通行者同士がお互いに顔や名前を知っているように感じる</c:v>
                </c:pt>
                <c:pt idx="8">
                  <c:v>（今回調査未選択）
車やバイクの往来を気にせず歩けると感じる</c:v>
                </c:pt>
                <c:pt idx="9">
                  <c:v>（今回調査未選択）
周りを気にせず立ち止まって会話できる場所だと感じる</c:v>
                </c:pt>
                <c:pt idx="10">
                  <c:v>（今回調査未選択）
夜一人で歩いても不安にならない場所だと感じる</c:v>
                </c:pt>
                <c:pt idx="11">
                  <c:v>（今回調査未選択）
</c:v>
                </c:pt>
              </c:strCache>
              <c:extLst xmlns:c15="http://schemas.microsoft.com/office/drawing/2012/chart"/>
            </c:strRef>
          </c:cat>
          <c:val>
            <c:numRef>
              <c:f>(計算_集計!$DD$11,計算_集計!$DF$11,計算_集計!$DH$11,計算_集計!$DJ$11,計算_集計!$DL$11,計算_集計!$DN$11,計算_集計!$DP$11,計算_集計!$DR$11,計算_集計!$DT$11,計算_集計!$DV$11,計算_集計!$DX$11,計算_集計!$DZ$11)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xmlns:c15="http://schemas.microsoft.com/office/drawing/2012/chart"/>
            </c:numRef>
          </c:val>
          <c:extLst xmlns:c15="http://schemas.microsoft.com/office/drawing/2012/chart">
            <c:ext xmlns:c16="http://schemas.microsoft.com/office/drawing/2014/chart" uri="{C3380CC4-5D6E-409C-BE32-E72D297353CC}">
              <c16:uniqueId val="{00000009-9488-44F2-B320-5F8AFCEDD24C}"/>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5.5439969573297707E-2"/>
          <c:w val="0.48149226174314408"/>
          <c:h val="0.93531980301520923"/>
        </c:manualLayout>
      </c:layout>
      <c:barChart>
        <c:barDir val="bar"/>
        <c:grouping val="clustered"/>
        <c:varyColors val="0"/>
        <c:ser>
          <c:idx val="0"/>
          <c:order val="0"/>
          <c:tx>
            <c:strRef>
              <c:f>計算_集計!$A$8</c:f>
              <c:strCache>
                <c:ptCount val="1"/>
                <c:pt idx="0">
                  <c:v>今回</c:v>
                </c:pt>
              </c:strCache>
            </c:strRef>
          </c:tx>
          <c:spPr>
            <a:solidFill>
              <a:schemeClr val="accent1"/>
            </a:solidFill>
            <a:ln>
              <a:solidFill>
                <a:schemeClr val="bg1"/>
              </a:solidFill>
            </a:ln>
            <a:effectLst/>
          </c:spPr>
          <c:invertIfNegative val="0"/>
          <c:dPt>
            <c:idx val="5"/>
            <c:invertIfNegative val="0"/>
            <c:bubble3D val="0"/>
            <c:spPr>
              <a:solidFill>
                <a:schemeClr val="accent1"/>
              </a:solidFill>
              <a:ln>
                <a:solidFill>
                  <a:schemeClr val="bg1"/>
                </a:solidFill>
              </a:ln>
              <a:effectLst/>
            </c:spPr>
            <c:extLst>
              <c:ext xmlns:c16="http://schemas.microsoft.com/office/drawing/2014/chart" uri="{C3380CC4-5D6E-409C-BE32-E72D297353CC}">
                <c16:uniqueId val="{00000001-C0F5-4B9D-9968-9FFE8F4E74FE}"/>
              </c:ext>
            </c:extLst>
          </c:dPt>
          <c:dPt>
            <c:idx val="6"/>
            <c:invertIfNegative val="0"/>
            <c:bubble3D val="0"/>
            <c:spPr>
              <a:solidFill>
                <a:schemeClr val="accent1"/>
              </a:solidFill>
              <a:ln>
                <a:solidFill>
                  <a:schemeClr val="bg1"/>
                </a:solidFill>
              </a:ln>
              <a:effectLst/>
            </c:spPr>
            <c:extLst>
              <c:ext xmlns:c16="http://schemas.microsoft.com/office/drawing/2014/chart" uri="{C3380CC4-5D6E-409C-BE32-E72D297353CC}">
                <c16:uniqueId val="{00000003-C0F5-4B9D-9968-9FFE8F4E74FE}"/>
              </c:ext>
            </c:extLst>
          </c:dPt>
          <c:dPt>
            <c:idx val="13"/>
            <c:invertIfNegative val="0"/>
            <c:bubble3D val="0"/>
            <c:spPr>
              <a:solidFill>
                <a:schemeClr val="accent1"/>
              </a:solidFill>
              <a:ln>
                <a:solidFill>
                  <a:schemeClr val="bg1"/>
                </a:solidFill>
              </a:ln>
              <a:effectLst/>
            </c:spPr>
            <c:extLst>
              <c:ext xmlns:c16="http://schemas.microsoft.com/office/drawing/2014/chart" uri="{C3380CC4-5D6E-409C-BE32-E72D297353CC}">
                <c16:uniqueId val="{00000005-C0F5-4B9D-9968-9FFE8F4E74FE}"/>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strRef>
          </c:cat>
          <c:val>
            <c:numRef>
              <c:f>(計算_集計!$DE$8,計算_集計!$DG$8,計算_集計!$DI$8,計算_集計!$DK$8,計算_集計!$DM$8,計算_集計!$DO$8,計算_集計!$DQ$8,計算_集計!$DS$8,計算_集計!$DU$8,計算_集計!$DW$8,計算_集計!$DY$8,計算_集計!$EA$8)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C0F5-4B9D-9968-9FFE8F4E74FE}"/>
            </c:ext>
          </c:extLst>
        </c:ser>
        <c:ser>
          <c:idx val="1"/>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extLst xmlns:c15="http://schemas.microsoft.com/office/drawing/2012/chart"/>
            </c:strRef>
          </c:cat>
          <c:val>
            <c:numRef>
              <c:f>(計算_集計!$DE$9,計算_集計!$DG$9,計算_集計!$DI$9,計算_集計!$DK$9,計算_集計!$DM$9,計算_集計!$DO$9,計算_集計!$DQ$9,計算_集計!$DS$9,計算_集計!$DU$9,計算_集計!$DW$9,計算_集計!$DY$9,計算_集計!$EA$9)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xmlns:c15="http://schemas.microsoft.com/office/drawing/2012/chart"/>
            </c:numRef>
          </c:val>
          <c:extLst xmlns:c15="http://schemas.microsoft.com/office/drawing/2012/chart">
            <c:ext xmlns:c16="http://schemas.microsoft.com/office/drawing/2014/chart" uri="{C3380CC4-5D6E-409C-BE32-E72D297353CC}">
              <c16:uniqueId val="{00000007-C0F5-4B9D-9968-9FFE8F4E74FE}"/>
            </c:ext>
          </c:extLst>
        </c:ser>
        <c:ser>
          <c:idx val="2"/>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extLst xmlns:c15="http://schemas.microsoft.com/office/drawing/2012/chart"/>
            </c:strRef>
          </c:cat>
          <c:val>
            <c:numRef>
              <c:f>(計算_集計!$DE$10,計算_集計!$DG$10,計算_集計!$DI$10,計算_集計!$DK$10,計算_集計!$DM$10,計算_集計!$DO$10,計算_集計!$DQ$10,計算_集計!$DS$10,計算_集計!$DU$10,計算_集計!$DW$10,計算_集計!$DY$10,計算_集計!$EA$10)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xmlns:c15="http://schemas.microsoft.com/office/drawing/2012/chart"/>
            </c:numRef>
          </c:val>
          <c:extLst xmlns:c15="http://schemas.microsoft.com/office/drawing/2012/chart">
            <c:ext xmlns:c16="http://schemas.microsoft.com/office/drawing/2014/chart" uri="{C3380CC4-5D6E-409C-BE32-E72D297353CC}">
              <c16:uniqueId val="{00000008-C0F5-4B9D-9968-9FFE8F4E74FE}"/>
            </c:ext>
          </c:extLst>
        </c:ser>
        <c:ser>
          <c:idx val="3"/>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(計算_集計!$DE$4,計算_集計!$DG$4,計算_集計!$DI$4,計算_集計!$DK$4,計算_集計!$DM$4,計算_集計!$DO$4,計算_集計!$DQ$4,計算_集計!$DS$4,計算_集計!$DU$4,計算_集計!$DW$4,計算_集計!$DY$4,計算_集計!$EA$4)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足腰の弱い人や車いす・ベビーカーの利用者が移動・滞在している</c:v>
                </c:pt>
                <c:pt idx="4">
                  <c:v>（今回調査未選択）
ゴミを片付ける人がいる</c:v>
                </c:pt>
                <c:pt idx="5">
                  <c:v>（今回調査未選択）
食事をしている人がいる</c:v>
                </c:pt>
                <c:pt idx="6">
                  <c:v>（今回調査未選択）
人とぶつからない距離を保ち歩いている</c:v>
                </c:pt>
                <c:pt idx="7">
                  <c:v>（今回調査未選択）
挨拶や世間話をしている人がいる</c:v>
                </c:pt>
                <c:pt idx="8">
                  <c:v>（今回調査未選択）
車やバイクの往来を気にせず歩いている人がいる</c:v>
                </c:pt>
                <c:pt idx="9">
                  <c:v>（今回調査未選択）
立ち止まって会話をしている人がいる</c:v>
                </c:pt>
                <c:pt idx="10">
                  <c:v>（今回調査未選択）
夜一人で歩いている人がいる</c:v>
                </c:pt>
                <c:pt idx="11">
                  <c:v>（今回調査未選択）
</c:v>
                </c:pt>
              </c:strCache>
              <c:extLst xmlns:c15="http://schemas.microsoft.com/office/drawing/2012/chart"/>
            </c:strRef>
          </c:cat>
          <c:val>
            <c:numRef>
              <c:f>(計算_集計!$DE$11,計算_集計!$DG$11,計算_集計!$DI$11,計算_集計!$DK$11,計算_集計!$DM$11,計算_集計!$DO$11,計算_集計!$DQ$11,計算_集計!$DS$11,計算_集計!$DU$11,計算_集計!$DW$11,計算_集計!$DY$11,計算_集計!$EA$11)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xmlns:c15="http://schemas.microsoft.com/office/drawing/2012/chart"/>
            </c:numRef>
          </c:val>
          <c:extLst xmlns:c15="http://schemas.microsoft.com/office/drawing/2012/chart">
            <c:ext xmlns:c16="http://schemas.microsoft.com/office/drawing/2014/chart" uri="{C3380CC4-5D6E-409C-BE32-E72D297353CC}">
              <c16:uniqueId val="{00000009-C0F5-4B9D-9968-9FFE8F4E74FE}"/>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8451574437615338E-2"/>
          <c:w val="0.48149226174314408"/>
          <c:h val="0.89436019294927094"/>
        </c:manualLayout>
      </c:layout>
      <c:barChart>
        <c:barDir val="bar"/>
        <c:grouping val="clustered"/>
        <c:varyColors val="0"/>
        <c:ser>
          <c:idx val="3"/>
          <c:order val="3"/>
          <c:tx>
            <c:strRef>
              <c:f>計算_集計!$A$8</c:f>
              <c:strCache>
                <c:ptCount val="1"/>
                <c:pt idx="0">
                  <c:v>今回</c:v>
                </c:pt>
              </c:strCache>
            </c:strRef>
          </c:tx>
          <c:spPr>
            <a:solidFill>
              <a:schemeClr val="accent3">
                <a:lumMod val="7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計算_集計!$FF$8:$GC$8</c15:sqref>
                  </c15:fullRef>
                </c:ext>
              </c:extLst>
              <c:f>(計算_集計!$FF$8,計算_集計!$FH$8,計算_集計!$FJ$8,計算_集計!$FL$8,計算_集計!$FN$8,計算_集計!$FP$8,計算_集計!$FR$8,計算_集計!$FT$8,計算_集計!$FV$8,計算_集計!$FX$8,計算_集計!$FZ$8,計算_集計!$GB$8)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1EF-4017-9BB3-E9A35F4CB9C6}"/>
            </c:ext>
          </c:extLst>
        </c:ser>
        <c:ser>
          <c:idx val="4"/>
          <c:order val="4"/>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計算_集計!$FF$9:$GC$9</c15:sqref>
                  </c15:fullRef>
                </c:ext>
              </c:extLst>
              <c:f>(計算_集計!$FF$9,計算_集計!$FH$9,計算_集計!$FJ$9,計算_集計!$FL$9,計算_集計!$FN$9,計算_集計!$FP$9,計算_集計!$FR$9,計算_集計!$FT$9,計算_集計!$FV$9,計算_集計!$FX$9,計算_集計!$FZ$9,計算_集計!$GB$9)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1-11EF-4017-9BB3-E9A35F4CB9C6}"/>
            </c:ext>
          </c:extLst>
        </c:ser>
        <c:ser>
          <c:idx val="5"/>
          <c:order val="5"/>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計算_集計!$FF$10:$GC$10</c15:sqref>
                  </c15:fullRef>
                </c:ext>
              </c:extLst>
              <c:f>(計算_集計!$FF$10,計算_集計!$FH$10,計算_集計!$FJ$10,計算_集計!$FL$10,計算_集計!$FN$10,計算_集計!$FP$10,計算_集計!$FR$10,計算_集計!$FT$10,計算_集計!$FV$10,計算_集計!$FX$10,計算_集計!$FZ$10,計算_集計!$GB$10)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11EF-4017-9BB3-E9A35F4CB9C6}"/>
            </c:ext>
          </c:extLst>
        </c:ser>
        <c:ser>
          <c:idx val="6"/>
          <c:order val="6"/>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(計算_集計!$FF$4,計算_集計!$FH$4,計算_集計!$FJ$4,計算_集計!$FL$4,計算_集計!$FN$4,計算_集計!$FP$4,計算_集計!$FR$4,計算_集計!$FT$4,計算_集計!$FV$4,計算_集計!$FX$4,計算_集計!$FZ$4,計算_集計!$GB$4)</c:f>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計算_集計!$FF$11:$GC$11</c15:sqref>
                  </c15:fullRef>
                </c:ext>
              </c:extLst>
              <c:f>(計算_集計!$FF$11,計算_集計!$FH$11,計算_集計!$FJ$11,計算_集計!$FL$11,計算_集計!$FN$11,計算_集計!$FP$11,計算_集計!$FR$11,計算_集計!$FT$11,計算_集計!$FV$11,計算_集計!$FX$11,計算_集計!$FZ$11,計算_集計!$GB$11)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11EF-4017-9BB3-E9A35F4CB9C6}"/>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5-11EF-4017-9BB3-E9A35F4CB9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uri="{02D57815-91ED-43cb-92C2-25804820EDAC}">
                        <c15:fullRef>
                          <c15:sqref>計算_集計!$FF$5:$GC$5</c15:sqref>
                        </c15:fullRef>
                        <c15:formulaRef>
                          <c15:sqref>(計算_集計!$FF$5,計算_集計!$FH$5,計算_集計!$FJ$5,計算_集計!$FL$5,計算_集計!$FN$5,計算_集計!$FP$5,計算_集計!$FR$5,計算_集計!$FT$5,計算_集計!$FV$5,計算_集計!$FX$5,計算_集計!$FZ$5,計算_集計!$GB$5)</c15:sqref>
                        </c15:formulaRef>
                      </c:ext>
                    </c:extLst>
                    <c:numCache>
                      <c:formatCode>General</c:formatCode>
                      <c:ptCount val="12"/>
                    </c:numCache>
                  </c:numRef>
                </c:val>
                <c:extLst>
                  <c:ext uri="{02D57815-91ED-43cb-92C2-25804820EDAC}">
                    <c15:categoryFilterExceptions>
                      <c15:categoryFilterException>
                        <c15:sqref>計算_集計!$FS$5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6-11EF-4017-9BB3-E9A35F4CB9C6}"/>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計算_集計!$FF$6:$GC$6</c15:sqref>
                        </c15:fullRef>
                        <c15:formulaRef>
                          <c15:sqref>(計算_集計!$FF$6,計算_集計!$FH$6,計算_集計!$FJ$6,計算_集計!$FL$6,計算_集計!$FN$6,計算_集計!$FP$6,計算_集計!$FR$6,計算_集計!$FT$6,計算_集計!$FV$6,計算_集計!$FX$6,計算_集計!$FZ$6,計算_集計!$GB$6)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11EF-4017-9BB3-E9A35F4CB9C6}"/>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(計算_集計!$FF$4,計算_集計!$FH$4,計算_集計!$FJ$4,計算_集計!$FL$4,計算_集計!$FN$4,計算_集計!$FP$4,計算_集計!$FR$4,計算_集計!$FT$4,計算_集計!$FV$4,計算_集計!$FX$4,計算_集計!$FZ$4,計算_集計!$GB$4)</c15:sqref>
                        </c15:formulaRef>
                      </c:ext>
                    </c:extLst>
                    <c:strCache>
                      <c:ptCount val="12"/>
                      <c:pt idx="0">
                        <c:v>（今回調査未選択）
気軽に出入りできる場所だと感じる（沿道建物も含む）</c:v>
                      </c:pt>
                      <c:pt idx="1">
                        <c:v>（今回調査未選択）
子どもが声を出して遊べる場所だと感じる</c:v>
                      </c:pt>
                      <c:pt idx="2">
                        <c:v>（今回調査未選択）
周りを気にせずうたた寝できる場所だと感じる</c:v>
                      </c:pt>
                      <c:pt idx="3">
                        <c:v>（今回調査未選択）
ダンス、楽器、スポーツなどの練習をしたい場所だと感じる</c:v>
                      </c:pt>
                      <c:pt idx="4">
                        <c:v>（今回調査未選択）
ペットを連れて行っても良い場所だと感じる</c:v>
                      </c:pt>
                      <c:pt idx="5">
                        <c:v>（今回調査未選択）
思い思いの時間を過ごすことができる場所だと感じる</c:v>
                      </c:pt>
                      <c:pt idx="6">
                        <c:v>（今回調査未選択）
一人でも複数人でも過ごしやすい場所だと感じる</c:v>
                      </c:pt>
                      <c:pt idx="7">
                        <c:v>（今回調査未選択）
好きな格好で行っても良い場所だと感じる</c:v>
                      </c:pt>
                      <c:pt idx="8">
                        <c:v>（今回調査未選択）
パソコンやWeb会議で仕事をすることが許容されると感じる</c:v>
                      </c:pt>
                      <c:pt idx="9">
                        <c:v>（今回調査未選択）
自分のペースで歩ける場所だと感じる</c:v>
                      </c:pt>
                      <c:pt idx="10">
                        <c:v>（今回調査未選択）
ジョギングなどの軽い運動ができそうな場所だと感じる</c:v>
                      </c:pt>
                      <c:pt idx="11">
                        <c:v>（今回調査未選択）
</c:v>
                      </c:pt>
                    </c:strCache>
                  </c:strRef>
                </c:cat>
                <c:val>
                  <c:numRef>
                    <c:extLst>
                      <c:ext xmlns:c15="http://schemas.microsoft.com/office/drawing/2012/chart" uri="{02D57815-91ED-43cb-92C2-25804820EDAC}">
                        <c15:fullRef>
                          <c15:sqref>計算_集計!$FF$7:$GC$7</c15:sqref>
                        </c15:fullRef>
                        <c15:formulaRef>
                          <c15:sqref>(計算_集計!$FF$7,計算_集計!$FH$7,計算_集計!$FJ$7,計算_集計!$FL$7,計算_集計!$FN$7,計算_集計!$FP$7,計算_集計!$FR$7,計算_集計!$FT$7,計算_集計!$FV$7,計算_集計!$FX$7,計算_集計!$FZ$7,計算_集計!$GB$7)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8-11EF-4017-9BB3-E9A35F4CB9C6}"/>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At val="0"/>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6796278870860055E-2"/>
          <c:w val="0.48149226174314408"/>
          <c:h val="0.89617958434482492"/>
        </c:manualLayout>
      </c:layout>
      <c:barChart>
        <c:barDir val="bar"/>
        <c:grouping val="clustered"/>
        <c:varyColors val="0"/>
        <c:ser>
          <c:idx val="3"/>
          <c:order val="3"/>
          <c:tx>
            <c:strRef>
              <c:f>計算_集計!$A$8</c:f>
              <c:strCache>
                <c:ptCount val="1"/>
                <c:pt idx="0">
                  <c:v>今回</c:v>
                </c:pt>
              </c:strCache>
            </c:strRef>
          </c:tx>
          <c:spPr>
            <a:solidFill>
              <a:schemeClr val="accent1"/>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計算_集計!$FF$8:$GC$8</c15:sqref>
                  </c15:fullRef>
                </c:ext>
              </c:extLst>
              <c:f>(計算_集計!$FG$8,計算_集計!$FI$8,計算_集計!$FK$8,計算_集計!$FM$8,計算_集計!$FO$8,計算_集計!$FQ$8,計算_集計!$FS$8,計算_集計!$FU$8,計算_集計!$FW$8,計算_集計!$FY$8,計算_集計!$GA$8,計算_集計!$GC$8)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349-46F9-AA4A-6B90AA52F945}"/>
            </c:ext>
          </c:extLst>
        </c:ser>
        <c:ser>
          <c:idx val="4"/>
          <c:order val="4"/>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計算_集計!$FF$9:$GC$9</c15:sqref>
                  </c15:fullRef>
                </c:ext>
              </c:extLst>
              <c:f>(計算_集計!$FG$9,計算_集計!$FI$9,計算_集計!$FK$9,計算_集計!$FM$9,計算_集計!$FO$9,計算_集計!$FQ$9,計算_集計!$FS$9,計算_集計!$FU$9,計算_集計!$FW$9,計算_集計!$FY$9,計算_集計!$GA$9,計算_集計!$GC$9)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1-E349-46F9-AA4A-6B90AA52F945}"/>
            </c:ext>
          </c:extLst>
        </c:ser>
        <c:ser>
          <c:idx val="5"/>
          <c:order val="5"/>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計算_集計!$FF$10:$GC$10</c15:sqref>
                  </c15:fullRef>
                </c:ext>
              </c:extLst>
              <c:f>(計算_集計!$FG$10,計算_集計!$FI$10,計算_集計!$FK$10,計算_集計!$FM$10,計算_集計!$FO$10,計算_集計!$FQ$10,計算_集計!$FS$10,計算_集計!$FU$10,計算_集計!$FW$10,計算_集計!$FY$10,計算_集計!$GA$10,計算_集計!$GC$10)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E349-46F9-AA4A-6B90AA52F945}"/>
            </c:ext>
          </c:extLst>
        </c:ser>
        <c:ser>
          <c:idx val="6"/>
          <c:order val="6"/>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ext>
              </c:extLst>
              <c:f>(計算_集計!$FG$4,計算_集計!$FI$4,計算_集計!$FK$4,計算_集計!$FM$4,計算_集計!$FO$4,計算_集計!$FQ$4,計算_集計!$FS$4,計算_集計!$FU$4,計算_集計!$FW$4,計算_集計!$FY$4,計算_集計!$GA$4,計算_集計!$GC$4)</c:f>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計算_集計!$FF$11:$GC$11</c15:sqref>
                  </c15:fullRef>
                </c:ext>
              </c:extLst>
              <c:f>(計算_集計!$FG$11,計算_集計!$FI$11,計算_集計!$FK$11,計算_集計!$FM$11,計算_集計!$FO$11,計算_集計!$FQ$11,計算_集計!$FS$11,計算_集計!$FU$11,計算_集計!$FW$11,計算_集計!$FY$11,計算_集計!$GA$11,計算_集計!$GC$11)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E349-46F9-AA4A-6B90AA52F945}"/>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5-E349-46F9-AA4A-6B90AA52F945}"/>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7-E349-46F9-AA4A-6B90AA52F945}"/>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uri="{02D57815-91ED-43cb-92C2-25804820EDAC}">
                        <c15:fullRef>
                          <c15:sqref>計算_集計!$FF$5:$GC$5</c15:sqref>
                        </c15:fullRef>
                        <c15:formulaRef>
                          <c15:sqref>(計算_集計!$FG$5,計算_集計!$FI$5,計算_集計!$FK$5,計算_集計!$FM$5,計算_集計!$FO$5,計算_集計!$FQ$5,計算_集計!$FS$5,計算_集計!$FU$5,計算_集計!$FW$5,計算_集計!$FY$5,計算_集計!$GA$5,計算_集計!$GC$5)</c15:sqref>
                        </c15:formulaRef>
                      </c:ext>
                    </c:extLst>
                    <c:numCache>
                      <c:formatCode>General</c:formatCode>
                      <c:ptCount val="12"/>
                    </c:numCache>
                  </c:numRef>
                </c:val>
                <c:extLst>
                  <c:ext xmlns:c16="http://schemas.microsoft.com/office/drawing/2014/chart" uri="{C3380CC4-5D6E-409C-BE32-E72D297353CC}">
                    <c16:uniqueId val="{00000008-E349-46F9-AA4A-6B90AA52F945}"/>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計算_集計!$FF$6:$GC$6</c15:sqref>
                        </c15:fullRef>
                        <c15:formulaRef>
                          <c15:sqref>(計算_集計!$FG$6,計算_集計!$FI$6,計算_集計!$FK$6,計算_集計!$FM$6,計算_集計!$FO$6,計算_集計!$FQ$6,計算_集計!$FS$6,計算_集計!$FU$6,計算_集計!$FW$6,計算_集計!$FY$6,計算_集計!$GA$6,計算_集計!$GC$6)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9-E349-46F9-AA4A-6B90AA52F945}"/>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計算_集計!$FF$4:$GC$4</c15:sqref>
                        </c15:fullRef>
                        <c15:formulaRef>
                          <c15:sqref>(計算_集計!$FG$4,計算_集計!$FI$4,計算_集計!$FK$4,計算_集計!$FM$4,計算_集計!$FO$4,計算_集計!$FQ$4,計算_集計!$FS$4,計算_集計!$FU$4,計算_集計!$FW$4,計算_集計!$FY$4,計算_集計!$GA$4,計算_集計!$GC$4)</c15:sqref>
                        </c15:formulaRef>
                      </c:ext>
                    </c:extLst>
                    <c:strCache>
                      <c:ptCount val="12"/>
                      <c:pt idx="0">
                        <c:v>（今回調査未選択）
入ること、近づくことをためらわず、その場を利用している（沿道建物も含む）</c:v>
                      </c:pt>
                      <c:pt idx="1">
                        <c:v>（今回調査未選択）
子どもが声を出して遊んでいる</c:v>
                      </c:pt>
                      <c:pt idx="2">
                        <c:v>（今回調査未選択）
うたた寝をしている人がいる</c:v>
                      </c:pt>
                      <c:pt idx="3">
                        <c:v>（今回調査未選択）
ダンス、楽器、スポーツなどの個々人の趣味の練習をしている人がいる</c:v>
                      </c:pt>
                      <c:pt idx="4">
                        <c:v>（今回調査未選択）
ペットを連れている人がいる</c:v>
                      </c:pt>
                      <c:pt idx="5">
                        <c:v>（今回調査未選択）
思い思いの時間を過ごしている</c:v>
                      </c:pt>
                      <c:pt idx="6">
                        <c:v>（今回調査未選択）
一人で過ごす人、複数人で過ごす人々の両方がいる</c:v>
                      </c:pt>
                      <c:pt idx="7">
                        <c:v>（今回調査未選択）
私服やスーツなど多様な服装の人がいる</c:v>
                      </c:pt>
                      <c:pt idx="8">
                        <c:v>（今回調査未選択）
パソコンやWeb会議で仕事をしている人がいる</c:v>
                      </c:pt>
                      <c:pt idx="9">
                        <c:v>（今回調査未選択）
周囲より遅いペースで歩いている人がいる</c:v>
                      </c:pt>
                      <c:pt idx="10">
                        <c:v>（今回調査未選択）
ジョギングなどの軽い運動をしている人がいる</c:v>
                      </c:pt>
                      <c:pt idx="11">
                        <c:v>（今回調査未選択）
</c:v>
                      </c:pt>
                    </c:strCache>
                  </c:strRef>
                </c:cat>
                <c:val>
                  <c:numRef>
                    <c:extLst>
                      <c:ext xmlns:c15="http://schemas.microsoft.com/office/drawing/2012/chart" uri="{02D57815-91ED-43cb-92C2-25804820EDAC}">
                        <c15:fullRef>
                          <c15:sqref>計算_集計!$FF$7:$GC$7</c15:sqref>
                        </c15:fullRef>
                        <c15:formulaRef>
                          <c15:sqref>(計算_集計!$FG$7,計算_集計!$FI$7,計算_集計!$FK$7,計算_集計!$FM$7,計算_集計!$FO$7,計算_集計!$FQ$7,計算_集計!$FS$7,計算_集計!$FU$7,計算_集計!$FW$7,計算_集計!$FY$7,計算_集計!$GA$7,計算_集計!$GC$7)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A-E349-46F9-AA4A-6B90AA52F945}"/>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5071908678064866E-2"/>
          <c:w val="0.48149226174314408"/>
          <c:h val="0.91625982561545782"/>
        </c:manualLayout>
      </c:layout>
      <c:barChart>
        <c:barDir val="bar"/>
        <c:grouping val="clustered"/>
        <c:varyColors val="0"/>
        <c:ser>
          <c:idx val="0"/>
          <c:order val="0"/>
          <c:tx>
            <c:strRef>
              <c:f>計算_集計!$A$8</c:f>
              <c:strCache>
                <c:ptCount val="1"/>
                <c:pt idx="0">
                  <c:v>今回</c:v>
                </c:pt>
              </c:strCache>
            </c:strRef>
          </c:tx>
          <c:spPr>
            <a:solidFill>
              <a:schemeClr val="accent3">
                <a:lumMod val="7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strRef>
          </c:cat>
          <c:val>
            <c:numRef>
              <c:f>(計算_集計!$GD$8,計算_集計!$GF$8,計算_集計!$GH$8,計算_集計!$GJ$8,計算_集計!$GL$8,計算_集計!$GN$8,計算_集計!$GP$8,計算_集計!$GR$8,計算_集計!$GT$8,計算_集計!$GV$8,計算_集計!$GX$8,計算_集計!$GZ$8,計算_集計!$HB$8)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0E09-4842-B578-E0D07A8A325E}"/>
            </c:ext>
          </c:extLst>
        </c:ser>
        <c:ser>
          <c:idx val="1"/>
          <c:order val="1"/>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extLst xmlns:c15="http://schemas.microsoft.com/office/drawing/2012/chart"/>
            </c:strRef>
          </c:cat>
          <c:val>
            <c:numRef>
              <c:f>(計算_集計!$GD$9,計算_集計!$GF$9,計算_集計!$GH$9,計算_集計!$GJ$9,計算_集計!$GL$9,計算_集計!$GN$9,計算_集計!$GP$9,計算_集計!$GR$9,計算_集計!$GT$9,計算_集計!$GV$9,計算_集計!$GX$9,計算_集計!$GZ$9,計算_集計!$HB$9)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extLst xmlns:c15="http://schemas.microsoft.com/office/drawing/2012/chart">
            <c:ext xmlns:c16="http://schemas.microsoft.com/office/drawing/2014/chart" uri="{C3380CC4-5D6E-409C-BE32-E72D297353CC}">
              <c16:uniqueId val="{00000001-0E09-4842-B578-E0D07A8A325E}"/>
            </c:ext>
          </c:extLst>
        </c:ser>
        <c:ser>
          <c:idx val="2"/>
          <c:order val="2"/>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extLst xmlns:c15="http://schemas.microsoft.com/office/drawing/2012/chart"/>
            </c:strRef>
          </c:cat>
          <c:val>
            <c:numRef>
              <c:f>(計算_集計!$GD$10,計算_集計!$GF$10,計算_集計!$GH$10,計算_集計!$GJ$10,計算_集計!$GL$10,計算_集計!$GN$10,計算_集計!$GP$10,計算_集計!$GR$10,計算_集計!$GT$10,計算_集計!$GV$10,計算_集計!$GX$10,計算_集計!$GZ$10,計算_集計!$HB$10)</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extLst xmlns:c15="http://schemas.microsoft.com/office/drawing/2012/chart">
            <c:ext xmlns:c16="http://schemas.microsoft.com/office/drawing/2014/chart" uri="{C3380CC4-5D6E-409C-BE32-E72D297353CC}">
              <c16:uniqueId val="{00000002-0E09-4842-B578-E0D07A8A325E}"/>
            </c:ext>
          </c:extLst>
        </c:ser>
        <c:ser>
          <c:idx val="3"/>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(計算_集計!$GD$4,計算_集計!$GF$4,計算_集計!$GH$4,計算_集計!$GJ$4,計算_集計!$GL$4,計算_集計!$GN$4,計算_集計!$GP$4,計算_集計!$GR$4,計算_集計!$GT$4,計算_集計!$GV$4,計算_集計!$GX$4,計算_集計!$GZ$4,計算_集計!$HB$4)</c:f>
              <c:strCache>
                <c:ptCount val="13"/>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水辺を眺め、たたずんでいられる場所だと感じる</c:v>
                </c:pt>
                <c:pt idx="6">
                  <c:v>（今回調査未選択）
陽だまり、または日陰で過ごしたい場所だと感じる</c:v>
                </c:pt>
                <c:pt idx="7">
                  <c:v>（今回調査未選択）
眺めたいまちなみや景色があると感じる</c:v>
                </c:pt>
                <c:pt idx="8">
                  <c:v>（今回調査未選択）
ぶらぶらと歩きたい場所だと感じる</c:v>
                </c:pt>
                <c:pt idx="9">
                  <c:v>（今回調査未選択）
長居したい場所だと感じる</c:v>
                </c:pt>
                <c:pt idx="10">
                  <c:v>（今回調査未選択）
ゆったりお茶をしたい場所だと感じる</c:v>
                </c:pt>
                <c:pt idx="11">
                  <c:v>（今回調査未選択）
体を軽く動かしてリラックスできる場所だと感じる（ヨガや体操・ストレッチ等）</c:v>
                </c:pt>
                <c:pt idx="12">
                  <c:v>（今回調査未選択）
</c:v>
                </c:pt>
              </c:strCache>
              <c:extLst xmlns:c15="http://schemas.microsoft.com/office/drawing/2012/chart"/>
            </c:strRef>
          </c:cat>
          <c:val>
            <c:numRef>
              <c:f>(計算_集計!$GD$11,計算_集計!$GF$11,計算_集計!$GH$11,計算_集計!$GJ$11,計算_集計!$GL$11,計算_集計!$GN$11,計算_集計!$GP$11,計算_集計!$GR$11,計算_集計!$GT$11,計算_集計!$GV$11,計算_集計!$GX$11,計算_集計!$GZ$11,計算_集計!$HB$11)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extLst xmlns:c15="http://schemas.microsoft.com/office/drawing/2012/chart">
            <c:ext xmlns:c16="http://schemas.microsoft.com/office/drawing/2014/chart" uri="{C3380CC4-5D6E-409C-BE32-E72D297353CC}">
              <c16:uniqueId val="{00000003-0E09-4842-B578-E0D07A8A325E}"/>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8140044361539101E-2"/>
          <c:w val="0.48149226174314408"/>
          <c:h val="0.91468218043749472"/>
        </c:manualLayout>
      </c:layout>
      <c:barChart>
        <c:barDir val="bar"/>
        <c:grouping val="clustered"/>
        <c:varyColors val="0"/>
        <c:ser>
          <c:idx val="7"/>
          <c:order val="0"/>
          <c:tx>
            <c:strRef>
              <c:f>計算_集計!$A$8</c:f>
              <c:strCache>
                <c:ptCount val="1"/>
                <c:pt idx="0">
                  <c:v>今回</c:v>
                </c:pt>
              </c:strCache>
            </c:strRef>
          </c:tx>
          <c:spPr>
            <a:solidFill>
              <a:schemeClr val="accent1"/>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strRef>
          </c:cat>
          <c:val>
            <c:numRef>
              <c:f>(計算_集計!$GE$8,計算_集計!$GG$8,計算_集計!$GI$8,計算_集計!$GK$8,計算_集計!$GM$8,計算_集計!$GO$8,計算_集計!$GQ$8,計算_集計!$GS$8,計算_集計!$GU$8,計算_集計!$GW$8,計算_集計!$GY$8,計算_集計!$HA$8,計算_集計!$HC$8)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8B3-4AB2-B5A8-328210DE4FD6}"/>
            </c:ext>
          </c:extLst>
        </c:ser>
        <c:ser>
          <c:idx val="8"/>
          <c:order val="1"/>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extLst xmlns:c15="http://schemas.microsoft.com/office/drawing/2012/chart"/>
            </c:strRef>
          </c:cat>
          <c:val>
            <c:numRef>
              <c:f>(計算_集計!$GE$9,計算_集計!$GG$9,計算_集計!$GI$9,計算_集計!$GK$9,計算_集計!$GM$9,計算_集計!$GO$9,計算_集計!$GQ$9,計算_集計!$GS$9,計算_集計!$GU$9,計算_集計!$GW$9,計算_集計!$GY$9,計算_集計!$HA$9,計算_集計!$HC$9)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extLst xmlns:c15="http://schemas.microsoft.com/office/drawing/2012/chart">
            <c:ext xmlns:c16="http://schemas.microsoft.com/office/drawing/2014/chart" uri="{C3380CC4-5D6E-409C-BE32-E72D297353CC}">
              <c16:uniqueId val="{00000001-48B3-4AB2-B5A8-328210DE4FD6}"/>
            </c:ext>
          </c:extLst>
        </c:ser>
        <c:ser>
          <c:idx val="9"/>
          <c:order val="2"/>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extLst xmlns:c15="http://schemas.microsoft.com/office/drawing/2012/chart"/>
            </c:strRef>
          </c:cat>
          <c:val>
            <c:numRef>
              <c:f>(計算_集計!$GE$10,計算_集計!$GG$10,計算_集計!$GI$10,計算_集計!$GK$10,計算_集計!$GM$10,計算_集計!$GO$10,計算_集計!$GQ$10,計算_集計!$GS$10,計算_集計!$GU$10,計算_集計!$GW$10,計算_集計!$GY$10,計算_集計!$HA$10,計算_集計!$HC$10)</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extLst xmlns:c15="http://schemas.microsoft.com/office/drawing/2012/chart">
            <c:ext xmlns:c16="http://schemas.microsoft.com/office/drawing/2014/chart" uri="{C3380CC4-5D6E-409C-BE32-E72D297353CC}">
              <c16:uniqueId val="{00000002-48B3-4AB2-B5A8-328210DE4FD6}"/>
            </c:ext>
          </c:extLst>
        </c:ser>
        <c:ser>
          <c:idx val="10"/>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(計算_集計!$GE$4,計算_集計!$GG$4,計算_集計!$GI$4,計算_集計!$GK$4,計算_集計!$GM$4,計算_集計!$GO$4,計算_集計!$GQ$4,計算_集計!$GS$4,計算_集計!$GU$4,計算_集計!$GW$4,計算_集計!$GY$4,計算_集計!$HA$4,計算_集計!$HC$4)</c:f>
              <c:strCache>
                <c:ptCount val="13"/>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読書をしたり、スマートフォン・タブレットを操作したりする人がいる</c:v>
                </c:pt>
                <c:pt idx="4">
                  <c:v>（今回調査未選択）
花壇や緑などを眺める人がいる</c:v>
                </c:pt>
                <c:pt idx="5">
                  <c:v>（今回調査未選択）
水辺を眺め、たたずんでいる人がいる</c:v>
                </c:pt>
                <c:pt idx="6">
                  <c:v>（今回調査未選択）
日光を楽しむ、日陰で過ごす人がいる</c:v>
                </c:pt>
                <c:pt idx="7">
                  <c:v>（今回調査未選択）
まちなみや景色を眺める人がいる</c:v>
                </c:pt>
                <c:pt idx="8">
                  <c:v>（今回調査未選択）
散歩をしている人がいる</c:v>
                </c:pt>
                <c:pt idx="9">
                  <c:v>（今回調査未選択）
長時間滞在している人がいる（長時間：30分程度）</c:v>
                </c:pt>
                <c:pt idx="10">
                  <c:v>（今回調査未選択）
お茶をしている人がいる</c:v>
                </c:pt>
                <c:pt idx="11">
                  <c:v>（今回調査未選択）
ヨガや体操・ストレッチをしている人がいる</c:v>
                </c:pt>
                <c:pt idx="12">
                  <c:v>（今回調査未選択）
</c:v>
                </c:pt>
              </c:strCache>
              <c:extLst xmlns:c15="http://schemas.microsoft.com/office/drawing/2012/chart"/>
            </c:strRef>
          </c:cat>
          <c:val>
            <c:numRef>
              <c:f>(計算_集計!$GE$11,計算_集計!$GG$11,計算_集計!$GI$11,計算_集計!$GK$11,計算_集計!$GM$11,計算_集計!$GO$11,計算_集計!$GQ$11,計算_集計!$GS$11,計算_集計!$GU$11,計算_集計!$GW$11,計算_集計!$GY$11,計算_集計!$HA$11,計算_集計!$HC$11)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extLst xmlns:c15="http://schemas.microsoft.com/office/drawing/2012/chart">
            <c:ext xmlns:c16="http://schemas.microsoft.com/office/drawing/2014/chart" uri="{C3380CC4-5D6E-409C-BE32-E72D297353CC}">
              <c16:uniqueId val="{00000003-48B3-4AB2-B5A8-328210DE4FD6}"/>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8.4507583308415568E-2"/>
          <c:w val="0.48149226174314408"/>
          <c:h val="0.89946511989585798"/>
        </c:manualLayout>
      </c:layout>
      <c:barChart>
        <c:barDir val="bar"/>
        <c:grouping val="clustered"/>
        <c:varyColors val="0"/>
        <c:ser>
          <c:idx val="3"/>
          <c:order val="0"/>
          <c:tx>
            <c:strRef>
              <c:f>計算_集計!$A$8</c:f>
              <c:strCache>
                <c:ptCount val="1"/>
                <c:pt idx="0">
                  <c:v>今回</c:v>
                </c:pt>
              </c:strCache>
            </c:strRef>
          </c:tx>
          <c:spPr>
            <a:solidFill>
              <a:schemeClr val="accent3">
                <a:lumMod val="7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計算_集計!$HD$8:$HW$8</c15:sqref>
                  </c15:fullRef>
                </c:ext>
              </c:extLst>
              <c:f>(計算_集計!$HD$8,計算_集計!$HF$8,計算_集計!$HH$8,計算_集計!$HJ$8,計算_集計!$HL$8,計算_集計!$HN$8,計算_集計!$HP$8,計算_集計!$HR$8,計算_集計!$HT$8,計算_集計!$HV$8)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C6-4EA7-B8BB-5EB56285A441}"/>
            </c:ext>
          </c:extLst>
        </c:ser>
        <c:ser>
          <c:idx val="4"/>
          <c:order val="1"/>
          <c:tx>
            <c:strRef>
              <c:f>計算_集計!$A$9</c:f>
              <c:strCache>
                <c:ptCount val="1"/>
                <c:pt idx="0">
                  <c:v>過去調査① (前回調査)</c:v>
                </c:pt>
              </c:strCache>
              <c:extLst xmlns:c15="http://schemas.microsoft.com/office/drawing/2012/chart"/>
            </c:strRef>
          </c:tx>
          <c:spPr>
            <a:solidFill>
              <a:schemeClr val="accent3"/>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計算_集計!$HD$9:$HW$9</c15:sqref>
                  </c15:fullRef>
                </c:ext>
              </c:extLst>
              <c:f>(計算_集計!$HD$9,計算_集計!$HF$9,計算_集計!$HH$9,計算_集計!$HJ$9,計算_集計!$HL$9,計算_集計!$HN$9,計算_集計!$HP$9,計算_集計!$HR$9,計算_集計!$HT$9,計算_集計!$HV$9)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1-DFC6-4EA7-B8BB-5EB56285A441}"/>
            </c:ext>
          </c:extLst>
        </c:ser>
        <c:ser>
          <c:idx val="5"/>
          <c:order val="2"/>
          <c:tx>
            <c:strRef>
              <c:f>計算_集計!$A$10</c:f>
              <c:strCache>
                <c:ptCount val="1"/>
                <c:pt idx="0">
                  <c:v>過去調査②</c:v>
                </c:pt>
              </c:strCache>
              <c:extLst xmlns:c15="http://schemas.microsoft.com/office/drawing/2012/chart"/>
            </c:strRef>
          </c:tx>
          <c:spPr>
            <a:solidFill>
              <a:schemeClr val="accent3">
                <a:lumMod val="40000"/>
                <a:lumOff val="6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計算_集計!$HD$10:$HW$10</c15:sqref>
                  </c15:fullRef>
                </c:ext>
              </c:extLst>
              <c:f>(計算_集計!$HD$10,計算_集計!$HF$10,計算_集計!$HH$10,計算_集計!$HJ$10,計算_集計!$HL$10,計算_集計!$HN$10,計算_集計!$HP$10,計算_集計!$HR$10,計算_集計!$HT$10,計算_集計!$HV$10)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2-DFC6-4EA7-B8BB-5EB56285A441}"/>
            </c:ext>
          </c:extLst>
        </c:ser>
        <c:ser>
          <c:idx val="6"/>
          <c:order val="3"/>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(計算_集計!$HD$4,計算_集計!$HF$4,計算_集計!$HH$4,計算_集計!$HJ$4,計算_集計!$HL$4,計算_集計!$HN$4,計算_集計!$HP$4,計算_集計!$HR$4,計算_集計!$HT$4,計算_集計!$HV$4)</c:f>
              <c:strCache>
                <c:ptCount val="10"/>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人が群がりそうな面白そう・雰囲気の良いものがある場所だと感じる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写真や動画に映える・誰かにシェアしたい場所だと感じる</c:v>
                </c:pt>
                <c:pt idx="8">
                  <c:v>（今回調査未選択）
雰囲気に合った音楽が流れていると感じる</c:v>
                </c:pt>
                <c:pt idx="9">
                  <c:v>（今回調査未選択）
</c:v>
                </c:pt>
              </c:strCache>
            </c:strRef>
          </c:cat>
          <c:val>
            <c:numRef>
              <c:extLst>
                <c:ext xmlns:c15="http://schemas.microsoft.com/office/drawing/2012/chart" uri="{02D57815-91ED-43cb-92C2-25804820EDAC}">
                  <c15:fullRef>
                    <c15:sqref>計算_集計!$HD$11:$HW$11</c15:sqref>
                  </c15:fullRef>
                </c:ext>
              </c:extLst>
              <c:f>(計算_集計!$HD$11,計算_集計!$HF$11,計算_集計!$HH$11,計算_集計!$HJ$11,計算_集計!$HL$11,計算_集計!$HN$11,計算_集計!$HP$11,計算_集計!$HR$11,計算_集計!$HT$11,計算_集計!$HV$11)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3-DFC6-4EA7-B8BB-5EB56285A441}"/>
            </c:ext>
          </c:extLst>
        </c:ser>
        <c:dLbls>
          <c:dLblPos val="outEnd"/>
          <c:showLegendKey val="0"/>
          <c:showVal val="1"/>
          <c:showCatName val="0"/>
          <c:showSerName val="0"/>
          <c:showPercent val="0"/>
          <c:showBubbleSize val="0"/>
        </c:dLbls>
        <c:gapWidth val="150"/>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58913425925926"/>
          <c:y val="0.18913886584676787"/>
          <c:w val="0.63238226851851842"/>
          <c:h val="0.75546122359326595"/>
        </c:manualLayout>
      </c:layout>
      <c:barChart>
        <c:barDir val="bar"/>
        <c:grouping val="percentStacked"/>
        <c:varyColors val="0"/>
        <c:ser>
          <c:idx val="0"/>
          <c:order val="0"/>
          <c:tx>
            <c:strRef>
              <c:f>計算_集計!$G$4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計算_集計!$G$8:$G$11</c15:sqref>
                  </c15:fullRef>
                </c:ext>
              </c:extLst>
              <c:f>計算_集計!$G$8</c:f>
              <c:numCache>
                <c:formatCode>0%</c:formatCode>
                <c:ptCount val="1"/>
                <c:pt idx="0">
                  <c:v>0</c:v>
                </c:pt>
              </c:numCache>
            </c:numRef>
          </c:val>
          <c:extLst>
            <c:ext xmlns:c16="http://schemas.microsoft.com/office/drawing/2014/chart" uri="{C3380CC4-5D6E-409C-BE32-E72D297353CC}">
              <c16:uniqueId val="{00000000-0FC7-4D7A-94E7-E01916946220}"/>
            </c:ext>
          </c:extLst>
        </c:ser>
        <c:ser>
          <c:idx val="1"/>
          <c:order val="1"/>
          <c:tx>
            <c:strRef>
              <c:f>計算_集計!$H$4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計算_集計!$H$8:$H$11</c15:sqref>
                  </c15:fullRef>
                </c:ext>
              </c:extLst>
              <c:f>計算_集計!$H$8</c:f>
              <c:numCache>
                <c:formatCode>0%</c:formatCode>
                <c:ptCount val="1"/>
                <c:pt idx="0">
                  <c:v>0</c:v>
                </c:pt>
              </c:numCache>
            </c:numRef>
          </c:val>
          <c:extLst>
            <c:ext xmlns:c16="http://schemas.microsoft.com/office/drawing/2014/chart" uri="{C3380CC4-5D6E-409C-BE32-E72D297353CC}">
              <c16:uniqueId val="{00000001-0FC7-4D7A-94E7-E01916946220}"/>
            </c:ext>
          </c:extLst>
        </c:ser>
        <c:ser>
          <c:idx val="2"/>
          <c:order val="2"/>
          <c:tx>
            <c:strRef>
              <c:f>計算_集計!$I$4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計算_集計!$I$8:$I$11</c15:sqref>
                  </c15:fullRef>
                </c:ext>
              </c:extLst>
              <c:f>計算_集計!$I$8</c:f>
              <c:numCache>
                <c:formatCode>0%</c:formatCode>
                <c:ptCount val="1"/>
                <c:pt idx="0">
                  <c:v>0</c:v>
                </c:pt>
              </c:numCache>
            </c:numRef>
          </c:val>
          <c:extLst>
            <c:ext xmlns:c16="http://schemas.microsoft.com/office/drawing/2014/chart" uri="{C3380CC4-5D6E-409C-BE32-E72D297353CC}">
              <c16:uniqueId val="{00000002-0FC7-4D7A-94E7-E01916946220}"/>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6112065644932214"/>
          <c:y val="0.18965889063716532"/>
          <c:w val="8.6761095862643578E-2"/>
          <c:h val="0.7653263576017990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8350128108986367E-2"/>
          <c:w val="0.48149226174314408"/>
          <c:h val="0.88718713272428928"/>
        </c:manualLayout>
      </c:layout>
      <c:barChart>
        <c:barDir val="bar"/>
        <c:grouping val="clustered"/>
        <c:varyColors val="0"/>
        <c:ser>
          <c:idx val="10"/>
          <c:order val="3"/>
          <c:tx>
            <c:strRef>
              <c:f>計算_集計!$A$8</c:f>
              <c:strCache>
                <c:ptCount val="1"/>
                <c:pt idx="0">
                  <c:v>今回</c:v>
                </c:pt>
              </c:strCache>
            </c:strRef>
          </c:tx>
          <c:spPr>
            <a:solidFill>
              <a:schemeClr val="accent1"/>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計算_集計!$HD$8:$HW$8</c15:sqref>
                  </c15:fullRef>
                </c:ext>
              </c:extLst>
              <c:f>(計算_集計!$HE$8,計算_集計!$HG$8,計算_集計!$HI$8,計算_集計!$HK$8,計算_集計!$HM$8,計算_集計!$HO$8,計算_集計!$HQ$8,計算_集計!$HS$8,計算_集計!$HU$8,計算_集計!$HW$8)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1C6-45C5-9144-68E6B0DEF7DD}"/>
            </c:ext>
          </c:extLst>
        </c:ser>
        <c:ser>
          <c:idx val="0"/>
          <c:order val="4"/>
          <c:tx>
            <c:strRef>
              <c:f>計算_集計!$A$9</c:f>
              <c:strCache>
                <c:ptCount val="1"/>
                <c:pt idx="0">
                  <c:v>過去調査① (前回調査)</c:v>
                </c:pt>
              </c:strCache>
              <c:extLst xmlns:c15="http://schemas.microsoft.com/office/drawing/2012/chart"/>
            </c:strRef>
          </c:tx>
          <c:spPr>
            <a:solidFill>
              <a:schemeClr val="accent1">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計算_集計!$HD$9:$HW$9</c15:sqref>
                  </c15:fullRef>
                </c:ext>
              </c:extLst>
              <c:f>(計算_集計!$HE$9,計算_集計!$HG$9,計算_集計!$HI$9,計算_集計!$HK$9,計算_集計!$HM$9,計算_集計!$HO$9,計算_集計!$HQ$9,計算_集計!$HS$9,計算_集計!$HU$9,計算_集計!$HW$9)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1-81C6-45C5-9144-68E6B0DEF7DD}"/>
            </c:ext>
          </c:extLst>
        </c:ser>
        <c:ser>
          <c:idx val="1"/>
          <c:order val="5"/>
          <c:tx>
            <c:strRef>
              <c:f>計算_集計!$A$10</c:f>
              <c:strCache>
                <c:ptCount val="1"/>
                <c:pt idx="0">
                  <c:v>過去調査②</c:v>
                </c:pt>
              </c:strCache>
              <c:extLst xmlns:c15="http://schemas.microsoft.com/office/drawing/2012/chart"/>
            </c:strRef>
          </c:tx>
          <c:spPr>
            <a:solidFill>
              <a:schemeClr val="accent5">
                <a:lumMod val="60000"/>
                <a:lumOff val="40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計算_集計!$HD$10:$HW$10</c15:sqref>
                  </c15:fullRef>
                </c:ext>
              </c:extLst>
              <c:f>(計算_集計!$HE$10,計算_集計!$HG$10,計算_集計!$HI$10,計算_集計!$HK$10,計算_集計!$HM$10,計算_集計!$HO$10,計算_集計!$HQ$10,計算_集計!$HS$10,計算_集計!$HU$10,計算_集計!$HW$10)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2-81C6-45C5-9144-68E6B0DEF7DD}"/>
            </c:ext>
          </c:extLst>
        </c:ser>
        <c:ser>
          <c:idx val="2"/>
          <c:order val="6"/>
          <c:tx>
            <c:strRef>
              <c:f>計算_集計!$A$11</c:f>
              <c:strCache>
                <c:ptCount val="1"/>
                <c:pt idx="0">
                  <c:v>過去調査③</c:v>
                </c:pt>
              </c:strCache>
              <c:extLst xmlns:c15="http://schemas.microsoft.com/office/drawing/2012/chart"/>
            </c:strRef>
          </c:tx>
          <c:spPr>
            <a:solidFill>
              <a:schemeClr val="bg1">
                <a:lumMod val="85000"/>
              </a:schemeClr>
            </a:solidFill>
            <a:ln>
              <a:solidFill>
                <a:schemeClr val="bg1"/>
              </a:solid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ext>
              </c:extLst>
              <c:f>(計算_集計!$HE$4,計算_集計!$HG$4,計算_集計!$HI$4,計算_集計!$HK$4,計算_集計!$HM$4,計算_集計!$HO$4,計算_集計!$HQ$4,計算_集計!$HS$4,計算_集計!$HU$4,計算_集計!$HW$4)</c:f>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計算_集計!$HD$11:$HW$11</c15:sqref>
                  </c15:fullRef>
                </c:ext>
              </c:extLst>
              <c:f>(計算_集計!$HE$11,計算_集計!$HG$11,計算_集計!$HI$11,計算_集計!$HK$11,計算_集計!$HM$11,計算_集計!$HO$11,計算_集計!$HQ$11,計算_集計!$HS$11,計算_集計!$HU$11,計算_集計!$HW$11)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3-81C6-45C5-9144-68E6B0DEF7DD}"/>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uri="{02D57815-91ED-43cb-92C2-25804820EDAC}">
                        <c15:fullRef>
                          <c15:sqref>計算_集計!$HD$5:$HW$5</c15:sqref>
                        </c15:fullRef>
                        <c15:formulaRef>
                          <c15:sqref>(計算_集計!$HE$5,計算_集計!$HG$5,計算_集計!$HI$5,計算_集計!$HK$5,計算_集計!$HM$5,計算_集計!$HO$5,計算_集計!$HQ$5,計算_集計!$HS$5,計算_集計!$HU$5,計算_集計!$HW$5)</c15:sqref>
                        </c15:formulaRef>
                      </c:ext>
                    </c:extLst>
                    <c:numCache>
                      <c:formatCode>General</c:formatCode>
                      <c:ptCount val="10"/>
                    </c:numCache>
                  </c:numRef>
                </c:val>
                <c:extLst>
                  <c:ext xmlns:c16="http://schemas.microsoft.com/office/drawing/2014/chart" uri="{C3380CC4-5D6E-409C-BE32-E72D297353CC}">
                    <c16:uniqueId val="{00000004-81C6-45C5-9144-68E6B0DEF7DD}"/>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計算_集計!$HD$6:$HW$6</c15:sqref>
                        </c15:fullRef>
                        <c15:formulaRef>
                          <c15:sqref>(計算_集計!$HE$6,計算_集計!$HG$6,計算_集計!$HI$6,計算_集計!$HK$6,計算_集計!$HM$6,計算_集計!$HO$6,計算_集計!$HQ$6,計算_集計!$HS$6,計算_集計!$HU$6,計算_集計!$HW$6)</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5-81C6-45C5-9144-68E6B0DEF7DD}"/>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計算_集計!$HD$4:$HW$4</c15:sqref>
                        </c15:fullRef>
                        <c15:formulaRef>
                          <c15:sqref>(計算_集計!$HE$4,計算_集計!$HG$4,計算_集計!$HI$4,計算_集計!$HK$4,計算_集計!$HM$4,計算_集計!$HO$4,計算_集計!$HQ$4,計算_集計!$HS$4,計算_集計!$HU$4,計算_集計!$HW$4)</c15:sqref>
                        </c15:formulaRef>
                      </c:ext>
                    </c:extLst>
                    <c:strCache>
                      <c:ptCount val="10"/>
                      <c:pt idx="0">
                        <c:v>（今回調査未選択）
笑いながら話をしている人がいる</c:v>
                      </c:pt>
                      <c:pt idx="1">
                        <c:v>（今回調査未選択）
複数人で飲食をしている（ピクニックを含む）</c:v>
                      </c:pt>
                      <c:pt idx="2">
                        <c:v>（今回調査未選択）
会話・交流している人がいる</c:v>
                      </c:pt>
                      <c:pt idx="3">
                        <c:v>（今回調査未選択）
何かに人が群がっている</c:v>
                      </c:pt>
                      <c:pt idx="4">
                        <c:v>（今回調査未選択）
沿道や近くでウィンドウショッピングや買い物をしている人がいる</c:v>
                      </c:pt>
                      <c:pt idx="5">
                        <c:v>（今回調査未選択）
パフォーマンスをしている人がいる</c:v>
                      </c:pt>
                      <c:pt idx="6">
                        <c:v>（今回調査未選択）
子どもや大人が夢中になって遊んでいる</c:v>
                      </c:pt>
                      <c:pt idx="7">
                        <c:v>（今回調査未選択）
写真や動画を撮っている人がいる</c:v>
                      </c:pt>
                      <c:pt idx="8">
                        <c:v>（今回調査未選択）
音楽にのっている人がいる</c:v>
                      </c:pt>
                      <c:pt idx="9">
                        <c:v>（今回調査未選択）
</c:v>
                      </c:pt>
                    </c:strCache>
                  </c:strRef>
                </c:cat>
                <c:val>
                  <c:numRef>
                    <c:extLst>
                      <c:ext xmlns:c15="http://schemas.microsoft.com/office/drawing/2012/chart" uri="{02D57815-91ED-43cb-92C2-25804820EDAC}">
                        <c15:fullRef>
                          <c15:sqref>計算_集計!$HD$7:$HW$7</c15:sqref>
                        </c15:fullRef>
                        <c15:formulaRef>
                          <c15:sqref>(計算_集計!$HE$7,計算_集計!$HG$7,計算_集計!$HI$7,計算_集計!$HK$7,計算_集計!$HM$7,計算_集計!$HO$7,計算_集計!$HQ$7,計算_集計!$HS$7,計算_集計!$HU$7,計算_集計!$HW$7)</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6-81C6-45C5-9144-68E6B0DEF7DD}"/>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563543713836512"/>
          <c:y val="0.19630510769400811"/>
          <c:w val="0.63235858170728421"/>
          <c:h val="0.75620701565327919"/>
        </c:manualLayout>
      </c:layout>
      <c:barChart>
        <c:barDir val="bar"/>
        <c:grouping val="percentStacked"/>
        <c:varyColors val="0"/>
        <c:ser>
          <c:idx val="0"/>
          <c:order val="0"/>
          <c:tx>
            <c:strRef>
              <c:f>計算_集計!$P$4</c:f>
              <c:strCache>
                <c:ptCount val="1"/>
                <c:pt idx="0">
                  <c:v>乳幼児</c:v>
                </c:pt>
              </c:strCache>
            </c:strRef>
          </c:tx>
          <c:spPr>
            <a:solidFill>
              <a:schemeClr val="tx2">
                <a:lumMod val="5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計算_集計!$P$8:$P$11</c15:sqref>
                  </c15:fullRef>
                </c:ext>
              </c:extLst>
              <c:f>計算_集計!$P$8</c:f>
              <c:numCache>
                <c:formatCode>0%</c:formatCode>
                <c:ptCount val="1"/>
                <c:pt idx="0">
                  <c:v>0</c:v>
                </c:pt>
              </c:numCache>
            </c:numRef>
          </c:val>
          <c:extLst>
            <c:ext xmlns:c16="http://schemas.microsoft.com/office/drawing/2014/chart" uri="{C3380CC4-5D6E-409C-BE32-E72D297353CC}">
              <c16:uniqueId val="{00000000-12E5-4610-9321-106FD48AD4E6}"/>
            </c:ext>
          </c:extLst>
        </c:ser>
        <c:ser>
          <c:idx val="1"/>
          <c:order val="1"/>
          <c:tx>
            <c:strRef>
              <c:f>計算_集計!$Q$4</c:f>
              <c:strCache>
                <c:ptCount val="1"/>
                <c:pt idx="0">
                  <c:v>小学生</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計算_集計!$Q$8:$Q$11</c15:sqref>
                  </c15:fullRef>
                </c:ext>
              </c:extLst>
              <c:f>計算_集計!$Q$8</c:f>
              <c:numCache>
                <c:formatCode>0%</c:formatCode>
                <c:ptCount val="1"/>
                <c:pt idx="0">
                  <c:v>0</c:v>
                </c:pt>
              </c:numCache>
            </c:numRef>
          </c:val>
          <c:extLst>
            <c:ext xmlns:c16="http://schemas.microsoft.com/office/drawing/2014/chart" uri="{C3380CC4-5D6E-409C-BE32-E72D297353CC}">
              <c16:uniqueId val="{00000001-12E5-4610-9321-106FD48AD4E6}"/>
            </c:ext>
          </c:extLst>
        </c:ser>
        <c:ser>
          <c:idx val="2"/>
          <c:order val="2"/>
          <c:tx>
            <c:strRef>
              <c:f>計算_集計!$R$4</c:f>
              <c:strCache>
                <c:ptCount val="1"/>
                <c:pt idx="0">
                  <c:v>中高生</c:v>
                </c:pt>
              </c:strCache>
            </c:strRef>
          </c:tx>
          <c:spPr>
            <a:solidFill>
              <a:schemeClr val="accent1"/>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計算_集計!$R$8:$R$11</c15:sqref>
                  </c15:fullRef>
                </c:ext>
              </c:extLst>
              <c:f>計算_集計!$R$8</c:f>
              <c:numCache>
                <c:formatCode>0%</c:formatCode>
                <c:ptCount val="1"/>
                <c:pt idx="0">
                  <c:v>0</c:v>
                </c:pt>
              </c:numCache>
            </c:numRef>
          </c:val>
          <c:extLst>
            <c:ext xmlns:c16="http://schemas.microsoft.com/office/drawing/2014/chart" uri="{C3380CC4-5D6E-409C-BE32-E72D297353CC}">
              <c16:uniqueId val="{00000002-12E5-4610-9321-106FD48AD4E6}"/>
            </c:ext>
          </c:extLst>
        </c:ser>
        <c:ser>
          <c:idx val="3"/>
          <c:order val="3"/>
          <c:tx>
            <c:strRef>
              <c:f>計算_集計!$S$4</c:f>
              <c:strCache>
                <c:ptCount val="1"/>
                <c:pt idx="0">
                  <c:v>大人</c:v>
                </c:pt>
              </c:strCache>
            </c:strRef>
          </c:tx>
          <c:spPr>
            <a:solidFill>
              <a:schemeClr val="accent5"/>
            </a:solidFill>
            <a:ln>
              <a:solidFill>
                <a:schemeClr val="bg1"/>
              </a:solidFill>
            </a:ln>
            <a:effectLst/>
          </c:spPr>
          <c:invertIfNegative val="0"/>
          <c:dPt>
            <c:idx val="0"/>
            <c:invertIfNegative val="0"/>
            <c:bubble3D val="0"/>
            <c:spPr>
              <a:solidFill>
                <a:schemeClr val="accent5"/>
              </a:solidFill>
              <a:ln>
                <a:solidFill>
                  <a:schemeClr val="bg1"/>
                </a:solidFill>
              </a:ln>
              <a:effectLst/>
            </c:spPr>
            <c:extLst>
              <c:ext xmlns:c16="http://schemas.microsoft.com/office/drawing/2014/chart" uri="{C3380CC4-5D6E-409C-BE32-E72D297353CC}">
                <c16:uniqueId val="{00000004-12E5-4610-9321-106FD48AD4E6}"/>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計算_集計!$S$8:$S$11</c15:sqref>
                  </c15:fullRef>
                </c:ext>
              </c:extLst>
              <c:f>計算_集計!$S$8</c:f>
              <c:numCache>
                <c:formatCode>0%</c:formatCode>
                <c:ptCount val="1"/>
                <c:pt idx="0">
                  <c:v>0</c:v>
                </c:pt>
              </c:numCache>
            </c:numRef>
          </c:val>
          <c:extLst>
            <c:ext xmlns:c16="http://schemas.microsoft.com/office/drawing/2014/chart" uri="{C3380CC4-5D6E-409C-BE32-E72D297353CC}">
              <c16:uniqueId val="{00000005-12E5-4610-9321-106FD48AD4E6}"/>
            </c:ext>
          </c:extLst>
        </c:ser>
        <c:ser>
          <c:idx val="5"/>
          <c:order val="4"/>
          <c:tx>
            <c:strRef>
              <c:f>計算_集計!$T$4</c:f>
              <c:strCache>
                <c:ptCount val="1"/>
                <c:pt idx="0">
                  <c:v>高齢者</c:v>
                </c:pt>
              </c:strCache>
            </c:strRef>
          </c:tx>
          <c:spPr>
            <a:solidFill>
              <a:schemeClr val="accent5">
                <a:lumMod val="40000"/>
                <a:lumOff val="60000"/>
              </a:schemeClr>
            </a:solidFill>
            <a:ln>
              <a:solidFill>
                <a:schemeClr val="bg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今回</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計算_集計!$T$8:$T$11</c15:sqref>
                  </c15:fullRef>
                </c:ext>
              </c:extLst>
              <c:f>計算_集計!$T$8</c:f>
              <c:numCache>
                <c:formatCode>0%</c:formatCode>
                <c:ptCount val="1"/>
                <c:pt idx="0">
                  <c:v>0</c:v>
                </c:pt>
              </c:numCache>
            </c:numRef>
          </c:val>
          <c:extLst>
            <c:ext xmlns:c16="http://schemas.microsoft.com/office/drawing/2014/chart" uri="{C3380CC4-5D6E-409C-BE32-E72D297353CC}">
              <c16:uniqueId val="{00000002-3DEB-4490-B6FA-2E4E15712C40}"/>
            </c:ext>
          </c:extLst>
        </c:ser>
        <c:ser>
          <c:idx val="4"/>
          <c:order val="5"/>
          <c:tx>
            <c:strRef>
              <c:f>計算_集計!$U$4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計算_集計!$U$8:$U$11</c15:sqref>
                  </c15:fullRef>
                </c:ext>
              </c:extLst>
              <c:f>計算_集計!$U$8</c:f>
              <c:numCache>
                <c:formatCode>0%</c:formatCode>
                <c:ptCount val="1"/>
                <c:pt idx="0">
                  <c:v>0</c:v>
                </c:pt>
              </c:numCache>
            </c:numRef>
          </c:val>
          <c:extLst>
            <c:ext xmlns:c16="http://schemas.microsoft.com/office/drawing/2014/chart" uri="{C3380CC4-5D6E-409C-BE32-E72D297353CC}">
              <c16:uniqueId val="{00000006-12E5-4610-9321-106FD48AD4E6}"/>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5610351427493172"/>
          <c:y val="0.10780868702602242"/>
          <c:w val="0.18426139977940312"/>
          <c:h val="0.85648341006152162"/>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66241524665848"/>
          <c:y val="0.19063848039215689"/>
          <c:w val="0.63278533432339346"/>
          <c:h val="0.76369669117647065"/>
        </c:manualLayout>
      </c:layout>
      <c:barChart>
        <c:barDir val="bar"/>
        <c:grouping val="percentStacked"/>
        <c:varyColors val="0"/>
        <c:ser>
          <c:idx val="1"/>
          <c:order val="0"/>
          <c:tx>
            <c:strRef>
              <c:f>計算_集計!$AO$4</c:f>
              <c:strCache>
                <c:ptCount val="1"/>
                <c:pt idx="0">
                  <c:v>日本人</c:v>
                </c:pt>
              </c:strCache>
            </c:strRef>
          </c:tx>
          <c:spPr>
            <a:solidFill>
              <a:schemeClr val="tx2"/>
            </a:solidFill>
            <a:ln>
              <a:solidFill>
                <a:schemeClr val="bg1"/>
              </a:solidFill>
            </a:ln>
            <a:effectLst/>
          </c:spPr>
          <c:invertIfNegative val="0"/>
          <c:dPt>
            <c:idx val="0"/>
            <c:invertIfNegative val="0"/>
            <c:bubble3D val="0"/>
            <c:spPr>
              <a:solidFill>
                <a:schemeClr val="tx2"/>
              </a:solidFill>
              <a:ln>
                <a:solidFill>
                  <a:schemeClr val="bg1"/>
                </a:solidFill>
              </a:ln>
              <a:effectLst/>
            </c:spPr>
            <c:extLst>
              <c:ext xmlns:c16="http://schemas.microsoft.com/office/drawing/2014/chart" uri="{C3380CC4-5D6E-409C-BE32-E72D297353CC}">
                <c16:uniqueId val="{00000001-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計算_集計!$AO$8:$AO$11</c15:sqref>
                  </c15:fullRef>
                </c:ext>
              </c:extLst>
              <c:f>計算_集計!$AO$8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計算_集計!$AO$9</c15:sqref>
                  <c15:invertIfNegative val="0"/>
                  <c15:bubble3D val="0"/>
                </c15:categoryFilterException>
                <c15:categoryFilterException>
                  <c15:sqref>計算_集計!$AO$10</c15:sqref>
                  <c15:invertIfNegative val="0"/>
                  <c15:bubble3D val="0"/>
                </c15:categoryFilterException>
              </c15:categoryFilterExceptions>
            </c:ext>
            <c:ext xmlns:c16="http://schemas.microsoft.com/office/drawing/2014/chart" uri="{C3380CC4-5D6E-409C-BE32-E72D297353CC}">
              <c16:uniqueId val="{00000006-066D-4FE8-81B0-52D871E609BD}"/>
            </c:ext>
          </c:extLst>
        </c:ser>
        <c:ser>
          <c:idx val="2"/>
          <c:order val="1"/>
          <c:tx>
            <c:strRef>
              <c:f>計算_集計!$AP$4</c:f>
              <c:strCache>
                <c:ptCount val="1"/>
                <c:pt idx="0">
                  <c:v>外国人</c:v>
                </c:pt>
              </c:strCache>
            </c:strRef>
          </c:tx>
          <c:spPr>
            <a:solidFill>
              <a:schemeClr val="accent1">
                <a:tint val="86000"/>
              </a:schemeClr>
            </a:solidFill>
            <a:ln>
              <a:solidFill>
                <a:schemeClr val="bg1"/>
              </a:solidFill>
            </a:ln>
            <a:effectLst/>
          </c:spPr>
          <c:invertIfNegative val="0"/>
          <c:dPt>
            <c:idx val="0"/>
            <c:invertIfNegative val="0"/>
            <c:bubble3D val="0"/>
            <c:spPr>
              <a:solidFill>
                <a:schemeClr val="accent1">
                  <a:tint val="86000"/>
                </a:schemeClr>
              </a:solidFill>
              <a:ln>
                <a:solidFill>
                  <a:schemeClr val="bg1"/>
                </a:solidFill>
              </a:ln>
              <a:effectLst/>
            </c:spPr>
            <c:extLst>
              <c:ext xmlns:c16="http://schemas.microsoft.com/office/drawing/2014/chart" uri="{C3380CC4-5D6E-409C-BE32-E72D297353CC}">
                <c16:uniqueId val="{00000008-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計算_集計!$AP$8:$AP$11</c15:sqref>
                  </c15:fullRef>
                </c:ext>
              </c:extLst>
              <c:f>計算_集計!$AP$8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計算_集計!$AP$9</c15:sqref>
                  <c15:spPr xmlns:c15="http://schemas.microsoft.com/office/drawing/2012/chart">
                    <a:solidFill>
                      <a:schemeClr val="accent1">
                        <a:tint val="86000"/>
                      </a:schemeClr>
                    </a:solidFill>
                    <a:ln>
                      <a:solidFill>
                        <a:schemeClr val="bg1"/>
                      </a:solidFill>
                    </a:ln>
                    <a:effectLst/>
                  </c15:spPr>
                  <c15:invertIfNegative val="0"/>
                  <c15:bubble3D val="0"/>
                </c15:categoryFilterException>
                <c15:categoryFilterException>
                  <c15:sqref>計算_集計!$AP$10</c15:sqref>
                  <c15:spPr xmlns:c15="http://schemas.microsoft.com/office/drawing/2012/chart">
                    <a:solidFill>
                      <a:schemeClr val="accent1">
                        <a:tint val="86000"/>
                      </a:schemeClr>
                    </a:solidFill>
                    <a:ln>
                      <a:solidFill>
                        <a:schemeClr val="bg1"/>
                      </a:solidFill>
                    </a:ln>
                    <a:effectLst/>
                  </c15:spPr>
                  <c15:invertIfNegative val="0"/>
                  <c15:bubble3D val="0"/>
                </c15:categoryFilterException>
              </c15:categoryFilterExceptions>
            </c:ext>
            <c:ext xmlns:c16="http://schemas.microsoft.com/office/drawing/2014/chart" uri="{C3380CC4-5D6E-409C-BE32-E72D297353CC}">
              <c16:uniqueId val="{0000000D-066D-4FE8-81B0-52D871E609BD}"/>
            </c:ext>
          </c:extLst>
        </c:ser>
        <c:ser>
          <c:idx val="3"/>
          <c:order val="2"/>
          <c:tx>
            <c:strRef>
              <c:f>計算_集計!$AQ$4</c:f>
              <c:strCache>
                <c:ptCount val="1"/>
                <c:pt idx="0">
                  <c:v>わからない</c:v>
                </c:pt>
              </c:strCache>
            </c:strRef>
          </c:tx>
          <c:spPr>
            <a:solidFill>
              <a:schemeClr val="bg1">
                <a:lumMod val="85000"/>
              </a:schemeClr>
            </a:solidFill>
            <a:ln>
              <a:solidFill>
                <a:schemeClr val="bg1"/>
              </a:solidFill>
            </a:ln>
            <a:effectLst/>
          </c:spPr>
          <c:invertIfNegative val="0"/>
          <c:dPt>
            <c:idx val="0"/>
            <c:invertIfNegative val="0"/>
            <c:bubble3D val="0"/>
            <c:spPr>
              <a:solidFill>
                <a:schemeClr val="bg1">
                  <a:lumMod val="85000"/>
                </a:schemeClr>
              </a:solidFill>
              <a:ln>
                <a:solidFill>
                  <a:schemeClr val="bg1"/>
                </a:solidFill>
              </a:ln>
              <a:effectLst/>
            </c:spPr>
            <c:extLst>
              <c:ext xmlns:c16="http://schemas.microsoft.com/office/drawing/2014/chart" uri="{C3380CC4-5D6E-409C-BE32-E72D297353CC}">
                <c16:uniqueId val="{0000000F-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計算_集計!$AQ$8:$AQ$11</c15:sqref>
                  </c15:fullRef>
                </c:ext>
              </c:extLst>
              <c:f>計算_集計!$AQ$8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計算_集計!$AQ$9</c15:sqref>
                  <c15:invertIfNegative val="0"/>
                  <c15:bubble3D val="0"/>
                </c15:categoryFilterException>
                <c15:categoryFilterException>
                  <c15:sqref>計算_集計!$AQ$10</c15:sqref>
                  <c15:invertIfNegative val="0"/>
                  <c15:bubble3D val="0"/>
                </c15:categoryFilterException>
              </c15:categoryFilterExceptions>
            </c:ext>
            <c:ext xmlns:c16="http://schemas.microsoft.com/office/drawing/2014/chart" uri="{C3380CC4-5D6E-409C-BE32-E72D297353CC}">
              <c16:uniqueId val="{00000014-066D-4FE8-81B0-52D871E609BD}"/>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5707953807553474"/>
          <c:y val="0.19189866423778326"/>
          <c:w val="7.9679404760102476E-2"/>
          <c:h val="0.7622350673532888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536081632141781E-2"/>
          <c:y val="0.17556636232580491"/>
          <c:w val="0.66320219363941679"/>
          <c:h val="0.78863033797853599"/>
        </c:manualLayout>
      </c:layout>
      <c:barChart>
        <c:barDir val="bar"/>
        <c:grouping val="percentStacked"/>
        <c:varyColors val="0"/>
        <c:ser>
          <c:idx val="0"/>
          <c:order val="0"/>
          <c:tx>
            <c:strRef>
              <c:f>計算_集計!$CF$3</c:f>
              <c:strCache>
                <c:ptCount val="1"/>
                <c:pt idx="0">
                  <c:v>スタスタ歩いている</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計算_集計!$CF$8:$CF$11</c15:sqref>
                  </c15:fullRef>
                </c:ext>
              </c:extLst>
              <c:f>計算_集計!$CF$8</c:f>
              <c:numCache>
                <c:formatCode>0%</c:formatCode>
                <c:ptCount val="1"/>
                <c:pt idx="0">
                  <c:v>0</c:v>
                </c:pt>
              </c:numCache>
            </c:numRef>
          </c:val>
          <c:extLst>
            <c:ext xmlns:c16="http://schemas.microsoft.com/office/drawing/2014/chart" uri="{C3380CC4-5D6E-409C-BE32-E72D297353CC}">
              <c16:uniqueId val="{00000000-DF8C-4A35-A1EE-0489EFDFAA3A}"/>
            </c:ext>
          </c:extLst>
        </c:ser>
        <c:ser>
          <c:idx val="1"/>
          <c:order val="1"/>
          <c:tx>
            <c:strRef>
              <c:f>計算_集計!$CG$3</c:f>
              <c:strCache>
                <c:ptCount val="1"/>
                <c:pt idx="0">
                  <c:v>のんびり歩いている</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計算_集計!$CG$8:$CG$11</c15:sqref>
                  </c15:fullRef>
                </c:ext>
              </c:extLst>
              <c:f>計算_集計!$CG$8</c:f>
              <c:numCache>
                <c:formatCode>0%</c:formatCode>
                <c:ptCount val="1"/>
                <c:pt idx="0">
                  <c:v>0</c:v>
                </c:pt>
              </c:numCache>
            </c:numRef>
          </c:val>
          <c:extLst>
            <c:ext xmlns:c16="http://schemas.microsoft.com/office/drawing/2014/chart" uri="{C3380CC4-5D6E-409C-BE32-E72D297353CC}">
              <c16:uniqueId val="{00000001-DF8C-4A35-A1EE-0489EFDFAA3A}"/>
            </c:ext>
          </c:extLst>
        </c:ser>
        <c:dLbls>
          <c:dLblPos val="ctr"/>
          <c:showLegendKey val="0"/>
          <c:showVal val="1"/>
          <c:showCatName val="0"/>
          <c:showSerName val="0"/>
          <c:showPercent val="0"/>
          <c:showBubbleSize val="0"/>
        </c:dLbls>
        <c:gapWidth val="150"/>
        <c:overlap val="100"/>
        <c:axId val="422834960"/>
        <c:axId val="422836920"/>
      </c:barChart>
      <c:catAx>
        <c:axId val="422834960"/>
        <c:scaling>
          <c:orientation val="maxMin"/>
        </c:scaling>
        <c:delete val="1"/>
        <c:axPos val="l"/>
        <c:numFmt formatCode="General" sourceLinked="1"/>
        <c:majorTickMark val="none"/>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919203522502965"/>
          <c:y val="0.16996574361111838"/>
          <c:w val="0.16523211139346758"/>
          <c:h val="0.7870450933909917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3752981492655615E-2"/>
          <c:y val="0.18913886584676787"/>
          <c:w val="0.66008061696289766"/>
          <c:h val="0.73916710630846649"/>
        </c:manualLayout>
      </c:layout>
      <c:barChart>
        <c:barDir val="bar"/>
        <c:grouping val="percentStacked"/>
        <c:varyColors val="0"/>
        <c:ser>
          <c:idx val="0"/>
          <c:order val="0"/>
          <c:tx>
            <c:strRef>
              <c:f>計算_集計!$AS$4</c:f>
              <c:strCache>
                <c:ptCount val="1"/>
                <c:pt idx="0">
                  <c:v>男性</c:v>
                </c:pt>
              </c:strCache>
            </c:strRef>
          </c:tx>
          <c:spPr>
            <a:solidFill>
              <a:schemeClr val="tx2"/>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計算_集計!$AS$8:$AS$11</c15:sqref>
                  </c15:fullRef>
                </c:ext>
              </c:extLst>
              <c:f>計算_集計!$AS$8</c:f>
              <c:numCache>
                <c:formatCode>0%</c:formatCode>
                <c:ptCount val="1"/>
                <c:pt idx="0">
                  <c:v>0</c:v>
                </c:pt>
              </c:numCache>
            </c:numRef>
          </c:val>
          <c:extLst>
            <c:ext xmlns:c16="http://schemas.microsoft.com/office/drawing/2014/chart" uri="{C3380CC4-5D6E-409C-BE32-E72D297353CC}">
              <c16:uniqueId val="{00000000-74F6-4074-808F-4B10C3AC732C}"/>
            </c:ext>
          </c:extLst>
        </c:ser>
        <c:ser>
          <c:idx val="1"/>
          <c:order val="1"/>
          <c:tx>
            <c:strRef>
              <c:f>計算_集計!$AT$4</c:f>
              <c:strCache>
                <c:ptCount val="1"/>
                <c:pt idx="0">
                  <c:v>女性</c:v>
                </c:pt>
              </c:strCache>
            </c:strRef>
          </c:tx>
          <c:spPr>
            <a:solidFill>
              <a:schemeClr val="accent1">
                <a:lumMod val="60000"/>
                <a:lumOff val="40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計算_集計!$AT$8:$AT$11</c15:sqref>
                  </c15:fullRef>
                </c:ext>
              </c:extLst>
              <c:f>計算_集計!$AT$8</c:f>
              <c:numCache>
                <c:formatCode>0%</c:formatCode>
                <c:ptCount val="1"/>
                <c:pt idx="0">
                  <c:v>0</c:v>
                </c:pt>
              </c:numCache>
            </c:numRef>
          </c:val>
          <c:extLst>
            <c:ext xmlns:c16="http://schemas.microsoft.com/office/drawing/2014/chart" uri="{C3380CC4-5D6E-409C-BE32-E72D297353CC}">
              <c16:uniqueId val="{00000001-74F6-4074-808F-4B10C3AC732C}"/>
            </c:ext>
          </c:extLst>
        </c:ser>
        <c:ser>
          <c:idx val="2"/>
          <c:order val="2"/>
          <c:tx>
            <c:strRef>
              <c:f>計算_集計!$AU$4</c:f>
              <c:strCache>
                <c:ptCount val="1"/>
                <c:pt idx="0">
                  <c:v>わからない</c:v>
                </c:pt>
              </c:strCache>
            </c:strRef>
          </c:tx>
          <c:spPr>
            <a:solidFill>
              <a:schemeClr val="bg1">
                <a:lumMod val="85000"/>
              </a:schemeClr>
            </a:solidFill>
            <a:ln>
              <a:solidFill>
                <a:schemeClr val="bg1"/>
              </a:solid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計算_集計!$AU$8:$AU$11</c15:sqref>
                  </c15:fullRef>
                </c:ext>
              </c:extLst>
              <c:f>計算_集計!$AU$8</c:f>
              <c:numCache>
                <c:formatCode>0%</c:formatCode>
                <c:ptCount val="1"/>
                <c:pt idx="0">
                  <c:v>0</c:v>
                </c:pt>
              </c:numCache>
            </c:numRef>
          </c:val>
          <c:extLst>
            <c:ext xmlns:c16="http://schemas.microsoft.com/office/drawing/2014/chart" uri="{C3380CC4-5D6E-409C-BE32-E72D297353CC}">
              <c16:uniqueId val="{00000002-74F6-4074-808F-4B10C3AC732C}"/>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6425762871049241"/>
          <c:y val="0.18481866405448227"/>
          <c:w val="9.8381609629974762E-2"/>
          <c:h val="0.7386551425634247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withinLinear" id="14">
  <a:schemeClr val="accent1"/>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withinLinear" id="14">
  <a:schemeClr val="accent1"/>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4">
  <a:schemeClr val="accent1"/>
</cs:colorStyle>
</file>

<file path=xl/charts/colors28.xml><?xml version="1.0" encoding="utf-8"?>
<cs:colorStyle xmlns:cs="http://schemas.microsoft.com/office/drawing/2012/chartStyle" xmlns:a="http://schemas.openxmlformats.org/drawingml/2006/main" meth="withinLinear" id="14">
  <a:schemeClr val="accent1"/>
</cs:colorStyle>
</file>

<file path=xl/charts/colors29.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30.xml><?xml version="1.0" encoding="utf-8"?>
<cs:colorStyle xmlns:cs="http://schemas.microsoft.com/office/drawing/2012/chartStyle" xmlns:a="http://schemas.openxmlformats.org/drawingml/2006/main" meth="withinLinear" id="14">
  <a:schemeClr val="accent1"/>
</cs:colorStyle>
</file>

<file path=xl/charts/colors31.xml><?xml version="1.0" encoding="utf-8"?>
<cs:colorStyle xmlns:cs="http://schemas.microsoft.com/office/drawing/2012/chartStyle" xmlns:a="http://schemas.openxmlformats.org/drawingml/2006/main" meth="withinLinear" id="14">
  <a:schemeClr val="accent1"/>
</cs:colorStyle>
</file>

<file path=xl/charts/colors32.xml><?xml version="1.0" encoding="utf-8"?>
<cs:colorStyle xmlns:cs="http://schemas.microsoft.com/office/drawing/2012/chartStyle" xmlns:a="http://schemas.openxmlformats.org/drawingml/2006/main" meth="withinLinear" id="14">
  <a:schemeClr val="accent1"/>
</cs:colorStyle>
</file>

<file path=xl/charts/colors33.xml><?xml version="1.0" encoding="utf-8"?>
<cs:colorStyle xmlns:cs="http://schemas.microsoft.com/office/drawing/2012/chartStyle" xmlns:a="http://schemas.openxmlformats.org/drawingml/2006/main" meth="withinLinear" id="14">
  <a:schemeClr val="accent1"/>
</cs:colorStyle>
</file>

<file path=xl/charts/colors34.xml><?xml version="1.0" encoding="utf-8"?>
<cs:colorStyle xmlns:cs="http://schemas.microsoft.com/office/drawing/2012/chartStyle" xmlns:a="http://schemas.openxmlformats.org/drawingml/2006/main" meth="withinLinear" id="14">
  <a:schemeClr val="accent1"/>
</cs:colorStyle>
</file>

<file path=xl/charts/colors35.xml><?xml version="1.0" encoding="utf-8"?>
<cs:colorStyle xmlns:cs="http://schemas.microsoft.com/office/drawing/2012/chartStyle" xmlns:a="http://schemas.openxmlformats.org/drawingml/2006/main" meth="withinLinear" id="14">
  <a:schemeClr val="accent1"/>
</cs:colorStyle>
</file>

<file path=xl/charts/colors36.xml><?xml version="1.0" encoding="utf-8"?>
<cs:colorStyle xmlns:cs="http://schemas.microsoft.com/office/drawing/2012/chartStyle" xmlns:a="http://schemas.openxmlformats.org/drawingml/2006/main" meth="withinLinear" id="14">
  <a:schemeClr val="accent1"/>
</cs:colorStyle>
</file>

<file path=xl/charts/colors37.xml><?xml version="1.0" encoding="utf-8"?>
<cs:colorStyle xmlns:cs="http://schemas.microsoft.com/office/drawing/2012/chartStyle" xmlns:a="http://schemas.openxmlformats.org/drawingml/2006/main" meth="withinLinear" id="14">
  <a:schemeClr val="accent1"/>
</cs:colorStyle>
</file>

<file path=xl/charts/colors38.xml><?xml version="1.0" encoding="utf-8"?>
<cs:colorStyle xmlns:cs="http://schemas.microsoft.com/office/drawing/2012/chartStyle" xmlns:a="http://schemas.openxmlformats.org/drawingml/2006/main" meth="withinLinear" id="14">
  <a:schemeClr val="accent1"/>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withinLinear" id="14">
  <a:schemeClr val="accent1"/>
</cs:colorStyle>
</file>

<file path=xl/charts/colors8.xml><?xml version="1.0" encoding="utf-8"?>
<cs:colorStyle xmlns:cs="http://schemas.microsoft.com/office/drawing/2012/chartStyle" xmlns:a="http://schemas.openxmlformats.org/drawingml/2006/main" meth="withinLinear" id="14">
  <a:schemeClr val="accent1"/>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0.xml"/><Relationship Id="rId13" Type="http://schemas.openxmlformats.org/officeDocument/2006/relationships/chart" Target="../charts/chart15.xml"/><Relationship Id="rId18" Type="http://schemas.openxmlformats.org/officeDocument/2006/relationships/chart" Target="../charts/chart20.xml"/><Relationship Id="rId3" Type="http://schemas.openxmlformats.org/officeDocument/2006/relationships/chart" Target="../charts/chart5.xml"/><Relationship Id="rId21" Type="http://schemas.openxmlformats.org/officeDocument/2006/relationships/chart" Target="../charts/chart23.xml"/><Relationship Id="rId7" Type="http://schemas.openxmlformats.org/officeDocument/2006/relationships/chart" Target="../charts/chart9.xml"/><Relationship Id="rId12" Type="http://schemas.openxmlformats.org/officeDocument/2006/relationships/chart" Target="../charts/chart14.xml"/><Relationship Id="rId17" Type="http://schemas.openxmlformats.org/officeDocument/2006/relationships/chart" Target="../charts/chart19.xml"/><Relationship Id="rId2" Type="http://schemas.openxmlformats.org/officeDocument/2006/relationships/chart" Target="../charts/chart4.xml"/><Relationship Id="rId16" Type="http://schemas.openxmlformats.org/officeDocument/2006/relationships/chart" Target="../charts/chart18.xml"/><Relationship Id="rId20" Type="http://schemas.openxmlformats.org/officeDocument/2006/relationships/chart" Target="../charts/chart22.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24" Type="http://schemas.openxmlformats.org/officeDocument/2006/relationships/chart" Target="../charts/chart26.xml"/><Relationship Id="rId5" Type="http://schemas.openxmlformats.org/officeDocument/2006/relationships/chart" Target="../charts/chart7.xml"/><Relationship Id="rId15" Type="http://schemas.openxmlformats.org/officeDocument/2006/relationships/chart" Target="../charts/chart17.xml"/><Relationship Id="rId23" Type="http://schemas.openxmlformats.org/officeDocument/2006/relationships/chart" Target="../charts/chart25.xml"/><Relationship Id="rId10" Type="http://schemas.openxmlformats.org/officeDocument/2006/relationships/chart" Target="../charts/chart12.xml"/><Relationship Id="rId19" Type="http://schemas.openxmlformats.org/officeDocument/2006/relationships/chart" Target="../charts/chart21.xml"/><Relationship Id="rId4" Type="http://schemas.openxmlformats.org/officeDocument/2006/relationships/chart" Target="../charts/chart6.xml"/><Relationship Id="rId9" Type="http://schemas.openxmlformats.org/officeDocument/2006/relationships/chart" Target="../charts/chart11.xml"/><Relationship Id="rId14" Type="http://schemas.openxmlformats.org/officeDocument/2006/relationships/chart" Target="../charts/chart16.xml"/><Relationship Id="rId22" Type="http://schemas.openxmlformats.org/officeDocument/2006/relationships/chart" Target="../charts/chart2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34.xml"/><Relationship Id="rId13" Type="http://schemas.openxmlformats.org/officeDocument/2006/relationships/chart" Target="../charts/chart39.xml"/><Relationship Id="rId18" Type="http://schemas.openxmlformats.org/officeDocument/2006/relationships/chart" Target="../charts/chart44.xml"/><Relationship Id="rId3" Type="http://schemas.openxmlformats.org/officeDocument/2006/relationships/chart" Target="../charts/chart29.xml"/><Relationship Id="rId21" Type="http://schemas.openxmlformats.org/officeDocument/2006/relationships/chart" Target="../charts/chart47.xml"/><Relationship Id="rId7" Type="http://schemas.openxmlformats.org/officeDocument/2006/relationships/chart" Target="../charts/chart33.xml"/><Relationship Id="rId12" Type="http://schemas.openxmlformats.org/officeDocument/2006/relationships/chart" Target="../charts/chart38.xml"/><Relationship Id="rId17" Type="http://schemas.openxmlformats.org/officeDocument/2006/relationships/chart" Target="../charts/chart43.xml"/><Relationship Id="rId2" Type="http://schemas.openxmlformats.org/officeDocument/2006/relationships/chart" Target="../charts/chart28.xml"/><Relationship Id="rId16" Type="http://schemas.openxmlformats.org/officeDocument/2006/relationships/chart" Target="../charts/chart42.xml"/><Relationship Id="rId20" Type="http://schemas.openxmlformats.org/officeDocument/2006/relationships/chart" Target="../charts/chart46.xml"/><Relationship Id="rId1" Type="http://schemas.openxmlformats.org/officeDocument/2006/relationships/chart" Target="../charts/chart27.xml"/><Relationship Id="rId6" Type="http://schemas.openxmlformats.org/officeDocument/2006/relationships/chart" Target="../charts/chart32.xml"/><Relationship Id="rId11" Type="http://schemas.openxmlformats.org/officeDocument/2006/relationships/chart" Target="../charts/chart37.xml"/><Relationship Id="rId24" Type="http://schemas.openxmlformats.org/officeDocument/2006/relationships/chart" Target="../charts/chart50.xml"/><Relationship Id="rId5" Type="http://schemas.openxmlformats.org/officeDocument/2006/relationships/chart" Target="../charts/chart31.xml"/><Relationship Id="rId15" Type="http://schemas.openxmlformats.org/officeDocument/2006/relationships/chart" Target="../charts/chart41.xml"/><Relationship Id="rId23" Type="http://schemas.openxmlformats.org/officeDocument/2006/relationships/chart" Target="../charts/chart49.xml"/><Relationship Id="rId10" Type="http://schemas.openxmlformats.org/officeDocument/2006/relationships/chart" Target="../charts/chart36.xml"/><Relationship Id="rId19" Type="http://schemas.openxmlformats.org/officeDocument/2006/relationships/chart" Target="../charts/chart45.xml"/><Relationship Id="rId4" Type="http://schemas.openxmlformats.org/officeDocument/2006/relationships/chart" Target="../charts/chart30.xml"/><Relationship Id="rId9" Type="http://schemas.openxmlformats.org/officeDocument/2006/relationships/chart" Target="../charts/chart35.xml"/><Relationship Id="rId14" Type="http://schemas.openxmlformats.org/officeDocument/2006/relationships/chart" Target="../charts/chart40.xml"/><Relationship Id="rId22" Type="http://schemas.openxmlformats.org/officeDocument/2006/relationships/chart" Target="../charts/chart48.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83128</xdr:rowOff>
    </xdr:from>
    <xdr:to>
      <xdr:col>2</xdr:col>
      <xdr:colOff>1533525</xdr:colOff>
      <xdr:row>3</xdr:row>
      <xdr:rowOff>152400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346364" y="623455"/>
          <a:ext cx="1533525" cy="457200"/>
        </a:xfrm>
        <a:prstGeom prst="roundRect">
          <a:avLst>
            <a:gd name="adj" fmla="val 50000"/>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1200" b="1">
              <a:latin typeface="Meiryo UI" panose="020B0604030504040204" pitchFamily="50" charset="-128"/>
              <a:ea typeface="Meiryo UI" panose="020B0604030504040204" pitchFamily="50" charset="-128"/>
            </a:rPr>
            <a:t>入力フォーム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163285</xdr:colOff>
      <xdr:row>60</xdr:row>
      <xdr:rowOff>54429</xdr:rowOff>
    </xdr:from>
    <xdr:to>
      <xdr:col>16</xdr:col>
      <xdr:colOff>38100</xdr:colOff>
      <xdr:row>93</xdr:row>
      <xdr:rowOff>166687</xdr:rowOff>
    </xdr:to>
    <xdr:graphicFrame macro="">
      <xdr:nvGraphicFramePr>
        <xdr:cNvPr id="3" name="グラフ 2">
          <a:extLst>
            <a:ext uri="{FF2B5EF4-FFF2-40B4-BE49-F238E27FC236}">
              <a16:creationId xmlns:a16="http://schemas.microsoft.com/office/drawing/2014/main" id="{A268D074-B79C-4641-9519-59C6108045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96610</xdr:colOff>
      <xdr:row>60</xdr:row>
      <xdr:rowOff>54429</xdr:rowOff>
    </xdr:from>
    <xdr:to>
      <xdr:col>31</xdr:col>
      <xdr:colOff>233362</xdr:colOff>
      <xdr:row>93</xdr:row>
      <xdr:rowOff>166687</xdr:rowOff>
    </xdr:to>
    <xdr:graphicFrame macro="">
      <xdr:nvGraphicFramePr>
        <xdr:cNvPr id="12" name="グラフ 11">
          <a:extLst>
            <a:ext uri="{FF2B5EF4-FFF2-40B4-BE49-F238E27FC236}">
              <a16:creationId xmlns:a16="http://schemas.microsoft.com/office/drawing/2014/main" id="{008B3D0E-D907-49A7-AC74-537507A334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249973</xdr:colOff>
      <xdr:row>120</xdr:row>
      <xdr:rowOff>75435</xdr:rowOff>
    </xdr:from>
    <xdr:to>
      <xdr:col>42</xdr:col>
      <xdr:colOff>282732</xdr:colOff>
      <xdr:row>127</xdr:row>
      <xdr:rowOff>394037</xdr:rowOff>
    </xdr:to>
    <xdr:grpSp>
      <xdr:nvGrpSpPr>
        <xdr:cNvPr id="84" name="グループ化 83">
          <a:extLst>
            <a:ext uri="{FF2B5EF4-FFF2-40B4-BE49-F238E27FC236}">
              <a16:creationId xmlns:a16="http://schemas.microsoft.com/office/drawing/2014/main" id="{FDBF2E5E-7AF7-3B6D-793B-45F3E3D26C8E}"/>
            </a:ext>
          </a:extLst>
        </xdr:cNvPr>
        <xdr:cNvGrpSpPr/>
      </xdr:nvGrpSpPr>
      <xdr:grpSpPr>
        <a:xfrm>
          <a:off x="3907573" y="53644035"/>
          <a:ext cx="24492959" cy="5119202"/>
          <a:chOff x="30413743" y="45575354"/>
          <a:chExt cx="24259757" cy="4841072"/>
        </a:xfrm>
      </xdr:grpSpPr>
      <xdr:sp macro="" textlink="">
        <xdr:nvSpPr>
          <xdr:cNvPr id="85" name="正方形/長方形 84">
            <a:extLst>
              <a:ext uri="{FF2B5EF4-FFF2-40B4-BE49-F238E27FC236}">
                <a16:creationId xmlns:a16="http://schemas.microsoft.com/office/drawing/2014/main" id="{BABD7AF5-7284-58F9-2A55-B94783B2D116}"/>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2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2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2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2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2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86" name="四角形: 角を丸くする 85">
            <a:extLst>
              <a:ext uri="{FF2B5EF4-FFF2-40B4-BE49-F238E27FC236}">
                <a16:creationId xmlns:a16="http://schemas.microsoft.com/office/drawing/2014/main" id="{6729A6BD-6DC5-B95D-F0E5-B3698A2AA8BD}"/>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87" name="テキスト ボックス 95">
            <a:extLst>
              <a:ext uri="{FF2B5EF4-FFF2-40B4-BE49-F238E27FC236}">
                <a16:creationId xmlns:a16="http://schemas.microsoft.com/office/drawing/2014/main" id="{475D76A1-582A-40B3-6DEC-B8303F87D0D4}"/>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8" name="四角形: 角を丸くする 87">
            <a:extLst>
              <a:ext uri="{FF2B5EF4-FFF2-40B4-BE49-F238E27FC236}">
                <a16:creationId xmlns:a16="http://schemas.microsoft.com/office/drawing/2014/main" id="{EB13EF69-B776-8F90-BC2A-7462E7212FD1}"/>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8</xdr:col>
      <xdr:colOff>17320</xdr:colOff>
      <xdr:row>314</xdr:row>
      <xdr:rowOff>1</xdr:rowOff>
    </xdr:from>
    <xdr:to>
      <xdr:col>15</xdr:col>
      <xdr:colOff>484910</xdr:colOff>
      <xdr:row>321</xdr:row>
      <xdr:rowOff>69274</xdr:rowOff>
    </xdr:to>
    <xdr:graphicFrame macro="">
      <xdr:nvGraphicFramePr>
        <xdr:cNvPr id="8" name="グラフ 7">
          <a:extLst>
            <a:ext uri="{FF2B5EF4-FFF2-40B4-BE49-F238E27FC236}">
              <a16:creationId xmlns:a16="http://schemas.microsoft.com/office/drawing/2014/main" id="{3FD82049-8EDF-47C8-A5FA-2BB6FF966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710047</xdr:colOff>
      <xdr:row>314</xdr:row>
      <xdr:rowOff>1</xdr:rowOff>
    </xdr:from>
    <xdr:to>
      <xdr:col>23</xdr:col>
      <xdr:colOff>17319</xdr:colOff>
      <xdr:row>321</xdr:row>
      <xdr:rowOff>69274</xdr:rowOff>
    </xdr:to>
    <xdr:graphicFrame macro="">
      <xdr:nvGraphicFramePr>
        <xdr:cNvPr id="9" name="グラフ 8">
          <a:extLst>
            <a:ext uri="{FF2B5EF4-FFF2-40B4-BE49-F238E27FC236}">
              <a16:creationId xmlns:a16="http://schemas.microsoft.com/office/drawing/2014/main" id="{DAC296F0-7123-4443-92A1-EEF999CDE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266700</xdr:colOff>
      <xdr:row>34</xdr:row>
      <xdr:rowOff>3967</xdr:rowOff>
    </xdr:from>
    <xdr:to>
      <xdr:col>43</xdr:col>
      <xdr:colOff>111600</xdr:colOff>
      <xdr:row>46</xdr:row>
      <xdr:rowOff>327967</xdr:rowOff>
    </xdr:to>
    <xdr:graphicFrame macro="">
      <xdr:nvGraphicFramePr>
        <xdr:cNvPr id="17" name="グラフ 16">
          <a:extLst>
            <a:ext uri="{FF2B5EF4-FFF2-40B4-BE49-F238E27FC236}">
              <a16:creationId xmlns:a16="http://schemas.microsoft.com/office/drawing/2014/main" id="{438F2C7A-CEED-4B1F-99C8-BBB8A88AE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266700</xdr:colOff>
      <xdr:row>47</xdr:row>
      <xdr:rowOff>360360</xdr:rowOff>
    </xdr:from>
    <xdr:to>
      <xdr:col>43</xdr:col>
      <xdr:colOff>111600</xdr:colOff>
      <xdr:row>60</xdr:row>
      <xdr:rowOff>303360</xdr:rowOff>
    </xdr:to>
    <xdr:graphicFrame macro="">
      <xdr:nvGraphicFramePr>
        <xdr:cNvPr id="18" name="グラフ 17">
          <a:extLst>
            <a:ext uri="{FF2B5EF4-FFF2-40B4-BE49-F238E27FC236}">
              <a16:creationId xmlns:a16="http://schemas.microsoft.com/office/drawing/2014/main" id="{FC92339F-F901-4F24-8C69-561FFB571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266700</xdr:colOff>
      <xdr:row>61</xdr:row>
      <xdr:rowOff>359567</xdr:rowOff>
    </xdr:from>
    <xdr:to>
      <xdr:col>43</xdr:col>
      <xdr:colOff>111600</xdr:colOff>
      <xdr:row>74</xdr:row>
      <xdr:rowOff>302567</xdr:rowOff>
    </xdr:to>
    <xdr:graphicFrame macro="">
      <xdr:nvGraphicFramePr>
        <xdr:cNvPr id="20" name="グラフ 19">
          <a:extLst>
            <a:ext uri="{FF2B5EF4-FFF2-40B4-BE49-F238E27FC236}">
              <a16:creationId xmlns:a16="http://schemas.microsoft.com/office/drawing/2014/main" id="{8B6D191D-B487-437E-B3EF-4721CD19B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48</xdr:col>
      <xdr:colOff>304800</xdr:colOff>
      <xdr:row>76</xdr:row>
      <xdr:rowOff>-2</xdr:rowOff>
    </xdr:from>
    <xdr:to>
      <xdr:col>77</xdr:col>
      <xdr:colOff>73500</xdr:colOff>
      <xdr:row>88</xdr:row>
      <xdr:rowOff>323998</xdr:rowOff>
    </xdr:to>
    <xdr:graphicFrame macro="">
      <xdr:nvGraphicFramePr>
        <xdr:cNvPr id="21" name="グラフ 20">
          <a:extLst>
            <a:ext uri="{FF2B5EF4-FFF2-40B4-BE49-F238E27FC236}">
              <a16:creationId xmlns:a16="http://schemas.microsoft.com/office/drawing/2014/main" id="{C89E8ACA-45CF-402B-ADF4-278823F59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48</xdr:col>
      <xdr:colOff>304800</xdr:colOff>
      <xdr:row>33</xdr:row>
      <xdr:rowOff>361155</xdr:rowOff>
    </xdr:from>
    <xdr:to>
      <xdr:col>77</xdr:col>
      <xdr:colOff>73500</xdr:colOff>
      <xdr:row>46</xdr:row>
      <xdr:rowOff>304155</xdr:rowOff>
    </xdr:to>
    <xdr:graphicFrame macro="">
      <xdr:nvGraphicFramePr>
        <xdr:cNvPr id="22" name="グラフ 21">
          <a:extLst>
            <a:ext uri="{FF2B5EF4-FFF2-40B4-BE49-F238E27FC236}">
              <a16:creationId xmlns:a16="http://schemas.microsoft.com/office/drawing/2014/main" id="{C30B8282-54FC-4E6B-B45C-16656D1CA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48</xdr:col>
      <xdr:colOff>304800</xdr:colOff>
      <xdr:row>47</xdr:row>
      <xdr:rowOff>360360</xdr:rowOff>
    </xdr:from>
    <xdr:to>
      <xdr:col>77</xdr:col>
      <xdr:colOff>73500</xdr:colOff>
      <xdr:row>60</xdr:row>
      <xdr:rowOff>303360</xdr:rowOff>
    </xdr:to>
    <xdr:graphicFrame macro="">
      <xdr:nvGraphicFramePr>
        <xdr:cNvPr id="23" name="グラフ 22">
          <a:extLst>
            <a:ext uri="{FF2B5EF4-FFF2-40B4-BE49-F238E27FC236}">
              <a16:creationId xmlns:a16="http://schemas.microsoft.com/office/drawing/2014/main" id="{E203D365-47EA-4915-B645-212A87CC3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48</xdr:col>
      <xdr:colOff>304800</xdr:colOff>
      <xdr:row>20</xdr:row>
      <xdr:rowOff>9524</xdr:rowOff>
    </xdr:from>
    <xdr:to>
      <xdr:col>77</xdr:col>
      <xdr:colOff>73500</xdr:colOff>
      <xdr:row>32</xdr:row>
      <xdr:rowOff>333524</xdr:rowOff>
    </xdr:to>
    <xdr:graphicFrame macro="">
      <xdr:nvGraphicFramePr>
        <xdr:cNvPr id="24" name="グラフ 23">
          <a:extLst>
            <a:ext uri="{FF2B5EF4-FFF2-40B4-BE49-F238E27FC236}">
              <a16:creationId xmlns:a16="http://schemas.microsoft.com/office/drawing/2014/main" id="{DB9C6685-885B-428C-98A6-2763D71C1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48</xdr:col>
      <xdr:colOff>304800</xdr:colOff>
      <xdr:row>61</xdr:row>
      <xdr:rowOff>359567</xdr:rowOff>
    </xdr:from>
    <xdr:to>
      <xdr:col>77</xdr:col>
      <xdr:colOff>73500</xdr:colOff>
      <xdr:row>74</xdr:row>
      <xdr:rowOff>302567</xdr:rowOff>
    </xdr:to>
    <xdr:graphicFrame macro="">
      <xdr:nvGraphicFramePr>
        <xdr:cNvPr id="25" name="グラフ 24">
          <a:extLst>
            <a:ext uri="{FF2B5EF4-FFF2-40B4-BE49-F238E27FC236}">
              <a16:creationId xmlns:a16="http://schemas.microsoft.com/office/drawing/2014/main" id="{30059540-1091-47AC-A094-BE051887B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624842</xdr:colOff>
      <xdr:row>99</xdr:row>
      <xdr:rowOff>205739</xdr:rowOff>
    </xdr:from>
    <xdr:to>
      <xdr:col>42</xdr:col>
      <xdr:colOff>242456</xdr:colOff>
      <xdr:row>102</xdr:row>
      <xdr:rowOff>132447</xdr:rowOff>
    </xdr:to>
    <xdr:grpSp>
      <xdr:nvGrpSpPr>
        <xdr:cNvPr id="71" name="グループ化 70">
          <a:extLst>
            <a:ext uri="{FF2B5EF4-FFF2-40B4-BE49-F238E27FC236}">
              <a16:creationId xmlns:a16="http://schemas.microsoft.com/office/drawing/2014/main" id="{BEFA61E2-CF0D-D9F4-5E77-6EBF87B1C287}"/>
            </a:ext>
          </a:extLst>
        </xdr:cNvPr>
        <xdr:cNvGrpSpPr/>
      </xdr:nvGrpSpPr>
      <xdr:grpSpPr>
        <a:xfrm>
          <a:off x="3916682" y="39601139"/>
          <a:ext cx="24443574" cy="1755508"/>
          <a:chOff x="30403801" y="38366699"/>
          <a:chExt cx="24231777" cy="1625968"/>
        </a:xfrm>
      </xdr:grpSpPr>
      <xdr:sp macro="" textlink="">
        <xdr:nvSpPr>
          <xdr:cNvPr id="72" name="四角形: 角を丸くする 71">
            <a:extLst>
              <a:ext uri="{FF2B5EF4-FFF2-40B4-BE49-F238E27FC236}">
                <a16:creationId xmlns:a16="http://schemas.microsoft.com/office/drawing/2014/main" id="{DF603F7A-CE18-FB15-6AB1-3EDB23ECA84A}"/>
              </a:ext>
            </a:extLst>
          </xdr:cNvPr>
          <xdr:cNvSpPr/>
        </xdr:nvSpPr>
        <xdr:spPr bwMode="gray">
          <a:xfrm>
            <a:off x="36201332" y="38366699"/>
            <a:ext cx="18434246"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73" name="四角形: 角を丸くする 72">
            <a:extLst>
              <a:ext uri="{FF2B5EF4-FFF2-40B4-BE49-F238E27FC236}">
                <a16:creationId xmlns:a16="http://schemas.microsoft.com/office/drawing/2014/main" id="{08285F14-6E23-8BCB-5D3B-D09E5AA05AD1}"/>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2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6</xdr:col>
      <xdr:colOff>249973</xdr:colOff>
      <xdr:row>111</xdr:row>
      <xdr:rowOff>595908</xdr:rowOff>
    </xdr:from>
    <xdr:to>
      <xdr:col>42</xdr:col>
      <xdr:colOff>320755</xdr:colOff>
      <xdr:row>119</xdr:row>
      <xdr:rowOff>88473</xdr:rowOff>
    </xdr:to>
    <xdr:grpSp>
      <xdr:nvGrpSpPr>
        <xdr:cNvPr id="79" name="グループ化 78">
          <a:extLst>
            <a:ext uri="{FF2B5EF4-FFF2-40B4-BE49-F238E27FC236}">
              <a16:creationId xmlns:a16="http://schemas.microsoft.com/office/drawing/2014/main" id="{7DDCD468-D756-6453-F7C6-97F92542EABC}"/>
            </a:ext>
          </a:extLst>
        </xdr:cNvPr>
        <xdr:cNvGrpSpPr/>
      </xdr:nvGrpSpPr>
      <xdr:grpSpPr>
        <a:xfrm>
          <a:off x="3907573" y="47992308"/>
          <a:ext cx="24530982" cy="4978965"/>
          <a:chOff x="30413743" y="50723874"/>
          <a:chExt cx="24273849" cy="4645003"/>
        </a:xfrm>
      </xdr:grpSpPr>
      <xdr:sp macro="" textlink="">
        <xdr:nvSpPr>
          <xdr:cNvPr id="80" name="四角形: 角を丸くする 79">
            <a:extLst>
              <a:ext uri="{FF2B5EF4-FFF2-40B4-BE49-F238E27FC236}">
                <a16:creationId xmlns:a16="http://schemas.microsoft.com/office/drawing/2014/main" id="{7CED1AD9-5FB8-98A5-B1F9-AF4EE4E9EC54}"/>
              </a:ext>
            </a:extLst>
          </xdr:cNvPr>
          <xdr:cNvSpPr/>
        </xdr:nvSpPr>
        <xdr:spPr bwMode="gray">
          <a:xfrm>
            <a:off x="35742754" y="54650330"/>
            <a:ext cx="18944838" cy="718547"/>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81" name="正方形/長方形 80">
            <a:extLst>
              <a:ext uri="{FF2B5EF4-FFF2-40B4-BE49-F238E27FC236}">
                <a16:creationId xmlns:a16="http://schemas.microsoft.com/office/drawing/2014/main" id="{17FF8E20-6C0A-0EFE-7C49-534709C4C4CE}"/>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82" name="テキスト ボックス 96">
            <a:extLst>
              <a:ext uri="{FF2B5EF4-FFF2-40B4-BE49-F238E27FC236}">
                <a16:creationId xmlns:a16="http://schemas.microsoft.com/office/drawing/2014/main" id="{ED8AFF4C-39A6-2353-F527-3F29DD56814A}"/>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3" name="四角形: 角を丸くする 82">
            <a:extLst>
              <a:ext uri="{FF2B5EF4-FFF2-40B4-BE49-F238E27FC236}">
                <a16:creationId xmlns:a16="http://schemas.microsoft.com/office/drawing/2014/main" id="{F614902D-7905-15FC-90A8-B3D6CFCE0881}"/>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21</xdr:col>
      <xdr:colOff>142874</xdr:colOff>
      <xdr:row>154</xdr:row>
      <xdr:rowOff>0</xdr:rowOff>
    </xdr:from>
    <xdr:to>
      <xdr:col>27</xdr:col>
      <xdr:colOff>521968</xdr:colOff>
      <xdr:row>159</xdr:row>
      <xdr:rowOff>0</xdr:rowOff>
    </xdr:to>
    <xdr:sp macro="" textlink="">
      <xdr:nvSpPr>
        <xdr:cNvPr id="96" name="テキスト ボックス 95">
          <a:extLst>
            <a:ext uri="{FF2B5EF4-FFF2-40B4-BE49-F238E27FC236}">
              <a16:creationId xmlns:a16="http://schemas.microsoft.com/office/drawing/2014/main" id="{96D30679-552F-0140-7EAA-422C1D6BB601}"/>
            </a:ext>
          </a:extLst>
        </xdr:cNvPr>
        <xdr:cNvSpPr txBox="1"/>
      </xdr:nvSpPr>
      <xdr:spPr>
        <a:xfrm>
          <a:off x="12858749" y="69199125"/>
          <a:ext cx="4260532"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21</xdr:col>
      <xdr:colOff>174308</xdr:colOff>
      <xdr:row>232</xdr:row>
      <xdr:rowOff>94299</xdr:rowOff>
    </xdr:from>
    <xdr:to>
      <xdr:col>27</xdr:col>
      <xdr:colOff>553402</xdr:colOff>
      <xdr:row>237</xdr:row>
      <xdr:rowOff>62528</xdr:rowOff>
    </xdr:to>
    <xdr:sp macro="" textlink="">
      <xdr:nvSpPr>
        <xdr:cNvPr id="98" name="テキスト ボックス 97">
          <a:extLst>
            <a:ext uri="{FF2B5EF4-FFF2-40B4-BE49-F238E27FC236}">
              <a16:creationId xmlns:a16="http://schemas.microsoft.com/office/drawing/2014/main" id="{2BD3B625-9C5D-455D-B448-DA0783F23282}"/>
            </a:ext>
          </a:extLst>
        </xdr:cNvPr>
        <xdr:cNvSpPr txBox="1"/>
      </xdr:nvSpPr>
      <xdr:spPr>
        <a:xfrm>
          <a:off x="12890183" y="100868799"/>
          <a:ext cx="4260532" cy="1206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58</xdr:col>
      <xdr:colOff>135255</xdr:colOff>
      <xdr:row>232</xdr:row>
      <xdr:rowOff>53340</xdr:rowOff>
    </xdr:from>
    <xdr:to>
      <xdr:col>64</xdr:col>
      <xdr:colOff>531494</xdr:colOff>
      <xdr:row>237</xdr:row>
      <xdr:rowOff>152399</xdr:rowOff>
    </xdr:to>
    <xdr:sp macro="" textlink="">
      <xdr:nvSpPr>
        <xdr:cNvPr id="99" name="テキスト ボックス 98">
          <a:extLst>
            <a:ext uri="{FF2B5EF4-FFF2-40B4-BE49-F238E27FC236}">
              <a16:creationId xmlns:a16="http://schemas.microsoft.com/office/drawing/2014/main" id="{413E8267-E07A-4D86-9A00-2CDBBF1E2173}"/>
            </a:ext>
          </a:extLst>
        </xdr:cNvPr>
        <xdr:cNvSpPr txBox="1"/>
      </xdr:nvSpPr>
      <xdr:spPr>
        <a:xfrm>
          <a:off x="38387655" y="101246940"/>
          <a:ext cx="4701539" cy="1280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94</xdr:col>
      <xdr:colOff>119061</xdr:colOff>
      <xdr:row>153</xdr:row>
      <xdr:rowOff>126681</xdr:rowOff>
    </xdr:from>
    <xdr:to>
      <xdr:col>100</xdr:col>
      <xdr:colOff>500060</xdr:colOff>
      <xdr:row>158</xdr:row>
      <xdr:rowOff>364806</xdr:rowOff>
    </xdr:to>
    <xdr:sp macro="" textlink="">
      <xdr:nvSpPr>
        <xdr:cNvPr id="36" name="テキスト ボックス 35">
          <a:extLst>
            <a:ext uri="{FF2B5EF4-FFF2-40B4-BE49-F238E27FC236}">
              <a16:creationId xmlns:a16="http://schemas.microsoft.com/office/drawing/2014/main" id="{47BF1FD6-930D-4B6E-9E6B-F6F2D3E8E7B8}"/>
            </a:ext>
          </a:extLst>
        </xdr:cNvPr>
        <xdr:cNvSpPr txBox="1"/>
      </xdr:nvSpPr>
      <xdr:spPr>
        <a:xfrm>
          <a:off x="35841621" y="70230681"/>
          <a:ext cx="4343399" cy="1304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45</xdr:col>
      <xdr:colOff>0</xdr:colOff>
      <xdr:row>153</xdr:row>
      <xdr:rowOff>0</xdr:rowOff>
    </xdr:from>
    <xdr:to>
      <xdr:col>60</xdr:col>
      <xdr:colOff>151448</xdr:colOff>
      <xdr:row>222</xdr:row>
      <xdr:rowOff>194311</xdr:rowOff>
    </xdr:to>
    <xdr:graphicFrame macro="">
      <xdr:nvGraphicFramePr>
        <xdr:cNvPr id="3" name="グラフ 2">
          <a:extLst>
            <a:ext uri="{FF2B5EF4-FFF2-40B4-BE49-F238E27FC236}">
              <a16:creationId xmlns:a16="http://schemas.microsoft.com/office/drawing/2014/main" id="{AE698649-BB99-4FB4-84B2-F4F8D08C9F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62</xdr:col>
      <xdr:colOff>0</xdr:colOff>
      <xdr:row>153</xdr:row>
      <xdr:rowOff>0</xdr:rowOff>
    </xdr:from>
    <xdr:to>
      <xdr:col>77</xdr:col>
      <xdr:colOff>151447</xdr:colOff>
      <xdr:row>222</xdr:row>
      <xdr:rowOff>194311</xdr:rowOff>
    </xdr:to>
    <xdr:graphicFrame macro="">
      <xdr:nvGraphicFramePr>
        <xdr:cNvPr id="14" name="グラフ 13">
          <a:extLst>
            <a:ext uri="{FF2B5EF4-FFF2-40B4-BE49-F238E27FC236}">
              <a16:creationId xmlns:a16="http://schemas.microsoft.com/office/drawing/2014/main" id="{4E9FC7F5-EC49-43C8-BF29-B0D1EF2C2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24</xdr:col>
      <xdr:colOff>0</xdr:colOff>
      <xdr:row>313</xdr:row>
      <xdr:rowOff>0</xdr:rowOff>
    </xdr:from>
    <xdr:to>
      <xdr:col>43</xdr:col>
      <xdr:colOff>0</xdr:colOff>
      <xdr:row>341</xdr:row>
      <xdr:rowOff>152400</xdr:rowOff>
    </xdr:to>
    <xdr:graphicFrame macro="">
      <xdr:nvGraphicFramePr>
        <xdr:cNvPr id="11" name="グラフ 10">
          <a:extLst>
            <a:ext uri="{FF2B5EF4-FFF2-40B4-BE49-F238E27FC236}">
              <a16:creationId xmlns:a16="http://schemas.microsoft.com/office/drawing/2014/main" id="{B0895D07-790C-4017-96D4-218CF9BB3E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0</xdr:colOff>
      <xdr:row>343</xdr:row>
      <xdr:rowOff>0</xdr:rowOff>
    </xdr:from>
    <xdr:to>
      <xdr:col>43</xdr:col>
      <xdr:colOff>0</xdr:colOff>
      <xdr:row>351</xdr:row>
      <xdr:rowOff>190500</xdr:rowOff>
    </xdr:to>
    <xdr:graphicFrame macro="">
      <xdr:nvGraphicFramePr>
        <xdr:cNvPr id="12" name="グラフ 11">
          <a:extLst>
            <a:ext uri="{FF2B5EF4-FFF2-40B4-BE49-F238E27FC236}">
              <a16:creationId xmlns:a16="http://schemas.microsoft.com/office/drawing/2014/main" id="{C0128A43-67CB-4C04-8D08-2262CF9FE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xdr:col>
      <xdr:colOff>243841</xdr:colOff>
      <xdr:row>322</xdr:row>
      <xdr:rowOff>642936</xdr:rowOff>
    </xdr:from>
    <xdr:to>
      <xdr:col>22</xdr:col>
      <xdr:colOff>641032</xdr:colOff>
      <xdr:row>334</xdr:row>
      <xdr:rowOff>38099</xdr:rowOff>
    </xdr:to>
    <xdr:graphicFrame macro="">
      <xdr:nvGraphicFramePr>
        <xdr:cNvPr id="13" name="グラフ 12">
          <a:extLst>
            <a:ext uri="{FF2B5EF4-FFF2-40B4-BE49-F238E27FC236}">
              <a16:creationId xmlns:a16="http://schemas.microsoft.com/office/drawing/2014/main" id="{FD411251-281F-4436-8136-1FF4DD995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0</xdr:colOff>
      <xdr:row>20</xdr:row>
      <xdr:rowOff>0</xdr:rowOff>
    </xdr:from>
    <xdr:to>
      <xdr:col>42</xdr:col>
      <xdr:colOff>476250</xdr:colOff>
      <xdr:row>32</xdr:row>
      <xdr:rowOff>324000</xdr:rowOff>
    </xdr:to>
    <xdr:graphicFrame macro="">
      <xdr:nvGraphicFramePr>
        <xdr:cNvPr id="6" name="グラフ 5">
          <a:extLst>
            <a:ext uri="{FF2B5EF4-FFF2-40B4-BE49-F238E27FC236}">
              <a16:creationId xmlns:a16="http://schemas.microsoft.com/office/drawing/2014/main" id="{9D85E99B-20D6-4511-B899-71262C8138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0</xdr:colOff>
      <xdr:row>155</xdr:row>
      <xdr:rowOff>0</xdr:rowOff>
    </xdr:from>
    <xdr:to>
      <xdr:col>23</xdr:col>
      <xdr:colOff>152400</xdr:colOff>
      <xdr:row>221</xdr:row>
      <xdr:rowOff>91441</xdr:rowOff>
    </xdr:to>
    <xdr:graphicFrame macro="">
      <xdr:nvGraphicFramePr>
        <xdr:cNvPr id="7" name="グラフ 6">
          <a:extLst>
            <a:ext uri="{FF2B5EF4-FFF2-40B4-BE49-F238E27FC236}">
              <a16:creationId xmlns:a16="http://schemas.microsoft.com/office/drawing/2014/main" id="{6463552A-4381-4502-B205-733B06D50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401001</xdr:colOff>
      <xdr:row>155</xdr:row>
      <xdr:rowOff>0</xdr:rowOff>
    </xdr:from>
    <xdr:to>
      <xdr:col>42</xdr:col>
      <xdr:colOff>238124</xdr:colOff>
      <xdr:row>220</xdr:row>
      <xdr:rowOff>292416</xdr:rowOff>
    </xdr:to>
    <xdr:graphicFrame macro="">
      <xdr:nvGraphicFramePr>
        <xdr:cNvPr id="10" name="グラフ 9">
          <a:extLst>
            <a:ext uri="{FF2B5EF4-FFF2-40B4-BE49-F238E27FC236}">
              <a16:creationId xmlns:a16="http://schemas.microsoft.com/office/drawing/2014/main" id="{AED4ED5C-A6BB-49BD-851A-CEAAB39E0E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81</xdr:col>
      <xdr:colOff>0</xdr:colOff>
      <xdr:row>153</xdr:row>
      <xdr:rowOff>0</xdr:rowOff>
    </xdr:from>
    <xdr:to>
      <xdr:col>96</xdr:col>
      <xdr:colOff>381000</xdr:colOff>
      <xdr:row>222</xdr:row>
      <xdr:rowOff>260033</xdr:rowOff>
    </xdr:to>
    <xdr:graphicFrame macro="">
      <xdr:nvGraphicFramePr>
        <xdr:cNvPr id="15" name="グラフ 14">
          <a:extLst>
            <a:ext uri="{FF2B5EF4-FFF2-40B4-BE49-F238E27FC236}">
              <a16:creationId xmlns:a16="http://schemas.microsoft.com/office/drawing/2014/main" id="{6B8DD2AE-E8AD-46D6-8139-777E96DFFF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98</xdr:col>
      <xdr:colOff>495300</xdr:colOff>
      <xdr:row>153</xdr:row>
      <xdr:rowOff>0</xdr:rowOff>
    </xdr:from>
    <xdr:to>
      <xdr:col>114</xdr:col>
      <xdr:colOff>0</xdr:colOff>
      <xdr:row>222</xdr:row>
      <xdr:rowOff>198121</xdr:rowOff>
    </xdr:to>
    <xdr:graphicFrame macro="">
      <xdr:nvGraphicFramePr>
        <xdr:cNvPr id="16" name="グラフ 15">
          <a:extLst>
            <a:ext uri="{FF2B5EF4-FFF2-40B4-BE49-F238E27FC236}">
              <a16:creationId xmlns:a16="http://schemas.microsoft.com/office/drawing/2014/main" id="{E88B3CF2-EC02-484D-B139-2FB069203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xdr:col>
      <xdr:colOff>0</xdr:colOff>
      <xdr:row>232</xdr:row>
      <xdr:rowOff>166687</xdr:rowOff>
    </xdr:from>
    <xdr:to>
      <xdr:col>23</xdr:col>
      <xdr:colOff>549195</xdr:colOff>
      <xdr:row>304</xdr:row>
      <xdr:rowOff>313373</xdr:rowOff>
    </xdr:to>
    <xdr:graphicFrame macro="">
      <xdr:nvGraphicFramePr>
        <xdr:cNvPr id="34" name="グラフ 33">
          <a:extLst>
            <a:ext uri="{FF2B5EF4-FFF2-40B4-BE49-F238E27FC236}">
              <a16:creationId xmlns:a16="http://schemas.microsoft.com/office/drawing/2014/main" id="{BDA829BE-9568-4133-AC6D-0D5AC76DDB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25</xdr:col>
      <xdr:colOff>571500</xdr:colOff>
      <xdr:row>233</xdr:row>
      <xdr:rowOff>95250</xdr:rowOff>
    </xdr:from>
    <xdr:to>
      <xdr:col>42</xdr:col>
      <xdr:colOff>304800</xdr:colOff>
      <xdr:row>304</xdr:row>
      <xdr:rowOff>250507</xdr:rowOff>
    </xdr:to>
    <xdr:graphicFrame macro="">
      <xdr:nvGraphicFramePr>
        <xdr:cNvPr id="35" name="グラフ 34">
          <a:extLst>
            <a:ext uri="{FF2B5EF4-FFF2-40B4-BE49-F238E27FC236}">
              <a16:creationId xmlns:a16="http://schemas.microsoft.com/office/drawing/2014/main" id="{4BD44629-5111-44AA-B5C4-EB4CC48CAC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45</xdr:col>
      <xdr:colOff>0</xdr:colOff>
      <xdr:row>232</xdr:row>
      <xdr:rowOff>0</xdr:rowOff>
    </xdr:from>
    <xdr:to>
      <xdr:col>60</xdr:col>
      <xdr:colOff>285750</xdr:colOff>
      <xdr:row>289</xdr:row>
      <xdr:rowOff>38100</xdr:rowOff>
    </xdr:to>
    <xdr:graphicFrame macro="">
      <xdr:nvGraphicFramePr>
        <xdr:cNvPr id="37" name="グラフ 36">
          <a:extLst>
            <a:ext uri="{FF2B5EF4-FFF2-40B4-BE49-F238E27FC236}">
              <a16:creationId xmlns:a16="http://schemas.microsoft.com/office/drawing/2014/main" id="{A262D33A-D19D-4874-B88A-135695A2DE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62</xdr:col>
      <xdr:colOff>450531</xdr:colOff>
      <xdr:row>232</xdr:row>
      <xdr:rowOff>0</xdr:rowOff>
    </xdr:from>
    <xdr:to>
      <xdr:col>77</xdr:col>
      <xdr:colOff>666748</xdr:colOff>
      <xdr:row>290</xdr:row>
      <xdr:rowOff>154305</xdr:rowOff>
    </xdr:to>
    <xdr:graphicFrame macro="">
      <xdr:nvGraphicFramePr>
        <xdr:cNvPr id="38" name="グラフ 37">
          <a:extLst>
            <a:ext uri="{FF2B5EF4-FFF2-40B4-BE49-F238E27FC236}">
              <a16:creationId xmlns:a16="http://schemas.microsoft.com/office/drawing/2014/main" id="{A34A7838-49A2-4206-B103-DC3D66D554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253783</xdr:colOff>
      <xdr:row>103</xdr:row>
      <xdr:rowOff>266700</xdr:rowOff>
    </xdr:from>
    <xdr:to>
      <xdr:col>42</xdr:col>
      <xdr:colOff>235457</xdr:colOff>
      <xdr:row>110</xdr:row>
      <xdr:rowOff>608946</xdr:rowOff>
    </xdr:to>
    <xdr:grpSp>
      <xdr:nvGrpSpPr>
        <xdr:cNvPr id="59" name="グループ化 58">
          <a:extLst>
            <a:ext uri="{FF2B5EF4-FFF2-40B4-BE49-F238E27FC236}">
              <a16:creationId xmlns:a16="http://schemas.microsoft.com/office/drawing/2014/main" id="{088D4E6E-AC39-4BA4-B707-1562DA165544}"/>
            </a:ext>
          </a:extLst>
        </xdr:cNvPr>
        <xdr:cNvGrpSpPr/>
      </xdr:nvGrpSpPr>
      <xdr:grpSpPr>
        <a:xfrm>
          <a:off x="3911383" y="42176700"/>
          <a:ext cx="24441874" cy="5142846"/>
          <a:chOff x="30405044" y="55872399"/>
          <a:chExt cx="24231993" cy="4859001"/>
        </a:xfrm>
      </xdr:grpSpPr>
      <xdr:sp macro="" textlink="">
        <xdr:nvSpPr>
          <xdr:cNvPr id="60" name="四角形: 角を丸くする 59">
            <a:extLst>
              <a:ext uri="{FF2B5EF4-FFF2-40B4-BE49-F238E27FC236}">
                <a16:creationId xmlns:a16="http://schemas.microsoft.com/office/drawing/2014/main" id="{B8AF13E9-2BB5-2D7F-8AB5-A9A9449E4242}"/>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61" name="正方形/長方形 60">
            <a:extLst>
              <a:ext uri="{FF2B5EF4-FFF2-40B4-BE49-F238E27FC236}">
                <a16:creationId xmlns:a16="http://schemas.microsoft.com/office/drawing/2014/main" id="{96B34287-43D0-36F0-871F-C970BE87D9CE}"/>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62" name="テキスト ボックス 97">
            <a:extLst>
              <a:ext uri="{FF2B5EF4-FFF2-40B4-BE49-F238E27FC236}">
                <a16:creationId xmlns:a16="http://schemas.microsoft.com/office/drawing/2014/main" id="{65A65720-5297-8BC3-FD43-65AEFABCBB0E}"/>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63" name="四角形: 角を丸くする 62">
            <a:extLst>
              <a:ext uri="{FF2B5EF4-FFF2-40B4-BE49-F238E27FC236}">
                <a16:creationId xmlns:a16="http://schemas.microsoft.com/office/drawing/2014/main" id="{0239630E-3D47-8D6A-3EDE-4A1FB41B6332}"/>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6</xdr:col>
      <xdr:colOff>253783</xdr:colOff>
      <xdr:row>128</xdr:row>
      <xdr:rowOff>381000</xdr:rowOff>
    </xdr:from>
    <xdr:to>
      <xdr:col>42</xdr:col>
      <xdr:colOff>236675</xdr:colOff>
      <xdr:row>136</xdr:row>
      <xdr:rowOff>37220</xdr:rowOff>
    </xdr:to>
    <xdr:grpSp>
      <xdr:nvGrpSpPr>
        <xdr:cNvPr id="64" name="グループ化 63">
          <a:extLst>
            <a:ext uri="{FF2B5EF4-FFF2-40B4-BE49-F238E27FC236}">
              <a16:creationId xmlns:a16="http://schemas.microsoft.com/office/drawing/2014/main" id="{235E6E87-5870-49E1-94B5-F0C41BB43A38}"/>
            </a:ext>
          </a:extLst>
        </xdr:cNvPr>
        <xdr:cNvGrpSpPr/>
      </xdr:nvGrpSpPr>
      <xdr:grpSpPr>
        <a:xfrm>
          <a:off x="3911383" y="59436000"/>
          <a:ext cx="24443092" cy="5142620"/>
          <a:chOff x="30430433" y="40426834"/>
          <a:chExt cx="24205145" cy="4832105"/>
        </a:xfrm>
      </xdr:grpSpPr>
      <xdr:sp macro="" textlink="">
        <xdr:nvSpPr>
          <xdr:cNvPr id="65" name="正方形/長方形 64">
            <a:extLst>
              <a:ext uri="{FF2B5EF4-FFF2-40B4-BE49-F238E27FC236}">
                <a16:creationId xmlns:a16="http://schemas.microsoft.com/office/drawing/2014/main" id="{AA7C5D0A-AAB5-8315-3FCD-7790AE6477EB}"/>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66" name="四角形: 角を丸くする 65">
            <a:extLst>
              <a:ext uri="{FF2B5EF4-FFF2-40B4-BE49-F238E27FC236}">
                <a16:creationId xmlns:a16="http://schemas.microsoft.com/office/drawing/2014/main" id="{BF4D4751-1F6F-B1E0-7B36-9B44B70604CC}"/>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67" name="テキスト ボックス 94">
            <a:extLst>
              <a:ext uri="{FF2B5EF4-FFF2-40B4-BE49-F238E27FC236}">
                <a16:creationId xmlns:a16="http://schemas.microsoft.com/office/drawing/2014/main" id="{6C2EC4F1-5B50-875B-72DB-B9F60216CEE0}"/>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68" name="四角形: 角を丸くする 67">
            <a:extLst>
              <a:ext uri="{FF2B5EF4-FFF2-40B4-BE49-F238E27FC236}">
                <a16:creationId xmlns:a16="http://schemas.microsoft.com/office/drawing/2014/main" id="{44C85119-0500-8575-681A-CB751264DE02}"/>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twoCellAnchor>
    <xdr:from>
      <xdr:col>67</xdr:col>
      <xdr:colOff>93759</xdr:colOff>
      <xdr:row>330</xdr:row>
      <xdr:rowOff>132026</xdr:rowOff>
    </xdr:from>
    <xdr:to>
      <xdr:col>67</xdr:col>
      <xdr:colOff>552970</xdr:colOff>
      <xdr:row>330</xdr:row>
      <xdr:rowOff>565123</xdr:rowOff>
    </xdr:to>
    <xdr:sp macro="" textlink="">
      <xdr:nvSpPr>
        <xdr:cNvPr id="2" name="正方形/長方形 1">
          <a:extLst>
            <a:ext uri="{FF2B5EF4-FFF2-40B4-BE49-F238E27FC236}">
              <a16:creationId xmlns:a16="http://schemas.microsoft.com/office/drawing/2014/main" id="{9D4D93F6-E877-4A93-973A-837BEDC22060}"/>
            </a:ext>
          </a:extLst>
        </xdr:cNvPr>
        <xdr:cNvSpPr/>
      </xdr:nvSpPr>
      <xdr:spPr>
        <a:xfrm>
          <a:off x="43867346" y="146568548"/>
          <a:ext cx="459211" cy="43309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97072</xdr:colOff>
      <xdr:row>331</xdr:row>
      <xdr:rowOff>135339</xdr:rowOff>
    </xdr:from>
    <xdr:to>
      <xdr:col>67</xdr:col>
      <xdr:colOff>550568</xdr:colOff>
      <xdr:row>331</xdr:row>
      <xdr:rowOff>562721</xdr:rowOff>
    </xdr:to>
    <xdr:sp macro="" textlink="">
      <xdr:nvSpPr>
        <xdr:cNvPr id="4" name="正方形/長方形 3">
          <a:extLst>
            <a:ext uri="{FF2B5EF4-FFF2-40B4-BE49-F238E27FC236}">
              <a16:creationId xmlns:a16="http://schemas.microsoft.com/office/drawing/2014/main" id="{AEEC856F-B9E1-14FE-FD50-DC4BBB9A9116}"/>
            </a:ext>
          </a:extLst>
        </xdr:cNvPr>
        <xdr:cNvSpPr/>
      </xdr:nvSpPr>
      <xdr:spPr>
        <a:xfrm>
          <a:off x="43870659" y="147226187"/>
          <a:ext cx="453496" cy="427382"/>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88955</xdr:colOff>
      <xdr:row>332</xdr:row>
      <xdr:rowOff>127222</xdr:rowOff>
    </xdr:from>
    <xdr:to>
      <xdr:col>67</xdr:col>
      <xdr:colOff>550071</xdr:colOff>
      <xdr:row>332</xdr:row>
      <xdr:rowOff>556509</xdr:rowOff>
    </xdr:to>
    <xdr:sp macro="" textlink="">
      <xdr:nvSpPr>
        <xdr:cNvPr id="5" name="正方形/長方形 4">
          <a:extLst>
            <a:ext uri="{FF2B5EF4-FFF2-40B4-BE49-F238E27FC236}">
              <a16:creationId xmlns:a16="http://schemas.microsoft.com/office/drawing/2014/main" id="{D5D4B3C7-A399-1BFF-7037-120149BB07CC}"/>
            </a:ext>
          </a:extLst>
        </xdr:cNvPr>
        <xdr:cNvSpPr/>
      </xdr:nvSpPr>
      <xdr:spPr>
        <a:xfrm>
          <a:off x="43862542" y="147872396"/>
          <a:ext cx="461116" cy="42928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wsDr>
</file>

<file path=xl/drawings/drawing4.xml><?xml version="1.0" encoding="utf-8"?>
<c:userShapes xmlns:c="http://schemas.openxmlformats.org/drawingml/2006/chart">
  <cdr:relSizeAnchor xmlns:cdr="http://schemas.openxmlformats.org/drawingml/2006/chartDrawing">
    <cdr:from>
      <cdr:x>0.02789</cdr:x>
      <cdr:y>0.03486</cdr:y>
    </cdr:from>
    <cdr:to>
      <cdr:x>0.53519</cdr:x>
      <cdr:y>0.03486</cdr:y>
    </cdr:to>
    <cdr:cxnSp macro="">
      <cdr:nvCxnSpPr>
        <cdr:cNvPr id="3" name="直線コネクタ 2">
          <a:extLst xmlns:a="http://schemas.openxmlformats.org/drawingml/2006/main">
            <a:ext uri="{FF2B5EF4-FFF2-40B4-BE49-F238E27FC236}">
              <a16:creationId xmlns:a16="http://schemas.microsoft.com/office/drawing/2014/main" id="{FBFD1837-8005-9AAF-0473-238A9A7C800B}"/>
            </a:ext>
          </a:extLst>
        </cdr:cNvPr>
        <cdr:cNvCxnSpPr/>
      </cdr:nvCxnSpPr>
      <cdr:spPr>
        <a:xfrm xmlns:a="http://schemas.openxmlformats.org/drawingml/2006/main" flipH="1">
          <a:off x="363682" y="647700"/>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0.32084</cdr:y>
    </cdr:from>
    <cdr:to>
      <cdr:x>0.53493</cdr:x>
      <cdr:y>0.32084</cdr:y>
    </cdr:to>
    <cdr:cxnSp macro="">
      <cdr:nvCxnSpPr>
        <cdr:cNvPr id="4" name="直線コネクタ 3">
          <a:extLst xmlns:a="http://schemas.openxmlformats.org/drawingml/2006/main">
            <a:ext uri="{FF2B5EF4-FFF2-40B4-BE49-F238E27FC236}">
              <a16:creationId xmlns:a16="http://schemas.microsoft.com/office/drawing/2014/main" id="{F82ADFE3-B2E8-F247-C428-486E60E92055}"/>
            </a:ext>
          </a:extLst>
        </cdr:cNvPr>
        <cdr:cNvCxnSpPr/>
      </cdr:nvCxnSpPr>
      <cdr:spPr>
        <a:xfrm xmlns:a="http://schemas.openxmlformats.org/drawingml/2006/main" flipH="1">
          <a:off x="1472046" y="5960918"/>
          <a:ext cx="5503718"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0.11155</cdr:x>
      <cdr:y>0.60869</cdr:y>
    </cdr:from>
    <cdr:to>
      <cdr:x>0.53599</cdr:x>
      <cdr:y>0.60869</cdr:y>
    </cdr:to>
    <cdr:cxnSp macro="">
      <cdr:nvCxnSpPr>
        <cdr:cNvPr id="5" name="直線コネクタ 4">
          <a:extLst xmlns:a="http://schemas.openxmlformats.org/drawingml/2006/main">
            <a:ext uri="{FF2B5EF4-FFF2-40B4-BE49-F238E27FC236}">
              <a16:creationId xmlns:a16="http://schemas.microsoft.com/office/drawing/2014/main" id="{4751F63F-D980-18E0-D50C-C285116C8C43}"/>
            </a:ext>
          </a:extLst>
        </cdr:cNvPr>
        <cdr:cNvCxnSpPr/>
      </cdr:nvCxnSpPr>
      <cdr:spPr>
        <a:xfrm xmlns:a="http://schemas.openxmlformats.org/drawingml/2006/main" flipH="1">
          <a:off x="1454728" y="11308772"/>
          <a:ext cx="5534891"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0.02975</cdr:x>
      <cdr:y>0.89746</cdr:y>
    </cdr:from>
    <cdr:to>
      <cdr:x>0.53705</cdr:x>
      <cdr:y>0.89746</cdr:y>
    </cdr:to>
    <cdr:cxnSp macro="">
      <cdr:nvCxnSpPr>
        <cdr:cNvPr id="6" name="直線コネクタ 5">
          <a:extLst xmlns:a="http://schemas.openxmlformats.org/drawingml/2006/main">
            <a:ext uri="{FF2B5EF4-FFF2-40B4-BE49-F238E27FC236}">
              <a16:creationId xmlns:a16="http://schemas.microsoft.com/office/drawing/2014/main" id="{68E583CA-0FF2-7C68-7D5B-DD76196161B7}"/>
            </a:ext>
          </a:extLst>
        </cdr:cNvPr>
        <cdr:cNvCxnSpPr/>
      </cdr:nvCxnSpPr>
      <cdr:spPr>
        <a:xfrm xmlns:a="http://schemas.openxmlformats.org/drawingml/2006/main" flipH="1">
          <a:off x="387928" y="166739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0.02966</cdr:x>
      <cdr:y>0.99248</cdr:y>
    </cdr:from>
    <cdr:to>
      <cdr:x>0.53696</cdr:x>
      <cdr:y>0.99248</cdr:y>
    </cdr:to>
    <cdr:cxnSp macro="">
      <cdr:nvCxnSpPr>
        <cdr:cNvPr id="8" name="直線コネクタ 7">
          <a:extLst xmlns:a="http://schemas.openxmlformats.org/drawingml/2006/main">
            <a:ext uri="{FF2B5EF4-FFF2-40B4-BE49-F238E27FC236}">
              <a16:creationId xmlns:a16="http://schemas.microsoft.com/office/drawing/2014/main" id="{192D22A2-0B74-C270-BDCE-EBBA11BA25FB}"/>
            </a:ext>
          </a:extLst>
        </cdr:cNvPr>
        <cdr:cNvCxnSpPr/>
      </cdr:nvCxnSpPr>
      <cdr:spPr>
        <a:xfrm xmlns:a="http://schemas.openxmlformats.org/drawingml/2006/main" flipH="1">
          <a:off x="386773" y="184392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0.16732</cdr:y>
    </cdr:from>
    <cdr:to>
      <cdr:x>0.20584</cdr:x>
      <cdr:y>0.1923</cdr:y>
    </cdr:to>
    <cdr:sp macro="" textlink="">
      <cdr:nvSpPr>
        <cdr:cNvPr id="9" name="テキスト ボックス 8">
          <a:extLst xmlns:a="http://schemas.openxmlformats.org/drawingml/2006/main">
            <a:ext uri="{FF2B5EF4-FFF2-40B4-BE49-F238E27FC236}">
              <a16:creationId xmlns:a16="http://schemas.microsoft.com/office/drawing/2014/main" id="{3C7FA568-B4BD-6B13-09AE-36864D165FF7}"/>
            </a:ext>
          </a:extLst>
        </cdr:cNvPr>
        <cdr:cNvSpPr txBox="1"/>
      </cdr:nvSpPr>
      <cdr:spPr>
        <a:xfrm xmlns:a="http://schemas.openxmlformats.org/drawingml/2006/main">
          <a:off x="1472046" y="3108643"/>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飲食店</a:t>
          </a:r>
        </a:p>
      </cdr:txBody>
    </cdr:sp>
  </cdr:relSizeAnchor>
  <cdr:relSizeAnchor xmlns:cdr="http://schemas.openxmlformats.org/drawingml/2006/chartDrawing">
    <cdr:from>
      <cdr:x>0.11129</cdr:x>
      <cdr:y>0.44957</cdr:y>
    </cdr:from>
    <cdr:to>
      <cdr:x>0.20425</cdr:x>
      <cdr:y>0.47455</cdr:y>
    </cdr:to>
    <cdr:sp macro="" textlink="">
      <cdr:nvSpPr>
        <cdr:cNvPr id="14" name="テキスト ボックス 13">
          <a:extLst xmlns:a="http://schemas.openxmlformats.org/drawingml/2006/main">
            <a:ext uri="{FF2B5EF4-FFF2-40B4-BE49-F238E27FC236}">
              <a16:creationId xmlns:a16="http://schemas.microsoft.com/office/drawing/2014/main" id="{9A2CD3D6-4472-E38F-75B7-6A5AE6895CD1}"/>
            </a:ext>
          </a:extLst>
        </cdr:cNvPr>
        <cdr:cNvSpPr txBox="1"/>
      </cdr:nvSpPr>
      <cdr:spPr>
        <a:xfrm xmlns:a="http://schemas.openxmlformats.org/drawingml/2006/main">
          <a:off x="1451264" y="8352588"/>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販売店</a:t>
          </a:r>
        </a:p>
      </cdr:txBody>
    </cdr:sp>
  </cdr:relSizeAnchor>
  <cdr:relSizeAnchor xmlns:cdr="http://schemas.openxmlformats.org/drawingml/2006/chartDrawing">
    <cdr:from>
      <cdr:x>0.10704</cdr:x>
      <cdr:y>0.73835</cdr:y>
    </cdr:from>
    <cdr:to>
      <cdr:x>0.2</cdr:x>
      <cdr:y>0.76333</cdr:y>
    </cdr:to>
    <cdr:sp macro="" textlink="">
      <cdr:nvSpPr>
        <cdr:cNvPr id="15" name="テキスト ボックス 14">
          <a:extLst xmlns:a="http://schemas.openxmlformats.org/drawingml/2006/main">
            <a:ext uri="{FF2B5EF4-FFF2-40B4-BE49-F238E27FC236}">
              <a16:creationId xmlns:a16="http://schemas.microsoft.com/office/drawing/2014/main" id="{7C1B8B80-0676-5BE9-40BC-71D0CF11F5F0}"/>
            </a:ext>
          </a:extLst>
        </cdr:cNvPr>
        <cdr:cNvSpPr txBox="1"/>
      </cdr:nvSpPr>
      <cdr:spPr>
        <a:xfrm xmlns:a="http://schemas.openxmlformats.org/drawingml/2006/main">
          <a:off x="1395846" y="13717760"/>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その他</a:t>
          </a:r>
        </a:p>
      </cdr:txBody>
    </cdr:sp>
  </cdr:relSizeAnchor>
  <cdr:relSizeAnchor xmlns:cdr="http://schemas.openxmlformats.org/drawingml/2006/chartDrawing">
    <cdr:from>
      <cdr:x>0.02869</cdr:x>
      <cdr:y>0.04139</cdr:y>
    </cdr:from>
    <cdr:to>
      <cdr:x>0.0965</cdr:x>
      <cdr:y>0.89243</cdr:y>
    </cdr:to>
    <cdr:sp macro="" textlink="">
      <cdr:nvSpPr>
        <cdr:cNvPr id="16" name="テキスト ボックス 15">
          <a:extLst xmlns:a="http://schemas.openxmlformats.org/drawingml/2006/main">
            <a:ext uri="{FF2B5EF4-FFF2-40B4-BE49-F238E27FC236}">
              <a16:creationId xmlns:a16="http://schemas.microsoft.com/office/drawing/2014/main" id="{1BA711B0-B64C-DC64-C868-22E17B3951E3}"/>
            </a:ext>
          </a:extLst>
        </cdr:cNvPr>
        <cdr:cNvSpPr txBox="1"/>
      </cdr:nvSpPr>
      <cdr:spPr>
        <a:xfrm xmlns:a="http://schemas.openxmlformats.org/drawingml/2006/main">
          <a:off x="374073" y="768928"/>
          <a:ext cx="884382" cy="15811500"/>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利用</a:t>
          </a:r>
        </a:p>
      </cdr:txBody>
    </cdr:sp>
  </cdr:relSizeAnchor>
  <cdr:relSizeAnchor xmlns:cdr="http://schemas.openxmlformats.org/drawingml/2006/chartDrawing">
    <cdr:from>
      <cdr:x>0.02913</cdr:x>
      <cdr:y>0.90268</cdr:y>
    </cdr:from>
    <cdr:to>
      <cdr:x>0.09695</cdr:x>
      <cdr:y>0.98937</cdr:y>
    </cdr:to>
    <cdr:sp macro="" textlink="">
      <cdr:nvSpPr>
        <cdr:cNvPr id="18" name="テキスト ボックス 1">
          <a:extLst xmlns:a="http://schemas.openxmlformats.org/drawingml/2006/main">
            <a:ext uri="{FF2B5EF4-FFF2-40B4-BE49-F238E27FC236}">
              <a16:creationId xmlns:a16="http://schemas.microsoft.com/office/drawing/2014/main" id="{8309C703-A3E6-4411-01B3-17C8CFA8652C}"/>
            </a:ext>
          </a:extLst>
        </cdr:cNvPr>
        <cdr:cNvSpPr txBox="1"/>
      </cdr:nvSpPr>
      <cdr:spPr>
        <a:xfrm xmlns:a="http://schemas.openxmlformats.org/drawingml/2006/main">
          <a:off x="379846" y="16770927"/>
          <a:ext cx="884382" cy="1610591"/>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未利用</a:t>
          </a:r>
        </a:p>
      </cdr:txBody>
    </cdr:sp>
  </cdr:relSizeAnchor>
</c:userShapes>
</file>

<file path=xl/drawings/drawing5.xml><?xml version="1.0" encoding="utf-8"?>
<c:userShapes xmlns:c="http://schemas.openxmlformats.org/drawingml/2006/chart">
  <cdr:relSizeAnchor xmlns:cdr="http://schemas.openxmlformats.org/drawingml/2006/chartDrawing">
    <cdr:from>
      <cdr:x>0.02957</cdr:x>
      <cdr:y>0.12069</cdr:y>
    </cdr:from>
    <cdr:to>
      <cdr:x>0.53235</cdr:x>
      <cdr:y>0.12069</cdr:y>
    </cdr:to>
    <cdr:cxnSp macro="">
      <cdr:nvCxnSpPr>
        <cdr:cNvPr id="4" name="直線コネクタ 3">
          <a:extLst xmlns:a="http://schemas.openxmlformats.org/drawingml/2006/main">
            <a:ext uri="{FF2B5EF4-FFF2-40B4-BE49-F238E27FC236}">
              <a16:creationId xmlns:a16="http://schemas.microsoft.com/office/drawing/2014/main" id="{65F118B4-AD77-9F02-4E4C-D5D22A080AF3}"/>
            </a:ext>
          </a:extLst>
        </cdr:cNvPr>
        <cdr:cNvCxnSpPr/>
      </cdr:nvCxnSpPr>
      <cdr:spPr>
        <a:xfrm xmlns:a="http://schemas.openxmlformats.org/drawingml/2006/main" flipH="1">
          <a:off x="380999" y="666749"/>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0.03031</cdr:x>
      <cdr:y>0.69138</cdr:y>
    </cdr:from>
    <cdr:to>
      <cdr:x>0.53309</cdr:x>
      <cdr:y>0.69138</cdr:y>
    </cdr:to>
    <cdr:cxnSp macro="">
      <cdr:nvCxnSpPr>
        <cdr:cNvPr id="5" name="直線コネクタ 4">
          <a:extLst xmlns:a="http://schemas.openxmlformats.org/drawingml/2006/main">
            <a:ext uri="{FF2B5EF4-FFF2-40B4-BE49-F238E27FC236}">
              <a16:creationId xmlns:a16="http://schemas.microsoft.com/office/drawing/2014/main" id="{926EBBCD-65BD-6B28-20E8-C0D9D4A94528}"/>
            </a:ext>
          </a:extLst>
        </cdr:cNvPr>
        <cdr:cNvCxnSpPr/>
      </cdr:nvCxnSpPr>
      <cdr:spPr>
        <a:xfrm xmlns:a="http://schemas.openxmlformats.org/drawingml/2006/main" flipH="1">
          <a:off x="390524" y="3819524"/>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0.03241</cdr:x>
      <cdr:y>0.97213</cdr:y>
    </cdr:from>
    <cdr:to>
      <cdr:x>0.53518</cdr:x>
      <cdr:y>0.97213</cdr:y>
    </cdr:to>
    <cdr:cxnSp macro="">
      <cdr:nvCxnSpPr>
        <cdr:cNvPr id="7" name="直線コネクタ 6">
          <a:extLst xmlns:a="http://schemas.openxmlformats.org/drawingml/2006/main">
            <a:ext uri="{FF2B5EF4-FFF2-40B4-BE49-F238E27FC236}">
              <a16:creationId xmlns:a16="http://schemas.microsoft.com/office/drawing/2014/main" id="{C70A51E7-C482-A3E5-6A41-1F58E40CDCF2}"/>
            </a:ext>
          </a:extLst>
        </cdr:cNvPr>
        <cdr:cNvCxnSpPr/>
      </cdr:nvCxnSpPr>
      <cdr:spPr>
        <a:xfrm xmlns:a="http://schemas.openxmlformats.org/drawingml/2006/main" flipH="1">
          <a:off x="417512" y="5370511"/>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0.02982</cdr:x>
      <cdr:y>0.3454</cdr:y>
    </cdr:from>
    <cdr:to>
      <cdr:x>0.34935</cdr:x>
      <cdr:y>0.44828</cdr:y>
    </cdr:to>
    <cdr:sp macro="" textlink="">
      <cdr:nvSpPr>
        <cdr:cNvPr id="9" name="テキスト ボックス 1">
          <a:extLst xmlns:a="http://schemas.openxmlformats.org/drawingml/2006/main">
            <a:ext uri="{FF2B5EF4-FFF2-40B4-BE49-F238E27FC236}">
              <a16:creationId xmlns:a16="http://schemas.microsoft.com/office/drawing/2014/main" id="{7A5CA51E-2266-F160-C9E0-3D6CCA79DC5F}"/>
            </a:ext>
          </a:extLst>
        </cdr:cNvPr>
        <cdr:cNvSpPr txBox="1"/>
      </cdr:nvSpPr>
      <cdr:spPr>
        <a:xfrm xmlns:a="http://schemas.openxmlformats.org/drawingml/2006/main">
          <a:off x="384175" y="19081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活用</a:t>
          </a:r>
          <a:endParaRPr lang="en-US" altLang="ja-JP" sz="2000">
            <a:solidFill>
              <a:schemeClr val="bg1"/>
            </a:solidFill>
            <a:latin typeface="Meiryo UI" panose="020B0604030504040204" pitchFamily="50" charset="-128"/>
            <a:ea typeface="Meiryo UI" panose="020B0604030504040204" pitchFamily="50" charset="-128"/>
          </a:endParaRPr>
        </a:p>
      </cdr:txBody>
    </cdr:sp>
  </cdr:relSizeAnchor>
  <cdr:relSizeAnchor xmlns:cdr="http://schemas.openxmlformats.org/drawingml/2006/chartDrawing">
    <cdr:from>
      <cdr:x>0.02686</cdr:x>
      <cdr:y>0.78678</cdr:y>
    </cdr:from>
    <cdr:to>
      <cdr:x>0.3464</cdr:x>
      <cdr:y>0.88965</cdr:y>
    </cdr:to>
    <cdr:sp macro="" textlink="">
      <cdr:nvSpPr>
        <cdr:cNvPr id="10" name="テキスト ボックス 1">
          <a:extLst xmlns:a="http://schemas.openxmlformats.org/drawingml/2006/main">
            <a:ext uri="{FF2B5EF4-FFF2-40B4-BE49-F238E27FC236}">
              <a16:creationId xmlns:a16="http://schemas.microsoft.com/office/drawing/2014/main" id="{8BE3435C-33B4-11AA-215D-CC3CC6B0BFB8}"/>
            </a:ext>
          </a:extLst>
        </cdr:cNvPr>
        <cdr:cNvSpPr txBox="1"/>
      </cdr:nvSpPr>
      <cdr:spPr>
        <a:xfrm xmlns:a="http://schemas.openxmlformats.org/drawingml/2006/main">
          <a:off x="346075" y="43465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滞留空間として未活用</a:t>
          </a:r>
        </a:p>
      </cdr:txBody>
    </cdr:sp>
  </cdr:relSizeAnchor>
</c:userShapes>
</file>

<file path=xl/drawings/drawing6.xml><?xml version="1.0" encoding="utf-8"?>
<xdr:wsDr xmlns:xdr="http://schemas.openxmlformats.org/drawingml/2006/spreadsheetDrawing" xmlns:a="http://schemas.openxmlformats.org/drawingml/2006/main">
  <xdr:twoCellAnchor>
    <xdr:from>
      <xdr:col>8</xdr:col>
      <xdr:colOff>17320</xdr:colOff>
      <xdr:row>315</xdr:row>
      <xdr:rowOff>1</xdr:rowOff>
    </xdr:from>
    <xdr:to>
      <xdr:col>15</xdr:col>
      <xdr:colOff>484910</xdr:colOff>
      <xdr:row>322</xdr:row>
      <xdr:rowOff>69274</xdr:rowOff>
    </xdr:to>
    <xdr:graphicFrame macro="">
      <xdr:nvGraphicFramePr>
        <xdr:cNvPr id="6" name="グラフ 5">
          <a:extLst>
            <a:ext uri="{FF2B5EF4-FFF2-40B4-BE49-F238E27FC236}">
              <a16:creationId xmlns:a16="http://schemas.microsoft.com/office/drawing/2014/main" id="{1D27E8DE-B34C-4FAB-8D22-2B8B242DDC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710047</xdr:colOff>
      <xdr:row>315</xdr:row>
      <xdr:rowOff>1</xdr:rowOff>
    </xdr:from>
    <xdr:to>
      <xdr:col>23</xdr:col>
      <xdr:colOff>17319</xdr:colOff>
      <xdr:row>322</xdr:row>
      <xdr:rowOff>69274</xdr:rowOff>
    </xdr:to>
    <xdr:graphicFrame macro="">
      <xdr:nvGraphicFramePr>
        <xdr:cNvPr id="7" name="グラフ 6">
          <a:extLst>
            <a:ext uri="{FF2B5EF4-FFF2-40B4-BE49-F238E27FC236}">
              <a16:creationId xmlns:a16="http://schemas.microsoft.com/office/drawing/2014/main" id="{C54518B6-C963-42B9-B07C-71A3FF1845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324</xdr:row>
      <xdr:rowOff>47624</xdr:rowOff>
    </xdr:from>
    <xdr:to>
      <xdr:col>23</xdr:col>
      <xdr:colOff>0</xdr:colOff>
      <xdr:row>335</xdr:row>
      <xdr:rowOff>38100</xdr:rowOff>
    </xdr:to>
    <xdr:graphicFrame macro="">
      <xdr:nvGraphicFramePr>
        <xdr:cNvPr id="8" name="グラフ 7">
          <a:extLst>
            <a:ext uri="{FF2B5EF4-FFF2-40B4-BE49-F238E27FC236}">
              <a16:creationId xmlns:a16="http://schemas.microsoft.com/office/drawing/2014/main" id="{D66732B1-3E78-42F2-ACEF-8E929A176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20002</xdr:colOff>
      <xdr:row>32</xdr:row>
      <xdr:rowOff>9682</xdr:rowOff>
    </xdr:from>
    <xdr:to>
      <xdr:col>43</xdr:col>
      <xdr:colOff>47625</xdr:colOff>
      <xdr:row>43</xdr:row>
      <xdr:rowOff>0</xdr:rowOff>
    </xdr:to>
    <xdr:graphicFrame macro="">
      <xdr:nvGraphicFramePr>
        <xdr:cNvPr id="9" name="グラフ 8">
          <a:extLst>
            <a:ext uri="{FF2B5EF4-FFF2-40B4-BE49-F238E27FC236}">
              <a16:creationId xmlns:a16="http://schemas.microsoft.com/office/drawing/2014/main" id="{86B94369-9209-409A-9616-53EC7A50E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xdr:colOff>
      <xdr:row>44</xdr:row>
      <xdr:rowOff>12698</xdr:rowOff>
    </xdr:from>
    <xdr:to>
      <xdr:col>43</xdr:col>
      <xdr:colOff>23812</xdr:colOff>
      <xdr:row>55</xdr:row>
      <xdr:rowOff>0</xdr:rowOff>
    </xdr:to>
    <xdr:graphicFrame macro="">
      <xdr:nvGraphicFramePr>
        <xdr:cNvPr id="10" name="グラフ 9">
          <a:extLst>
            <a:ext uri="{FF2B5EF4-FFF2-40B4-BE49-F238E27FC236}">
              <a16:creationId xmlns:a16="http://schemas.microsoft.com/office/drawing/2014/main" id="{F42A025C-2F28-4899-8E3E-0770513CA1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20002</xdr:colOff>
      <xdr:row>20</xdr:row>
      <xdr:rowOff>20954</xdr:rowOff>
    </xdr:from>
    <xdr:to>
      <xdr:col>43</xdr:col>
      <xdr:colOff>53340</xdr:colOff>
      <xdr:row>30</xdr:row>
      <xdr:rowOff>349287</xdr:rowOff>
    </xdr:to>
    <xdr:graphicFrame macro="">
      <xdr:nvGraphicFramePr>
        <xdr:cNvPr id="11" name="グラフ 10">
          <a:extLst>
            <a:ext uri="{FF2B5EF4-FFF2-40B4-BE49-F238E27FC236}">
              <a16:creationId xmlns:a16="http://schemas.microsoft.com/office/drawing/2014/main" id="{ED6138E5-8F20-4D19-939B-65459FA5D4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-1</xdr:colOff>
      <xdr:row>56</xdr:row>
      <xdr:rowOff>6190</xdr:rowOff>
    </xdr:from>
    <xdr:to>
      <xdr:col>43</xdr:col>
      <xdr:colOff>111600</xdr:colOff>
      <xdr:row>67</xdr:row>
      <xdr:rowOff>0</xdr:rowOff>
    </xdr:to>
    <xdr:graphicFrame macro="">
      <xdr:nvGraphicFramePr>
        <xdr:cNvPr id="12" name="グラフ 11">
          <a:extLst>
            <a:ext uri="{FF2B5EF4-FFF2-40B4-BE49-F238E27FC236}">
              <a16:creationId xmlns:a16="http://schemas.microsoft.com/office/drawing/2014/main" id="{ED6BB9B1-EF46-4A7C-A403-92A6C46E47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54</xdr:col>
      <xdr:colOff>-1</xdr:colOff>
      <xdr:row>68</xdr:row>
      <xdr:rowOff>3808</xdr:rowOff>
    </xdr:from>
    <xdr:to>
      <xdr:col>79</xdr:col>
      <xdr:colOff>-1</xdr:colOff>
      <xdr:row>79</xdr:row>
      <xdr:rowOff>0</xdr:rowOff>
    </xdr:to>
    <xdr:graphicFrame macro="">
      <xdr:nvGraphicFramePr>
        <xdr:cNvPr id="13" name="グラフ 12">
          <a:extLst>
            <a:ext uri="{FF2B5EF4-FFF2-40B4-BE49-F238E27FC236}">
              <a16:creationId xmlns:a16="http://schemas.microsoft.com/office/drawing/2014/main" id="{02BA4D90-399C-476B-94F0-071F8E26B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54</xdr:col>
      <xdr:colOff>0</xdr:colOff>
      <xdr:row>32</xdr:row>
      <xdr:rowOff>15398</xdr:rowOff>
    </xdr:from>
    <xdr:to>
      <xdr:col>79</xdr:col>
      <xdr:colOff>17318</xdr:colOff>
      <xdr:row>43</xdr:row>
      <xdr:rowOff>0</xdr:rowOff>
    </xdr:to>
    <xdr:graphicFrame macro="">
      <xdr:nvGraphicFramePr>
        <xdr:cNvPr id="14" name="グラフ 13">
          <a:extLst>
            <a:ext uri="{FF2B5EF4-FFF2-40B4-BE49-F238E27FC236}">
              <a16:creationId xmlns:a16="http://schemas.microsoft.com/office/drawing/2014/main" id="{9D218F19-49D3-4CBB-8A99-B1B46BD75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54</xdr:col>
      <xdr:colOff>1</xdr:colOff>
      <xdr:row>44</xdr:row>
      <xdr:rowOff>16508</xdr:rowOff>
    </xdr:from>
    <xdr:to>
      <xdr:col>79</xdr:col>
      <xdr:colOff>17318</xdr:colOff>
      <xdr:row>55</xdr:row>
      <xdr:rowOff>0</xdr:rowOff>
    </xdr:to>
    <xdr:graphicFrame macro="">
      <xdr:nvGraphicFramePr>
        <xdr:cNvPr id="15" name="グラフ 14">
          <a:extLst>
            <a:ext uri="{FF2B5EF4-FFF2-40B4-BE49-F238E27FC236}">
              <a16:creationId xmlns:a16="http://schemas.microsoft.com/office/drawing/2014/main" id="{BF0C0F42-F171-44AC-8559-204C223EC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54</xdr:col>
      <xdr:colOff>23811</xdr:colOff>
      <xdr:row>20</xdr:row>
      <xdr:rowOff>17144</xdr:rowOff>
    </xdr:from>
    <xdr:to>
      <xdr:col>79</xdr:col>
      <xdr:colOff>16191</xdr:colOff>
      <xdr:row>31</xdr:row>
      <xdr:rowOff>0</xdr:rowOff>
    </xdr:to>
    <xdr:graphicFrame macro="">
      <xdr:nvGraphicFramePr>
        <xdr:cNvPr id="16" name="グラフ 15">
          <a:extLst>
            <a:ext uri="{FF2B5EF4-FFF2-40B4-BE49-F238E27FC236}">
              <a16:creationId xmlns:a16="http://schemas.microsoft.com/office/drawing/2014/main" id="{1021C7AE-A572-427D-8549-C9F1FB356C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54</xdr:col>
      <xdr:colOff>0</xdr:colOff>
      <xdr:row>56</xdr:row>
      <xdr:rowOff>10000</xdr:rowOff>
    </xdr:from>
    <xdr:to>
      <xdr:col>79</xdr:col>
      <xdr:colOff>23813</xdr:colOff>
      <xdr:row>67</xdr:row>
      <xdr:rowOff>0</xdr:rowOff>
    </xdr:to>
    <xdr:graphicFrame macro="">
      <xdr:nvGraphicFramePr>
        <xdr:cNvPr id="17" name="グラフ 16">
          <a:extLst>
            <a:ext uri="{FF2B5EF4-FFF2-40B4-BE49-F238E27FC236}">
              <a16:creationId xmlns:a16="http://schemas.microsoft.com/office/drawing/2014/main" id="{EA415573-FDAC-4EF8-815B-AEA08537C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257177</xdr:colOff>
      <xdr:row>89</xdr:row>
      <xdr:rowOff>209549</xdr:rowOff>
    </xdr:from>
    <xdr:to>
      <xdr:col>42</xdr:col>
      <xdr:colOff>609600</xdr:colOff>
      <xdr:row>92</xdr:row>
      <xdr:rowOff>136257</xdr:rowOff>
    </xdr:to>
    <xdr:grpSp>
      <xdr:nvGrpSpPr>
        <xdr:cNvPr id="18" name="グループ化 17">
          <a:extLst>
            <a:ext uri="{FF2B5EF4-FFF2-40B4-BE49-F238E27FC236}">
              <a16:creationId xmlns:a16="http://schemas.microsoft.com/office/drawing/2014/main" id="{7D60F1AC-DACA-4F91-A0E0-150910D55D0D}"/>
            </a:ext>
          </a:extLst>
        </xdr:cNvPr>
        <xdr:cNvGrpSpPr/>
      </xdr:nvGrpSpPr>
      <xdr:grpSpPr>
        <a:xfrm>
          <a:off x="3914777" y="35794949"/>
          <a:ext cx="24812623" cy="1755508"/>
          <a:chOff x="30403801" y="38366699"/>
          <a:chExt cx="24591318" cy="1625968"/>
        </a:xfrm>
      </xdr:grpSpPr>
      <xdr:sp macro="" textlink="">
        <xdr:nvSpPr>
          <xdr:cNvPr id="19" name="四角形: 角を丸くする 18">
            <a:extLst>
              <a:ext uri="{FF2B5EF4-FFF2-40B4-BE49-F238E27FC236}">
                <a16:creationId xmlns:a16="http://schemas.microsoft.com/office/drawing/2014/main" id="{8B6D9AA6-EC74-79A8-A7F8-F7407EE26F5A}"/>
              </a:ext>
            </a:extLst>
          </xdr:cNvPr>
          <xdr:cNvSpPr/>
        </xdr:nvSpPr>
        <xdr:spPr bwMode="gray">
          <a:xfrm>
            <a:off x="36201332" y="38366699"/>
            <a:ext cx="18793787"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20" name="四角形: 角を丸くする 19">
            <a:extLst>
              <a:ext uri="{FF2B5EF4-FFF2-40B4-BE49-F238E27FC236}">
                <a16:creationId xmlns:a16="http://schemas.microsoft.com/office/drawing/2014/main" id="{02A3D35A-9250-8414-4999-43F648BCDE6D}"/>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2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2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21</xdr:col>
      <xdr:colOff>140969</xdr:colOff>
      <xdr:row>149</xdr:row>
      <xdr:rowOff>149678</xdr:rowOff>
    </xdr:from>
    <xdr:to>
      <xdr:col>27</xdr:col>
      <xdr:colOff>518158</xdr:colOff>
      <xdr:row>154</xdr:row>
      <xdr:rowOff>0</xdr:rowOff>
    </xdr:to>
    <xdr:sp macro="" textlink="">
      <xdr:nvSpPr>
        <xdr:cNvPr id="41" name="テキスト ボックス 40">
          <a:extLst>
            <a:ext uri="{FF2B5EF4-FFF2-40B4-BE49-F238E27FC236}">
              <a16:creationId xmlns:a16="http://schemas.microsoft.com/office/drawing/2014/main" id="{060A6CEE-0371-4EA0-900C-4B7DAE15C5AE}"/>
            </a:ext>
          </a:extLst>
        </xdr:cNvPr>
        <xdr:cNvSpPr txBox="1"/>
      </xdr:nvSpPr>
      <xdr:spPr>
        <a:xfrm>
          <a:off x="13407933" y="67260107"/>
          <a:ext cx="4622618" cy="1265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21</xdr:col>
      <xdr:colOff>170498</xdr:colOff>
      <xdr:row>233</xdr:row>
      <xdr:rowOff>95250</xdr:rowOff>
    </xdr:from>
    <xdr:to>
      <xdr:col>27</xdr:col>
      <xdr:colOff>549592</xdr:colOff>
      <xdr:row>238</xdr:row>
      <xdr:rowOff>132262</xdr:rowOff>
    </xdr:to>
    <xdr:sp macro="" textlink="">
      <xdr:nvSpPr>
        <xdr:cNvPr id="42" name="テキスト ボックス 41">
          <a:extLst>
            <a:ext uri="{FF2B5EF4-FFF2-40B4-BE49-F238E27FC236}">
              <a16:creationId xmlns:a16="http://schemas.microsoft.com/office/drawing/2014/main" id="{55094B12-8D2D-47B2-8E58-2F5BEB1AB0B0}"/>
            </a:ext>
          </a:extLst>
        </xdr:cNvPr>
        <xdr:cNvSpPr txBox="1"/>
      </xdr:nvSpPr>
      <xdr:spPr>
        <a:xfrm>
          <a:off x="13437462" y="101087464"/>
          <a:ext cx="4624523" cy="1452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58</xdr:col>
      <xdr:colOff>131445</xdr:colOff>
      <xdr:row>233</xdr:row>
      <xdr:rowOff>95250</xdr:rowOff>
    </xdr:from>
    <xdr:to>
      <xdr:col>64</xdr:col>
      <xdr:colOff>531494</xdr:colOff>
      <xdr:row>238</xdr:row>
      <xdr:rowOff>1</xdr:rowOff>
    </xdr:to>
    <xdr:sp macro="" textlink="">
      <xdr:nvSpPr>
        <xdr:cNvPr id="43" name="テキスト ボックス 42">
          <a:extLst>
            <a:ext uri="{FF2B5EF4-FFF2-40B4-BE49-F238E27FC236}">
              <a16:creationId xmlns:a16="http://schemas.microsoft.com/office/drawing/2014/main" id="{A997872A-D1E7-4C1F-B5DA-48BE73B4D96E}"/>
            </a:ext>
          </a:extLst>
        </xdr:cNvPr>
        <xdr:cNvSpPr txBox="1"/>
      </xdr:nvSpPr>
      <xdr:spPr>
        <a:xfrm>
          <a:off x="37540883" y="100155375"/>
          <a:ext cx="4638674" cy="1285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94</xdr:col>
      <xdr:colOff>120966</xdr:colOff>
      <xdr:row>149</xdr:row>
      <xdr:rowOff>119062</xdr:rowOff>
    </xdr:from>
    <xdr:to>
      <xdr:col>100</xdr:col>
      <xdr:colOff>501965</xdr:colOff>
      <xdr:row>153</xdr:row>
      <xdr:rowOff>360996</xdr:rowOff>
    </xdr:to>
    <xdr:sp macro="" textlink="">
      <xdr:nvSpPr>
        <xdr:cNvPr id="50" name="テキスト ボックス 49">
          <a:extLst>
            <a:ext uri="{FF2B5EF4-FFF2-40B4-BE49-F238E27FC236}">
              <a16:creationId xmlns:a16="http://schemas.microsoft.com/office/drawing/2014/main" id="{10EB5C24-6A4C-4167-AF28-A50EE9D8957E}"/>
            </a:ext>
          </a:extLst>
        </xdr:cNvPr>
        <xdr:cNvSpPr txBox="1"/>
      </xdr:nvSpPr>
      <xdr:spPr>
        <a:xfrm>
          <a:off x="60961904" y="66889312"/>
          <a:ext cx="4619624" cy="11944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chemeClr val="tx2"/>
              </a:solidFill>
              <a:latin typeface="Meiryo UI" panose="020B0604030504040204" pitchFamily="50" charset="-128"/>
              <a:ea typeface="Meiryo UI" panose="020B0604030504040204" pitchFamily="50" charset="-128"/>
            </a:rPr>
            <a:t>今回調査で</a:t>
          </a:r>
        </a:p>
        <a:p>
          <a:pPr algn="ctr"/>
          <a:r>
            <a:rPr kumimoji="1" lang="ja-JP" altLang="en-US" sz="2400" b="1">
              <a:solidFill>
                <a:schemeClr val="tx2"/>
              </a:solidFill>
              <a:latin typeface="Meiryo UI" panose="020B0604030504040204" pitchFamily="50" charset="-128"/>
              <a:ea typeface="Meiryo UI" panose="020B0604030504040204" pitchFamily="50" charset="-128"/>
            </a:rPr>
            <a:t>活動・主観の点差が</a:t>
          </a:r>
          <a:r>
            <a:rPr kumimoji="1" lang="en-US" altLang="ja-JP" sz="2400" b="1">
              <a:solidFill>
                <a:schemeClr val="tx2"/>
              </a:solidFill>
              <a:latin typeface="Meiryo UI" panose="020B0604030504040204" pitchFamily="50" charset="-128"/>
              <a:ea typeface="Meiryo UI" panose="020B0604030504040204" pitchFamily="50" charset="-128"/>
            </a:rPr>
            <a:t>2</a:t>
          </a:r>
          <a:r>
            <a:rPr kumimoji="1" lang="ja-JP" altLang="en-US" sz="2400" b="1">
              <a:solidFill>
                <a:schemeClr val="tx2"/>
              </a:solidFill>
              <a:latin typeface="Meiryo UI" panose="020B0604030504040204" pitchFamily="50" charset="-128"/>
              <a:ea typeface="Meiryo UI" panose="020B0604030504040204" pitchFamily="50" charset="-128"/>
            </a:rPr>
            <a:t>点以上</a:t>
          </a:r>
        </a:p>
      </xdr:txBody>
    </xdr:sp>
    <xdr:clientData/>
  </xdr:twoCellAnchor>
  <xdr:twoCellAnchor>
    <xdr:from>
      <xdr:col>45</xdr:col>
      <xdr:colOff>0</xdr:colOff>
      <xdr:row>150</xdr:row>
      <xdr:rowOff>95250</xdr:rowOff>
    </xdr:from>
    <xdr:to>
      <xdr:col>60</xdr:col>
      <xdr:colOff>151448</xdr:colOff>
      <xdr:row>217</xdr:row>
      <xdr:rowOff>198121</xdr:rowOff>
    </xdr:to>
    <xdr:graphicFrame macro="">
      <xdr:nvGraphicFramePr>
        <xdr:cNvPr id="51" name="グラフ 50">
          <a:extLst>
            <a:ext uri="{FF2B5EF4-FFF2-40B4-BE49-F238E27FC236}">
              <a16:creationId xmlns:a16="http://schemas.microsoft.com/office/drawing/2014/main" id="{4186F615-90BD-4F2C-B8D5-AFB9459F49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62</xdr:col>
      <xdr:colOff>0</xdr:colOff>
      <xdr:row>150</xdr:row>
      <xdr:rowOff>0</xdr:rowOff>
    </xdr:from>
    <xdr:to>
      <xdr:col>77</xdr:col>
      <xdr:colOff>151447</xdr:colOff>
      <xdr:row>217</xdr:row>
      <xdr:rowOff>205741</xdr:rowOff>
    </xdr:to>
    <xdr:graphicFrame macro="">
      <xdr:nvGraphicFramePr>
        <xdr:cNvPr id="52" name="グラフ 51">
          <a:extLst>
            <a:ext uri="{FF2B5EF4-FFF2-40B4-BE49-F238E27FC236}">
              <a16:creationId xmlns:a16="http://schemas.microsoft.com/office/drawing/2014/main" id="{2C988063-5041-44BC-ACB5-AE8AB2A65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24</xdr:col>
      <xdr:colOff>0</xdr:colOff>
      <xdr:row>314</xdr:row>
      <xdr:rowOff>0</xdr:rowOff>
    </xdr:from>
    <xdr:to>
      <xdr:col>42</xdr:col>
      <xdr:colOff>636133</xdr:colOff>
      <xdr:row>342</xdr:row>
      <xdr:rowOff>533400</xdr:rowOff>
    </xdr:to>
    <xdr:graphicFrame macro="">
      <xdr:nvGraphicFramePr>
        <xdr:cNvPr id="54" name="グラフ 53">
          <a:extLst>
            <a:ext uri="{FF2B5EF4-FFF2-40B4-BE49-F238E27FC236}">
              <a16:creationId xmlns:a16="http://schemas.microsoft.com/office/drawing/2014/main" id="{D35E90C1-6F64-4059-A597-DF41E2250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24</xdr:col>
      <xdr:colOff>0</xdr:colOff>
      <xdr:row>344</xdr:row>
      <xdr:rowOff>0</xdr:rowOff>
    </xdr:from>
    <xdr:to>
      <xdr:col>42</xdr:col>
      <xdr:colOff>636133</xdr:colOff>
      <xdr:row>352</xdr:row>
      <xdr:rowOff>299357</xdr:rowOff>
    </xdr:to>
    <xdr:graphicFrame macro="">
      <xdr:nvGraphicFramePr>
        <xdr:cNvPr id="55" name="グラフ 54">
          <a:extLst>
            <a:ext uri="{FF2B5EF4-FFF2-40B4-BE49-F238E27FC236}">
              <a16:creationId xmlns:a16="http://schemas.microsoft.com/office/drawing/2014/main" id="{ADB88491-A690-4974-92F1-6DABEC85BC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7</xdr:col>
      <xdr:colOff>0</xdr:colOff>
      <xdr:row>150</xdr:row>
      <xdr:rowOff>0</xdr:rowOff>
    </xdr:from>
    <xdr:to>
      <xdr:col>22</xdr:col>
      <xdr:colOff>571499</xdr:colOff>
      <xdr:row>216</xdr:row>
      <xdr:rowOff>91441</xdr:rowOff>
    </xdr:to>
    <xdr:graphicFrame macro="">
      <xdr:nvGraphicFramePr>
        <xdr:cNvPr id="53" name="グラフ 52">
          <a:extLst>
            <a:ext uri="{FF2B5EF4-FFF2-40B4-BE49-F238E27FC236}">
              <a16:creationId xmlns:a16="http://schemas.microsoft.com/office/drawing/2014/main" id="{D2B5EC35-A7A1-4BF8-B1DA-9D657A97E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430529</xdr:colOff>
      <xdr:row>150</xdr:row>
      <xdr:rowOff>0</xdr:rowOff>
    </xdr:from>
    <xdr:to>
      <xdr:col>42</xdr:col>
      <xdr:colOff>285749</xdr:colOff>
      <xdr:row>215</xdr:row>
      <xdr:rowOff>294321</xdr:rowOff>
    </xdr:to>
    <xdr:graphicFrame macro="">
      <xdr:nvGraphicFramePr>
        <xdr:cNvPr id="57" name="グラフ 56">
          <a:extLst>
            <a:ext uri="{FF2B5EF4-FFF2-40B4-BE49-F238E27FC236}">
              <a16:creationId xmlns:a16="http://schemas.microsoft.com/office/drawing/2014/main" id="{90CB78E1-9150-4140-AA09-64392C8A03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81</xdr:col>
      <xdr:colOff>0</xdr:colOff>
      <xdr:row>149</xdr:row>
      <xdr:rowOff>16192</xdr:rowOff>
    </xdr:from>
    <xdr:to>
      <xdr:col>96</xdr:col>
      <xdr:colOff>95249</xdr:colOff>
      <xdr:row>216</xdr:row>
      <xdr:rowOff>381000</xdr:rowOff>
    </xdr:to>
    <xdr:graphicFrame macro="">
      <xdr:nvGraphicFramePr>
        <xdr:cNvPr id="58" name="グラフ 57">
          <a:extLst>
            <a:ext uri="{FF2B5EF4-FFF2-40B4-BE49-F238E27FC236}">
              <a16:creationId xmlns:a16="http://schemas.microsoft.com/office/drawing/2014/main" id="{C2514D56-ACCF-461F-B1E9-8535B0E0CD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98</xdr:col>
      <xdr:colOff>591502</xdr:colOff>
      <xdr:row>149</xdr:row>
      <xdr:rowOff>0</xdr:rowOff>
    </xdr:from>
    <xdr:to>
      <xdr:col>114</xdr:col>
      <xdr:colOff>238124</xdr:colOff>
      <xdr:row>217</xdr:row>
      <xdr:rowOff>53340</xdr:rowOff>
    </xdr:to>
    <xdr:graphicFrame macro="">
      <xdr:nvGraphicFramePr>
        <xdr:cNvPr id="59" name="グラフ 58">
          <a:extLst>
            <a:ext uri="{FF2B5EF4-FFF2-40B4-BE49-F238E27FC236}">
              <a16:creationId xmlns:a16="http://schemas.microsoft.com/office/drawing/2014/main" id="{D9F62ABE-C56A-4F7C-85AA-FD41134E2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7</xdr:col>
      <xdr:colOff>0</xdr:colOff>
      <xdr:row>233</xdr:row>
      <xdr:rowOff>0</xdr:rowOff>
    </xdr:from>
    <xdr:to>
      <xdr:col>23</xdr:col>
      <xdr:colOff>549195</xdr:colOff>
      <xdr:row>305</xdr:row>
      <xdr:rowOff>249814</xdr:rowOff>
    </xdr:to>
    <xdr:graphicFrame macro="">
      <xdr:nvGraphicFramePr>
        <xdr:cNvPr id="61" name="グラフ 60">
          <a:extLst>
            <a:ext uri="{FF2B5EF4-FFF2-40B4-BE49-F238E27FC236}">
              <a16:creationId xmlns:a16="http://schemas.microsoft.com/office/drawing/2014/main" id="{2026777C-5999-4A96-8568-AD1704FBA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25</xdr:col>
      <xdr:colOff>381000</xdr:colOff>
      <xdr:row>233</xdr:row>
      <xdr:rowOff>0</xdr:rowOff>
    </xdr:from>
    <xdr:to>
      <xdr:col>42</xdr:col>
      <xdr:colOff>207819</xdr:colOff>
      <xdr:row>305</xdr:row>
      <xdr:rowOff>192664</xdr:rowOff>
    </xdr:to>
    <xdr:graphicFrame macro="">
      <xdr:nvGraphicFramePr>
        <xdr:cNvPr id="62" name="グラフ 61">
          <a:extLst>
            <a:ext uri="{FF2B5EF4-FFF2-40B4-BE49-F238E27FC236}">
              <a16:creationId xmlns:a16="http://schemas.microsoft.com/office/drawing/2014/main" id="{185B113B-7346-4594-A43D-D11DE675A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45</xdr:col>
      <xdr:colOff>0</xdr:colOff>
      <xdr:row>233</xdr:row>
      <xdr:rowOff>0</xdr:rowOff>
    </xdr:from>
    <xdr:to>
      <xdr:col>60</xdr:col>
      <xdr:colOff>571500</xdr:colOff>
      <xdr:row>290</xdr:row>
      <xdr:rowOff>190500</xdr:rowOff>
    </xdr:to>
    <xdr:graphicFrame macro="">
      <xdr:nvGraphicFramePr>
        <xdr:cNvPr id="64" name="グラフ 63">
          <a:extLst>
            <a:ext uri="{FF2B5EF4-FFF2-40B4-BE49-F238E27FC236}">
              <a16:creationId xmlns:a16="http://schemas.microsoft.com/office/drawing/2014/main" id="{A6493632-27E6-4833-BA4A-F2C490D85F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62</xdr:col>
      <xdr:colOff>401001</xdr:colOff>
      <xdr:row>233</xdr:row>
      <xdr:rowOff>1</xdr:rowOff>
    </xdr:from>
    <xdr:to>
      <xdr:col>77</xdr:col>
      <xdr:colOff>380998</xdr:colOff>
      <xdr:row>291</xdr:row>
      <xdr:rowOff>285751</xdr:rowOff>
    </xdr:to>
    <xdr:graphicFrame macro="">
      <xdr:nvGraphicFramePr>
        <xdr:cNvPr id="65" name="グラフ 64">
          <a:extLst>
            <a:ext uri="{FF2B5EF4-FFF2-40B4-BE49-F238E27FC236}">
              <a16:creationId xmlns:a16="http://schemas.microsoft.com/office/drawing/2014/main" id="{B64EB01B-F929-4C0A-843F-2D3BFF7C5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7</xdr:col>
      <xdr:colOff>37848</xdr:colOff>
      <xdr:row>109</xdr:row>
      <xdr:rowOff>16380</xdr:rowOff>
    </xdr:from>
    <xdr:to>
      <xdr:col>42</xdr:col>
      <xdr:colOff>628654</xdr:colOff>
      <xdr:row>116</xdr:row>
      <xdr:rowOff>203537</xdr:rowOff>
    </xdr:to>
    <xdr:grpSp>
      <xdr:nvGrpSpPr>
        <xdr:cNvPr id="66" name="グループ化 65">
          <a:extLst>
            <a:ext uri="{FF2B5EF4-FFF2-40B4-BE49-F238E27FC236}">
              <a16:creationId xmlns:a16="http://schemas.microsoft.com/office/drawing/2014/main" id="{39356997-601D-492E-8431-FF8C1A672DC3}"/>
            </a:ext>
          </a:extLst>
        </xdr:cNvPr>
        <xdr:cNvGrpSpPr/>
      </xdr:nvGrpSpPr>
      <xdr:grpSpPr>
        <a:xfrm>
          <a:off x="3924048" y="49089180"/>
          <a:ext cx="24822406" cy="4987757"/>
          <a:chOff x="30413743" y="45575354"/>
          <a:chExt cx="24259757" cy="4841072"/>
        </a:xfrm>
      </xdr:grpSpPr>
      <xdr:sp macro="" textlink="">
        <xdr:nvSpPr>
          <xdr:cNvPr id="67" name="正方形/長方形 66">
            <a:extLst>
              <a:ext uri="{FF2B5EF4-FFF2-40B4-BE49-F238E27FC236}">
                <a16:creationId xmlns:a16="http://schemas.microsoft.com/office/drawing/2014/main" id="{E6FC1084-B928-C182-5361-0F6C8C97902C}"/>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2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2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2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2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2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68" name="四角形: 角を丸くする 67">
            <a:extLst>
              <a:ext uri="{FF2B5EF4-FFF2-40B4-BE49-F238E27FC236}">
                <a16:creationId xmlns:a16="http://schemas.microsoft.com/office/drawing/2014/main" id="{D222DDB1-7379-97E7-8A29-23F4E6927C35}"/>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69" name="テキスト ボックス 95">
            <a:extLst>
              <a:ext uri="{FF2B5EF4-FFF2-40B4-BE49-F238E27FC236}">
                <a16:creationId xmlns:a16="http://schemas.microsoft.com/office/drawing/2014/main" id="{A3D0C7A6-4C15-C345-AC10-6E2CE8CB8EB2}"/>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70" name="四角形: 角を丸くする 69">
            <a:extLst>
              <a:ext uri="{FF2B5EF4-FFF2-40B4-BE49-F238E27FC236}">
                <a16:creationId xmlns:a16="http://schemas.microsoft.com/office/drawing/2014/main" id="{AF8E9813-DFC4-529D-4013-7E1A32EF4CA9}"/>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7</xdr:col>
      <xdr:colOff>38099</xdr:colOff>
      <xdr:row>101</xdr:row>
      <xdr:rowOff>22503</xdr:rowOff>
    </xdr:from>
    <xdr:to>
      <xdr:col>42</xdr:col>
      <xdr:colOff>670204</xdr:colOff>
      <xdr:row>108</xdr:row>
      <xdr:rowOff>38943</xdr:rowOff>
    </xdr:to>
    <xdr:grpSp>
      <xdr:nvGrpSpPr>
        <xdr:cNvPr id="71" name="グループ化 70">
          <a:extLst>
            <a:ext uri="{FF2B5EF4-FFF2-40B4-BE49-F238E27FC236}">
              <a16:creationId xmlns:a16="http://schemas.microsoft.com/office/drawing/2014/main" id="{F846747B-475B-474F-BC8B-CD7A1761A50B}"/>
            </a:ext>
          </a:extLst>
        </xdr:cNvPr>
        <xdr:cNvGrpSpPr/>
      </xdr:nvGrpSpPr>
      <xdr:grpSpPr>
        <a:xfrm>
          <a:off x="3924299" y="43608903"/>
          <a:ext cx="24863705" cy="4817040"/>
          <a:chOff x="30413743" y="50723874"/>
          <a:chExt cx="24273849" cy="4645003"/>
        </a:xfrm>
      </xdr:grpSpPr>
      <xdr:sp macro="" textlink="">
        <xdr:nvSpPr>
          <xdr:cNvPr id="72" name="四角形: 角を丸くする 71">
            <a:extLst>
              <a:ext uri="{FF2B5EF4-FFF2-40B4-BE49-F238E27FC236}">
                <a16:creationId xmlns:a16="http://schemas.microsoft.com/office/drawing/2014/main" id="{BD606465-1AA0-00F4-8004-39BC2C720ABB}"/>
              </a:ext>
            </a:extLst>
          </xdr:cNvPr>
          <xdr:cNvSpPr/>
        </xdr:nvSpPr>
        <xdr:spPr bwMode="gray">
          <a:xfrm>
            <a:off x="35742754" y="54650330"/>
            <a:ext cx="18944838" cy="718547"/>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73" name="正方形/長方形 72">
            <a:extLst>
              <a:ext uri="{FF2B5EF4-FFF2-40B4-BE49-F238E27FC236}">
                <a16:creationId xmlns:a16="http://schemas.microsoft.com/office/drawing/2014/main" id="{F2D0442F-2921-D79F-12BE-FFFFA1DCF6EB}"/>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74" name="テキスト ボックス 96">
            <a:extLst>
              <a:ext uri="{FF2B5EF4-FFF2-40B4-BE49-F238E27FC236}">
                <a16:creationId xmlns:a16="http://schemas.microsoft.com/office/drawing/2014/main" id="{C737633E-32F1-9AC5-936F-4201F16EB50B}"/>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75" name="四角形: 角を丸くする 74">
            <a:extLst>
              <a:ext uri="{FF2B5EF4-FFF2-40B4-BE49-F238E27FC236}">
                <a16:creationId xmlns:a16="http://schemas.microsoft.com/office/drawing/2014/main" id="{11FD3A6A-1308-6408-2FB9-8B1481CB1771}"/>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7</xdr:col>
      <xdr:colOff>50752</xdr:colOff>
      <xdr:row>92</xdr:row>
      <xdr:rowOff>516255</xdr:rowOff>
    </xdr:from>
    <xdr:to>
      <xdr:col>42</xdr:col>
      <xdr:colOff>571500</xdr:colOff>
      <xdr:row>100</xdr:row>
      <xdr:rowOff>56496</xdr:rowOff>
    </xdr:to>
    <xdr:grpSp>
      <xdr:nvGrpSpPr>
        <xdr:cNvPr id="76" name="グループ化 75">
          <a:extLst>
            <a:ext uri="{FF2B5EF4-FFF2-40B4-BE49-F238E27FC236}">
              <a16:creationId xmlns:a16="http://schemas.microsoft.com/office/drawing/2014/main" id="{0EAEBFEA-B721-4D1C-A540-E61549336132}"/>
            </a:ext>
          </a:extLst>
        </xdr:cNvPr>
        <xdr:cNvGrpSpPr/>
      </xdr:nvGrpSpPr>
      <xdr:grpSpPr>
        <a:xfrm>
          <a:off x="3936952" y="37930455"/>
          <a:ext cx="24752348" cy="5026641"/>
          <a:chOff x="30405044" y="55872399"/>
          <a:chExt cx="24231993" cy="4859001"/>
        </a:xfrm>
      </xdr:grpSpPr>
      <xdr:sp macro="" textlink="">
        <xdr:nvSpPr>
          <xdr:cNvPr id="77" name="四角形: 角を丸くする 76">
            <a:extLst>
              <a:ext uri="{FF2B5EF4-FFF2-40B4-BE49-F238E27FC236}">
                <a16:creationId xmlns:a16="http://schemas.microsoft.com/office/drawing/2014/main" id="{27779903-D425-4BB1-4145-5AA12BD47A20}"/>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78" name="正方形/長方形 77">
            <a:extLst>
              <a:ext uri="{FF2B5EF4-FFF2-40B4-BE49-F238E27FC236}">
                <a16:creationId xmlns:a16="http://schemas.microsoft.com/office/drawing/2014/main" id="{D92B04F4-E75F-9F13-0295-5BD985402F0E}"/>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79" name="テキスト ボックス 97">
            <a:extLst>
              <a:ext uri="{FF2B5EF4-FFF2-40B4-BE49-F238E27FC236}">
                <a16:creationId xmlns:a16="http://schemas.microsoft.com/office/drawing/2014/main" id="{4015C7AC-BCD9-6E04-032C-0CEFB1F4ED66}"/>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0" name="四角形: 角を丸くする 79">
            <a:extLst>
              <a:ext uri="{FF2B5EF4-FFF2-40B4-BE49-F238E27FC236}">
                <a16:creationId xmlns:a16="http://schemas.microsoft.com/office/drawing/2014/main" id="{4FDDEE4E-BA04-84DD-F2D9-233B0E652C88}"/>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7</xdr:col>
      <xdr:colOff>50760</xdr:colOff>
      <xdr:row>117</xdr:row>
      <xdr:rowOff>171450</xdr:rowOff>
    </xdr:from>
    <xdr:to>
      <xdr:col>42</xdr:col>
      <xdr:colOff>572708</xdr:colOff>
      <xdr:row>124</xdr:row>
      <xdr:rowOff>322970</xdr:rowOff>
    </xdr:to>
    <xdr:grpSp>
      <xdr:nvGrpSpPr>
        <xdr:cNvPr id="81" name="グループ化 80">
          <a:extLst>
            <a:ext uri="{FF2B5EF4-FFF2-40B4-BE49-F238E27FC236}">
              <a16:creationId xmlns:a16="http://schemas.microsoft.com/office/drawing/2014/main" id="{1B42FB5F-B560-4267-A78B-B5D78DABEA3E}"/>
            </a:ext>
          </a:extLst>
        </xdr:cNvPr>
        <xdr:cNvGrpSpPr/>
      </xdr:nvGrpSpPr>
      <xdr:grpSpPr>
        <a:xfrm>
          <a:off x="3936960" y="54730650"/>
          <a:ext cx="24753548" cy="4952120"/>
          <a:chOff x="30430433" y="40426834"/>
          <a:chExt cx="24205145" cy="4832105"/>
        </a:xfrm>
      </xdr:grpSpPr>
      <xdr:sp macro="" textlink="">
        <xdr:nvSpPr>
          <xdr:cNvPr id="82" name="正方形/長方形 81">
            <a:extLst>
              <a:ext uri="{FF2B5EF4-FFF2-40B4-BE49-F238E27FC236}">
                <a16:creationId xmlns:a16="http://schemas.microsoft.com/office/drawing/2014/main" id="{295DACE3-52B6-3A26-09D8-3D3AD132466F}"/>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2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2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2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83" name="四角形: 角を丸くする 82">
            <a:extLst>
              <a:ext uri="{FF2B5EF4-FFF2-40B4-BE49-F238E27FC236}">
                <a16:creationId xmlns:a16="http://schemas.microsoft.com/office/drawing/2014/main" id="{CF9285C0-98CC-BC86-7E97-FCEF2BB2D412}"/>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2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84" name="テキスト ボックス 94">
            <a:extLst>
              <a:ext uri="{FF2B5EF4-FFF2-40B4-BE49-F238E27FC236}">
                <a16:creationId xmlns:a16="http://schemas.microsoft.com/office/drawing/2014/main" id="{A5940256-0EA3-4B5B-3402-A257AEE3293F}"/>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28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85" name="四角形: 角を丸くする 84">
            <a:extLst>
              <a:ext uri="{FF2B5EF4-FFF2-40B4-BE49-F238E27FC236}">
                <a16:creationId xmlns:a16="http://schemas.microsoft.com/office/drawing/2014/main" id="{A77090DA-3DFA-D09B-D15F-67E5FDA76D9D}"/>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0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twoCellAnchor>
    <xdr:from>
      <xdr:col>67</xdr:col>
      <xdr:colOff>93759</xdr:colOff>
      <xdr:row>331</xdr:row>
      <xdr:rowOff>132026</xdr:rowOff>
    </xdr:from>
    <xdr:to>
      <xdr:col>67</xdr:col>
      <xdr:colOff>552970</xdr:colOff>
      <xdr:row>331</xdr:row>
      <xdr:rowOff>565123</xdr:rowOff>
    </xdr:to>
    <xdr:sp macro="" textlink="">
      <xdr:nvSpPr>
        <xdr:cNvPr id="3" name="正方形/長方形 2">
          <a:extLst>
            <a:ext uri="{FF2B5EF4-FFF2-40B4-BE49-F238E27FC236}">
              <a16:creationId xmlns:a16="http://schemas.microsoft.com/office/drawing/2014/main" id="{A523B71C-A327-476F-B50E-90D850CC4D89}"/>
            </a:ext>
          </a:extLst>
        </xdr:cNvPr>
        <xdr:cNvSpPr/>
      </xdr:nvSpPr>
      <xdr:spPr>
        <a:xfrm>
          <a:off x="43617294" y="146306486"/>
          <a:ext cx="451591" cy="427382"/>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97072</xdr:colOff>
      <xdr:row>332</xdr:row>
      <xdr:rowOff>135339</xdr:rowOff>
    </xdr:from>
    <xdr:to>
      <xdr:col>67</xdr:col>
      <xdr:colOff>550568</xdr:colOff>
      <xdr:row>332</xdr:row>
      <xdr:rowOff>562721</xdr:rowOff>
    </xdr:to>
    <xdr:sp macro="" textlink="">
      <xdr:nvSpPr>
        <xdr:cNvPr id="4" name="正方形/長方形 3">
          <a:extLst>
            <a:ext uri="{FF2B5EF4-FFF2-40B4-BE49-F238E27FC236}">
              <a16:creationId xmlns:a16="http://schemas.microsoft.com/office/drawing/2014/main" id="{C6D39487-E588-43E1-9E78-364B50A3252C}"/>
            </a:ext>
          </a:extLst>
        </xdr:cNvPr>
        <xdr:cNvSpPr/>
      </xdr:nvSpPr>
      <xdr:spPr>
        <a:xfrm>
          <a:off x="43612987" y="146959404"/>
          <a:ext cx="461116" cy="42928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twoCellAnchor>
    <xdr:from>
      <xdr:col>67</xdr:col>
      <xdr:colOff>88955</xdr:colOff>
      <xdr:row>333</xdr:row>
      <xdr:rowOff>127222</xdr:rowOff>
    </xdr:from>
    <xdr:to>
      <xdr:col>67</xdr:col>
      <xdr:colOff>550071</xdr:colOff>
      <xdr:row>333</xdr:row>
      <xdr:rowOff>556509</xdr:rowOff>
    </xdr:to>
    <xdr:sp macro="" textlink="">
      <xdr:nvSpPr>
        <xdr:cNvPr id="5" name="正方形/長方形 4">
          <a:extLst>
            <a:ext uri="{FF2B5EF4-FFF2-40B4-BE49-F238E27FC236}">
              <a16:creationId xmlns:a16="http://schemas.microsoft.com/office/drawing/2014/main" id="{1098C75B-03FB-4730-919B-79A595FA96C1}"/>
            </a:ext>
          </a:extLst>
        </xdr:cNvPr>
        <xdr:cNvSpPr/>
      </xdr:nvSpPr>
      <xdr:spPr>
        <a:xfrm>
          <a:off x="43612490" y="147616132"/>
          <a:ext cx="461116" cy="42166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sz="1600" b="1">
            <a:solidFill>
              <a:schemeClr val="tx1"/>
            </a:solidFill>
            <a:latin typeface="Meiryo UI"/>
            <a:ea typeface="Meiryo UI"/>
            <a:cs typeface="Meiryo UI"/>
          </a:endParaRPr>
        </a:p>
      </xdr:txBody>
    </xdr:sp>
    <xdr:clientData/>
  </xdr:twoCellAnchor>
</xdr:wsDr>
</file>

<file path=xl/drawings/drawing7.xml><?xml version="1.0" encoding="utf-8"?>
<c:userShapes xmlns:c="http://schemas.openxmlformats.org/drawingml/2006/chart">
  <cdr:relSizeAnchor xmlns:cdr="http://schemas.openxmlformats.org/drawingml/2006/chartDrawing">
    <cdr:from>
      <cdr:x>0.02789</cdr:x>
      <cdr:y>0.03486</cdr:y>
    </cdr:from>
    <cdr:to>
      <cdr:x>0.53519</cdr:x>
      <cdr:y>0.03486</cdr:y>
    </cdr:to>
    <cdr:cxnSp macro="">
      <cdr:nvCxnSpPr>
        <cdr:cNvPr id="3" name="直線コネクタ 2">
          <a:extLst xmlns:a="http://schemas.openxmlformats.org/drawingml/2006/main">
            <a:ext uri="{FF2B5EF4-FFF2-40B4-BE49-F238E27FC236}">
              <a16:creationId xmlns:a16="http://schemas.microsoft.com/office/drawing/2014/main" id="{FBFD1837-8005-9AAF-0473-238A9A7C800B}"/>
            </a:ext>
          </a:extLst>
        </cdr:cNvPr>
        <cdr:cNvCxnSpPr/>
      </cdr:nvCxnSpPr>
      <cdr:spPr>
        <a:xfrm xmlns:a="http://schemas.openxmlformats.org/drawingml/2006/main" flipH="1">
          <a:off x="363682" y="647700"/>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0.32084</cdr:y>
    </cdr:from>
    <cdr:to>
      <cdr:x>0.53493</cdr:x>
      <cdr:y>0.32084</cdr:y>
    </cdr:to>
    <cdr:cxnSp macro="">
      <cdr:nvCxnSpPr>
        <cdr:cNvPr id="4" name="直線コネクタ 3">
          <a:extLst xmlns:a="http://schemas.openxmlformats.org/drawingml/2006/main">
            <a:ext uri="{FF2B5EF4-FFF2-40B4-BE49-F238E27FC236}">
              <a16:creationId xmlns:a16="http://schemas.microsoft.com/office/drawing/2014/main" id="{F82ADFE3-B2E8-F247-C428-486E60E92055}"/>
            </a:ext>
          </a:extLst>
        </cdr:cNvPr>
        <cdr:cNvCxnSpPr/>
      </cdr:nvCxnSpPr>
      <cdr:spPr>
        <a:xfrm xmlns:a="http://schemas.openxmlformats.org/drawingml/2006/main" flipH="1">
          <a:off x="1472046" y="5960918"/>
          <a:ext cx="5503718"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0.11155</cdr:x>
      <cdr:y>0.60869</cdr:y>
    </cdr:from>
    <cdr:to>
      <cdr:x>0.53599</cdr:x>
      <cdr:y>0.60869</cdr:y>
    </cdr:to>
    <cdr:cxnSp macro="">
      <cdr:nvCxnSpPr>
        <cdr:cNvPr id="5" name="直線コネクタ 4">
          <a:extLst xmlns:a="http://schemas.openxmlformats.org/drawingml/2006/main">
            <a:ext uri="{FF2B5EF4-FFF2-40B4-BE49-F238E27FC236}">
              <a16:creationId xmlns:a16="http://schemas.microsoft.com/office/drawing/2014/main" id="{4751F63F-D980-18E0-D50C-C285116C8C43}"/>
            </a:ext>
          </a:extLst>
        </cdr:cNvPr>
        <cdr:cNvCxnSpPr/>
      </cdr:nvCxnSpPr>
      <cdr:spPr>
        <a:xfrm xmlns:a="http://schemas.openxmlformats.org/drawingml/2006/main" flipH="1">
          <a:off x="1454728" y="11308772"/>
          <a:ext cx="5534891"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0.02975</cdr:x>
      <cdr:y>0.89746</cdr:y>
    </cdr:from>
    <cdr:to>
      <cdr:x>0.53705</cdr:x>
      <cdr:y>0.89746</cdr:y>
    </cdr:to>
    <cdr:cxnSp macro="">
      <cdr:nvCxnSpPr>
        <cdr:cNvPr id="6" name="直線コネクタ 5">
          <a:extLst xmlns:a="http://schemas.openxmlformats.org/drawingml/2006/main">
            <a:ext uri="{FF2B5EF4-FFF2-40B4-BE49-F238E27FC236}">
              <a16:creationId xmlns:a16="http://schemas.microsoft.com/office/drawing/2014/main" id="{68E583CA-0FF2-7C68-7D5B-DD76196161B7}"/>
            </a:ext>
          </a:extLst>
        </cdr:cNvPr>
        <cdr:cNvCxnSpPr/>
      </cdr:nvCxnSpPr>
      <cdr:spPr>
        <a:xfrm xmlns:a="http://schemas.openxmlformats.org/drawingml/2006/main" flipH="1">
          <a:off x="387928" y="166739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0.02966</cdr:x>
      <cdr:y>0.99248</cdr:y>
    </cdr:from>
    <cdr:to>
      <cdr:x>0.53696</cdr:x>
      <cdr:y>0.99248</cdr:y>
    </cdr:to>
    <cdr:cxnSp macro="">
      <cdr:nvCxnSpPr>
        <cdr:cNvPr id="8" name="直線コネクタ 7">
          <a:extLst xmlns:a="http://schemas.openxmlformats.org/drawingml/2006/main">
            <a:ext uri="{FF2B5EF4-FFF2-40B4-BE49-F238E27FC236}">
              <a16:creationId xmlns:a16="http://schemas.microsoft.com/office/drawing/2014/main" id="{192D22A2-0B74-C270-BDCE-EBBA11BA25FB}"/>
            </a:ext>
          </a:extLst>
        </cdr:cNvPr>
        <cdr:cNvCxnSpPr/>
      </cdr:nvCxnSpPr>
      <cdr:spPr>
        <a:xfrm xmlns:a="http://schemas.openxmlformats.org/drawingml/2006/main" flipH="1">
          <a:off x="386773" y="18439244"/>
          <a:ext cx="6615546"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0.11288</cdr:x>
      <cdr:y>0.16732</cdr:y>
    </cdr:from>
    <cdr:to>
      <cdr:x>0.20584</cdr:x>
      <cdr:y>0.1923</cdr:y>
    </cdr:to>
    <cdr:sp macro="" textlink="">
      <cdr:nvSpPr>
        <cdr:cNvPr id="9" name="テキスト ボックス 8">
          <a:extLst xmlns:a="http://schemas.openxmlformats.org/drawingml/2006/main">
            <a:ext uri="{FF2B5EF4-FFF2-40B4-BE49-F238E27FC236}">
              <a16:creationId xmlns:a16="http://schemas.microsoft.com/office/drawing/2014/main" id="{3C7FA568-B4BD-6B13-09AE-36864D165FF7}"/>
            </a:ext>
          </a:extLst>
        </cdr:cNvPr>
        <cdr:cNvSpPr txBox="1"/>
      </cdr:nvSpPr>
      <cdr:spPr>
        <a:xfrm xmlns:a="http://schemas.openxmlformats.org/drawingml/2006/main">
          <a:off x="1472046" y="3108643"/>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飲食店</a:t>
          </a:r>
        </a:p>
      </cdr:txBody>
    </cdr:sp>
  </cdr:relSizeAnchor>
  <cdr:relSizeAnchor xmlns:cdr="http://schemas.openxmlformats.org/drawingml/2006/chartDrawing">
    <cdr:from>
      <cdr:x>0.11129</cdr:x>
      <cdr:y>0.44957</cdr:y>
    </cdr:from>
    <cdr:to>
      <cdr:x>0.20425</cdr:x>
      <cdr:y>0.47455</cdr:y>
    </cdr:to>
    <cdr:sp macro="" textlink="">
      <cdr:nvSpPr>
        <cdr:cNvPr id="14" name="テキスト ボックス 13">
          <a:extLst xmlns:a="http://schemas.openxmlformats.org/drawingml/2006/main">
            <a:ext uri="{FF2B5EF4-FFF2-40B4-BE49-F238E27FC236}">
              <a16:creationId xmlns:a16="http://schemas.microsoft.com/office/drawing/2014/main" id="{9A2CD3D6-4472-E38F-75B7-6A5AE6895CD1}"/>
            </a:ext>
          </a:extLst>
        </cdr:cNvPr>
        <cdr:cNvSpPr txBox="1"/>
      </cdr:nvSpPr>
      <cdr:spPr>
        <a:xfrm xmlns:a="http://schemas.openxmlformats.org/drawingml/2006/main">
          <a:off x="1451264" y="8352588"/>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販売店</a:t>
          </a:r>
        </a:p>
      </cdr:txBody>
    </cdr:sp>
  </cdr:relSizeAnchor>
  <cdr:relSizeAnchor xmlns:cdr="http://schemas.openxmlformats.org/drawingml/2006/chartDrawing">
    <cdr:from>
      <cdr:x>0.10704</cdr:x>
      <cdr:y>0.73835</cdr:y>
    </cdr:from>
    <cdr:to>
      <cdr:x>0.2</cdr:x>
      <cdr:y>0.76333</cdr:y>
    </cdr:to>
    <cdr:sp macro="" textlink="">
      <cdr:nvSpPr>
        <cdr:cNvPr id="15" name="テキスト ボックス 14">
          <a:extLst xmlns:a="http://schemas.openxmlformats.org/drawingml/2006/main">
            <a:ext uri="{FF2B5EF4-FFF2-40B4-BE49-F238E27FC236}">
              <a16:creationId xmlns:a16="http://schemas.microsoft.com/office/drawing/2014/main" id="{7C1B8B80-0676-5BE9-40BC-71D0CF11F5F0}"/>
            </a:ext>
          </a:extLst>
        </cdr:cNvPr>
        <cdr:cNvSpPr txBox="1"/>
      </cdr:nvSpPr>
      <cdr:spPr>
        <a:xfrm xmlns:a="http://schemas.openxmlformats.org/drawingml/2006/main">
          <a:off x="1395846" y="13717760"/>
          <a:ext cx="1212274" cy="464072"/>
        </a:xfrm>
        <a:prstGeom xmlns:a="http://schemas.openxmlformats.org/drawingml/2006/main" prst="rect">
          <a:avLst/>
        </a:prstGeom>
        <a:solidFill xmlns:a="http://schemas.openxmlformats.org/drawingml/2006/main">
          <a:schemeClr val="accent1"/>
        </a:solidFill>
        <a:ln xmlns:a="http://schemas.openxmlformats.org/drawingml/2006/main">
          <a:solidFill>
            <a:schemeClr val="accent1"/>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その他</a:t>
          </a:r>
        </a:p>
      </cdr:txBody>
    </cdr:sp>
  </cdr:relSizeAnchor>
  <cdr:relSizeAnchor xmlns:cdr="http://schemas.openxmlformats.org/drawingml/2006/chartDrawing">
    <cdr:from>
      <cdr:x>0.02869</cdr:x>
      <cdr:y>0.04139</cdr:y>
    </cdr:from>
    <cdr:to>
      <cdr:x>0.0965</cdr:x>
      <cdr:y>0.89243</cdr:y>
    </cdr:to>
    <cdr:sp macro="" textlink="">
      <cdr:nvSpPr>
        <cdr:cNvPr id="16" name="テキスト ボックス 15">
          <a:extLst xmlns:a="http://schemas.openxmlformats.org/drawingml/2006/main">
            <a:ext uri="{FF2B5EF4-FFF2-40B4-BE49-F238E27FC236}">
              <a16:creationId xmlns:a16="http://schemas.microsoft.com/office/drawing/2014/main" id="{1BA711B0-B64C-DC64-C868-22E17B3951E3}"/>
            </a:ext>
          </a:extLst>
        </cdr:cNvPr>
        <cdr:cNvSpPr txBox="1"/>
      </cdr:nvSpPr>
      <cdr:spPr>
        <a:xfrm xmlns:a="http://schemas.openxmlformats.org/drawingml/2006/main">
          <a:off x="374073" y="768928"/>
          <a:ext cx="884382" cy="15811500"/>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vertOverflow="clip" wrap="square" lIns="0" tIns="0" rIns="0" bIns="0" rtlCol="0" anchor="ctr"/>
        <a:lstStyle xmlns:a="http://schemas.openxmlformats.org/drawingml/2006/main"/>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利用</a:t>
          </a:r>
        </a:p>
      </cdr:txBody>
    </cdr:sp>
  </cdr:relSizeAnchor>
  <cdr:relSizeAnchor xmlns:cdr="http://schemas.openxmlformats.org/drawingml/2006/chartDrawing">
    <cdr:from>
      <cdr:x>0.02913</cdr:x>
      <cdr:y>0.90268</cdr:y>
    </cdr:from>
    <cdr:to>
      <cdr:x>0.09695</cdr:x>
      <cdr:y>0.98937</cdr:y>
    </cdr:to>
    <cdr:sp macro="" textlink="">
      <cdr:nvSpPr>
        <cdr:cNvPr id="18" name="テキスト ボックス 1">
          <a:extLst xmlns:a="http://schemas.openxmlformats.org/drawingml/2006/main">
            <a:ext uri="{FF2B5EF4-FFF2-40B4-BE49-F238E27FC236}">
              <a16:creationId xmlns:a16="http://schemas.microsoft.com/office/drawing/2014/main" id="{8309C703-A3E6-4411-01B3-17C8CFA8652C}"/>
            </a:ext>
          </a:extLst>
        </cdr:cNvPr>
        <cdr:cNvSpPr txBox="1"/>
      </cdr:nvSpPr>
      <cdr:spPr>
        <a:xfrm xmlns:a="http://schemas.openxmlformats.org/drawingml/2006/main">
          <a:off x="379846" y="16770927"/>
          <a:ext cx="884382" cy="1610591"/>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未利用</a:t>
          </a:r>
        </a:p>
      </cdr:txBody>
    </cdr:sp>
  </cdr:relSizeAnchor>
</c:userShapes>
</file>

<file path=xl/drawings/drawing8.xml><?xml version="1.0" encoding="utf-8"?>
<c:userShapes xmlns:c="http://schemas.openxmlformats.org/drawingml/2006/chart">
  <cdr:relSizeAnchor xmlns:cdr="http://schemas.openxmlformats.org/drawingml/2006/chartDrawing">
    <cdr:from>
      <cdr:x>0.02957</cdr:x>
      <cdr:y>0.12069</cdr:y>
    </cdr:from>
    <cdr:to>
      <cdr:x>0.53235</cdr:x>
      <cdr:y>0.12069</cdr:y>
    </cdr:to>
    <cdr:cxnSp macro="">
      <cdr:nvCxnSpPr>
        <cdr:cNvPr id="4" name="直線コネクタ 3">
          <a:extLst xmlns:a="http://schemas.openxmlformats.org/drawingml/2006/main">
            <a:ext uri="{FF2B5EF4-FFF2-40B4-BE49-F238E27FC236}">
              <a16:creationId xmlns:a16="http://schemas.microsoft.com/office/drawing/2014/main" id="{65F118B4-AD77-9F02-4E4C-D5D22A080AF3}"/>
            </a:ext>
          </a:extLst>
        </cdr:cNvPr>
        <cdr:cNvCxnSpPr/>
      </cdr:nvCxnSpPr>
      <cdr:spPr>
        <a:xfrm xmlns:a="http://schemas.openxmlformats.org/drawingml/2006/main" flipH="1">
          <a:off x="380999" y="666749"/>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0.03031</cdr:x>
      <cdr:y>0.69138</cdr:y>
    </cdr:from>
    <cdr:to>
      <cdr:x>0.53309</cdr:x>
      <cdr:y>0.69138</cdr:y>
    </cdr:to>
    <cdr:cxnSp macro="">
      <cdr:nvCxnSpPr>
        <cdr:cNvPr id="5" name="直線コネクタ 4">
          <a:extLst xmlns:a="http://schemas.openxmlformats.org/drawingml/2006/main">
            <a:ext uri="{FF2B5EF4-FFF2-40B4-BE49-F238E27FC236}">
              <a16:creationId xmlns:a16="http://schemas.microsoft.com/office/drawing/2014/main" id="{926EBBCD-65BD-6B28-20E8-C0D9D4A94528}"/>
            </a:ext>
          </a:extLst>
        </cdr:cNvPr>
        <cdr:cNvCxnSpPr/>
      </cdr:nvCxnSpPr>
      <cdr:spPr>
        <a:xfrm xmlns:a="http://schemas.openxmlformats.org/drawingml/2006/main" flipH="1">
          <a:off x="390524" y="3819524"/>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0.03241</cdr:x>
      <cdr:y>0.97213</cdr:y>
    </cdr:from>
    <cdr:to>
      <cdr:x>0.53518</cdr:x>
      <cdr:y>0.97213</cdr:y>
    </cdr:to>
    <cdr:cxnSp macro="">
      <cdr:nvCxnSpPr>
        <cdr:cNvPr id="7" name="直線コネクタ 6">
          <a:extLst xmlns:a="http://schemas.openxmlformats.org/drawingml/2006/main">
            <a:ext uri="{FF2B5EF4-FFF2-40B4-BE49-F238E27FC236}">
              <a16:creationId xmlns:a16="http://schemas.microsoft.com/office/drawing/2014/main" id="{C70A51E7-C482-A3E5-6A41-1F58E40CDCF2}"/>
            </a:ext>
          </a:extLst>
        </cdr:cNvPr>
        <cdr:cNvCxnSpPr/>
      </cdr:nvCxnSpPr>
      <cdr:spPr>
        <a:xfrm xmlns:a="http://schemas.openxmlformats.org/drawingml/2006/main" flipH="1">
          <a:off x="417512" y="5370511"/>
          <a:ext cx="6477000" cy="0"/>
        </a:xfrm>
        <a:prstGeom xmlns:a="http://schemas.openxmlformats.org/drawingml/2006/main" prst="line">
          <a:avLst/>
        </a:prstGeom>
        <a:ln xmlns:a="http://schemas.openxmlformats.org/drawingml/2006/main">
          <a:solidFill>
            <a:schemeClr val="bg1">
              <a:lumMod val="5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0.02982</cdr:x>
      <cdr:y>0.3454</cdr:y>
    </cdr:from>
    <cdr:to>
      <cdr:x>0.34935</cdr:x>
      <cdr:y>0.44828</cdr:y>
    </cdr:to>
    <cdr:sp macro="" textlink="">
      <cdr:nvSpPr>
        <cdr:cNvPr id="9" name="テキスト ボックス 1">
          <a:extLst xmlns:a="http://schemas.openxmlformats.org/drawingml/2006/main">
            <a:ext uri="{FF2B5EF4-FFF2-40B4-BE49-F238E27FC236}">
              <a16:creationId xmlns:a16="http://schemas.microsoft.com/office/drawing/2014/main" id="{7A5CA51E-2266-F160-C9E0-3D6CCA79DC5F}"/>
            </a:ext>
          </a:extLst>
        </cdr:cNvPr>
        <cdr:cNvSpPr txBox="1"/>
      </cdr:nvSpPr>
      <cdr:spPr>
        <a:xfrm xmlns:a="http://schemas.openxmlformats.org/drawingml/2006/main">
          <a:off x="384175" y="19081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活用</a:t>
          </a:r>
          <a:endParaRPr lang="en-US" altLang="ja-JP" sz="2000">
            <a:solidFill>
              <a:schemeClr val="bg1"/>
            </a:solidFill>
            <a:latin typeface="Meiryo UI" panose="020B0604030504040204" pitchFamily="50" charset="-128"/>
            <a:ea typeface="Meiryo UI" panose="020B0604030504040204" pitchFamily="50" charset="-128"/>
          </a:endParaRPr>
        </a:p>
      </cdr:txBody>
    </cdr:sp>
  </cdr:relSizeAnchor>
  <cdr:relSizeAnchor xmlns:cdr="http://schemas.openxmlformats.org/drawingml/2006/chartDrawing">
    <cdr:from>
      <cdr:x>0.02686</cdr:x>
      <cdr:y>0.78678</cdr:y>
    </cdr:from>
    <cdr:to>
      <cdr:x>0.3464</cdr:x>
      <cdr:y>0.88965</cdr:y>
    </cdr:to>
    <cdr:sp macro="" textlink="">
      <cdr:nvSpPr>
        <cdr:cNvPr id="10" name="テキスト ボックス 1">
          <a:extLst xmlns:a="http://schemas.openxmlformats.org/drawingml/2006/main">
            <a:ext uri="{FF2B5EF4-FFF2-40B4-BE49-F238E27FC236}">
              <a16:creationId xmlns:a16="http://schemas.microsoft.com/office/drawing/2014/main" id="{8BE3435C-33B4-11AA-215D-CC3CC6B0BFB8}"/>
            </a:ext>
          </a:extLst>
        </cdr:cNvPr>
        <cdr:cNvSpPr txBox="1"/>
      </cdr:nvSpPr>
      <cdr:spPr>
        <a:xfrm xmlns:a="http://schemas.openxmlformats.org/drawingml/2006/main">
          <a:off x="346075" y="4346575"/>
          <a:ext cx="4116387" cy="568324"/>
        </a:xfrm>
        <a:prstGeom xmlns:a="http://schemas.openxmlformats.org/drawingml/2006/main" prst="rect">
          <a:avLst/>
        </a:prstGeom>
        <a:solidFill xmlns:a="http://schemas.openxmlformats.org/drawingml/2006/main">
          <a:schemeClr val="tx2"/>
        </a:solidFill>
        <a:ln xmlns:a="http://schemas.openxmlformats.org/drawingml/2006/main">
          <a:solidFill>
            <a:schemeClr val="tx2"/>
          </a:solidFill>
        </a:ln>
      </cdr:spPr>
      <cdr:txBody>
        <a:bodyPr xmlns:a="http://schemas.openxmlformats.org/drawingml/2006/main" wrap="squar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2000">
              <a:solidFill>
                <a:schemeClr val="bg1"/>
              </a:solidFill>
              <a:latin typeface="Meiryo UI" panose="020B0604030504040204" pitchFamily="50" charset="-128"/>
              <a:ea typeface="Meiryo UI" panose="020B0604030504040204" pitchFamily="50" charset="-128"/>
            </a:rPr>
            <a:t>滞留空間として未活用</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05"/>
  <sheetViews>
    <sheetView tabSelected="1" topLeftCell="C93" zoomScale="70" zoomScaleNormal="70" workbookViewId="0">
      <selection activeCell="D252" sqref="D252:D253"/>
    </sheetView>
  </sheetViews>
  <sheetFormatPr defaultColWidth="8.88671875" defaultRowHeight="15" x14ac:dyDescent="0.2"/>
  <cols>
    <col min="1" max="1" width="1.6640625" style="2" customWidth="1"/>
    <col min="2" max="2" width="3.33203125" style="2" customWidth="1"/>
    <col min="3" max="3" width="39.88671875" style="4" customWidth="1"/>
    <col min="4" max="4" width="36.44140625" style="10" customWidth="1"/>
    <col min="5" max="5" width="24.6640625" style="12" customWidth="1"/>
    <col min="6" max="6" width="24.33203125" style="12" customWidth="1"/>
    <col min="7" max="9" width="24.33203125" style="3" customWidth="1"/>
    <col min="10" max="11" width="18.88671875" style="3" customWidth="1"/>
    <col min="12" max="20" width="18.88671875" style="2" customWidth="1"/>
    <col min="21" max="16384" width="8.88671875" style="2"/>
  </cols>
  <sheetData>
    <row r="1" spans="1:20" ht="42" customHeight="1" x14ac:dyDescent="0.2">
      <c r="A1" s="13"/>
      <c r="B1" s="5"/>
      <c r="C1" s="7" t="s">
        <v>434</v>
      </c>
      <c r="D1" s="9"/>
      <c r="E1" s="11"/>
      <c r="F1" s="11"/>
      <c r="G1" s="6"/>
      <c r="H1" s="6"/>
      <c r="I1" s="6"/>
      <c r="J1" s="6"/>
      <c r="K1" s="6"/>
      <c r="L1" s="5"/>
      <c r="M1" s="5"/>
      <c r="N1" s="5"/>
      <c r="O1" s="5"/>
      <c r="P1" s="5"/>
      <c r="Q1" s="643"/>
      <c r="R1" s="105"/>
      <c r="S1" s="643"/>
      <c r="T1" s="643"/>
    </row>
    <row r="2" spans="1:20" x14ac:dyDescent="0.2">
      <c r="A2" s="22"/>
      <c r="B2" s="22"/>
      <c r="C2" s="24"/>
      <c r="D2" s="25"/>
      <c r="E2" s="26"/>
      <c r="F2" s="26"/>
      <c r="G2" s="59"/>
      <c r="H2" s="27"/>
      <c r="I2" s="27"/>
      <c r="J2" s="87"/>
      <c r="K2" s="87"/>
      <c r="L2" s="22"/>
      <c r="M2" s="22"/>
      <c r="N2" s="22"/>
      <c r="O2" s="22"/>
      <c r="P2" s="22"/>
      <c r="Q2" s="643"/>
      <c r="R2" s="643"/>
      <c r="S2" s="643"/>
      <c r="T2" s="643"/>
    </row>
    <row r="3" spans="1:20" x14ac:dyDescent="0.2">
      <c r="A3" s="22"/>
      <c r="B3" s="22"/>
      <c r="C3" s="24"/>
      <c r="D3" s="25"/>
      <c r="E3" s="561"/>
      <c r="F3" s="136" t="s">
        <v>2</v>
      </c>
      <c r="G3" s="59"/>
      <c r="H3" s="27"/>
      <c r="I3" s="27"/>
      <c r="J3" s="87"/>
      <c r="K3" s="87"/>
      <c r="L3" s="22"/>
      <c r="M3" s="22"/>
      <c r="N3" s="22"/>
      <c r="O3" s="22"/>
      <c r="P3" s="22"/>
      <c r="Q3" s="643"/>
      <c r="R3" s="643"/>
      <c r="S3" s="643"/>
      <c r="T3" s="643"/>
    </row>
    <row r="4" spans="1:20" x14ac:dyDescent="0.2">
      <c r="A4" s="22"/>
      <c r="B4" s="22"/>
      <c r="C4" s="24"/>
      <c r="D4" s="25"/>
      <c r="E4" s="26"/>
      <c r="F4" s="26"/>
      <c r="G4" s="59"/>
      <c r="H4" s="27"/>
      <c r="I4" s="27"/>
      <c r="J4" s="87"/>
      <c r="K4" s="87"/>
      <c r="L4" s="22"/>
      <c r="M4" s="22"/>
      <c r="N4" s="22"/>
      <c r="O4" s="22"/>
      <c r="P4" s="22"/>
      <c r="Q4" s="643"/>
      <c r="R4" s="643"/>
      <c r="S4" s="643"/>
      <c r="T4" s="643"/>
    </row>
    <row r="5" spans="1:20" ht="28.35" customHeight="1" x14ac:dyDescent="0.2">
      <c r="A5" s="22"/>
      <c r="B5" s="42">
        <v>1</v>
      </c>
      <c r="C5" s="44" t="s">
        <v>7</v>
      </c>
      <c r="D5" s="38"/>
      <c r="E5" s="40"/>
      <c r="F5" s="40"/>
      <c r="G5" s="41"/>
      <c r="H5" s="41"/>
      <c r="I5" s="41"/>
      <c r="J5" s="41"/>
      <c r="K5" s="41"/>
      <c r="L5" s="39"/>
      <c r="M5" s="39"/>
      <c r="N5" s="39"/>
      <c r="O5" s="39"/>
      <c r="P5" s="39"/>
      <c r="Q5" s="643"/>
      <c r="R5" s="800"/>
      <c r="S5" s="643"/>
      <c r="T5" s="643"/>
    </row>
    <row r="6" spans="1:20" s="15" customFormat="1" ht="31.35" customHeight="1" thickBot="1" x14ac:dyDescent="0.25">
      <c r="A6" s="28"/>
      <c r="B6" s="30" t="s">
        <v>46</v>
      </c>
      <c r="C6" s="30" t="s">
        <v>272</v>
      </c>
      <c r="D6" s="31"/>
      <c r="E6" s="799" t="s">
        <v>305</v>
      </c>
      <c r="F6" s="137"/>
      <c r="G6" s="32"/>
      <c r="H6" s="107"/>
      <c r="I6" s="107"/>
      <c r="J6" s="107"/>
      <c r="K6" s="107"/>
      <c r="L6" s="28"/>
      <c r="M6" s="28"/>
      <c r="N6" s="28"/>
      <c r="O6" s="28"/>
      <c r="P6" s="28"/>
      <c r="Q6" s="28"/>
      <c r="R6" s="28"/>
      <c r="S6" s="28"/>
      <c r="T6" s="28"/>
    </row>
    <row r="7" spans="1:20" s="15" customFormat="1" ht="31.35" customHeight="1" x14ac:dyDescent="0.2">
      <c r="A7" s="28"/>
      <c r="B7" s="29"/>
      <c r="C7" s="910" t="s">
        <v>188</v>
      </c>
      <c r="D7" s="118"/>
      <c r="E7" s="102" t="s">
        <v>38</v>
      </c>
      <c r="F7" s="138"/>
      <c r="G7" s="51"/>
      <c r="H7" s="107"/>
      <c r="I7" s="107"/>
      <c r="J7" s="107"/>
      <c r="K7" s="107"/>
      <c r="L7" s="28"/>
      <c r="M7" s="28"/>
      <c r="N7" s="28"/>
      <c r="O7" s="28"/>
      <c r="P7" s="28"/>
      <c r="Q7" s="28"/>
      <c r="R7" s="28"/>
      <c r="S7" s="28"/>
      <c r="T7" s="28"/>
    </row>
    <row r="8" spans="1:20" s="15" customFormat="1" ht="31.35" customHeight="1" x14ac:dyDescent="0.2">
      <c r="A8" s="28"/>
      <c r="B8" s="29"/>
      <c r="C8" s="911"/>
      <c r="D8" s="119"/>
      <c r="E8" s="102" t="s">
        <v>39</v>
      </c>
      <c r="F8" s="138"/>
      <c r="G8" s="33"/>
      <c r="H8" s="107"/>
      <c r="I8" s="107"/>
      <c r="J8" s="107"/>
      <c r="K8" s="107"/>
      <c r="L8" s="28"/>
      <c r="M8" s="28"/>
      <c r="N8" s="28"/>
      <c r="O8" s="28"/>
      <c r="P8" s="28"/>
      <c r="Q8" s="28"/>
      <c r="R8" s="28"/>
      <c r="S8" s="28"/>
      <c r="T8" s="28"/>
    </row>
    <row r="9" spans="1:20" s="15" customFormat="1" ht="31.35" customHeight="1" thickBot="1" x14ac:dyDescent="0.25">
      <c r="A9" s="28"/>
      <c r="B9" s="29"/>
      <c r="C9" s="911"/>
      <c r="D9" s="120"/>
      <c r="E9" s="102" t="s">
        <v>37</v>
      </c>
      <c r="F9" s="138"/>
      <c r="G9" s="33"/>
      <c r="H9" s="107"/>
      <c r="I9" s="107"/>
      <c r="J9" s="107"/>
      <c r="K9" s="107"/>
      <c r="L9" s="28"/>
      <c r="M9" s="28"/>
      <c r="N9" s="28"/>
      <c r="O9" s="28"/>
      <c r="P9" s="28"/>
      <c r="Q9" s="28"/>
      <c r="R9" s="28"/>
      <c r="S9" s="28"/>
      <c r="T9" s="28"/>
    </row>
    <row r="10" spans="1:20" s="15" customFormat="1" ht="31.35" customHeight="1" thickBot="1" x14ac:dyDescent="0.25">
      <c r="A10" s="28"/>
      <c r="B10" s="37"/>
      <c r="C10" s="266" t="s">
        <v>172</v>
      </c>
      <c r="D10" s="109"/>
      <c r="E10" s="260" t="s">
        <v>36</v>
      </c>
      <c r="F10" s="138"/>
      <c r="G10" s="33"/>
      <c r="H10" s="107"/>
      <c r="I10" s="107"/>
      <c r="J10" s="107"/>
      <c r="K10" s="107"/>
      <c r="L10" s="28"/>
      <c r="M10" s="28"/>
      <c r="N10" s="28"/>
      <c r="O10" s="28"/>
      <c r="P10" s="28"/>
      <c r="Q10" s="28"/>
      <c r="R10" s="28"/>
      <c r="S10" s="28"/>
      <c r="T10" s="28"/>
    </row>
    <row r="11" spans="1:20" ht="31.65" customHeight="1" thickBot="1" x14ac:dyDescent="0.25">
      <c r="A11" s="22"/>
      <c r="B11" s="22"/>
      <c r="C11" s="84" t="s">
        <v>173</v>
      </c>
      <c r="D11" s="110"/>
      <c r="E11" s="557"/>
      <c r="F11" s="138"/>
      <c r="G11" s="23"/>
      <c r="H11" s="87"/>
      <c r="I11" s="87"/>
      <c r="J11" s="87"/>
      <c r="K11" s="87"/>
      <c r="L11" s="643"/>
      <c r="M11" s="643"/>
      <c r="N11" s="643"/>
      <c r="O11" s="643"/>
      <c r="P11" s="643"/>
      <c r="Q11" s="643"/>
      <c r="R11" s="643"/>
      <c r="S11" s="643"/>
      <c r="T11" s="643"/>
    </row>
    <row r="12" spans="1:20" ht="31.65" customHeight="1" thickBot="1" x14ac:dyDescent="0.25">
      <c r="A12" s="53"/>
      <c r="B12" s="53"/>
      <c r="C12" s="84" t="s">
        <v>174</v>
      </c>
      <c r="D12" s="110"/>
      <c r="E12" s="102" t="s">
        <v>178</v>
      </c>
      <c r="F12" s="138"/>
      <c r="G12" s="23"/>
      <c r="H12" s="87"/>
      <c r="I12" s="87"/>
      <c r="J12" s="87"/>
      <c r="K12" s="87"/>
      <c r="L12" s="643"/>
      <c r="M12" s="643"/>
      <c r="N12" s="643"/>
      <c r="O12" s="643"/>
      <c r="P12" s="643"/>
      <c r="Q12" s="643"/>
      <c r="R12" s="643"/>
      <c r="S12" s="643"/>
      <c r="T12" s="643"/>
    </row>
    <row r="13" spans="1:20" ht="31.65" customHeight="1" thickBot="1" x14ac:dyDescent="0.25">
      <c r="A13" s="258"/>
      <c r="B13" s="258"/>
      <c r="C13" s="261" t="s">
        <v>175</v>
      </c>
      <c r="D13" s="262"/>
      <c r="E13" s="651" t="s">
        <v>301</v>
      </c>
      <c r="F13" s="138"/>
      <c r="G13" s="23"/>
      <c r="H13" s="87"/>
      <c r="I13" s="87"/>
      <c r="J13" s="87"/>
      <c r="K13" s="87"/>
      <c r="L13" s="643"/>
      <c r="M13" s="643"/>
      <c r="N13" s="643"/>
      <c r="O13" s="643"/>
      <c r="P13" s="643"/>
      <c r="Q13" s="643"/>
      <c r="R13" s="643"/>
      <c r="S13" s="643"/>
      <c r="T13" s="643"/>
    </row>
    <row r="14" spans="1:20" ht="31.65" customHeight="1" thickBot="1" x14ac:dyDescent="0.25">
      <c r="A14" s="258"/>
      <c r="B14" s="258"/>
      <c r="C14" s="121" t="s">
        <v>176</v>
      </c>
      <c r="D14" s="263"/>
      <c r="E14" s="651" t="s">
        <v>301</v>
      </c>
      <c r="F14" s="138"/>
      <c r="G14" s="23"/>
      <c r="H14" s="87"/>
      <c r="I14" s="87"/>
      <c r="J14" s="87"/>
      <c r="K14" s="87"/>
      <c r="L14" s="643"/>
      <c r="M14" s="643"/>
      <c r="N14" s="643"/>
      <c r="O14" s="643"/>
      <c r="P14" s="643"/>
      <c r="Q14" s="643"/>
      <c r="R14" s="643"/>
      <c r="S14" s="643"/>
      <c r="T14" s="643"/>
    </row>
    <row r="15" spans="1:20" ht="31.65" customHeight="1" x14ac:dyDescent="0.2">
      <c r="A15" s="108"/>
      <c r="B15" s="108"/>
      <c r="C15" s="121" t="s">
        <v>40</v>
      </c>
      <c r="D15" s="111"/>
      <c r="E15" s="102" t="s">
        <v>52</v>
      </c>
      <c r="F15" s="138"/>
      <c r="G15" s="23"/>
      <c r="H15" s="87"/>
      <c r="I15" s="87"/>
      <c r="J15" s="87"/>
      <c r="K15" s="87"/>
      <c r="L15" s="643"/>
      <c r="M15" s="643"/>
      <c r="N15" s="643"/>
      <c r="O15" s="643"/>
      <c r="P15" s="643"/>
      <c r="Q15" s="643"/>
      <c r="R15" s="643"/>
      <c r="S15" s="643"/>
      <c r="T15" s="643"/>
    </row>
    <row r="16" spans="1:20" ht="31.5" customHeight="1" thickBot="1" x14ac:dyDescent="0.25">
      <c r="A16" s="53"/>
      <c r="B16" s="53"/>
      <c r="C16" s="84" t="s">
        <v>41</v>
      </c>
      <c r="D16" s="112"/>
      <c r="E16" s="102" t="s">
        <v>52</v>
      </c>
      <c r="F16" s="138"/>
      <c r="G16" s="23"/>
      <c r="H16" s="87"/>
      <c r="I16" s="87"/>
      <c r="J16" s="87"/>
      <c r="K16" s="87"/>
      <c r="L16" s="643"/>
      <c r="M16" s="643"/>
      <c r="N16" s="643"/>
      <c r="O16" s="643"/>
      <c r="P16" s="643"/>
      <c r="Q16" s="643"/>
      <c r="R16" s="643"/>
      <c r="S16" s="643"/>
      <c r="T16" s="643"/>
    </row>
    <row r="17" spans="1:20" ht="31.5" customHeight="1" x14ac:dyDescent="0.2">
      <c r="A17" s="53"/>
      <c r="B17" s="53"/>
      <c r="C17" s="84" t="s">
        <v>445</v>
      </c>
      <c r="D17" s="122"/>
      <c r="E17" s="102"/>
      <c r="F17" s="138"/>
      <c r="G17" s="23"/>
      <c r="H17" s="87"/>
      <c r="I17" s="87"/>
      <c r="J17" s="87"/>
      <c r="K17" s="87"/>
      <c r="L17" s="643"/>
      <c r="M17" s="643"/>
      <c r="N17" s="643"/>
      <c r="O17" s="643"/>
      <c r="P17" s="643"/>
      <c r="Q17" s="643"/>
      <c r="R17" s="643"/>
      <c r="S17" s="643"/>
      <c r="T17" s="643"/>
    </row>
    <row r="18" spans="1:20" ht="31.5" customHeight="1" thickBot="1" x14ac:dyDescent="0.25">
      <c r="A18" s="108"/>
      <c r="B18" s="108"/>
      <c r="C18" s="84" t="s">
        <v>446</v>
      </c>
      <c r="D18" s="123"/>
      <c r="E18" s="102"/>
      <c r="F18" s="138"/>
      <c r="G18" s="23"/>
      <c r="H18" s="87"/>
      <c r="I18" s="87"/>
      <c r="J18" s="87"/>
      <c r="K18" s="87"/>
      <c r="L18" s="643"/>
      <c r="M18" s="643"/>
      <c r="N18" s="643"/>
      <c r="O18" s="643"/>
      <c r="P18" s="643"/>
      <c r="Q18" s="643"/>
      <c r="R18" s="643"/>
      <c r="S18" s="643"/>
      <c r="T18" s="643"/>
    </row>
    <row r="19" spans="1:20" ht="31.5" customHeight="1" x14ac:dyDescent="0.2">
      <c r="A19" s="271"/>
      <c r="B19" s="271"/>
      <c r="C19" s="84" t="s">
        <v>298</v>
      </c>
      <c r="D19" s="122"/>
      <c r="E19" s="651" t="s">
        <v>300</v>
      </c>
      <c r="F19" s="138"/>
      <c r="G19" s="23"/>
      <c r="H19" s="87"/>
      <c r="I19" s="87"/>
      <c r="J19" s="87"/>
      <c r="K19" s="87"/>
      <c r="L19" s="643"/>
      <c r="M19" s="643"/>
      <c r="N19" s="643"/>
      <c r="O19" s="643"/>
      <c r="P19" s="643"/>
      <c r="Q19" s="643"/>
      <c r="R19" s="643"/>
      <c r="S19" s="643"/>
      <c r="T19" s="643"/>
    </row>
    <row r="20" spans="1:20" ht="31.5" customHeight="1" thickBot="1" x14ac:dyDescent="0.25">
      <c r="A20" s="271"/>
      <c r="B20" s="271"/>
      <c r="C20" s="84" t="s">
        <v>299</v>
      </c>
      <c r="D20" s="123"/>
      <c r="E20" s="651" t="s">
        <v>300</v>
      </c>
      <c r="F20" s="138"/>
      <c r="G20" s="23"/>
      <c r="H20" s="87"/>
      <c r="I20" s="87"/>
      <c r="J20" s="87"/>
      <c r="K20" s="87"/>
      <c r="L20" s="643"/>
      <c r="M20" s="643"/>
      <c r="N20" s="643"/>
      <c r="O20" s="643"/>
      <c r="P20" s="643"/>
      <c r="Q20" s="643"/>
      <c r="R20" s="643"/>
      <c r="S20" s="643"/>
      <c r="T20" s="643"/>
    </row>
    <row r="21" spans="1:20" ht="121.2" customHeight="1" thickBot="1" x14ac:dyDescent="0.25">
      <c r="A21" s="271"/>
      <c r="B21" s="271"/>
      <c r="C21" s="562" t="s">
        <v>304</v>
      </c>
      <c r="D21" s="110"/>
      <c r="E21" s="557"/>
      <c r="F21" s="138"/>
      <c r="G21" s="23"/>
      <c r="H21" s="87"/>
      <c r="I21" s="87"/>
      <c r="J21" s="87"/>
      <c r="K21" s="87"/>
      <c r="L21" s="643"/>
      <c r="M21" s="643"/>
      <c r="N21" s="643"/>
      <c r="O21" s="643"/>
      <c r="P21" s="643"/>
      <c r="Q21" s="643"/>
      <c r="R21" s="643"/>
      <c r="S21" s="643"/>
      <c r="T21" s="643"/>
    </row>
    <row r="22" spans="1:20" ht="31.5" customHeight="1" thickBot="1" x14ac:dyDescent="0.25">
      <c r="A22" s="258"/>
      <c r="B22" s="30" t="s">
        <v>47</v>
      </c>
      <c r="C22" s="30" t="s">
        <v>182</v>
      </c>
      <c r="D22" s="267"/>
      <c r="E22" s="102" t="s">
        <v>184</v>
      </c>
      <c r="F22" s="138"/>
      <c r="G22" s="23"/>
      <c r="H22" s="87"/>
      <c r="I22" s="87"/>
      <c r="J22" s="87"/>
      <c r="K22" s="87"/>
      <c r="L22" s="643"/>
      <c r="M22" s="643"/>
      <c r="N22" s="643"/>
      <c r="O22" s="643"/>
      <c r="P22" s="643"/>
      <c r="Q22" s="643"/>
      <c r="R22" s="643"/>
      <c r="S22" s="643"/>
      <c r="T22" s="643"/>
    </row>
    <row r="23" spans="1:20" ht="31.5" customHeight="1" thickBot="1" x14ac:dyDescent="0.25">
      <c r="A23" s="108"/>
      <c r="B23" s="108"/>
      <c r="C23" s="84" t="s">
        <v>447</v>
      </c>
      <c r="D23" s="264"/>
      <c r="E23" s="102"/>
      <c r="F23" s="138"/>
      <c r="G23" s="23"/>
      <c r="H23" s="87"/>
      <c r="I23" s="87"/>
      <c r="J23" s="87"/>
      <c r="K23" s="87"/>
      <c r="L23" s="643"/>
      <c r="M23" s="643"/>
      <c r="N23" s="643"/>
      <c r="O23" s="643"/>
      <c r="P23" s="643"/>
      <c r="Q23" s="643"/>
      <c r="R23" s="643"/>
      <c r="S23" s="643"/>
      <c r="T23" s="643"/>
    </row>
    <row r="24" spans="1:20" ht="31.5" customHeight="1" thickBot="1" x14ac:dyDescent="0.25">
      <c r="A24" s="258"/>
      <c r="B24" s="258"/>
      <c r="C24" s="84" t="s">
        <v>448</v>
      </c>
      <c r="D24" s="264"/>
      <c r="E24" s="102" t="s">
        <v>177</v>
      </c>
      <c r="F24" s="138"/>
      <c r="G24" s="23"/>
      <c r="H24" s="87"/>
      <c r="I24" s="87"/>
      <c r="J24" s="87"/>
      <c r="K24" s="87"/>
      <c r="L24" s="643"/>
      <c r="M24" s="643"/>
      <c r="N24" s="643"/>
      <c r="O24" s="643"/>
      <c r="P24" s="643"/>
      <c r="Q24" s="643"/>
      <c r="R24" s="643"/>
      <c r="S24" s="643"/>
      <c r="T24" s="643"/>
    </row>
    <row r="25" spans="1:20" ht="31.5" customHeight="1" thickBot="1" x14ac:dyDescent="0.25">
      <c r="A25" s="258"/>
      <c r="B25" s="30" t="s">
        <v>48</v>
      </c>
      <c r="C25" s="30" t="s">
        <v>183</v>
      </c>
      <c r="D25" s="267"/>
      <c r="E25" s="102" t="s">
        <v>184</v>
      </c>
      <c r="F25" s="138"/>
      <c r="G25" s="23"/>
      <c r="H25" s="87"/>
      <c r="I25" s="87"/>
      <c r="J25" s="87"/>
      <c r="K25" s="87"/>
      <c r="L25" s="643"/>
      <c r="M25" s="643"/>
      <c r="N25" s="643"/>
      <c r="O25" s="643"/>
      <c r="P25" s="643"/>
      <c r="Q25" s="643"/>
      <c r="R25" s="643"/>
      <c r="S25" s="643"/>
      <c r="T25" s="643"/>
    </row>
    <row r="26" spans="1:20" ht="31.5" customHeight="1" thickBot="1" x14ac:dyDescent="0.25">
      <c r="A26" s="108"/>
      <c r="B26" s="108"/>
      <c r="C26" s="84" t="s">
        <v>449</v>
      </c>
      <c r="D26" s="110"/>
      <c r="E26" s="102"/>
      <c r="F26" s="138"/>
      <c r="G26" s="23"/>
      <c r="H26" s="87"/>
      <c r="I26" s="87"/>
      <c r="J26" s="87"/>
      <c r="K26" s="87"/>
      <c r="L26" s="643"/>
      <c r="M26" s="643"/>
      <c r="N26" s="643"/>
      <c r="O26" s="643"/>
      <c r="P26" s="643"/>
      <c r="Q26" s="643"/>
      <c r="R26" s="643"/>
      <c r="S26" s="643"/>
      <c r="T26" s="643"/>
    </row>
    <row r="27" spans="1:20" ht="31.5" customHeight="1" x14ac:dyDescent="0.2">
      <c r="A27" s="108"/>
      <c r="B27" s="108"/>
      <c r="C27" s="84" t="s">
        <v>450</v>
      </c>
      <c r="D27" s="111"/>
      <c r="E27" s="102"/>
      <c r="F27" s="138"/>
      <c r="G27" s="23"/>
      <c r="H27" s="87"/>
      <c r="I27" s="87"/>
      <c r="J27" s="87"/>
      <c r="K27" s="87"/>
      <c r="L27" s="643"/>
      <c r="M27" s="643"/>
      <c r="N27" s="643"/>
      <c r="O27" s="643"/>
      <c r="P27" s="643"/>
      <c r="Q27" s="643"/>
      <c r="R27" s="643"/>
      <c r="S27" s="643"/>
      <c r="T27" s="643"/>
    </row>
    <row r="28" spans="1:20" ht="31.5" customHeight="1" thickBot="1" x14ac:dyDescent="0.25">
      <c r="A28" s="108"/>
      <c r="B28" s="108"/>
      <c r="C28" s="84" t="s">
        <v>451</v>
      </c>
      <c r="D28" s="112"/>
      <c r="E28" s="2"/>
      <c r="F28" s="138"/>
      <c r="G28" s="23"/>
      <c r="H28" s="87"/>
      <c r="I28" s="87"/>
      <c r="J28" s="87"/>
      <c r="K28" s="87"/>
      <c r="L28" s="643"/>
      <c r="M28" s="643"/>
      <c r="N28" s="643"/>
      <c r="O28" s="643"/>
      <c r="P28" s="643"/>
      <c r="Q28" s="643"/>
      <c r="R28" s="643"/>
      <c r="S28" s="643"/>
      <c r="T28" s="643"/>
    </row>
    <row r="29" spans="1:20" ht="31.5" customHeight="1" thickBot="1" x14ac:dyDescent="0.25">
      <c r="A29" s="258"/>
      <c r="B29" s="258"/>
      <c r="C29" s="84" t="s">
        <v>179</v>
      </c>
      <c r="D29" s="265"/>
      <c r="E29" s="102"/>
      <c r="F29" s="138"/>
      <c r="G29" s="23"/>
      <c r="H29" s="87"/>
      <c r="I29" s="87"/>
      <c r="J29" s="87"/>
      <c r="K29" s="87"/>
      <c r="L29" s="643"/>
      <c r="M29" s="643"/>
      <c r="N29" s="643"/>
      <c r="O29" s="643"/>
      <c r="P29" s="643"/>
      <c r="Q29" s="643"/>
      <c r="R29" s="643"/>
      <c r="S29" s="643"/>
      <c r="T29" s="643"/>
    </row>
    <row r="30" spans="1:20" ht="31.5" customHeight="1" thickBot="1" x14ac:dyDescent="0.25">
      <c r="A30" s="258"/>
      <c r="B30" s="30" t="s">
        <v>49</v>
      </c>
      <c r="C30" s="30" t="s">
        <v>282</v>
      </c>
      <c r="D30" s="258"/>
      <c r="E30" s="102" t="s">
        <v>184</v>
      </c>
      <c r="F30" s="138"/>
      <c r="G30" s="23"/>
      <c r="H30" s="87"/>
      <c r="I30" s="87"/>
      <c r="J30" s="87"/>
      <c r="K30" s="87"/>
      <c r="L30" s="643"/>
      <c r="M30" s="643"/>
      <c r="N30" s="643"/>
      <c r="O30" s="643"/>
      <c r="P30" s="643"/>
      <c r="Q30" s="643"/>
      <c r="R30" s="643"/>
      <c r="S30" s="643"/>
      <c r="T30" s="643"/>
    </row>
    <row r="31" spans="1:20" ht="31.5" customHeight="1" thickBot="1" x14ac:dyDescent="0.25">
      <c r="A31" s="258"/>
      <c r="B31" s="258"/>
      <c r="C31" s="84" t="s">
        <v>180</v>
      </c>
      <c r="D31" s="658"/>
      <c r="E31" s="102"/>
      <c r="F31" s="138"/>
      <c r="G31" s="23"/>
      <c r="H31" s="87"/>
      <c r="I31" s="87"/>
      <c r="J31" s="87"/>
      <c r="K31" s="87"/>
      <c r="L31" s="643"/>
      <c r="M31" s="643"/>
      <c r="N31" s="643"/>
      <c r="O31" s="643"/>
      <c r="P31" s="643"/>
      <c r="Q31" s="643"/>
      <c r="R31" s="643"/>
      <c r="S31" s="643"/>
      <c r="T31" s="643"/>
    </row>
    <row r="32" spans="1:20" ht="31.5" customHeight="1" thickBot="1" x14ac:dyDescent="0.25">
      <c r="A32" s="258"/>
      <c r="B32" s="258"/>
      <c r="C32" s="84" t="s">
        <v>181</v>
      </c>
      <c r="D32" s="658"/>
      <c r="E32" s="102"/>
      <c r="F32" s="138"/>
      <c r="G32" s="23"/>
      <c r="H32" s="87"/>
      <c r="I32" s="87"/>
      <c r="J32" s="87"/>
      <c r="K32" s="87"/>
      <c r="L32" s="643"/>
      <c r="M32" s="643"/>
      <c r="N32" s="643"/>
      <c r="O32" s="643"/>
      <c r="P32" s="643"/>
      <c r="Q32" s="643"/>
      <c r="R32" s="643"/>
      <c r="S32" s="643"/>
      <c r="T32" s="643"/>
    </row>
    <row r="33" spans="1:20" ht="31.5" customHeight="1" thickBot="1" x14ac:dyDescent="0.25">
      <c r="A33" s="258"/>
      <c r="B33" s="258"/>
      <c r="C33" s="84" t="s">
        <v>283</v>
      </c>
      <c r="D33" s="691"/>
      <c r="E33" s="102"/>
      <c r="F33" s="138"/>
      <c r="G33" s="23"/>
      <c r="H33" s="87"/>
      <c r="I33" s="87"/>
      <c r="J33" s="87"/>
      <c r="K33" s="87"/>
      <c r="L33" s="643"/>
      <c r="M33" s="643"/>
      <c r="N33" s="643"/>
      <c r="O33" s="643"/>
      <c r="P33" s="643"/>
      <c r="Q33" s="643"/>
      <c r="R33" s="643"/>
      <c r="S33" s="643"/>
      <c r="T33" s="643"/>
    </row>
    <row r="34" spans="1:20" ht="31.5" customHeight="1" thickBot="1" x14ac:dyDescent="0.25">
      <c r="A34" s="258"/>
      <c r="B34" s="258"/>
      <c r="C34" s="84" t="s">
        <v>284</v>
      </c>
      <c r="D34" s="692"/>
      <c r="E34" s="102"/>
      <c r="F34" s="138"/>
      <c r="G34" s="23"/>
      <c r="H34" s="87"/>
      <c r="I34" s="87"/>
      <c r="J34" s="87"/>
      <c r="K34" s="87"/>
      <c r="L34" s="643"/>
      <c r="M34" s="643"/>
      <c r="N34" s="643"/>
      <c r="O34" s="643"/>
      <c r="P34" s="643"/>
      <c r="Q34" s="643"/>
      <c r="R34" s="643"/>
      <c r="S34" s="643"/>
      <c r="T34" s="643"/>
    </row>
    <row r="35" spans="1:20" ht="31.5" customHeight="1" x14ac:dyDescent="0.2">
      <c r="A35" s="258"/>
      <c r="B35" s="258"/>
      <c r="C35" s="84" t="s">
        <v>285</v>
      </c>
      <c r="D35" s="693"/>
      <c r="E35" s="102"/>
      <c r="F35" s="138"/>
      <c r="G35" s="23"/>
      <c r="H35" s="87"/>
      <c r="I35" s="87"/>
      <c r="J35" s="87"/>
      <c r="K35" s="87"/>
      <c r="L35" s="643"/>
      <c r="M35" s="643"/>
      <c r="N35" s="643"/>
      <c r="O35" s="643"/>
      <c r="P35" s="643"/>
      <c r="Q35" s="643"/>
      <c r="R35" s="643"/>
      <c r="S35" s="643"/>
      <c r="T35" s="643"/>
    </row>
    <row r="36" spans="1:20" ht="31.5" customHeight="1" thickBot="1" x14ac:dyDescent="0.25">
      <c r="A36" s="258"/>
      <c r="B36" s="258"/>
      <c r="C36" s="84" t="s">
        <v>286</v>
      </c>
      <c r="D36" s="694"/>
      <c r="E36" s="102"/>
      <c r="F36" s="138"/>
      <c r="G36" s="23"/>
      <c r="H36" s="87"/>
      <c r="I36" s="87"/>
      <c r="J36" s="87"/>
      <c r="K36" s="87"/>
      <c r="L36" s="643"/>
      <c r="M36" s="643"/>
      <c r="N36" s="643"/>
      <c r="O36" s="643"/>
      <c r="P36" s="643"/>
      <c r="Q36" s="643"/>
      <c r="R36" s="643"/>
      <c r="S36" s="643"/>
      <c r="T36" s="643"/>
    </row>
    <row r="37" spans="1:20" ht="31.5" customHeight="1" thickBot="1" x14ac:dyDescent="0.25">
      <c r="A37" s="53"/>
      <c r="B37" s="255" t="s">
        <v>50</v>
      </c>
      <c r="C37" s="30" t="s">
        <v>273</v>
      </c>
      <c r="D37" s="124"/>
      <c r="E37" s="102"/>
      <c r="F37" s="138"/>
      <c r="G37" s="23"/>
      <c r="H37" s="87"/>
      <c r="I37" s="87"/>
      <c r="J37" s="87"/>
      <c r="K37" s="87"/>
      <c r="L37" s="643"/>
      <c r="M37" s="643"/>
      <c r="N37" s="643"/>
      <c r="O37" s="643"/>
      <c r="P37" s="643"/>
      <c r="Q37" s="643"/>
      <c r="R37" s="643"/>
      <c r="S37" s="643"/>
      <c r="T37" s="643"/>
    </row>
    <row r="38" spans="1:20" ht="31.5" customHeight="1" thickBot="1" x14ac:dyDescent="0.25">
      <c r="A38" s="53"/>
      <c r="B38" s="53"/>
      <c r="C38" s="84" t="s">
        <v>452</v>
      </c>
      <c r="D38" s="659"/>
      <c r="E38" s="102" t="s">
        <v>77</v>
      </c>
      <c r="F38" s="138"/>
      <c r="G38" s="23"/>
      <c r="H38" s="87"/>
      <c r="I38" s="87"/>
      <c r="J38" s="87"/>
      <c r="K38" s="87"/>
      <c r="L38" s="643"/>
      <c r="M38" s="643"/>
      <c r="N38" s="643"/>
      <c r="O38" s="643"/>
      <c r="P38" s="643"/>
      <c r="Q38" s="643"/>
      <c r="R38" s="643"/>
      <c r="S38" s="643"/>
      <c r="T38" s="643"/>
    </row>
    <row r="39" spans="1:20" ht="119.1" customHeight="1" thickBot="1" x14ac:dyDescent="0.25">
      <c r="A39" s="53"/>
      <c r="B39" s="53"/>
      <c r="C39" s="84" t="s">
        <v>44</v>
      </c>
      <c r="D39" s="660"/>
      <c r="E39" s="102" t="s">
        <v>45</v>
      </c>
      <c r="F39" s="138"/>
      <c r="G39" s="23"/>
      <c r="H39" s="87"/>
      <c r="I39" s="87"/>
      <c r="J39" s="87"/>
      <c r="K39" s="87"/>
      <c r="L39" s="643"/>
      <c r="M39" s="643"/>
      <c r="N39" s="643"/>
      <c r="O39" s="643"/>
      <c r="P39" s="643"/>
      <c r="Q39" s="643"/>
      <c r="R39" s="643"/>
      <c r="S39" s="643"/>
      <c r="T39" s="643"/>
    </row>
    <row r="40" spans="1:20" ht="14.1" customHeight="1" x14ac:dyDescent="0.2">
      <c r="A40" s="108"/>
      <c r="B40" s="108"/>
      <c r="C40" s="124"/>
      <c r="D40" s="124"/>
      <c r="E40" s="102"/>
      <c r="F40" s="138"/>
      <c r="G40" s="138"/>
      <c r="H40" s="138"/>
      <c r="I40" s="87"/>
      <c r="J40" s="87"/>
      <c r="K40" s="87"/>
      <c r="L40" s="643"/>
      <c r="M40" s="643"/>
      <c r="N40" s="643"/>
      <c r="O40" s="643"/>
      <c r="P40" s="643"/>
      <c r="Q40" s="643"/>
      <c r="R40" s="643"/>
      <c r="S40" s="643"/>
      <c r="T40" s="643"/>
    </row>
    <row r="41" spans="1:20" ht="31.5" customHeight="1" thickBot="1" x14ac:dyDescent="0.25">
      <c r="A41" s="108"/>
      <c r="B41" s="108"/>
      <c r="C41" s="124"/>
      <c r="D41" s="84" t="s">
        <v>91</v>
      </c>
      <c r="E41" s="164" t="s">
        <v>78</v>
      </c>
      <c r="F41" s="164" t="s">
        <v>209</v>
      </c>
      <c r="G41" s="138"/>
      <c r="H41" s="138"/>
      <c r="I41" s="87"/>
      <c r="J41" s="87"/>
      <c r="K41" s="87"/>
      <c r="L41" s="643"/>
      <c r="M41" s="643"/>
      <c r="N41" s="643"/>
      <c r="O41" s="643"/>
      <c r="P41" s="643"/>
      <c r="Q41" s="643"/>
      <c r="R41" s="643"/>
      <c r="S41" s="643"/>
      <c r="T41" s="643"/>
    </row>
    <row r="42" spans="1:20" ht="31.5" customHeight="1" x14ac:dyDescent="0.2">
      <c r="A42" s="108"/>
      <c r="B42" s="108"/>
      <c r="C42" s="155" t="s">
        <v>453</v>
      </c>
      <c r="D42" s="668"/>
      <c r="E42" s="156"/>
      <c r="F42" s="156"/>
      <c r="G42" s="215" t="s">
        <v>211</v>
      </c>
      <c r="H42" s="138"/>
      <c r="I42" s="87"/>
      <c r="J42" s="87"/>
      <c r="K42" s="87"/>
      <c r="L42" s="643"/>
      <c r="M42" s="643"/>
      <c r="N42" s="643"/>
      <c r="O42" s="643"/>
      <c r="P42" s="643"/>
      <c r="Q42" s="643"/>
      <c r="R42" s="643"/>
      <c r="S42" s="643"/>
      <c r="T42" s="643"/>
    </row>
    <row r="43" spans="1:20" ht="31.5" customHeight="1" x14ac:dyDescent="0.2">
      <c r="A43" s="108"/>
      <c r="B43" s="108"/>
      <c r="C43" s="158" t="s">
        <v>454</v>
      </c>
      <c r="D43" s="669"/>
      <c r="E43" s="159"/>
      <c r="F43" s="159"/>
      <c r="G43" s="215" t="s">
        <v>213</v>
      </c>
      <c r="H43" s="138"/>
      <c r="I43" s="87"/>
      <c r="J43" s="87"/>
      <c r="K43" s="87"/>
      <c r="L43" s="643"/>
      <c r="M43" s="643"/>
      <c r="N43" s="643"/>
      <c r="O43" s="643"/>
      <c r="P43" s="643"/>
      <c r="Q43" s="643"/>
      <c r="R43" s="643"/>
      <c r="S43" s="643"/>
      <c r="T43" s="643"/>
    </row>
    <row r="44" spans="1:20" ht="31.5" customHeight="1" x14ac:dyDescent="0.2">
      <c r="A44" s="108"/>
      <c r="B44" s="108"/>
      <c r="C44" s="158" t="s">
        <v>455</v>
      </c>
      <c r="D44" s="669"/>
      <c r="E44" s="159"/>
      <c r="F44" s="159"/>
      <c r="G44" s="215" t="s">
        <v>212</v>
      </c>
      <c r="H44" s="138"/>
      <c r="I44" s="87"/>
      <c r="J44" s="87"/>
      <c r="K44" s="87"/>
      <c r="L44" s="643"/>
      <c r="M44" s="643"/>
      <c r="N44" s="643"/>
      <c r="O44" s="643"/>
      <c r="P44" s="643"/>
      <c r="Q44" s="643"/>
      <c r="R44" s="643"/>
      <c r="S44" s="643"/>
      <c r="T44" s="643"/>
    </row>
    <row r="45" spans="1:20" ht="31.5" customHeight="1" x14ac:dyDescent="0.2">
      <c r="A45" s="108"/>
      <c r="B45" s="108"/>
      <c r="C45" s="158" t="s">
        <v>456</v>
      </c>
      <c r="D45" s="670"/>
      <c r="E45" s="160"/>
      <c r="F45" s="160"/>
      <c r="G45" s="215" t="s">
        <v>214</v>
      </c>
      <c r="H45" s="138"/>
      <c r="I45" s="87"/>
      <c r="J45" s="87"/>
      <c r="K45" s="87"/>
      <c r="L45" s="643"/>
      <c r="M45" s="643"/>
      <c r="N45" s="643"/>
      <c r="O45" s="643"/>
      <c r="P45" s="643"/>
      <c r="Q45" s="643"/>
      <c r="R45" s="643"/>
      <c r="S45" s="643"/>
      <c r="T45" s="643"/>
    </row>
    <row r="46" spans="1:20" ht="31.5" customHeight="1" x14ac:dyDescent="0.2">
      <c r="A46" s="108"/>
      <c r="B46" s="108"/>
      <c r="C46" s="158" t="s">
        <v>457</v>
      </c>
      <c r="D46" s="671"/>
      <c r="E46" s="161"/>
      <c r="F46" s="161"/>
      <c r="G46" s="215" t="s">
        <v>215</v>
      </c>
      <c r="H46" s="138"/>
      <c r="I46" s="87"/>
      <c r="J46" s="87"/>
      <c r="K46" s="87"/>
      <c r="L46" s="643"/>
      <c r="M46" s="643"/>
      <c r="N46" s="643"/>
      <c r="O46" s="643"/>
      <c r="P46" s="643"/>
      <c r="Q46" s="643"/>
      <c r="R46" s="643"/>
      <c r="S46" s="643"/>
      <c r="T46" s="643"/>
    </row>
    <row r="47" spans="1:20" ht="31.5" customHeight="1" x14ac:dyDescent="0.2">
      <c r="A47" s="108"/>
      <c r="B47" s="108"/>
      <c r="C47" s="158" t="s">
        <v>458</v>
      </c>
      <c r="D47" s="671"/>
      <c r="E47" s="161"/>
      <c r="F47" s="161"/>
      <c r="G47" s="215" t="s">
        <v>216</v>
      </c>
      <c r="H47" s="138"/>
      <c r="I47" s="87"/>
      <c r="J47" s="87"/>
      <c r="K47" s="87"/>
      <c r="L47" s="643"/>
      <c r="M47" s="643"/>
      <c r="N47" s="643"/>
      <c r="O47" s="643"/>
      <c r="P47" s="643"/>
      <c r="Q47" s="643"/>
      <c r="R47" s="643"/>
      <c r="S47" s="643"/>
      <c r="T47" s="643"/>
    </row>
    <row r="48" spans="1:20" ht="31.5" customHeight="1" thickBot="1" x14ac:dyDescent="0.25">
      <c r="A48" s="108"/>
      <c r="B48" s="108"/>
      <c r="C48" s="162" t="s">
        <v>459</v>
      </c>
      <c r="D48" s="672"/>
      <c r="E48" s="163"/>
      <c r="F48" s="163"/>
      <c r="G48" s="215" t="s">
        <v>217</v>
      </c>
      <c r="H48" s="138"/>
      <c r="I48" s="87"/>
      <c r="J48" s="87"/>
      <c r="K48" s="87"/>
      <c r="L48" s="643"/>
      <c r="M48" s="643"/>
      <c r="N48" s="643"/>
      <c r="O48" s="643"/>
      <c r="P48" s="643"/>
      <c r="Q48" s="643"/>
      <c r="R48" s="643"/>
      <c r="S48" s="643"/>
      <c r="T48" s="643"/>
    </row>
    <row r="49" spans="1:20" s="22" customFormat="1" ht="18" customHeight="1" x14ac:dyDescent="0.2">
      <c r="C49" s="35"/>
      <c r="D49" s="25"/>
      <c r="E49" s="21"/>
      <c r="F49" s="138"/>
      <c r="G49" s="138"/>
      <c r="H49" s="138"/>
      <c r="I49" s="27"/>
      <c r="J49" s="87"/>
      <c r="K49" s="87"/>
      <c r="R49" s="72"/>
      <c r="S49" s="271"/>
      <c r="T49" s="271"/>
    </row>
    <row r="50" spans="1:20" s="14" customFormat="1" ht="31.35" customHeight="1" thickBot="1" x14ac:dyDescent="0.25">
      <c r="A50" s="32"/>
      <c r="B50" s="45">
        <v>2</v>
      </c>
      <c r="C50" s="44" t="s">
        <v>8</v>
      </c>
      <c r="D50" s="46"/>
      <c r="E50" s="46"/>
      <c r="F50" s="46"/>
      <c r="G50" s="43"/>
      <c r="H50" s="43"/>
      <c r="I50" s="43"/>
      <c r="J50" s="43"/>
      <c r="K50" s="43"/>
      <c r="L50" s="47"/>
      <c r="M50" s="47"/>
      <c r="N50" s="47"/>
      <c r="O50" s="47"/>
      <c r="P50" s="47"/>
      <c r="Q50" s="47"/>
      <c r="R50" s="47"/>
      <c r="S50" s="47"/>
      <c r="T50" s="47"/>
    </row>
    <row r="51" spans="1:20" ht="33.9" customHeight="1" thickBot="1" x14ac:dyDescent="0.25">
      <c r="A51" s="22"/>
      <c r="B51" s="48" t="s">
        <v>9</v>
      </c>
      <c r="C51" s="34" t="s">
        <v>219</v>
      </c>
      <c r="D51" s="25"/>
      <c r="E51" s="26"/>
      <c r="F51" s="26"/>
      <c r="G51" s="59"/>
      <c r="H51" s="27"/>
      <c r="I51" s="27"/>
      <c r="J51" s="113" t="s">
        <v>53</v>
      </c>
      <c r="K51" s="113" t="s">
        <v>51</v>
      </c>
      <c r="L51" s="908" t="s">
        <v>297</v>
      </c>
      <c r="M51" s="909"/>
      <c r="N51" s="909"/>
      <c r="O51" s="909"/>
      <c r="P51" s="909"/>
      <c r="Q51" s="909"/>
      <c r="R51" s="912" t="s">
        <v>232</v>
      </c>
      <c r="S51" s="913"/>
      <c r="T51" s="914"/>
    </row>
    <row r="52" spans="1:20" ht="48.6" customHeight="1" thickBot="1" x14ac:dyDescent="0.25">
      <c r="A52" s="22"/>
      <c r="B52" s="22"/>
      <c r="C52" s="526" t="s">
        <v>293</v>
      </c>
      <c r="D52" s="399"/>
      <c r="E52" s="399"/>
      <c r="F52" s="400"/>
      <c r="G52" s="399"/>
      <c r="H52" s="399"/>
      <c r="I52" s="401"/>
      <c r="J52" s="127" t="s">
        <v>54</v>
      </c>
      <c r="K52" s="128" t="s">
        <v>266</v>
      </c>
      <c r="L52" s="116" t="s">
        <v>46</v>
      </c>
      <c r="M52" s="117" t="s">
        <v>47</v>
      </c>
      <c r="N52" s="117" t="s">
        <v>48</v>
      </c>
      <c r="O52" s="117" t="s">
        <v>49</v>
      </c>
      <c r="P52" s="117" t="s">
        <v>50</v>
      </c>
      <c r="Q52" s="416" t="s">
        <v>140</v>
      </c>
      <c r="R52" s="431" t="s">
        <v>233</v>
      </c>
      <c r="S52" s="277" t="s">
        <v>47</v>
      </c>
      <c r="T52" s="278" t="s">
        <v>48</v>
      </c>
    </row>
    <row r="53" spans="1:20" ht="17.100000000000001" customHeight="1" x14ac:dyDescent="0.2">
      <c r="A53" s="108"/>
      <c r="B53" s="108"/>
      <c r="C53" s="402" t="s">
        <v>55</v>
      </c>
      <c r="D53" s="403"/>
      <c r="E53" s="403"/>
      <c r="F53" s="404"/>
      <c r="G53" s="403"/>
      <c r="H53" s="403"/>
      <c r="I53" s="405"/>
      <c r="J53" s="585"/>
      <c r="K53" s="463"/>
      <c r="L53" s="19"/>
      <c r="M53" s="17"/>
      <c r="N53" s="17"/>
      <c r="O53" s="17"/>
      <c r="P53" s="17"/>
      <c r="Q53" s="412"/>
      <c r="R53" s="432"/>
      <c r="S53" s="433"/>
      <c r="T53" s="434"/>
    </row>
    <row r="54" spans="1:20" ht="17.100000000000001" customHeight="1" x14ac:dyDescent="0.2">
      <c r="A54" s="108"/>
      <c r="B54" s="108"/>
      <c r="C54" s="406" t="s">
        <v>56</v>
      </c>
      <c r="D54" s="86"/>
      <c r="E54" s="86"/>
      <c r="F54" s="139"/>
      <c r="G54" s="86"/>
      <c r="H54" s="86"/>
      <c r="I54" s="134"/>
      <c r="J54" s="585"/>
      <c r="K54" s="464"/>
      <c r="L54" s="114"/>
      <c r="M54" s="115"/>
      <c r="N54" s="115"/>
      <c r="O54" s="115"/>
      <c r="P54" s="115"/>
      <c r="Q54" s="413"/>
      <c r="R54" s="435"/>
      <c r="S54" s="415"/>
      <c r="T54" s="436"/>
    </row>
    <row r="55" spans="1:20" ht="17.100000000000001" customHeight="1" x14ac:dyDescent="0.2">
      <c r="A55" s="108"/>
      <c r="B55" s="108"/>
      <c r="C55" s="406" t="s">
        <v>57</v>
      </c>
      <c r="D55" s="86"/>
      <c r="E55" s="86"/>
      <c r="F55" s="139"/>
      <c r="G55" s="86"/>
      <c r="H55" s="86"/>
      <c r="I55" s="134"/>
      <c r="J55" s="585"/>
      <c r="K55" s="465"/>
      <c r="L55" s="19"/>
      <c r="M55" s="17"/>
      <c r="N55" s="17"/>
      <c r="O55" s="17"/>
      <c r="P55" s="17"/>
      <c r="Q55" s="412"/>
      <c r="R55" s="437"/>
      <c r="S55" s="279"/>
      <c r="T55" s="280"/>
    </row>
    <row r="56" spans="1:20" ht="17.100000000000001" customHeight="1" x14ac:dyDescent="0.2">
      <c r="A56" s="22"/>
      <c r="B56" s="22"/>
      <c r="C56" s="406" t="s">
        <v>32</v>
      </c>
      <c r="D56" s="86"/>
      <c r="E56" s="86"/>
      <c r="F56" s="139"/>
      <c r="G56" s="86"/>
      <c r="H56" s="86"/>
      <c r="I56" s="134"/>
      <c r="J56" s="585"/>
      <c r="K56" s="464"/>
      <c r="L56" s="114"/>
      <c r="M56" s="115"/>
      <c r="N56" s="115"/>
      <c r="O56" s="115"/>
      <c r="P56" s="115"/>
      <c r="Q56" s="413"/>
      <c r="R56" s="435"/>
      <c r="S56" s="415"/>
      <c r="T56" s="436"/>
    </row>
    <row r="57" spans="1:20" ht="17.100000000000001" customHeight="1" x14ac:dyDescent="0.2">
      <c r="A57" s="22"/>
      <c r="B57" s="22"/>
      <c r="C57" s="406" t="s">
        <v>0</v>
      </c>
      <c r="D57" s="86"/>
      <c r="E57" s="86"/>
      <c r="F57" s="139"/>
      <c r="G57" s="86"/>
      <c r="H57" s="86"/>
      <c r="I57" s="134"/>
      <c r="J57" s="585"/>
      <c r="K57" s="465"/>
      <c r="L57" s="19"/>
      <c r="M57" s="17"/>
      <c r="N57" s="17"/>
      <c r="O57" s="17"/>
      <c r="P57" s="17"/>
      <c r="Q57" s="412"/>
      <c r="R57" s="437"/>
      <c r="S57" s="279"/>
      <c r="T57" s="280"/>
    </row>
    <row r="58" spans="1:20" ht="17.100000000000001" customHeight="1" x14ac:dyDescent="0.2">
      <c r="A58" s="22"/>
      <c r="B58" s="22"/>
      <c r="C58" s="406" t="s">
        <v>1</v>
      </c>
      <c r="D58" s="86"/>
      <c r="E58" s="86"/>
      <c r="F58" s="139"/>
      <c r="G58" s="86"/>
      <c r="H58" s="86"/>
      <c r="I58" s="134"/>
      <c r="J58" s="585"/>
      <c r="K58" s="466"/>
      <c r="L58" s="19"/>
      <c r="M58" s="17"/>
      <c r="N58" s="17"/>
      <c r="O58" s="17"/>
      <c r="P58" s="17"/>
      <c r="Q58" s="412"/>
      <c r="R58" s="437"/>
      <c r="S58" s="279"/>
      <c r="T58" s="280"/>
    </row>
    <row r="59" spans="1:20" ht="17.100000000000001" customHeight="1" thickBot="1" x14ac:dyDescent="0.25">
      <c r="A59" s="53"/>
      <c r="B59" s="53"/>
      <c r="C59" s="407" t="s">
        <v>33</v>
      </c>
      <c r="D59" s="408"/>
      <c r="E59" s="408"/>
      <c r="F59" s="409"/>
      <c r="G59" s="410"/>
      <c r="H59" s="410"/>
      <c r="I59" s="411"/>
      <c r="J59" s="586"/>
      <c r="K59" s="467"/>
      <c r="L59" s="181"/>
      <c r="M59" s="182"/>
      <c r="N59" s="182"/>
      <c r="O59" s="182"/>
      <c r="P59" s="182"/>
      <c r="Q59" s="414"/>
      <c r="R59" s="438"/>
      <c r="S59" s="439"/>
      <c r="T59" s="440"/>
    </row>
    <row r="60" spans="1:20" ht="15.6" thickBot="1" x14ac:dyDescent="0.25">
      <c r="A60" s="22"/>
      <c r="B60" s="22"/>
      <c r="C60" s="183" t="s">
        <v>21</v>
      </c>
      <c r="D60" s="365" t="s">
        <v>59</v>
      </c>
      <c r="E60" s="905" t="s">
        <v>23</v>
      </c>
      <c r="F60" s="907"/>
      <c r="G60" s="904" t="s">
        <v>22</v>
      </c>
      <c r="H60" s="905"/>
      <c r="I60" s="906"/>
      <c r="J60" s="587"/>
      <c r="K60" s="184"/>
      <c r="L60" s="185"/>
      <c r="M60" s="186"/>
      <c r="N60" s="186"/>
      <c r="O60" s="186"/>
      <c r="P60" s="186"/>
      <c r="Q60" s="417"/>
      <c r="R60" s="185"/>
      <c r="S60" s="186"/>
      <c r="T60" s="187"/>
    </row>
    <row r="61" spans="1:20" ht="15" customHeight="1" x14ac:dyDescent="0.2">
      <c r="A61" s="108"/>
      <c r="B61" s="108"/>
      <c r="C61" s="378" t="s">
        <v>267</v>
      </c>
      <c r="D61" s="206" t="s">
        <v>119</v>
      </c>
      <c r="E61" s="173" t="s">
        <v>472</v>
      </c>
      <c r="F61" s="379" t="s">
        <v>120</v>
      </c>
      <c r="G61" s="216" t="s">
        <v>121</v>
      </c>
      <c r="H61" s="227" t="s">
        <v>122</v>
      </c>
      <c r="I61" s="188"/>
      <c r="J61" s="588"/>
      <c r="K61" s="468"/>
      <c r="L61" s="220"/>
      <c r="M61" s="221"/>
      <c r="N61" s="221"/>
      <c r="O61" s="221"/>
      <c r="P61" s="221"/>
      <c r="Q61" s="418"/>
      <c r="R61" s="676"/>
      <c r="S61" s="677"/>
      <c r="T61" s="598"/>
    </row>
    <row r="62" spans="1:20" ht="15" customHeight="1" x14ac:dyDescent="0.2">
      <c r="A62" s="108"/>
      <c r="B62" s="108"/>
      <c r="C62" s="205"/>
      <c r="D62" s="207"/>
      <c r="E62" s="81"/>
      <c r="F62" s="140"/>
      <c r="G62" s="217"/>
      <c r="H62" s="83" t="s">
        <v>123</v>
      </c>
      <c r="I62" s="135"/>
      <c r="J62" s="589"/>
      <c r="K62" s="469"/>
      <c r="L62" s="170"/>
      <c r="M62" s="171"/>
      <c r="N62" s="171"/>
      <c r="O62" s="171"/>
      <c r="P62" s="171"/>
      <c r="Q62" s="419"/>
      <c r="R62" s="661"/>
      <c r="S62" s="662"/>
      <c r="T62" s="599"/>
    </row>
    <row r="63" spans="1:20" ht="15" customHeight="1" x14ac:dyDescent="0.2">
      <c r="A63" s="108"/>
      <c r="B63" s="108"/>
      <c r="C63" s="205"/>
      <c r="D63" s="207"/>
      <c r="E63" s="81"/>
      <c r="F63" s="140"/>
      <c r="G63" s="213" t="s">
        <v>125</v>
      </c>
      <c r="H63" s="215"/>
      <c r="I63" s="222"/>
      <c r="J63" s="589"/>
      <c r="K63" s="469"/>
      <c r="L63" s="170"/>
      <c r="M63" s="171"/>
      <c r="N63" s="171"/>
      <c r="O63" s="171"/>
      <c r="P63" s="171"/>
      <c r="Q63" s="419"/>
      <c r="R63" s="661"/>
      <c r="S63" s="662"/>
      <c r="T63" s="599"/>
    </row>
    <row r="64" spans="1:20" ht="15" customHeight="1" x14ac:dyDescent="0.2">
      <c r="A64" s="108"/>
      <c r="B64" s="108"/>
      <c r="C64" s="205"/>
      <c r="D64" s="207"/>
      <c r="E64" s="81"/>
      <c r="F64" s="218" t="s">
        <v>124</v>
      </c>
      <c r="G64" s="219" t="s">
        <v>121</v>
      </c>
      <c r="H64" s="83" t="s">
        <v>126</v>
      </c>
      <c r="I64" s="135"/>
      <c r="J64" s="589"/>
      <c r="K64" s="469"/>
      <c r="L64" s="170"/>
      <c r="M64" s="171"/>
      <c r="N64" s="171"/>
      <c r="O64" s="171"/>
      <c r="P64" s="171"/>
      <c r="Q64" s="419"/>
      <c r="R64" s="661"/>
      <c r="S64" s="662"/>
      <c r="T64" s="599"/>
    </row>
    <row r="65" spans="1:20" ht="15" customHeight="1" x14ac:dyDescent="0.2">
      <c r="A65" s="108"/>
      <c r="B65" s="108"/>
      <c r="C65" s="205"/>
      <c r="D65" s="207"/>
      <c r="E65" s="81"/>
      <c r="F65" s="140"/>
      <c r="G65" s="217"/>
      <c r="H65" s="83" t="s">
        <v>123</v>
      </c>
      <c r="I65" s="135"/>
      <c r="J65" s="589"/>
      <c r="K65" s="469"/>
      <c r="L65" s="170"/>
      <c r="M65" s="171"/>
      <c r="N65" s="171"/>
      <c r="O65" s="171"/>
      <c r="P65" s="171"/>
      <c r="Q65" s="419"/>
      <c r="R65" s="661"/>
      <c r="S65" s="662"/>
      <c r="T65" s="599"/>
    </row>
    <row r="66" spans="1:20" ht="15" customHeight="1" x14ac:dyDescent="0.2">
      <c r="A66" s="108"/>
      <c r="B66" s="108"/>
      <c r="C66" s="205"/>
      <c r="D66" s="207"/>
      <c r="E66" s="81"/>
      <c r="F66" s="140"/>
      <c r="G66" s="213" t="s">
        <v>125</v>
      </c>
      <c r="H66" s="215"/>
      <c r="I66" s="222"/>
      <c r="J66" s="589"/>
      <c r="K66" s="469"/>
      <c r="L66" s="170"/>
      <c r="M66" s="171"/>
      <c r="N66" s="171"/>
      <c r="O66" s="171"/>
      <c r="P66" s="171"/>
      <c r="Q66" s="419"/>
      <c r="R66" s="661"/>
      <c r="S66" s="662"/>
      <c r="T66" s="599"/>
    </row>
    <row r="67" spans="1:20" ht="15" customHeight="1" x14ac:dyDescent="0.2">
      <c r="A67" s="108"/>
      <c r="B67" s="108"/>
      <c r="C67" s="205"/>
      <c r="D67" s="207"/>
      <c r="E67" s="81"/>
      <c r="F67" s="218" t="s">
        <v>79</v>
      </c>
      <c r="G67" s="219" t="s">
        <v>121</v>
      </c>
      <c r="H67" s="83" t="s">
        <v>127</v>
      </c>
      <c r="I67" s="135"/>
      <c r="J67" s="589"/>
      <c r="K67" s="469"/>
      <c r="L67" s="170"/>
      <c r="M67" s="171"/>
      <c r="N67" s="171"/>
      <c r="O67" s="171"/>
      <c r="P67" s="171"/>
      <c r="Q67" s="419"/>
      <c r="R67" s="661"/>
      <c r="S67" s="662"/>
      <c r="T67" s="599"/>
    </row>
    <row r="68" spans="1:20" ht="15" customHeight="1" x14ac:dyDescent="0.2">
      <c r="A68" s="108"/>
      <c r="B68" s="108"/>
      <c r="C68" s="205"/>
      <c r="D68" s="207"/>
      <c r="E68" s="81"/>
      <c r="F68" s="140"/>
      <c r="G68" s="217"/>
      <c r="H68" s="83" t="s">
        <v>123</v>
      </c>
      <c r="I68" s="135"/>
      <c r="J68" s="589"/>
      <c r="K68" s="469"/>
      <c r="L68" s="170"/>
      <c r="M68" s="171"/>
      <c r="N68" s="171"/>
      <c r="O68" s="171"/>
      <c r="P68" s="171"/>
      <c r="Q68" s="419"/>
      <c r="R68" s="661"/>
      <c r="S68" s="662"/>
      <c r="T68" s="599"/>
    </row>
    <row r="69" spans="1:20" ht="15" customHeight="1" x14ac:dyDescent="0.2">
      <c r="A69" s="108"/>
      <c r="B69" s="108"/>
      <c r="C69" s="205"/>
      <c r="D69" s="207"/>
      <c r="E69" s="81"/>
      <c r="F69" s="140"/>
      <c r="G69" s="213" t="s">
        <v>125</v>
      </c>
      <c r="H69" s="214"/>
      <c r="I69" s="215"/>
      <c r="J69" s="589"/>
      <c r="K69" s="469"/>
      <c r="L69" s="170"/>
      <c r="M69" s="171"/>
      <c r="N69" s="171"/>
      <c r="O69" s="171"/>
      <c r="P69" s="171"/>
      <c r="Q69" s="419"/>
      <c r="R69" s="661"/>
      <c r="S69" s="662"/>
      <c r="T69" s="599"/>
    </row>
    <row r="70" spans="1:20" ht="15" customHeight="1" thickBot="1" x14ac:dyDescent="0.25">
      <c r="A70" s="108"/>
      <c r="B70" s="108"/>
      <c r="C70" s="205"/>
      <c r="D70" s="208"/>
      <c r="E70" s="380" t="s">
        <v>471</v>
      </c>
      <c r="F70" s="178"/>
      <c r="G70" s="178"/>
      <c r="H70" s="178"/>
      <c r="I70" s="209"/>
      <c r="J70" s="590"/>
      <c r="K70" s="470"/>
      <c r="L70" s="194"/>
      <c r="M70" s="195"/>
      <c r="N70" s="195"/>
      <c r="O70" s="195"/>
      <c r="P70" s="195"/>
      <c r="Q70" s="420"/>
      <c r="R70" s="678"/>
      <c r="S70" s="679"/>
      <c r="T70" s="600"/>
    </row>
    <row r="71" spans="1:20" ht="15" customHeight="1" x14ac:dyDescent="0.2">
      <c r="A71" s="108"/>
      <c r="B71" s="108"/>
      <c r="C71" s="205"/>
      <c r="D71" s="383" t="s">
        <v>128</v>
      </c>
      <c r="E71" s="79" t="s">
        <v>472</v>
      </c>
      <c r="F71" s="140"/>
      <c r="G71" s="532"/>
      <c r="H71" s="533" t="s">
        <v>421</v>
      </c>
      <c r="I71" s="175"/>
      <c r="J71" s="588"/>
      <c r="K71" s="468"/>
      <c r="L71" s="220"/>
      <c r="M71" s="221"/>
      <c r="N71" s="221"/>
      <c r="O71" s="221"/>
      <c r="P71" s="221"/>
      <c r="Q71" s="418"/>
      <c r="R71" s="676"/>
      <c r="S71" s="677"/>
      <c r="T71" s="598"/>
    </row>
    <row r="72" spans="1:20" ht="15" customHeight="1" x14ac:dyDescent="0.2">
      <c r="A72" s="108"/>
      <c r="B72" s="108"/>
      <c r="C72" s="205"/>
      <c r="D72" s="211"/>
      <c r="E72" s="529"/>
      <c r="F72" s="530"/>
      <c r="G72" s="531"/>
      <c r="H72" s="527" t="s">
        <v>129</v>
      </c>
      <c r="I72" s="36"/>
      <c r="J72" s="589"/>
      <c r="K72" s="469"/>
      <c r="L72" s="170"/>
      <c r="M72" s="171"/>
      <c r="N72" s="171"/>
      <c r="O72" s="171"/>
      <c r="P72" s="171"/>
      <c r="Q72" s="419"/>
      <c r="R72" s="661"/>
      <c r="S72" s="662"/>
      <c r="T72" s="599"/>
    </row>
    <row r="73" spans="1:20" ht="15" customHeight="1" thickBot="1" x14ac:dyDescent="0.25">
      <c r="A73" s="108"/>
      <c r="B73" s="108"/>
      <c r="C73" s="205"/>
      <c r="D73" s="208"/>
      <c r="E73" s="563" t="s">
        <v>442</v>
      </c>
      <c r="F73" s="528"/>
      <c r="G73" s="528"/>
      <c r="H73" s="178"/>
      <c r="I73" s="209"/>
      <c r="J73" s="590"/>
      <c r="K73" s="470"/>
      <c r="L73" s="194"/>
      <c r="M73" s="195"/>
      <c r="N73" s="195"/>
      <c r="O73" s="195"/>
      <c r="P73" s="195"/>
      <c r="Q73" s="420"/>
      <c r="R73" s="678"/>
      <c r="S73" s="679"/>
      <c r="T73" s="600"/>
    </row>
    <row r="74" spans="1:20" ht="66.75" customHeight="1" thickBot="1" x14ac:dyDescent="0.25">
      <c r="A74" s="108"/>
      <c r="B74" s="108"/>
      <c r="C74" s="205"/>
      <c r="D74" s="816" t="s">
        <v>302</v>
      </c>
      <c r="E74" s="80"/>
      <c r="F74" s="140"/>
      <c r="G74" s="214"/>
      <c r="H74" s="214"/>
      <c r="I74" s="222"/>
      <c r="J74" s="591"/>
      <c r="K74" s="471"/>
      <c r="L74" s="273"/>
      <c r="M74" s="274"/>
      <c r="N74" s="274"/>
      <c r="O74" s="274"/>
      <c r="P74" s="274"/>
      <c r="Q74" s="421"/>
      <c r="R74" s="601"/>
      <c r="S74" s="602"/>
      <c r="T74" s="603"/>
    </row>
    <row r="75" spans="1:20" ht="15" customHeight="1" x14ac:dyDescent="0.2">
      <c r="A75" s="108"/>
      <c r="B75" s="108"/>
      <c r="C75" s="378" t="s">
        <v>278</v>
      </c>
      <c r="D75" s="383" t="s">
        <v>108</v>
      </c>
      <c r="E75" s="190"/>
      <c r="F75" s="191"/>
      <c r="G75" s="174" t="s">
        <v>198</v>
      </c>
      <c r="H75" s="175"/>
      <c r="I75" s="188"/>
      <c r="J75" s="588"/>
      <c r="K75" s="468"/>
      <c r="L75" s="176"/>
      <c r="M75" s="177"/>
      <c r="N75" s="177"/>
      <c r="O75" s="177"/>
      <c r="P75" s="177"/>
      <c r="Q75" s="422"/>
      <c r="R75" s="676"/>
      <c r="S75" s="677"/>
      <c r="T75" s="598"/>
    </row>
    <row r="76" spans="1:20" x14ac:dyDescent="0.2">
      <c r="A76" s="108"/>
      <c r="B76" s="108"/>
      <c r="C76" s="381"/>
      <c r="D76" s="211"/>
      <c r="E76" s="80"/>
      <c r="F76" s="141"/>
      <c r="G76" s="82" t="s">
        <v>64</v>
      </c>
      <c r="H76" s="36"/>
      <c r="I76" s="135"/>
      <c r="J76" s="589"/>
      <c r="K76" s="469"/>
      <c r="L76" s="170"/>
      <c r="M76" s="171"/>
      <c r="N76" s="171"/>
      <c r="O76" s="171"/>
      <c r="P76" s="171"/>
      <c r="Q76" s="419"/>
      <c r="R76" s="661"/>
      <c r="S76" s="662"/>
      <c r="T76" s="599"/>
    </row>
    <row r="77" spans="1:20" x14ac:dyDescent="0.2">
      <c r="C77" s="382"/>
      <c r="D77" s="384"/>
      <c r="E77" s="26"/>
      <c r="F77" s="142"/>
      <c r="G77" s="167" t="s">
        <v>306</v>
      </c>
      <c r="H77" s="168"/>
      <c r="I77" s="169"/>
      <c r="J77" s="589"/>
      <c r="K77" s="469"/>
      <c r="L77" s="170"/>
      <c r="M77" s="171"/>
      <c r="N77" s="171"/>
      <c r="O77" s="171"/>
      <c r="P77" s="171"/>
      <c r="Q77" s="419"/>
      <c r="R77" s="661"/>
      <c r="S77" s="662"/>
      <c r="T77" s="599"/>
    </row>
    <row r="78" spans="1:20" x14ac:dyDescent="0.2">
      <c r="C78" s="382"/>
      <c r="D78" s="384"/>
      <c r="E78" s="26"/>
      <c r="F78" s="142"/>
      <c r="G78" s="167" t="s">
        <v>460</v>
      </c>
      <c r="H78" s="168"/>
      <c r="I78" s="169"/>
      <c r="J78" s="589"/>
      <c r="K78" s="469"/>
      <c r="L78" s="170"/>
      <c r="M78" s="171"/>
      <c r="N78" s="171"/>
      <c r="O78" s="171"/>
      <c r="P78" s="171"/>
      <c r="Q78" s="419"/>
      <c r="R78" s="661"/>
      <c r="S78" s="662"/>
      <c r="T78" s="599"/>
    </row>
    <row r="79" spans="1:20" x14ac:dyDescent="0.2">
      <c r="C79" s="382"/>
      <c r="D79" s="211"/>
      <c r="E79" s="26"/>
      <c r="F79" s="142"/>
      <c r="G79" s="167" t="s">
        <v>461</v>
      </c>
      <c r="H79" s="168"/>
      <c r="I79" s="169"/>
      <c r="J79" s="589"/>
      <c r="K79" s="469"/>
      <c r="L79" s="170"/>
      <c r="M79" s="171"/>
      <c r="N79" s="171"/>
      <c r="O79" s="171"/>
      <c r="P79" s="171"/>
      <c r="Q79" s="419"/>
      <c r="R79" s="661"/>
      <c r="S79" s="662"/>
      <c r="T79" s="599"/>
    </row>
    <row r="80" spans="1:20" x14ac:dyDescent="0.2">
      <c r="C80" s="382"/>
      <c r="D80" s="211"/>
      <c r="E80" s="26"/>
      <c r="F80" s="142"/>
      <c r="G80" s="167" t="s">
        <v>199</v>
      </c>
      <c r="H80" s="168"/>
      <c r="I80" s="169"/>
      <c r="J80" s="589"/>
      <c r="K80" s="469"/>
      <c r="L80" s="170"/>
      <c r="M80" s="171"/>
      <c r="N80" s="171"/>
      <c r="O80" s="171"/>
      <c r="P80" s="171"/>
      <c r="Q80" s="419"/>
      <c r="R80" s="661"/>
      <c r="S80" s="662"/>
      <c r="T80" s="599"/>
    </row>
    <row r="81" spans="3:20" x14ac:dyDescent="0.2">
      <c r="C81" s="382"/>
      <c r="D81" s="211"/>
      <c r="E81" s="26"/>
      <c r="F81" s="142"/>
      <c r="G81" s="167" t="s">
        <v>303</v>
      </c>
      <c r="H81" s="168"/>
      <c r="I81" s="169"/>
      <c r="J81" s="589"/>
      <c r="K81" s="469"/>
      <c r="L81" s="170"/>
      <c r="M81" s="171"/>
      <c r="N81" s="171"/>
      <c r="O81" s="171"/>
      <c r="P81" s="171"/>
      <c r="Q81" s="419"/>
      <c r="R81" s="661"/>
      <c r="S81" s="662"/>
      <c r="T81" s="599"/>
    </row>
    <row r="82" spans="3:20" x14ac:dyDescent="0.2">
      <c r="C82" s="382"/>
      <c r="D82" s="384"/>
      <c r="E82" s="26"/>
      <c r="F82" s="142"/>
      <c r="G82" s="811" t="s">
        <v>63</v>
      </c>
      <c r="H82" s="168"/>
      <c r="I82" s="169"/>
      <c r="J82" s="589"/>
      <c r="K82" s="469"/>
      <c r="L82" s="170"/>
      <c r="M82" s="171"/>
      <c r="N82" s="171"/>
      <c r="O82" s="171"/>
      <c r="P82" s="171"/>
      <c r="Q82" s="419"/>
      <c r="R82" s="661"/>
      <c r="S82" s="662"/>
      <c r="T82" s="599"/>
    </row>
    <row r="83" spans="3:20" x14ac:dyDescent="0.2">
      <c r="C83" s="382"/>
      <c r="D83" s="384"/>
      <c r="E83" s="26"/>
      <c r="F83" s="142"/>
      <c r="G83" s="812" t="s">
        <v>66</v>
      </c>
      <c r="H83" s="168"/>
      <c r="I83" s="169"/>
      <c r="J83" s="589"/>
      <c r="K83" s="469"/>
      <c r="L83" s="170"/>
      <c r="M83" s="171"/>
      <c r="N83" s="171"/>
      <c r="O83" s="171"/>
      <c r="P83" s="171"/>
      <c r="Q83" s="419"/>
      <c r="R83" s="661"/>
      <c r="S83" s="662"/>
      <c r="T83" s="599"/>
    </row>
    <row r="84" spans="3:20" x14ac:dyDescent="0.2">
      <c r="C84" s="382"/>
      <c r="D84" s="384"/>
      <c r="E84" s="26"/>
      <c r="F84" s="142"/>
      <c r="G84" s="812" t="s">
        <v>205</v>
      </c>
      <c r="H84" s="168"/>
      <c r="I84" s="169"/>
      <c r="J84" s="589"/>
      <c r="K84" s="469"/>
      <c r="L84" s="170"/>
      <c r="M84" s="171"/>
      <c r="N84" s="171"/>
      <c r="O84" s="171"/>
      <c r="P84" s="171"/>
      <c r="Q84" s="419"/>
      <c r="R84" s="661"/>
      <c r="S84" s="662"/>
      <c r="T84" s="599"/>
    </row>
    <row r="85" spans="3:20" x14ac:dyDescent="0.2">
      <c r="C85" s="382"/>
      <c r="D85" s="384"/>
      <c r="E85" s="26"/>
      <c r="F85" s="142"/>
      <c r="G85" s="167" t="s">
        <v>65</v>
      </c>
      <c r="H85" s="168"/>
      <c r="I85" s="169"/>
      <c r="J85" s="589"/>
      <c r="K85" s="469"/>
      <c r="L85" s="170"/>
      <c r="M85" s="171"/>
      <c r="N85" s="171"/>
      <c r="O85" s="171"/>
      <c r="P85" s="171"/>
      <c r="Q85" s="419"/>
      <c r="R85" s="661"/>
      <c r="S85" s="662"/>
      <c r="T85" s="599"/>
    </row>
    <row r="86" spans="3:20" x14ac:dyDescent="0.2">
      <c r="C86" s="382"/>
      <c r="D86" s="211"/>
      <c r="E86" s="80"/>
      <c r="F86" s="141"/>
      <c r="G86" s="167" t="s">
        <v>200</v>
      </c>
      <c r="H86" s="168"/>
      <c r="I86" s="169"/>
      <c r="J86" s="589"/>
      <c r="K86" s="469"/>
      <c r="L86" s="170"/>
      <c r="M86" s="171"/>
      <c r="N86" s="171"/>
      <c r="O86" s="171"/>
      <c r="P86" s="171"/>
      <c r="Q86" s="419"/>
      <c r="R86" s="661"/>
      <c r="S86" s="662"/>
      <c r="T86" s="599"/>
    </row>
    <row r="87" spans="3:20" x14ac:dyDescent="0.2">
      <c r="C87" s="382"/>
      <c r="D87" s="211"/>
      <c r="E87" s="80"/>
      <c r="F87" s="141"/>
      <c r="G87" s="812" t="s">
        <v>69</v>
      </c>
      <c r="H87" s="168"/>
      <c r="I87" s="169"/>
      <c r="J87" s="589"/>
      <c r="K87" s="469"/>
      <c r="L87" s="170"/>
      <c r="M87" s="171"/>
      <c r="N87" s="171"/>
      <c r="O87" s="171"/>
      <c r="P87" s="171"/>
      <c r="Q87" s="419"/>
      <c r="R87" s="661"/>
      <c r="S87" s="662"/>
      <c r="T87" s="599"/>
    </row>
    <row r="88" spans="3:20" x14ac:dyDescent="0.2">
      <c r="C88" s="382"/>
      <c r="D88" s="211"/>
      <c r="E88" s="80"/>
      <c r="F88" s="141"/>
      <c r="G88" s="812" t="s">
        <v>462</v>
      </c>
      <c r="H88" s="168"/>
      <c r="I88" s="169"/>
      <c r="J88" s="589"/>
      <c r="K88" s="469"/>
      <c r="L88" s="170"/>
      <c r="M88" s="171"/>
      <c r="N88" s="171"/>
      <c r="O88" s="171"/>
      <c r="P88" s="171"/>
      <c r="Q88" s="419"/>
      <c r="R88" s="661"/>
      <c r="S88" s="662"/>
      <c r="T88" s="599"/>
    </row>
    <row r="89" spans="3:20" x14ac:dyDescent="0.2">
      <c r="C89" s="382"/>
      <c r="D89" s="211"/>
      <c r="E89" s="80"/>
      <c r="F89" s="141"/>
      <c r="G89" s="812" t="s">
        <v>206</v>
      </c>
      <c r="H89" s="168"/>
      <c r="I89" s="169"/>
      <c r="J89" s="589"/>
      <c r="K89" s="469"/>
      <c r="L89" s="170"/>
      <c r="M89" s="171"/>
      <c r="N89" s="171"/>
      <c r="O89" s="171"/>
      <c r="P89" s="171"/>
      <c r="Q89" s="419"/>
      <c r="R89" s="661"/>
      <c r="S89" s="662"/>
      <c r="T89" s="599"/>
    </row>
    <row r="90" spans="3:20" x14ac:dyDescent="0.2">
      <c r="C90" s="382"/>
      <c r="D90" s="211"/>
      <c r="E90" s="26"/>
      <c r="F90" s="142"/>
      <c r="G90" s="812" t="s">
        <v>307</v>
      </c>
      <c r="H90" s="168"/>
      <c r="I90" s="169"/>
      <c r="J90" s="589"/>
      <c r="K90" s="469"/>
      <c r="L90" s="170"/>
      <c r="M90" s="171"/>
      <c r="N90" s="171"/>
      <c r="O90" s="171"/>
      <c r="P90" s="171"/>
      <c r="Q90" s="419"/>
      <c r="R90" s="661"/>
      <c r="S90" s="662"/>
      <c r="T90" s="599"/>
    </row>
    <row r="91" spans="3:20" x14ac:dyDescent="0.2">
      <c r="C91" s="382"/>
      <c r="D91" s="384"/>
      <c r="E91" s="26"/>
      <c r="F91" s="26"/>
      <c r="G91" s="811" t="s">
        <v>463</v>
      </c>
      <c r="H91" s="168"/>
      <c r="I91" s="169"/>
      <c r="J91" s="589"/>
      <c r="K91" s="469"/>
      <c r="L91" s="170"/>
      <c r="M91" s="171"/>
      <c r="N91" s="171"/>
      <c r="O91" s="171"/>
      <c r="P91" s="171"/>
      <c r="Q91" s="419"/>
      <c r="R91" s="661"/>
      <c r="S91" s="662"/>
      <c r="T91" s="599"/>
    </row>
    <row r="92" spans="3:20" x14ac:dyDescent="0.2">
      <c r="C92" s="382"/>
      <c r="D92" s="211"/>
      <c r="E92" s="80"/>
      <c r="F92" s="141"/>
      <c r="G92" s="167" t="s">
        <v>308</v>
      </c>
      <c r="H92" s="168"/>
      <c r="I92" s="169"/>
      <c r="J92" s="589"/>
      <c r="K92" s="469"/>
      <c r="L92" s="170"/>
      <c r="M92" s="171"/>
      <c r="N92" s="171"/>
      <c r="O92" s="171"/>
      <c r="P92" s="171"/>
      <c r="Q92" s="419"/>
      <c r="R92" s="661"/>
      <c r="S92" s="662"/>
      <c r="T92" s="599"/>
    </row>
    <row r="93" spans="3:20" x14ac:dyDescent="0.2">
      <c r="C93" s="382"/>
      <c r="D93" s="384"/>
      <c r="E93" s="26"/>
      <c r="F93" s="142"/>
      <c r="G93" s="811" t="s">
        <v>464</v>
      </c>
      <c r="H93" s="168"/>
      <c r="I93" s="169"/>
      <c r="J93" s="589"/>
      <c r="K93" s="469"/>
      <c r="L93" s="170"/>
      <c r="M93" s="171"/>
      <c r="N93" s="171"/>
      <c r="O93" s="171"/>
      <c r="P93" s="171"/>
      <c r="Q93" s="419"/>
      <c r="R93" s="661"/>
      <c r="S93" s="662"/>
      <c r="T93" s="599"/>
    </row>
    <row r="94" spans="3:20" x14ac:dyDescent="0.2">
      <c r="C94" s="382"/>
      <c r="D94" s="384"/>
      <c r="E94" s="26"/>
      <c r="F94" s="142"/>
      <c r="G94" s="812" t="s">
        <v>201</v>
      </c>
      <c r="H94" s="168"/>
      <c r="I94" s="169"/>
      <c r="J94" s="589"/>
      <c r="K94" s="469"/>
      <c r="L94" s="170"/>
      <c r="M94" s="171"/>
      <c r="N94" s="171"/>
      <c r="O94" s="171"/>
      <c r="P94" s="171"/>
      <c r="Q94" s="419"/>
      <c r="R94" s="661"/>
      <c r="S94" s="662"/>
      <c r="T94" s="599"/>
    </row>
    <row r="95" spans="3:20" x14ac:dyDescent="0.2">
      <c r="C95" s="382"/>
      <c r="D95" s="211"/>
      <c r="E95" s="80"/>
      <c r="F95" s="141"/>
      <c r="G95" s="812" t="s">
        <v>68</v>
      </c>
      <c r="H95" s="168"/>
      <c r="I95" s="169"/>
      <c r="J95" s="589"/>
      <c r="K95" s="469"/>
      <c r="L95" s="170"/>
      <c r="M95" s="171"/>
      <c r="N95" s="171"/>
      <c r="O95" s="171"/>
      <c r="P95" s="171"/>
      <c r="Q95" s="419"/>
      <c r="R95" s="661"/>
      <c r="S95" s="662"/>
      <c r="T95" s="599"/>
    </row>
    <row r="96" spans="3:20" x14ac:dyDescent="0.2">
      <c r="C96" s="382"/>
      <c r="D96" s="211"/>
      <c r="E96" s="80"/>
      <c r="F96" s="141"/>
      <c r="G96" s="812" t="s">
        <v>74</v>
      </c>
      <c r="H96" s="168"/>
      <c r="I96" s="169"/>
      <c r="J96" s="589"/>
      <c r="K96" s="469"/>
      <c r="L96" s="170"/>
      <c r="M96" s="171"/>
      <c r="N96" s="171"/>
      <c r="O96" s="171"/>
      <c r="P96" s="171"/>
      <c r="Q96" s="419"/>
      <c r="R96" s="661"/>
      <c r="S96" s="662"/>
      <c r="T96" s="599"/>
    </row>
    <row r="97" spans="1:20" ht="15.6" thickBot="1" x14ac:dyDescent="0.25">
      <c r="C97" s="382"/>
      <c r="D97" s="385"/>
      <c r="E97" s="386"/>
      <c r="F97" s="387"/>
      <c r="G97" s="813" t="s">
        <v>104</v>
      </c>
      <c r="H97" s="192"/>
      <c r="I97" s="193"/>
      <c r="J97" s="590"/>
      <c r="K97" s="470"/>
      <c r="L97" s="194"/>
      <c r="M97" s="195"/>
      <c r="N97" s="195"/>
      <c r="O97" s="195"/>
      <c r="P97" s="195"/>
      <c r="Q97" s="420"/>
      <c r="R97" s="678"/>
      <c r="S97" s="679"/>
      <c r="T97" s="600"/>
    </row>
    <row r="98" spans="1:20" x14ac:dyDescent="0.2">
      <c r="C98" s="382"/>
      <c r="D98" s="388" t="s">
        <v>109</v>
      </c>
      <c r="E98" s="389"/>
      <c r="F98" s="390"/>
      <c r="G98" s="814" t="s">
        <v>99</v>
      </c>
      <c r="H98" s="391"/>
      <c r="I98" s="392"/>
      <c r="J98" s="588"/>
      <c r="K98" s="468"/>
      <c r="L98" s="220"/>
      <c r="M98" s="221"/>
      <c r="N98" s="221"/>
      <c r="O98" s="221"/>
      <c r="P98" s="221"/>
      <c r="Q98" s="418"/>
      <c r="R98" s="676"/>
      <c r="S98" s="677"/>
      <c r="T98" s="598"/>
    </row>
    <row r="99" spans="1:20" ht="15" customHeight="1" x14ac:dyDescent="0.2">
      <c r="A99" s="108"/>
      <c r="B99" s="108"/>
      <c r="C99" s="381"/>
      <c r="D99" s="211"/>
      <c r="E99" s="26"/>
      <c r="F99" s="142"/>
      <c r="G99" s="201" t="s">
        <v>465</v>
      </c>
      <c r="H99" s="36"/>
      <c r="I99" s="135"/>
      <c r="J99" s="589"/>
      <c r="K99" s="469"/>
      <c r="L99" s="170"/>
      <c r="M99" s="171"/>
      <c r="N99" s="171"/>
      <c r="O99" s="171"/>
      <c r="P99" s="171"/>
      <c r="Q99" s="419"/>
      <c r="R99" s="661"/>
      <c r="S99" s="662"/>
      <c r="T99" s="599"/>
    </row>
    <row r="100" spans="1:20" x14ac:dyDescent="0.2">
      <c r="C100" s="382"/>
      <c r="D100" s="211"/>
      <c r="E100" s="80"/>
      <c r="F100" s="141"/>
      <c r="G100" s="812" t="s">
        <v>309</v>
      </c>
      <c r="H100" s="168"/>
      <c r="I100" s="169"/>
      <c r="J100" s="589"/>
      <c r="K100" s="469"/>
      <c r="L100" s="170"/>
      <c r="M100" s="171"/>
      <c r="N100" s="171"/>
      <c r="O100" s="171"/>
      <c r="P100" s="171"/>
      <c r="Q100" s="419"/>
      <c r="R100" s="661"/>
      <c r="S100" s="662"/>
      <c r="T100" s="599"/>
    </row>
    <row r="101" spans="1:20" x14ac:dyDescent="0.2">
      <c r="C101" s="382"/>
      <c r="D101" s="384"/>
      <c r="E101" s="26"/>
      <c r="F101" s="142"/>
      <c r="G101" s="167" t="s">
        <v>203</v>
      </c>
      <c r="H101" s="168"/>
      <c r="I101" s="169"/>
      <c r="J101" s="589"/>
      <c r="K101" s="469"/>
      <c r="L101" s="170"/>
      <c r="M101" s="171"/>
      <c r="N101" s="171"/>
      <c r="O101" s="171"/>
      <c r="P101" s="171"/>
      <c r="Q101" s="419"/>
      <c r="R101" s="661"/>
      <c r="S101" s="662"/>
      <c r="T101" s="599"/>
    </row>
    <row r="102" spans="1:20" x14ac:dyDescent="0.2">
      <c r="C102" s="382"/>
      <c r="D102" s="384"/>
      <c r="E102" s="26"/>
      <c r="F102" s="142"/>
      <c r="G102" s="167" t="s">
        <v>204</v>
      </c>
      <c r="H102" s="168"/>
      <c r="I102" s="169"/>
      <c r="J102" s="589"/>
      <c r="K102" s="469"/>
      <c r="L102" s="170"/>
      <c r="M102" s="171"/>
      <c r="N102" s="171"/>
      <c r="O102" s="171"/>
      <c r="P102" s="171"/>
      <c r="Q102" s="419"/>
      <c r="R102" s="661"/>
      <c r="S102" s="662"/>
      <c r="T102" s="599"/>
    </row>
    <row r="103" spans="1:20" x14ac:dyDescent="0.2">
      <c r="C103" s="382"/>
      <c r="D103" s="384"/>
      <c r="E103" s="26"/>
      <c r="F103" s="142"/>
      <c r="G103" s="167" t="s">
        <v>103</v>
      </c>
      <c r="H103" s="168"/>
      <c r="I103" s="169"/>
      <c r="J103" s="589"/>
      <c r="K103" s="469"/>
      <c r="L103" s="170"/>
      <c r="M103" s="171"/>
      <c r="N103" s="171"/>
      <c r="O103" s="171"/>
      <c r="P103" s="171"/>
      <c r="Q103" s="419"/>
      <c r="R103" s="661"/>
      <c r="S103" s="662"/>
      <c r="T103" s="599"/>
    </row>
    <row r="104" spans="1:20" x14ac:dyDescent="0.2">
      <c r="C104" s="382"/>
      <c r="D104" s="384"/>
      <c r="E104" s="26"/>
      <c r="F104" s="142"/>
      <c r="G104" s="564" t="s">
        <v>202</v>
      </c>
      <c r="H104" s="565"/>
      <c r="I104" s="566"/>
      <c r="J104" s="592"/>
      <c r="K104" s="567"/>
      <c r="L104" s="273"/>
      <c r="M104" s="274"/>
      <c r="N104" s="274"/>
      <c r="O104" s="274"/>
      <c r="P104" s="274"/>
      <c r="Q104" s="421"/>
      <c r="R104" s="682"/>
      <c r="S104" s="683"/>
      <c r="T104" s="604"/>
    </row>
    <row r="105" spans="1:20" ht="15.6" thickBot="1" x14ac:dyDescent="0.25">
      <c r="C105" s="382"/>
      <c r="D105" s="393"/>
      <c r="E105" s="202"/>
      <c r="F105" s="203"/>
      <c r="G105" s="815" t="s">
        <v>310</v>
      </c>
      <c r="H105" s="192"/>
      <c r="I105" s="193"/>
      <c r="J105" s="590"/>
      <c r="K105" s="470"/>
      <c r="L105" s="394"/>
      <c r="M105" s="395"/>
      <c r="N105" s="395"/>
      <c r="O105" s="395"/>
      <c r="P105" s="395"/>
      <c r="Q105" s="423"/>
      <c r="R105" s="678"/>
      <c r="S105" s="679"/>
      <c r="T105" s="600"/>
    </row>
    <row r="106" spans="1:20" x14ac:dyDescent="0.2">
      <c r="C106" s="382"/>
      <c r="D106" s="388" t="s">
        <v>110</v>
      </c>
      <c r="E106" s="389"/>
      <c r="F106" s="390"/>
      <c r="G106" s="814" t="s">
        <v>466</v>
      </c>
      <c r="H106" s="391"/>
      <c r="I106" s="392"/>
      <c r="J106" s="588"/>
      <c r="K106" s="468"/>
      <c r="L106" s="220"/>
      <c r="M106" s="221"/>
      <c r="N106" s="221"/>
      <c r="O106" s="221"/>
      <c r="P106" s="221"/>
      <c r="Q106" s="418"/>
      <c r="R106" s="676"/>
      <c r="S106" s="677"/>
      <c r="T106" s="598"/>
    </row>
    <row r="107" spans="1:20" x14ac:dyDescent="0.2">
      <c r="C107" s="382"/>
      <c r="D107" s="211"/>
      <c r="E107" s="26"/>
      <c r="F107" s="142"/>
      <c r="G107" s="812" t="s">
        <v>100</v>
      </c>
      <c r="H107" s="168"/>
      <c r="I107" s="169"/>
      <c r="J107" s="589"/>
      <c r="K107" s="469"/>
      <c r="L107" s="170"/>
      <c r="M107" s="171"/>
      <c r="N107" s="171"/>
      <c r="O107" s="171"/>
      <c r="P107" s="171"/>
      <c r="Q107" s="419"/>
      <c r="R107" s="661"/>
      <c r="S107" s="662"/>
      <c r="T107" s="599"/>
    </row>
    <row r="108" spans="1:20" x14ac:dyDescent="0.2">
      <c r="C108" s="382"/>
      <c r="D108" s="211"/>
      <c r="E108" s="26"/>
      <c r="F108" s="142"/>
      <c r="G108" s="812" t="s">
        <v>467</v>
      </c>
      <c r="H108" s="168"/>
      <c r="I108" s="169"/>
      <c r="J108" s="589"/>
      <c r="K108" s="469"/>
      <c r="L108" s="170"/>
      <c r="M108" s="171"/>
      <c r="N108" s="171"/>
      <c r="O108" s="171"/>
      <c r="P108" s="171"/>
      <c r="Q108" s="419"/>
      <c r="R108" s="661"/>
      <c r="S108" s="662"/>
      <c r="T108" s="599"/>
    </row>
    <row r="109" spans="1:20" ht="15" customHeight="1" x14ac:dyDescent="0.2">
      <c r="A109" s="108"/>
      <c r="B109" s="108"/>
      <c r="C109" s="381"/>
      <c r="D109" s="211"/>
      <c r="E109" s="80"/>
      <c r="F109" s="141"/>
      <c r="G109" s="201" t="s">
        <v>469</v>
      </c>
      <c r="H109" s="36"/>
      <c r="I109" s="135"/>
      <c r="J109" s="589"/>
      <c r="K109" s="469"/>
      <c r="L109" s="170"/>
      <c r="M109" s="171"/>
      <c r="N109" s="171"/>
      <c r="O109" s="171"/>
      <c r="P109" s="171"/>
      <c r="Q109" s="419"/>
      <c r="R109" s="661"/>
      <c r="S109" s="662"/>
      <c r="T109" s="599"/>
    </row>
    <row r="110" spans="1:20" x14ac:dyDescent="0.2">
      <c r="C110" s="382"/>
      <c r="D110" s="211"/>
      <c r="E110" s="80"/>
      <c r="F110" s="141"/>
      <c r="G110" s="812" t="s">
        <v>311</v>
      </c>
      <c r="H110" s="168"/>
      <c r="I110" s="169"/>
      <c r="J110" s="589"/>
      <c r="K110" s="469"/>
      <c r="L110" s="170"/>
      <c r="M110" s="171"/>
      <c r="N110" s="171"/>
      <c r="O110" s="171"/>
      <c r="P110" s="171"/>
      <c r="Q110" s="419"/>
      <c r="R110" s="661"/>
      <c r="S110" s="662"/>
      <c r="T110" s="599"/>
    </row>
    <row r="111" spans="1:20" x14ac:dyDescent="0.2">
      <c r="C111" s="382"/>
      <c r="D111" s="211"/>
      <c r="E111" s="80"/>
      <c r="F111" s="141"/>
      <c r="G111" s="812" t="s">
        <v>312</v>
      </c>
      <c r="H111" s="168"/>
      <c r="I111" s="169"/>
      <c r="J111" s="589"/>
      <c r="K111" s="469"/>
      <c r="L111" s="170"/>
      <c r="M111" s="171"/>
      <c r="N111" s="171"/>
      <c r="O111" s="171"/>
      <c r="P111" s="171"/>
      <c r="Q111" s="419"/>
      <c r="R111" s="661"/>
      <c r="S111" s="662"/>
      <c r="T111" s="599"/>
    </row>
    <row r="112" spans="1:20" x14ac:dyDescent="0.2">
      <c r="C112" s="382"/>
      <c r="D112" s="384"/>
      <c r="E112" s="26"/>
      <c r="F112" s="142"/>
      <c r="G112" s="812" t="s">
        <v>72</v>
      </c>
      <c r="H112" s="168"/>
      <c r="I112" s="169"/>
      <c r="J112" s="589"/>
      <c r="K112" s="469"/>
      <c r="L112" s="170"/>
      <c r="M112" s="171"/>
      <c r="N112" s="171"/>
      <c r="O112" s="171"/>
      <c r="P112" s="171"/>
      <c r="Q112" s="419"/>
      <c r="R112" s="661"/>
      <c r="S112" s="662"/>
      <c r="T112" s="599"/>
    </row>
    <row r="113" spans="1:20" ht="15.6" thickBot="1" x14ac:dyDescent="0.25">
      <c r="C113" s="382"/>
      <c r="D113" s="396"/>
      <c r="E113" s="202"/>
      <c r="F113" s="203"/>
      <c r="G113" s="813" t="s">
        <v>73</v>
      </c>
      <c r="H113" s="192"/>
      <c r="I113" s="193"/>
      <c r="J113" s="590"/>
      <c r="K113" s="470"/>
      <c r="L113" s="194"/>
      <c r="M113" s="195"/>
      <c r="N113" s="195"/>
      <c r="O113" s="195"/>
      <c r="P113" s="195"/>
      <c r="Q113" s="420"/>
      <c r="R113" s="678"/>
      <c r="S113" s="679"/>
      <c r="T113" s="600"/>
    </row>
    <row r="114" spans="1:20" x14ac:dyDescent="0.2">
      <c r="C114" s="382"/>
      <c r="D114" s="383" t="s">
        <v>111</v>
      </c>
      <c r="E114" s="190"/>
      <c r="F114" s="191"/>
      <c r="G114" s="814" t="s">
        <v>313</v>
      </c>
      <c r="H114" s="391"/>
      <c r="I114" s="392"/>
      <c r="J114" s="588"/>
      <c r="K114" s="468"/>
      <c r="L114" s="220"/>
      <c r="M114" s="221"/>
      <c r="N114" s="221"/>
      <c r="O114" s="221"/>
      <c r="P114" s="221"/>
      <c r="Q114" s="418"/>
      <c r="R114" s="676"/>
      <c r="S114" s="677"/>
      <c r="T114" s="598"/>
    </row>
    <row r="115" spans="1:20" x14ac:dyDescent="0.2">
      <c r="C115" s="382"/>
      <c r="D115" s="211"/>
      <c r="E115" s="80"/>
      <c r="F115" s="141"/>
      <c r="G115" s="812" t="s">
        <v>314</v>
      </c>
      <c r="H115" s="168"/>
      <c r="I115" s="169"/>
      <c r="J115" s="589"/>
      <c r="K115" s="469"/>
      <c r="L115" s="170"/>
      <c r="M115" s="171"/>
      <c r="N115" s="171"/>
      <c r="O115" s="171"/>
      <c r="P115" s="171"/>
      <c r="Q115" s="419"/>
      <c r="R115" s="661"/>
      <c r="S115" s="662"/>
      <c r="T115" s="599"/>
    </row>
    <row r="116" spans="1:20" ht="15.6" thickBot="1" x14ac:dyDescent="0.25">
      <c r="C116" s="382"/>
      <c r="D116" s="385"/>
      <c r="E116" s="386"/>
      <c r="F116" s="387"/>
      <c r="G116" s="813" t="s">
        <v>80</v>
      </c>
      <c r="H116" s="192"/>
      <c r="I116" s="193"/>
      <c r="J116" s="590"/>
      <c r="K116" s="470"/>
      <c r="L116" s="194"/>
      <c r="M116" s="195"/>
      <c r="N116" s="195"/>
      <c r="O116" s="195"/>
      <c r="P116" s="195"/>
      <c r="Q116" s="420"/>
      <c r="R116" s="678"/>
      <c r="S116" s="679"/>
      <c r="T116" s="600"/>
    </row>
    <row r="117" spans="1:20" x14ac:dyDescent="0.2">
      <c r="C117" s="382"/>
      <c r="D117" s="383" t="s">
        <v>207</v>
      </c>
      <c r="E117" s="389"/>
      <c r="F117" s="808"/>
      <c r="G117" s="391"/>
      <c r="H117" s="391"/>
      <c r="I117" s="392"/>
      <c r="J117" s="588"/>
      <c r="K117" s="468"/>
      <c r="L117" s="220"/>
      <c r="M117" s="221"/>
      <c r="N117" s="221"/>
      <c r="O117" s="221"/>
      <c r="P117" s="221"/>
      <c r="Q117" s="418"/>
      <c r="R117" s="676"/>
      <c r="S117" s="677"/>
      <c r="T117" s="598"/>
    </row>
    <row r="118" spans="1:20" x14ac:dyDescent="0.2">
      <c r="C118" s="382"/>
      <c r="D118" s="211" t="s">
        <v>220</v>
      </c>
      <c r="E118" s="26"/>
      <c r="F118" s="809"/>
      <c r="G118" s="168"/>
      <c r="H118" s="168"/>
      <c r="I118" s="169"/>
      <c r="J118" s="589"/>
      <c r="K118" s="469"/>
      <c r="L118" s="170"/>
      <c r="M118" s="171"/>
      <c r="N118" s="171"/>
      <c r="O118" s="171"/>
      <c r="P118" s="171"/>
      <c r="Q118" s="419"/>
      <c r="R118" s="661"/>
      <c r="S118" s="662"/>
      <c r="T118" s="599"/>
    </row>
    <row r="119" spans="1:20" x14ac:dyDescent="0.2">
      <c r="C119" s="382"/>
      <c r="D119" s="211"/>
      <c r="E119" s="26"/>
      <c r="F119" s="809"/>
      <c r="G119" s="168"/>
      <c r="H119" s="168"/>
      <c r="I119" s="169"/>
      <c r="J119" s="589"/>
      <c r="K119" s="469"/>
      <c r="L119" s="170"/>
      <c r="M119" s="171"/>
      <c r="N119" s="171"/>
      <c r="O119" s="171"/>
      <c r="P119" s="171"/>
      <c r="Q119" s="419"/>
      <c r="R119" s="661"/>
      <c r="S119" s="662"/>
      <c r="T119" s="599"/>
    </row>
    <row r="120" spans="1:20" x14ac:dyDescent="0.2">
      <c r="C120" s="382"/>
      <c r="D120" s="211"/>
      <c r="E120" s="26"/>
      <c r="F120" s="809"/>
      <c r="G120" s="168"/>
      <c r="H120" s="168"/>
      <c r="I120" s="169"/>
      <c r="J120" s="589"/>
      <c r="K120" s="469"/>
      <c r="L120" s="170"/>
      <c r="M120" s="171"/>
      <c r="N120" s="171"/>
      <c r="O120" s="171"/>
      <c r="P120" s="171"/>
      <c r="Q120" s="419"/>
      <c r="R120" s="661"/>
      <c r="S120" s="662"/>
      <c r="T120" s="599"/>
    </row>
    <row r="121" spans="1:20" ht="15.6" thickBot="1" x14ac:dyDescent="0.25">
      <c r="A121" s="72"/>
      <c r="B121" s="72"/>
      <c r="C121" s="397"/>
      <c r="D121" s="385"/>
      <c r="E121" s="202"/>
      <c r="F121" s="810"/>
      <c r="G121" s="192"/>
      <c r="H121" s="192"/>
      <c r="I121" s="193"/>
      <c r="J121" s="590"/>
      <c r="K121" s="470"/>
      <c r="L121" s="194"/>
      <c r="M121" s="195"/>
      <c r="N121" s="195"/>
      <c r="O121" s="195"/>
      <c r="P121" s="195"/>
      <c r="Q121" s="420"/>
      <c r="R121" s="678"/>
      <c r="S121" s="679"/>
      <c r="T121" s="600"/>
    </row>
    <row r="122" spans="1:20" ht="15" customHeight="1" x14ac:dyDescent="0.2">
      <c r="A122" s="72"/>
      <c r="B122" s="72"/>
      <c r="C122" s="204" t="s">
        <v>218</v>
      </c>
      <c r="D122" s="207" t="s">
        <v>60</v>
      </c>
      <c r="E122" s="903" t="s">
        <v>70</v>
      </c>
      <c r="F122" s="903"/>
      <c r="G122" s="174" t="s">
        <v>315</v>
      </c>
      <c r="H122" s="175"/>
      <c r="I122" s="188"/>
      <c r="J122" s="593"/>
      <c r="K122" s="578" t="str">
        <f>IFERROR(AVERAGE(L122:Q122),"")</f>
        <v/>
      </c>
      <c r="L122" s="680"/>
      <c r="M122" s="681"/>
      <c r="N122" s="681"/>
      <c r="O122" s="189"/>
      <c r="P122" s="189"/>
      <c r="Q122" s="424"/>
      <c r="R122" s="605"/>
      <c r="S122" s="606"/>
      <c r="T122" s="607"/>
    </row>
    <row r="123" spans="1:20" x14ac:dyDescent="0.2">
      <c r="A123" s="72"/>
      <c r="B123" s="72"/>
      <c r="C123" s="205"/>
      <c r="D123" s="207"/>
      <c r="E123" s="892" t="s">
        <v>98</v>
      </c>
      <c r="F123" s="892"/>
      <c r="G123" s="82" t="s">
        <v>316</v>
      </c>
      <c r="H123" s="36"/>
      <c r="I123" s="135"/>
      <c r="J123" s="594"/>
      <c r="K123" s="579" t="str">
        <f t="shared" ref="K123:K214" si="0">IFERROR(AVERAGE(L123:Q123),"")</f>
        <v/>
      </c>
      <c r="L123" s="641"/>
      <c r="M123" s="640"/>
      <c r="N123" s="640"/>
      <c r="O123" s="18"/>
      <c r="P123" s="18"/>
      <c r="Q123" s="425"/>
      <c r="R123" s="608"/>
      <c r="S123" s="609"/>
      <c r="T123" s="610"/>
    </row>
    <row r="124" spans="1:20" x14ac:dyDescent="0.2">
      <c r="A124" s="72"/>
      <c r="B124" s="72"/>
      <c r="C124" s="205"/>
      <c r="D124" s="207"/>
      <c r="E124" s="892" t="s">
        <v>70</v>
      </c>
      <c r="F124" s="892"/>
      <c r="G124" s="82" t="s">
        <v>317</v>
      </c>
      <c r="H124" s="36"/>
      <c r="I124" s="135"/>
      <c r="J124" s="594"/>
      <c r="K124" s="579" t="str">
        <f t="shared" si="0"/>
        <v/>
      </c>
      <c r="L124" s="641"/>
      <c r="M124" s="640"/>
      <c r="N124" s="640"/>
      <c r="O124" s="18"/>
      <c r="P124" s="18"/>
      <c r="Q124" s="425"/>
      <c r="R124" s="608"/>
      <c r="S124" s="609"/>
      <c r="T124" s="610"/>
    </row>
    <row r="125" spans="1:20" ht="15" customHeight="1" x14ac:dyDescent="0.2">
      <c r="A125" s="72"/>
      <c r="B125" s="72"/>
      <c r="C125" s="205"/>
      <c r="D125" s="207"/>
      <c r="E125" s="892" t="s">
        <v>98</v>
      </c>
      <c r="F125" s="892"/>
      <c r="G125" s="82" t="s">
        <v>318</v>
      </c>
      <c r="H125" s="36"/>
      <c r="I125" s="135"/>
      <c r="J125" s="594"/>
      <c r="K125" s="579" t="str">
        <f t="shared" si="0"/>
        <v/>
      </c>
      <c r="L125" s="641"/>
      <c r="M125" s="640"/>
      <c r="N125" s="640"/>
      <c r="O125" s="18"/>
      <c r="P125" s="18"/>
      <c r="Q125" s="425"/>
      <c r="R125" s="608"/>
      <c r="S125" s="609"/>
      <c r="T125" s="610"/>
    </row>
    <row r="126" spans="1:20" ht="15" customHeight="1" x14ac:dyDescent="0.2">
      <c r="A126" s="72"/>
      <c r="B126" s="72"/>
      <c r="C126" s="205"/>
      <c r="D126" s="207"/>
      <c r="E126" s="892" t="s">
        <v>70</v>
      </c>
      <c r="F126" s="892"/>
      <c r="G126" s="82" t="s">
        <v>319</v>
      </c>
      <c r="H126" s="36"/>
      <c r="I126" s="135"/>
      <c r="J126" s="594"/>
      <c r="K126" s="579" t="str">
        <f t="shared" si="0"/>
        <v/>
      </c>
      <c r="L126" s="641"/>
      <c r="M126" s="640"/>
      <c r="N126" s="640"/>
      <c r="O126" s="18"/>
      <c r="P126" s="18"/>
      <c r="Q126" s="425"/>
      <c r="R126" s="608"/>
      <c r="S126" s="609"/>
      <c r="T126" s="610"/>
    </row>
    <row r="127" spans="1:20" ht="15" customHeight="1" x14ac:dyDescent="0.2">
      <c r="A127" s="72"/>
      <c r="B127" s="72"/>
      <c r="C127" s="205"/>
      <c r="D127" s="207"/>
      <c r="E127" s="892" t="s">
        <v>98</v>
      </c>
      <c r="F127" s="892"/>
      <c r="G127" s="82" t="s">
        <v>320</v>
      </c>
      <c r="H127" s="36"/>
      <c r="I127" s="135"/>
      <c r="J127" s="594"/>
      <c r="K127" s="579" t="str">
        <f t="shared" si="0"/>
        <v/>
      </c>
      <c r="L127" s="661"/>
      <c r="M127" s="662"/>
      <c r="N127" s="662"/>
      <c r="O127" s="126"/>
      <c r="P127" s="126"/>
      <c r="Q127" s="426"/>
      <c r="R127" s="611"/>
      <c r="S127" s="612"/>
      <c r="T127" s="613"/>
    </row>
    <row r="128" spans="1:20" x14ac:dyDescent="0.2">
      <c r="A128" s="72"/>
      <c r="B128" s="72"/>
      <c r="C128" s="205"/>
      <c r="D128" s="207"/>
      <c r="E128" s="892" t="s">
        <v>70</v>
      </c>
      <c r="F128" s="892"/>
      <c r="G128" s="803" t="s">
        <v>321</v>
      </c>
      <c r="H128" s="36"/>
      <c r="I128" s="135"/>
      <c r="J128" s="594"/>
      <c r="K128" s="579" t="str">
        <f t="shared" si="0"/>
        <v/>
      </c>
      <c r="L128" s="661"/>
      <c r="M128" s="662"/>
      <c r="N128" s="662"/>
      <c r="O128" s="126"/>
      <c r="P128" s="126"/>
      <c r="Q128" s="426"/>
      <c r="R128" s="611"/>
      <c r="S128" s="612"/>
      <c r="T128" s="613"/>
    </row>
    <row r="129" spans="1:20" ht="15" customHeight="1" x14ac:dyDescent="0.2">
      <c r="A129" s="72"/>
      <c r="B129" s="72"/>
      <c r="C129" s="205"/>
      <c r="D129" s="207"/>
      <c r="E129" s="892" t="s">
        <v>98</v>
      </c>
      <c r="F129" s="892"/>
      <c r="G129" s="82" t="s">
        <v>322</v>
      </c>
      <c r="H129" s="36"/>
      <c r="I129" s="135"/>
      <c r="J129" s="594"/>
      <c r="K129" s="579" t="str">
        <f t="shared" si="0"/>
        <v/>
      </c>
      <c r="L129" s="661"/>
      <c r="M129" s="662"/>
      <c r="N129" s="662"/>
      <c r="O129" s="126"/>
      <c r="P129" s="126"/>
      <c r="Q129" s="426"/>
      <c r="R129" s="611"/>
      <c r="S129" s="612"/>
      <c r="T129" s="613"/>
    </row>
    <row r="130" spans="1:20" ht="15" customHeight="1" x14ac:dyDescent="0.2">
      <c r="A130" s="72"/>
      <c r="B130" s="72"/>
      <c r="C130" s="205"/>
      <c r="D130" s="207"/>
      <c r="E130" s="892" t="s">
        <v>70</v>
      </c>
      <c r="F130" s="892"/>
      <c r="G130" s="82" t="s">
        <v>323</v>
      </c>
      <c r="H130" s="36"/>
      <c r="I130" s="135"/>
      <c r="J130" s="594"/>
      <c r="K130" s="579" t="str">
        <f t="shared" si="0"/>
        <v/>
      </c>
      <c r="L130" s="661"/>
      <c r="M130" s="662"/>
      <c r="N130" s="662"/>
      <c r="O130" s="126"/>
      <c r="P130" s="126"/>
      <c r="Q130" s="426"/>
      <c r="R130" s="611"/>
      <c r="S130" s="612"/>
      <c r="T130" s="613"/>
    </row>
    <row r="131" spans="1:20" ht="15" customHeight="1" x14ac:dyDescent="0.2">
      <c r="A131" s="72"/>
      <c r="B131" s="72"/>
      <c r="C131" s="205"/>
      <c r="D131" s="207"/>
      <c r="E131" s="892" t="s">
        <v>98</v>
      </c>
      <c r="F131" s="892"/>
      <c r="G131" s="82" t="s">
        <v>324</v>
      </c>
      <c r="H131" s="36"/>
      <c r="I131" s="135"/>
      <c r="J131" s="594"/>
      <c r="K131" s="579" t="str">
        <f t="shared" si="0"/>
        <v/>
      </c>
      <c r="L131" s="661"/>
      <c r="M131" s="662"/>
      <c r="N131" s="662"/>
      <c r="O131" s="126"/>
      <c r="P131" s="126"/>
      <c r="Q131" s="426"/>
      <c r="R131" s="611"/>
      <c r="S131" s="612"/>
      <c r="T131" s="613"/>
    </row>
    <row r="132" spans="1:20" ht="15" customHeight="1" x14ac:dyDescent="0.2">
      <c r="A132" s="72"/>
      <c r="B132" s="72"/>
      <c r="C132" s="205"/>
      <c r="D132" s="207"/>
      <c r="E132" s="892" t="s">
        <v>70</v>
      </c>
      <c r="F132" s="892"/>
      <c r="G132" s="82" t="s">
        <v>325</v>
      </c>
      <c r="H132" s="36"/>
      <c r="I132" s="135"/>
      <c r="J132" s="594"/>
      <c r="K132" s="579" t="str">
        <f t="shared" si="0"/>
        <v/>
      </c>
      <c r="L132" s="661"/>
      <c r="M132" s="662"/>
      <c r="N132" s="662"/>
      <c r="O132" s="126"/>
      <c r="P132" s="126"/>
      <c r="Q132" s="426"/>
      <c r="R132" s="611"/>
      <c r="S132" s="612"/>
      <c r="T132" s="613"/>
    </row>
    <row r="133" spans="1:20" ht="15" customHeight="1" x14ac:dyDescent="0.2">
      <c r="A133" s="72"/>
      <c r="B133" s="72"/>
      <c r="C133" s="205"/>
      <c r="D133" s="207"/>
      <c r="E133" s="892" t="s">
        <v>98</v>
      </c>
      <c r="F133" s="892"/>
      <c r="G133" s="82" t="s">
        <v>326</v>
      </c>
      <c r="H133" s="36"/>
      <c r="I133" s="135"/>
      <c r="J133" s="594"/>
      <c r="K133" s="579" t="str">
        <f t="shared" si="0"/>
        <v/>
      </c>
      <c r="L133" s="661"/>
      <c r="M133" s="662"/>
      <c r="N133" s="662"/>
      <c r="O133" s="126"/>
      <c r="P133" s="126"/>
      <c r="Q133" s="426"/>
      <c r="R133" s="611"/>
      <c r="S133" s="612"/>
      <c r="T133" s="613"/>
    </row>
    <row r="134" spans="1:20" ht="15" customHeight="1" x14ac:dyDescent="0.2">
      <c r="A134" s="72"/>
      <c r="B134" s="72"/>
      <c r="C134" s="205"/>
      <c r="D134" s="207"/>
      <c r="E134" s="892" t="s">
        <v>70</v>
      </c>
      <c r="F134" s="892"/>
      <c r="G134" s="82" t="s">
        <v>327</v>
      </c>
      <c r="H134" s="36"/>
      <c r="I134" s="135"/>
      <c r="J134" s="594"/>
      <c r="K134" s="579" t="str">
        <f t="shared" si="0"/>
        <v/>
      </c>
      <c r="L134" s="661"/>
      <c r="M134" s="662"/>
      <c r="N134" s="662"/>
      <c r="O134" s="126"/>
      <c r="P134" s="126"/>
      <c r="Q134" s="426"/>
      <c r="R134" s="611"/>
      <c r="S134" s="612"/>
      <c r="T134" s="613"/>
    </row>
    <row r="135" spans="1:20" ht="15" customHeight="1" x14ac:dyDescent="0.2">
      <c r="A135" s="72"/>
      <c r="B135" s="72"/>
      <c r="C135" s="205"/>
      <c r="D135" s="207"/>
      <c r="E135" s="892" t="s">
        <v>98</v>
      </c>
      <c r="F135" s="892"/>
      <c r="G135" s="82" t="s">
        <v>328</v>
      </c>
      <c r="H135" s="36"/>
      <c r="I135" s="135"/>
      <c r="J135" s="594"/>
      <c r="K135" s="579" t="str">
        <f t="shared" si="0"/>
        <v/>
      </c>
      <c r="L135" s="661"/>
      <c r="M135" s="662"/>
      <c r="N135" s="662"/>
      <c r="O135" s="126"/>
      <c r="P135" s="126"/>
      <c r="Q135" s="426"/>
      <c r="R135" s="611"/>
      <c r="S135" s="612"/>
      <c r="T135" s="613"/>
    </row>
    <row r="136" spans="1:20" ht="15" customHeight="1" x14ac:dyDescent="0.2">
      <c r="A136" s="72"/>
      <c r="B136" s="72"/>
      <c r="C136" s="205"/>
      <c r="D136" s="207"/>
      <c r="E136" s="892" t="s">
        <v>70</v>
      </c>
      <c r="F136" s="892"/>
      <c r="G136" s="82" t="s">
        <v>329</v>
      </c>
      <c r="H136" s="36"/>
      <c r="I136" s="135"/>
      <c r="J136" s="594"/>
      <c r="K136" s="579" t="str">
        <f t="shared" si="0"/>
        <v/>
      </c>
      <c r="L136" s="661"/>
      <c r="M136" s="662"/>
      <c r="N136" s="662"/>
      <c r="O136" s="126"/>
      <c r="P136" s="126"/>
      <c r="Q136" s="426"/>
      <c r="R136" s="611"/>
      <c r="S136" s="612"/>
      <c r="T136" s="613"/>
    </row>
    <row r="137" spans="1:20" ht="15" customHeight="1" x14ac:dyDescent="0.2">
      <c r="A137" s="72"/>
      <c r="B137" s="72"/>
      <c r="C137" s="205"/>
      <c r="D137" s="207"/>
      <c r="E137" s="892" t="s">
        <v>98</v>
      </c>
      <c r="F137" s="892"/>
      <c r="G137" s="82" t="s">
        <v>330</v>
      </c>
      <c r="H137" s="36"/>
      <c r="I137" s="135"/>
      <c r="J137" s="595"/>
      <c r="K137" s="580" t="str">
        <f t="shared" si="0"/>
        <v/>
      </c>
      <c r="L137" s="682"/>
      <c r="M137" s="683"/>
      <c r="N137" s="683"/>
      <c r="O137" s="198"/>
      <c r="P137" s="198"/>
      <c r="Q137" s="427"/>
      <c r="R137" s="611"/>
      <c r="S137" s="612"/>
      <c r="T137" s="613"/>
    </row>
    <row r="138" spans="1:20" x14ac:dyDescent="0.2">
      <c r="A138" s="72"/>
      <c r="B138" s="72"/>
      <c r="C138" s="205"/>
      <c r="D138" s="207"/>
      <c r="E138" s="892" t="s">
        <v>70</v>
      </c>
      <c r="F138" s="892"/>
      <c r="G138" s="82" t="s">
        <v>331</v>
      </c>
      <c r="H138" s="36"/>
      <c r="I138" s="135"/>
      <c r="J138" s="594"/>
      <c r="K138" s="583" t="str">
        <f t="shared" si="0"/>
        <v/>
      </c>
      <c r="L138" s="674"/>
      <c r="M138" s="675"/>
      <c r="N138" s="675"/>
      <c r="O138" s="171"/>
      <c r="P138" s="171"/>
      <c r="Q138" s="419"/>
      <c r="R138" s="611"/>
      <c r="S138" s="612"/>
      <c r="T138" s="613"/>
    </row>
    <row r="139" spans="1:20" ht="15" customHeight="1" x14ac:dyDescent="0.2">
      <c r="A139" s="72"/>
      <c r="B139" s="72"/>
      <c r="C139" s="205"/>
      <c r="D139" s="207"/>
      <c r="E139" s="892" t="s">
        <v>98</v>
      </c>
      <c r="F139" s="892"/>
      <c r="G139" s="82" t="s">
        <v>332</v>
      </c>
      <c r="H139" s="36"/>
      <c r="I139" s="135"/>
      <c r="J139" s="594"/>
      <c r="K139" s="579" t="str">
        <f t="shared" si="0"/>
        <v/>
      </c>
      <c r="L139" s="674"/>
      <c r="M139" s="675"/>
      <c r="N139" s="675"/>
      <c r="O139" s="171"/>
      <c r="P139" s="171"/>
      <c r="Q139" s="419"/>
      <c r="R139" s="611"/>
      <c r="S139" s="612"/>
      <c r="T139" s="613"/>
    </row>
    <row r="140" spans="1:20" ht="15" customHeight="1" x14ac:dyDescent="0.2">
      <c r="A140" s="72"/>
      <c r="B140" s="72"/>
      <c r="C140" s="205"/>
      <c r="D140" s="207"/>
      <c r="E140" s="892" t="s">
        <v>70</v>
      </c>
      <c r="F140" s="892"/>
      <c r="G140" s="82" t="s">
        <v>208</v>
      </c>
      <c r="H140" s="36"/>
      <c r="I140" s="135"/>
      <c r="J140" s="594"/>
      <c r="K140" s="579" t="str">
        <f t="shared" si="0"/>
        <v/>
      </c>
      <c r="L140" s="674"/>
      <c r="M140" s="675"/>
      <c r="N140" s="675"/>
      <c r="O140" s="171"/>
      <c r="P140" s="171"/>
      <c r="Q140" s="419"/>
      <c r="R140" s="611"/>
      <c r="S140" s="612"/>
      <c r="T140" s="613"/>
    </row>
    <row r="141" spans="1:20" ht="15" customHeight="1" x14ac:dyDescent="0.2">
      <c r="A141" s="72"/>
      <c r="B141" s="72"/>
      <c r="C141" s="205"/>
      <c r="D141" s="207"/>
      <c r="E141" s="892" t="s">
        <v>98</v>
      </c>
      <c r="F141" s="892"/>
      <c r="G141" s="82" t="s">
        <v>333</v>
      </c>
      <c r="H141" s="36"/>
      <c r="I141" s="135"/>
      <c r="J141" s="594"/>
      <c r="K141" s="579" t="str">
        <f t="shared" si="0"/>
        <v/>
      </c>
      <c r="L141" s="674"/>
      <c r="M141" s="675"/>
      <c r="N141" s="675"/>
      <c r="O141" s="171"/>
      <c r="P141" s="171"/>
      <c r="Q141" s="419"/>
      <c r="R141" s="611"/>
      <c r="S141" s="612"/>
      <c r="T141" s="613"/>
    </row>
    <row r="142" spans="1:20" ht="15" customHeight="1" x14ac:dyDescent="0.2">
      <c r="A142" s="72"/>
      <c r="B142" s="72"/>
      <c r="C142" s="205"/>
      <c r="D142" s="207"/>
      <c r="E142" s="892" t="s">
        <v>70</v>
      </c>
      <c r="F142" s="892"/>
      <c r="G142" s="82" t="s">
        <v>334</v>
      </c>
      <c r="H142" s="36"/>
      <c r="I142" s="135"/>
      <c r="J142" s="594"/>
      <c r="K142" s="579" t="str">
        <f t="shared" si="0"/>
        <v/>
      </c>
      <c r="L142" s="674"/>
      <c r="M142" s="675"/>
      <c r="N142" s="675"/>
      <c r="O142" s="171"/>
      <c r="P142" s="171"/>
      <c r="Q142" s="419"/>
      <c r="R142" s="611"/>
      <c r="S142" s="612"/>
      <c r="T142" s="613"/>
    </row>
    <row r="143" spans="1:20" ht="15" customHeight="1" x14ac:dyDescent="0.2">
      <c r="A143" s="72"/>
      <c r="B143" s="72"/>
      <c r="C143" s="205"/>
      <c r="D143" s="207"/>
      <c r="E143" s="892" t="s">
        <v>98</v>
      </c>
      <c r="F143" s="892"/>
      <c r="G143" s="82" t="s">
        <v>335</v>
      </c>
      <c r="H143" s="36"/>
      <c r="I143" s="135"/>
      <c r="J143" s="594"/>
      <c r="K143" s="579" t="str">
        <f t="shared" si="0"/>
        <v/>
      </c>
      <c r="L143" s="674"/>
      <c r="M143" s="675"/>
      <c r="N143" s="675"/>
      <c r="O143" s="171"/>
      <c r="P143" s="171"/>
      <c r="Q143" s="419"/>
      <c r="R143" s="611"/>
      <c r="S143" s="612"/>
      <c r="T143" s="613"/>
    </row>
    <row r="144" spans="1:20" ht="15" customHeight="1" x14ac:dyDescent="0.2">
      <c r="A144" s="72"/>
      <c r="B144" s="72"/>
      <c r="C144" s="205"/>
      <c r="D144" s="207"/>
      <c r="E144" s="892" t="s">
        <v>70</v>
      </c>
      <c r="F144" s="892"/>
      <c r="G144" s="805"/>
      <c r="H144" s="623"/>
      <c r="I144" s="624"/>
      <c r="J144" s="594"/>
      <c r="K144" s="579" t="str">
        <f t="shared" si="0"/>
        <v/>
      </c>
      <c r="L144" s="674"/>
      <c r="M144" s="675"/>
      <c r="N144" s="675"/>
      <c r="O144" s="171"/>
      <c r="P144" s="171"/>
      <c r="Q144" s="419"/>
      <c r="R144" s="611"/>
      <c r="S144" s="612"/>
      <c r="T144" s="613"/>
    </row>
    <row r="145" spans="1:20" ht="15.6" thickBot="1" x14ac:dyDescent="0.25">
      <c r="A145" s="72"/>
      <c r="B145" s="72"/>
      <c r="C145" s="205"/>
      <c r="D145" s="208"/>
      <c r="E145" s="893" t="s">
        <v>98</v>
      </c>
      <c r="F145" s="893"/>
      <c r="G145" s="807"/>
      <c r="H145" s="625"/>
      <c r="I145" s="626"/>
      <c r="J145" s="596"/>
      <c r="K145" s="581" t="str">
        <f t="shared" si="0"/>
        <v/>
      </c>
      <c r="L145" s="684"/>
      <c r="M145" s="685"/>
      <c r="N145" s="685"/>
      <c r="O145" s="210"/>
      <c r="P145" s="210"/>
      <c r="Q145" s="428"/>
      <c r="R145" s="614"/>
      <c r="S145" s="615"/>
      <c r="T145" s="616"/>
    </row>
    <row r="146" spans="1:20" ht="15" customHeight="1" x14ac:dyDescent="0.2">
      <c r="A146" s="72"/>
      <c r="B146" s="72"/>
      <c r="C146" s="205"/>
      <c r="D146" s="206" t="s">
        <v>75</v>
      </c>
      <c r="E146" s="894" t="s">
        <v>358</v>
      </c>
      <c r="F146" s="895"/>
      <c r="G146" s="174" t="s">
        <v>336</v>
      </c>
      <c r="H146" s="175"/>
      <c r="I146" s="188"/>
      <c r="J146" s="593"/>
      <c r="K146" s="579">
        <f t="shared" si="0"/>
        <v>0</v>
      </c>
      <c r="L146" s="745">
        <f>IFERROR(MAX(L124,L178),"")</f>
        <v>0</v>
      </c>
      <c r="M146" s="746">
        <f t="shared" ref="M146:T146" si="1">IFERROR(MAX(M124,M178),"")</f>
        <v>0</v>
      </c>
      <c r="N146" s="746">
        <f t="shared" si="1"/>
        <v>0</v>
      </c>
      <c r="O146" s="746">
        <f t="shared" si="1"/>
        <v>0</v>
      </c>
      <c r="P146" s="746">
        <f t="shared" si="1"/>
        <v>0</v>
      </c>
      <c r="Q146" s="746">
        <f>IFERROR(MAX(Q124,Q178),"")</f>
        <v>0</v>
      </c>
      <c r="R146" s="745">
        <f t="shared" si="1"/>
        <v>0</v>
      </c>
      <c r="S146" s="746">
        <f t="shared" si="1"/>
        <v>0</v>
      </c>
      <c r="T146" s="747">
        <f t="shared" si="1"/>
        <v>0</v>
      </c>
    </row>
    <row r="147" spans="1:20" ht="15" customHeight="1" x14ac:dyDescent="0.2">
      <c r="A147" s="72"/>
      <c r="B147" s="72"/>
      <c r="C147" s="205"/>
      <c r="D147" s="207"/>
      <c r="E147" s="896"/>
      <c r="F147" s="897"/>
      <c r="G147" s="529" t="s">
        <v>337</v>
      </c>
      <c r="H147" s="573"/>
      <c r="I147" s="574"/>
      <c r="J147" s="627"/>
      <c r="K147" s="579">
        <f t="shared" si="0"/>
        <v>0</v>
      </c>
      <c r="L147" s="748">
        <f>IFERROR(MAX(L133,L229),"")</f>
        <v>0</v>
      </c>
      <c r="M147" s="749">
        <f t="shared" ref="M147:T147" si="2">IFERROR(MAX(M133,M229),"")</f>
        <v>0</v>
      </c>
      <c r="N147" s="749">
        <f t="shared" si="2"/>
        <v>0</v>
      </c>
      <c r="O147" s="749">
        <f t="shared" si="2"/>
        <v>0</v>
      </c>
      <c r="P147" s="749">
        <f t="shared" si="2"/>
        <v>0</v>
      </c>
      <c r="Q147" s="749">
        <f>IFERROR(MAX(Q133,Q229),"")</f>
        <v>0</v>
      </c>
      <c r="R147" s="748">
        <f t="shared" si="2"/>
        <v>0</v>
      </c>
      <c r="S147" s="749">
        <f t="shared" si="2"/>
        <v>0</v>
      </c>
      <c r="T147" s="750">
        <f t="shared" si="2"/>
        <v>0</v>
      </c>
    </row>
    <row r="148" spans="1:20" ht="15" customHeight="1" x14ac:dyDescent="0.2">
      <c r="A148" s="72"/>
      <c r="B148" s="72"/>
      <c r="C148" s="205"/>
      <c r="D148" s="207"/>
      <c r="E148" s="896"/>
      <c r="F148" s="897"/>
      <c r="G148" s="529" t="s">
        <v>338</v>
      </c>
      <c r="H148" s="573"/>
      <c r="I148" s="574"/>
      <c r="J148" s="627"/>
      <c r="K148" s="579">
        <f t="shared" si="0"/>
        <v>0</v>
      </c>
      <c r="L148" s="748">
        <f>IFERROR(MAX(L137,L141,L227),"")</f>
        <v>0</v>
      </c>
      <c r="M148" s="749">
        <f t="shared" ref="M148:T148" si="3">IFERROR(MAX(M137,M141,M227),"")</f>
        <v>0</v>
      </c>
      <c r="N148" s="749">
        <f t="shared" si="3"/>
        <v>0</v>
      </c>
      <c r="O148" s="749">
        <f t="shared" si="3"/>
        <v>0</v>
      </c>
      <c r="P148" s="749">
        <f t="shared" si="3"/>
        <v>0</v>
      </c>
      <c r="Q148" s="749">
        <f>IFERROR(MAX(Q137,Q141,Q227),"")</f>
        <v>0</v>
      </c>
      <c r="R148" s="748">
        <f t="shared" si="3"/>
        <v>0</v>
      </c>
      <c r="S148" s="749">
        <f t="shared" si="3"/>
        <v>0</v>
      </c>
      <c r="T148" s="750">
        <f t="shared" si="3"/>
        <v>0</v>
      </c>
    </row>
    <row r="149" spans="1:20" ht="15" customHeight="1" x14ac:dyDescent="0.2">
      <c r="A149" s="72"/>
      <c r="B149" s="72"/>
      <c r="C149" s="205"/>
      <c r="D149" s="207"/>
      <c r="E149" s="896"/>
      <c r="F149" s="897"/>
      <c r="G149" s="529" t="s">
        <v>339</v>
      </c>
      <c r="H149" s="573"/>
      <c r="I149" s="574"/>
      <c r="J149" s="627"/>
      <c r="K149" s="579">
        <f t="shared" si="0"/>
        <v>0</v>
      </c>
      <c r="L149" s="748">
        <f>IFERROR(MAX(L181,L205),"")</f>
        <v>0</v>
      </c>
      <c r="M149" s="749">
        <f t="shared" ref="M149:T149" si="4">IFERROR(MAX(M181,M205),"")</f>
        <v>0</v>
      </c>
      <c r="N149" s="749">
        <f t="shared" si="4"/>
        <v>0</v>
      </c>
      <c r="O149" s="749">
        <f t="shared" si="4"/>
        <v>0</v>
      </c>
      <c r="P149" s="749">
        <f t="shared" si="4"/>
        <v>0</v>
      </c>
      <c r="Q149" s="749">
        <f>IFERROR(MAX(Q181,Q205),"")</f>
        <v>0</v>
      </c>
      <c r="R149" s="748">
        <f t="shared" si="4"/>
        <v>0</v>
      </c>
      <c r="S149" s="749">
        <f t="shared" si="4"/>
        <v>0</v>
      </c>
      <c r="T149" s="750">
        <f t="shared" si="4"/>
        <v>0</v>
      </c>
    </row>
    <row r="150" spans="1:20" ht="15" customHeight="1" x14ac:dyDescent="0.2">
      <c r="A150" s="72"/>
      <c r="B150" s="72"/>
      <c r="C150" s="205"/>
      <c r="D150" s="207"/>
      <c r="E150" s="896"/>
      <c r="F150" s="897"/>
      <c r="G150" s="529" t="s">
        <v>340</v>
      </c>
      <c r="H150" s="573"/>
      <c r="I150" s="574"/>
      <c r="J150" s="627"/>
      <c r="K150" s="579">
        <f t="shared" si="0"/>
        <v>0</v>
      </c>
      <c r="L150" s="748">
        <f>L183</f>
        <v>0</v>
      </c>
      <c r="M150" s="749">
        <f t="shared" ref="M150:T150" si="5">M183</f>
        <v>0</v>
      </c>
      <c r="N150" s="749">
        <f t="shared" si="5"/>
        <v>0</v>
      </c>
      <c r="O150" s="749">
        <f t="shared" si="5"/>
        <v>0</v>
      </c>
      <c r="P150" s="749">
        <f t="shared" si="5"/>
        <v>0</v>
      </c>
      <c r="Q150" s="749">
        <f>Q183</f>
        <v>0</v>
      </c>
      <c r="R150" s="748">
        <f t="shared" si="5"/>
        <v>0</v>
      </c>
      <c r="S150" s="749">
        <f t="shared" si="5"/>
        <v>0</v>
      </c>
      <c r="T150" s="750">
        <f t="shared" si="5"/>
        <v>0</v>
      </c>
    </row>
    <row r="151" spans="1:20" ht="15" customHeight="1" x14ac:dyDescent="0.2">
      <c r="A151" s="72"/>
      <c r="B151" s="72"/>
      <c r="C151" s="205"/>
      <c r="D151" s="207"/>
      <c r="E151" s="896"/>
      <c r="F151" s="897"/>
      <c r="G151" s="529" t="s">
        <v>341</v>
      </c>
      <c r="H151" s="573"/>
      <c r="I151" s="574"/>
      <c r="J151" s="627"/>
      <c r="K151" s="579">
        <f t="shared" si="0"/>
        <v>0</v>
      </c>
      <c r="L151" s="748">
        <f>L185</f>
        <v>0</v>
      </c>
      <c r="M151" s="749">
        <f t="shared" ref="M151:T151" si="6">M185</f>
        <v>0</v>
      </c>
      <c r="N151" s="749">
        <f t="shared" si="6"/>
        <v>0</v>
      </c>
      <c r="O151" s="749">
        <f t="shared" si="6"/>
        <v>0</v>
      </c>
      <c r="P151" s="749">
        <f t="shared" si="6"/>
        <v>0</v>
      </c>
      <c r="Q151" s="749">
        <f>Q185</f>
        <v>0</v>
      </c>
      <c r="R151" s="748">
        <f t="shared" si="6"/>
        <v>0</v>
      </c>
      <c r="S151" s="749">
        <f t="shared" si="6"/>
        <v>0</v>
      </c>
      <c r="T151" s="750">
        <f t="shared" si="6"/>
        <v>0</v>
      </c>
    </row>
    <row r="152" spans="1:20" ht="15" customHeight="1" x14ac:dyDescent="0.2">
      <c r="A152" s="72"/>
      <c r="B152" s="72"/>
      <c r="C152" s="205"/>
      <c r="D152" s="207"/>
      <c r="E152" s="896"/>
      <c r="F152" s="897"/>
      <c r="G152" s="529" t="s">
        <v>342</v>
      </c>
      <c r="H152" s="573"/>
      <c r="I152" s="574"/>
      <c r="J152" s="627"/>
      <c r="K152" s="579">
        <f t="shared" si="0"/>
        <v>0</v>
      </c>
      <c r="L152" s="748">
        <f>L191</f>
        <v>0</v>
      </c>
      <c r="M152" s="749">
        <f t="shared" ref="M152:T152" si="7">M191</f>
        <v>0</v>
      </c>
      <c r="N152" s="749">
        <f t="shared" si="7"/>
        <v>0</v>
      </c>
      <c r="O152" s="749">
        <f t="shared" si="7"/>
        <v>0</v>
      </c>
      <c r="P152" s="749">
        <f t="shared" si="7"/>
        <v>0</v>
      </c>
      <c r="Q152" s="749">
        <f>Q191</f>
        <v>0</v>
      </c>
      <c r="R152" s="748">
        <f t="shared" si="7"/>
        <v>0</v>
      </c>
      <c r="S152" s="749">
        <f t="shared" si="7"/>
        <v>0</v>
      </c>
      <c r="T152" s="750">
        <f t="shared" si="7"/>
        <v>0</v>
      </c>
    </row>
    <row r="153" spans="1:20" ht="15" customHeight="1" x14ac:dyDescent="0.2">
      <c r="A153" s="72"/>
      <c r="B153" s="72"/>
      <c r="C153" s="205"/>
      <c r="D153" s="207"/>
      <c r="E153" s="896"/>
      <c r="F153" s="897"/>
      <c r="G153" s="529" t="s">
        <v>343</v>
      </c>
      <c r="H153" s="573"/>
      <c r="I153" s="574"/>
      <c r="J153" s="627"/>
      <c r="K153" s="579">
        <f t="shared" si="0"/>
        <v>0</v>
      </c>
      <c r="L153" s="748">
        <f>L193</f>
        <v>0</v>
      </c>
      <c r="M153" s="749">
        <f t="shared" ref="M153:T153" si="8">M193</f>
        <v>0</v>
      </c>
      <c r="N153" s="749">
        <f t="shared" si="8"/>
        <v>0</v>
      </c>
      <c r="O153" s="749">
        <f t="shared" si="8"/>
        <v>0</v>
      </c>
      <c r="P153" s="749">
        <f t="shared" si="8"/>
        <v>0</v>
      </c>
      <c r="Q153" s="749">
        <f>Q193</f>
        <v>0</v>
      </c>
      <c r="R153" s="748">
        <f t="shared" si="8"/>
        <v>0</v>
      </c>
      <c r="S153" s="749">
        <f t="shared" si="8"/>
        <v>0</v>
      </c>
      <c r="T153" s="750">
        <f t="shared" si="8"/>
        <v>0</v>
      </c>
    </row>
    <row r="154" spans="1:20" ht="15" customHeight="1" x14ac:dyDescent="0.2">
      <c r="A154" s="72"/>
      <c r="B154" s="72"/>
      <c r="C154" s="205"/>
      <c r="D154" s="207"/>
      <c r="E154" s="896"/>
      <c r="F154" s="897"/>
      <c r="G154" s="529" t="s">
        <v>344</v>
      </c>
      <c r="H154" s="573"/>
      <c r="I154" s="574"/>
      <c r="J154" s="627"/>
      <c r="K154" s="579">
        <f t="shared" si="0"/>
        <v>0</v>
      </c>
      <c r="L154" s="748">
        <f>L241</f>
        <v>0</v>
      </c>
      <c r="M154" s="749">
        <f t="shared" ref="M154:T154" si="9">M241</f>
        <v>0</v>
      </c>
      <c r="N154" s="749">
        <f t="shared" si="9"/>
        <v>0</v>
      </c>
      <c r="O154" s="749">
        <f t="shared" si="9"/>
        <v>0</v>
      </c>
      <c r="P154" s="749">
        <f t="shared" si="9"/>
        <v>0</v>
      </c>
      <c r="Q154" s="749">
        <f>Q241</f>
        <v>0</v>
      </c>
      <c r="R154" s="748">
        <f t="shared" si="9"/>
        <v>0</v>
      </c>
      <c r="S154" s="749">
        <f t="shared" si="9"/>
        <v>0</v>
      </c>
      <c r="T154" s="750">
        <f t="shared" si="9"/>
        <v>0</v>
      </c>
    </row>
    <row r="155" spans="1:20" ht="15" customHeight="1" x14ac:dyDescent="0.2">
      <c r="A155" s="72"/>
      <c r="B155" s="72"/>
      <c r="C155" s="205"/>
      <c r="D155" s="207"/>
      <c r="E155" s="896"/>
      <c r="F155" s="897"/>
      <c r="G155" s="529" t="s">
        <v>345</v>
      </c>
      <c r="H155" s="573"/>
      <c r="I155" s="574"/>
      <c r="J155" s="627"/>
      <c r="K155" s="579">
        <f t="shared" si="0"/>
        <v>0</v>
      </c>
      <c r="L155" s="748">
        <f>IFERROR(MAX(L197,L223),"")</f>
        <v>0</v>
      </c>
      <c r="M155" s="749">
        <f t="shared" ref="M155:T155" si="10">IFERROR(MAX(M197,M223),"")</f>
        <v>0</v>
      </c>
      <c r="N155" s="749">
        <f t="shared" si="10"/>
        <v>0</v>
      </c>
      <c r="O155" s="749">
        <f t="shared" si="10"/>
        <v>0</v>
      </c>
      <c r="P155" s="749">
        <f t="shared" si="10"/>
        <v>0</v>
      </c>
      <c r="Q155" s="749">
        <f>IFERROR(MAX(Q197,Q223),"")</f>
        <v>0</v>
      </c>
      <c r="R155" s="748">
        <f t="shared" si="10"/>
        <v>0</v>
      </c>
      <c r="S155" s="749">
        <f t="shared" si="10"/>
        <v>0</v>
      </c>
      <c r="T155" s="750">
        <f t="shared" si="10"/>
        <v>0</v>
      </c>
    </row>
    <row r="156" spans="1:20" ht="15" customHeight="1" x14ac:dyDescent="0.2">
      <c r="A156" s="72"/>
      <c r="B156" s="72"/>
      <c r="C156" s="205"/>
      <c r="D156" s="207"/>
      <c r="E156" s="896"/>
      <c r="F156" s="897"/>
      <c r="G156" s="529" t="s">
        <v>346</v>
      </c>
      <c r="H156" s="573"/>
      <c r="I156" s="574"/>
      <c r="J156" s="627"/>
      <c r="K156" s="579">
        <f>IFERROR(AVERAGE(L156:Q156),"")</f>
        <v>0</v>
      </c>
      <c r="L156" s="748">
        <f t="shared" ref="L156:T156" si="11">L201</f>
        <v>0</v>
      </c>
      <c r="M156" s="749">
        <f t="shared" si="11"/>
        <v>0</v>
      </c>
      <c r="N156" s="749">
        <f t="shared" si="11"/>
        <v>0</v>
      </c>
      <c r="O156" s="749">
        <f t="shared" si="11"/>
        <v>0</v>
      </c>
      <c r="P156" s="749">
        <f t="shared" si="11"/>
        <v>0</v>
      </c>
      <c r="Q156" s="749">
        <f t="shared" si="11"/>
        <v>0</v>
      </c>
      <c r="R156" s="748">
        <f t="shared" si="11"/>
        <v>0</v>
      </c>
      <c r="S156" s="749">
        <f t="shared" si="11"/>
        <v>0</v>
      </c>
      <c r="T156" s="750">
        <f t="shared" si="11"/>
        <v>0</v>
      </c>
    </row>
    <row r="157" spans="1:20" ht="15" customHeight="1" x14ac:dyDescent="0.2">
      <c r="A157" s="72"/>
      <c r="B157" s="72"/>
      <c r="C157" s="205"/>
      <c r="D157" s="207"/>
      <c r="E157" s="896"/>
      <c r="F157" s="897"/>
      <c r="G157" s="529" t="s">
        <v>347</v>
      </c>
      <c r="H157" s="573"/>
      <c r="I157" s="574"/>
      <c r="J157" s="627"/>
      <c r="K157" s="579">
        <f>IFERROR(AVERAGE(L157:Q157),"")</f>
        <v>0</v>
      </c>
      <c r="L157" s="748">
        <f>L203</f>
        <v>0</v>
      </c>
      <c r="M157" s="749">
        <f t="shared" ref="M157:T157" si="12">M203</f>
        <v>0</v>
      </c>
      <c r="N157" s="749">
        <f t="shared" si="12"/>
        <v>0</v>
      </c>
      <c r="O157" s="749">
        <f t="shared" si="12"/>
        <v>0</v>
      </c>
      <c r="P157" s="749">
        <f t="shared" si="12"/>
        <v>0</v>
      </c>
      <c r="Q157" s="749">
        <f>Q203</f>
        <v>0</v>
      </c>
      <c r="R157" s="748">
        <f t="shared" si="12"/>
        <v>0</v>
      </c>
      <c r="S157" s="749">
        <f t="shared" si="12"/>
        <v>0</v>
      </c>
      <c r="T157" s="750">
        <f t="shared" si="12"/>
        <v>0</v>
      </c>
    </row>
    <row r="158" spans="1:20" ht="15" customHeight="1" x14ac:dyDescent="0.2">
      <c r="A158" s="72"/>
      <c r="B158" s="72"/>
      <c r="C158" s="205"/>
      <c r="D158" s="207"/>
      <c r="E158" s="896"/>
      <c r="F158" s="897"/>
      <c r="G158" s="529" t="s">
        <v>348</v>
      </c>
      <c r="H158" s="573"/>
      <c r="I158" s="574"/>
      <c r="J158" s="627"/>
      <c r="K158" s="579">
        <f t="shared" si="0"/>
        <v>0</v>
      </c>
      <c r="L158" s="748">
        <f>L207</f>
        <v>0</v>
      </c>
      <c r="M158" s="749">
        <f t="shared" ref="M158:T158" si="13">M207</f>
        <v>0</v>
      </c>
      <c r="N158" s="749">
        <f t="shared" si="13"/>
        <v>0</v>
      </c>
      <c r="O158" s="749">
        <f t="shared" si="13"/>
        <v>0</v>
      </c>
      <c r="P158" s="749">
        <f t="shared" si="13"/>
        <v>0</v>
      </c>
      <c r="Q158" s="749">
        <f>Q207</f>
        <v>0</v>
      </c>
      <c r="R158" s="748">
        <f t="shared" si="13"/>
        <v>0</v>
      </c>
      <c r="S158" s="749">
        <f t="shared" si="13"/>
        <v>0</v>
      </c>
      <c r="T158" s="750">
        <f t="shared" si="13"/>
        <v>0</v>
      </c>
    </row>
    <row r="159" spans="1:20" ht="15" customHeight="1" x14ac:dyDescent="0.2">
      <c r="A159" s="72"/>
      <c r="B159" s="72"/>
      <c r="C159" s="205"/>
      <c r="D159" s="207"/>
      <c r="E159" s="896"/>
      <c r="F159" s="897"/>
      <c r="G159" s="529" t="s">
        <v>349</v>
      </c>
      <c r="H159" s="573"/>
      <c r="I159" s="574"/>
      <c r="J159" s="627"/>
      <c r="K159" s="579">
        <f t="shared" si="0"/>
        <v>0</v>
      </c>
      <c r="L159" s="748">
        <f>IFERROR(MAX(L209,L211),"")</f>
        <v>0</v>
      </c>
      <c r="M159" s="749">
        <f t="shared" ref="M159:T159" si="14">IFERROR(MAX(M209,M211),"")</f>
        <v>0</v>
      </c>
      <c r="N159" s="749">
        <f t="shared" si="14"/>
        <v>0</v>
      </c>
      <c r="O159" s="749">
        <f t="shared" si="14"/>
        <v>0</v>
      </c>
      <c r="P159" s="749">
        <f t="shared" si="14"/>
        <v>0</v>
      </c>
      <c r="Q159" s="749">
        <f>IFERROR(MAX(Q209,Q211),"")</f>
        <v>0</v>
      </c>
      <c r="R159" s="748">
        <f t="shared" si="14"/>
        <v>0</v>
      </c>
      <c r="S159" s="749">
        <f t="shared" si="14"/>
        <v>0</v>
      </c>
      <c r="T159" s="750">
        <f t="shared" si="14"/>
        <v>0</v>
      </c>
    </row>
    <row r="160" spans="1:20" ht="15" customHeight="1" x14ac:dyDescent="0.2">
      <c r="A160" s="72"/>
      <c r="B160" s="72"/>
      <c r="C160" s="205"/>
      <c r="D160" s="207"/>
      <c r="E160" s="896"/>
      <c r="F160" s="897"/>
      <c r="G160" s="529" t="s">
        <v>350</v>
      </c>
      <c r="H160" s="573"/>
      <c r="I160" s="574"/>
      <c r="J160" s="627"/>
      <c r="K160" s="579">
        <f t="shared" si="0"/>
        <v>0</v>
      </c>
      <c r="L160" s="748">
        <f>L213</f>
        <v>0</v>
      </c>
      <c r="M160" s="749">
        <f t="shared" ref="M160:T160" si="15">M213</f>
        <v>0</v>
      </c>
      <c r="N160" s="749">
        <f t="shared" si="15"/>
        <v>0</v>
      </c>
      <c r="O160" s="749">
        <f t="shared" si="15"/>
        <v>0</v>
      </c>
      <c r="P160" s="749">
        <f t="shared" si="15"/>
        <v>0</v>
      </c>
      <c r="Q160" s="749">
        <f>Q213</f>
        <v>0</v>
      </c>
      <c r="R160" s="748">
        <f t="shared" si="15"/>
        <v>0</v>
      </c>
      <c r="S160" s="749">
        <f t="shared" si="15"/>
        <v>0</v>
      </c>
      <c r="T160" s="750">
        <f t="shared" si="15"/>
        <v>0</v>
      </c>
    </row>
    <row r="161" spans="1:20" ht="15" customHeight="1" x14ac:dyDescent="0.2">
      <c r="A161" s="72"/>
      <c r="B161" s="72"/>
      <c r="C161" s="205"/>
      <c r="D161" s="207"/>
      <c r="E161" s="896"/>
      <c r="F161" s="897"/>
      <c r="G161" s="529" t="s">
        <v>351</v>
      </c>
      <c r="H161" s="573"/>
      <c r="I161" s="574"/>
      <c r="J161" s="627"/>
      <c r="K161" s="579">
        <f t="shared" si="0"/>
        <v>0</v>
      </c>
      <c r="L161" s="748">
        <f>L217</f>
        <v>0</v>
      </c>
      <c r="M161" s="749">
        <f t="shared" ref="M161:T161" si="16">M217</f>
        <v>0</v>
      </c>
      <c r="N161" s="749">
        <f t="shared" si="16"/>
        <v>0</v>
      </c>
      <c r="O161" s="749">
        <f t="shared" si="16"/>
        <v>0</v>
      </c>
      <c r="P161" s="749">
        <f t="shared" si="16"/>
        <v>0</v>
      </c>
      <c r="Q161" s="749">
        <f>Q217</f>
        <v>0</v>
      </c>
      <c r="R161" s="748">
        <f t="shared" si="16"/>
        <v>0</v>
      </c>
      <c r="S161" s="749">
        <f t="shared" si="16"/>
        <v>0</v>
      </c>
      <c r="T161" s="750">
        <f t="shared" si="16"/>
        <v>0</v>
      </c>
    </row>
    <row r="162" spans="1:20" ht="15" customHeight="1" x14ac:dyDescent="0.2">
      <c r="A162" s="72"/>
      <c r="B162" s="72"/>
      <c r="C162" s="205"/>
      <c r="D162" s="207"/>
      <c r="E162" s="896"/>
      <c r="F162" s="897"/>
      <c r="G162" s="529" t="s">
        <v>352</v>
      </c>
      <c r="H162" s="573"/>
      <c r="I162" s="574"/>
      <c r="J162" s="627"/>
      <c r="K162" s="579">
        <f t="shared" si="0"/>
        <v>0</v>
      </c>
      <c r="L162" s="748">
        <f>L221</f>
        <v>0</v>
      </c>
      <c r="M162" s="749">
        <f t="shared" ref="M162:T162" si="17">M221</f>
        <v>0</v>
      </c>
      <c r="N162" s="749">
        <f t="shared" si="17"/>
        <v>0</v>
      </c>
      <c r="O162" s="749">
        <f t="shared" si="17"/>
        <v>0</v>
      </c>
      <c r="P162" s="749">
        <f t="shared" si="17"/>
        <v>0</v>
      </c>
      <c r="Q162" s="749">
        <f>Q221</f>
        <v>0</v>
      </c>
      <c r="R162" s="748">
        <f t="shared" si="17"/>
        <v>0</v>
      </c>
      <c r="S162" s="749">
        <f t="shared" si="17"/>
        <v>0</v>
      </c>
      <c r="T162" s="750">
        <f t="shared" si="17"/>
        <v>0</v>
      </c>
    </row>
    <row r="163" spans="1:20" ht="15" customHeight="1" x14ac:dyDescent="0.2">
      <c r="A163" s="72"/>
      <c r="B163" s="72"/>
      <c r="C163" s="205"/>
      <c r="D163" s="207"/>
      <c r="E163" s="896"/>
      <c r="F163" s="897"/>
      <c r="G163" s="529" t="s">
        <v>353</v>
      </c>
      <c r="H163" s="573"/>
      <c r="I163" s="574"/>
      <c r="J163" s="627"/>
      <c r="K163" s="579">
        <f t="shared" si="0"/>
        <v>0</v>
      </c>
      <c r="L163" s="748">
        <f>L235</f>
        <v>0</v>
      </c>
      <c r="M163" s="749">
        <f t="shared" ref="M163:T163" si="18">M235</f>
        <v>0</v>
      </c>
      <c r="N163" s="749">
        <f t="shared" si="18"/>
        <v>0</v>
      </c>
      <c r="O163" s="749">
        <f t="shared" si="18"/>
        <v>0</v>
      </c>
      <c r="P163" s="749">
        <f t="shared" si="18"/>
        <v>0</v>
      </c>
      <c r="Q163" s="749">
        <f>Q235</f>
        <v>0</v>
      </c>
      <c r="R163" s="748">
        <f t="shared" si="18"/>
        <v>0</v>
      </c>
      <c r="S163" s="749">
        <f t="shared" si="18"/>
        <v>0</v>
      </c>
      <c r="T163" s="750">
        <f t="shared" si="18"/>
        <v>0</v>
      </c>
    </row>
    <row r="164" spans="1:20" ht="15" customHeight="1" x14ac:dyDescent="0.2">
      <c r="A164" s="72"/>
      <c r="B164" s="72"/>
      <c r="C164" s="205"/>
      <c r="D164" s="207"/>
      <c r="E164" s="896"/>
      <c r="F164" s="897"/>
      <c r="G164" s="529" t="s">
        <v>354</v>
      </c>
      <c r="H164" s="573"/>
      <c r="I164" s="574"/>
      <c r="J164" s="627"/>
      <c r="K164" s="579">
        <f>IFERROR(AVERAGE(L164:Q164),"")</f>
        <v>0</v>
      </c>
      <c r="L164" s="748">
        <f>L237</f>
        <v>0</v>
      </c>
      <c r="M164" s="749">
        <f t="shared" ref="M164:T164" si="19">M237</f>
        <v>0</v>
      </c>
      <c r="N164" s="749">
        <f t="shared" si="19"/>
        <v>0</v>
      </c>
      <c r="O164" s="749">
        <f t="shared" si="19"/>
        <v>0</v>
      </c>
      <c r="P164" s="749">
        <f t="shared" si="19"/>
        <v>0</v>
      </c>
      <c r="Q164" s="749">
        <f>Q237</f>
        <v>0</v>
      </c>
      <c r="R164" s="748">
        <f t="shared" si="19"/>
        <v>0</v>
      </c>
      <c r="S164" s="749">
        <f t="shared" si="19"/>
        <v>0</v>
      </c>
      <c r="T164" s="750">
        <f t="shared" si="19"/>
        <v>0</v>
      </c>
    </row>
    <row r="165" spans="1:20" ht="15" customHeight="1" x14ac:dyDescent="0.2">
      <c r="A165" s="72"/>
      <c r="B165" s="72"/>
      <c r="C165" s="205"/>
      <c r="D165" s="207"/>
      <c r="E165" s="896"/>
      <c r="F165" s="897"/>
      <c r="G165" s="529" t="s">
        <v>473</v>
      </c>
      <c r="H165" s="573"/>
      <c r="I165" s="574"/>
      <c r="J165" s="627"/>
      <c r="K165" s="579">
        <f>IFERROR(AVERAGE(L165:Q165),"")</f>
        <v>0</v>
      </c>
      <c r="L165" s="748">
        <f>L243</f>
        <v>0</v>
      </c>
      <c r="M165" s="749">
        <f t="shared" ref="M165:T165" si="20">M243</f>
        <v>0</v>
      </c>
      <c r="N165" s="749">
        <f t="shared" si="20"/>
        <v>0</v>
      </c>
      <c r="O165" s="749">
        <f t="shared" si="20"/>
        <v>0</v>
      </c>
      <c r="P165" s="749">
        <f t="shared" si="20"/>
        <v>0</v>
      </c>
      <c r="Q165" s="749">
        <f>Q243</f>
        <v>0</v>
      </c>
      <c r="R165" s="748">
        <f t="shared" si="20"/>
        <v>0</v>
      </c>
      <c r="S165" s="749">
        <f t="shared" si="20"/>
        <v>0</v>
      </c>
      <c r="T165" s="750">
        <f t="shared" si="20"/>
        <v>0</v>
      </c>
    </row>
    <row r="166" spans="1:20" ht="15" customHeight="1" x14ac:dyDescent="0.2">
      <c r="A166" s="72"/>
      <c r="B166" s="72"/>
      <c r="C166" s="205"/>
      <c r="D166" s="207"/>
      <c r="E166" s="896"/>
      <c r="F166" s="897"/>
      <c r="G166" s="529" t="s">
        <v>355</v>
      </c>
      <c r="H166" s="573"/>
      <c r="I166" s="574"/>
      <c r="J166" s="627"/>
      <c r="K166" s="579" t="str">
        <f>IFERROR(AVERAGE(L166:Q166),"")</f>
        <v/>
      </c>
      <c r="L166" s="575"/>
      <c r="M166" s="576"/>
      <c r="N166" s="576"/>
      <c r="O166" s="576"/>
      <c r="P166" s="576"/>
      <c r="Q166" s="577"/>
      <c r="R166" s="629"/>
      <c r="S166" s="630"/>
      <c r="T166" s="631"/>
    </row>
    <row r="167" spans="1:20" ht="15" customHeight="1" x14ac:dyDescent="0.2">
      <c r="A167" s="72"/>
      <c r="B167" s="72"/>
      <c r="C167" s="205"/>
      <c r="D167" s="207"/>
      <c r="E167" s="896"/>
      <c r="F167" s="897"/>
      <c r="G167" s="529" t="s">
        <v>356</v>
      </c>
      <c r="H167" s="573"/>
      <c r="I167" s="574"/>
      <c r="J167" s="627"/>
      <c r="K167" s="579" t="str">
        <f>IFERROR(AVERAGE(L167:Q167),"")</f>
        <v/>
      </c>
      <c r="L167" s="575"/>
      <c r="M167" s="576"/>
      <c r="N167" s="576"/>
      <c r="O167" s="576"/>
      <c r="P167" s="576"/>
      <c r="Q167" s="577"/>
      <c r="R167" s="629"/>
      <c r="S167" s="630"/>
      <c r="T167" s="631"/>
    </row>
    <row r="168" spans="1:20" ht="15" customHeight="1" x14ac:dyDescent="0.2">
      <c r="A168" s="72"/>
      <c r="B168" s="72"/>
      <c r="C168" s="205"/>
      <c r="D168" s="207"/>
      <c r="E168" s="896"/>
      <c r="F168" s="897"/>
      <c r="G168" s="529" t="s">
        <v>357</v>
      </c>
      <c r="H168" s="573"/>
      <c r="I168" s="574"/>
      <c r="J168" s="627"/>
      <c r="K168" s="579" t="str">
        <f t="shared" si="0"/>
        <v/>
      </c>
      <c r="L168" s="575"/>
      <c r="M168" s="576"/>
      <c r="N168" s="576"/>
      <c r="O168" s="576"/>
      <c r="P168" s="576"/>
      <c r="Q168" s="577"/>
      <c r="R168" s="629"/>
      <c r="S168" s="630"/>
      <c r="T168" s="631"/>
    </row>
    <row r="169" spans="1:20" ht="15" customHeight="1" x14ac:dyDescent="0.2">
      <c r="A169" s="72"/>
      <c r="B169" s="72"/>
      <c r="C169" s="205"/>
      <c r="D169" s="207"/>
      <c r="E169" s="896"/>
      <c r="F169" s="897"/>
      <c r="G169" s="801"/>
      <c r="H169" s="632"/>
      <c r="I169" s="633"/>
      <c r="J169" s="627"/>
      <c r="K169" s="579" t="str">
        <f t="shared" si="0"/>
        <v/>
      </c>
      <c r="L169" s="575"/>
      <c r="M169" s="576"/>
      <c r="N169" s="576"/>
      <c r="O169" s="576"/>
      <c r="P169" s="576"/>
      <c r="Q169" s="577"/>
      <c r="R169" s="629"/>
      <c r="S169" s="630"/>
      <c r="T169" s="631"/>
    </row>
    <row r="170" spans="1:20" ht="15" customHeight="1" x14ac:dyDescent="0.2">
      <c r="A170" s="72"/>
      <c r="B170" s="72"/>
      <c r="C170" s="205"/>
      <c r="D170" s="207"/>
      <c r="E170" s="896"/>
      <c r="F170" s="897"/>
      <c r="G170" s="801"/>
      <c r="H170" s="632"/>
      <c r="I170" s="633"/>
      <c r="J170" s="627"/>
      <c r="K170" s="579" t="str">
        <f t="shared" si="0"/>
        <v/>
      </c>
      <c r="L170" s="575"/>
      <c r="M170" s="576"/>
      <c r="N170" s="576"/>
      <c r="O170" s="576"/>
      <c r="P170" s="576"/>
      <c r="Q170" s="577"/>
      <c r="R170" s="629"/>
      <c r="S170" s="630"/>
      <c r="T170" s="631"/>
    </row>
    <row r="171" spans="1:20" ht="15" customHeight="1" x14ac:dyDescent="0.2">
      <c r="A171" s="72"/>
      <c r="B171" s="72"/>
      <c r="C171" s="205"/>
      <c r="D171" s="207"/>
      <c r="E171" s="896"/>
      <c r="F171" s="897"/>
      <c r="G171" s="801"/>
      <c r="H171" s="632"/>
      <c r="I171" s="633"/>
      <c r="J171" s="627"/>
      <c r="K171" s="579" t="str">
        <f t="shared" si="0"/>
        <v/>
      </c>
      <c r="L171" s="575"/>
      <c r="M171" s="576"/>
      <c r="N171" s="576"/>
      <c r="O171" s="576"/>
      <c r="P171" s="576"/>
      <c r="Q171" s="577"/>
      <c r="R171" s="629"/>
      <c r="S171" s="630"/>
      <c r="T171" s="631"/>
    </row>
    <row r="172" spans="1:20" ht="15" customHeight="1" x14ac:dyDescent="0.2">
      <c r="A172" s="72"/>
      <c r="B172" s="72"/>
      <c r="C172" s="205"/>
      <c r="D172" s="207"/>
      <c r="E172" s="896"/>
      <c r="F172" s="897"/>
      <c r="G172" s="801"/>
      <c r="H172" s="632"/>
      <c r="I172" s="633"/>
      <c r="J172" s="627"/>
      <c r="K172" s="579" t="str">
        <f t="shared" si="0"/>
        <v/>
      </c>
      <c r="L172" s="575"/>
      <c r="M172" s="576"/>
      <c r="N172" s="576"/>
      <c r="O172" s="576"/>
      <c r="P172" s="576"/>
      <c r="Q172" s="577"/>
      <c r="R172" s="629"/>
      <c r="S172" s="630"/>
      <c r="T172" s="631"/>
    </row>
    <row r="173" spans="1:20" ht="15" customHeight="1" x14ac:dyDescent="0.2">
      <c r="A173" s="72"/>
      <c r="B173" s="72"/>
      <c r="C173" s="205"/>
      <c r="D173" s="207"/>
      <c r="E173" s="896"/>
      <c r="F173" s="897"/>
      <c r="G173" s="801"/>
      <c r="H173" s="632"/>
      <c r="I173" s="633"/>
      <c r="J173" s="627"/>
      <c r="K173" s="579" t="str">
        <f t="shared" si="0"/>
        <v/>
      </c>
      <c r="L173" s="575"/>
      <c r="M173" s="576"/>
      <c r="N173" s="576"/>
      <c r="O173" s="576"/>
      <c r="P173" s="576"/>
      <c r="Q173" s="577"/>
      <c r="R173" s="629"/>
      <c r="S173" s="630"/>
      <c r="T173" s="631"/>
    </row>
    <row r="174" spans="1:20" ht="15" customHeight="1" x14ac:dyDescent="0.2">
      <c r="A174" s="72"/>
      <c r="B174" s="72"/>
      <c r="C174" s="205"/>
      <c r="D174" s="207"/>
      <c r="E174" s="896"/>
      <c r="F174" s="897"/>
      <c r="G174" s="801"/>
      <c r="H174" s="632"/>
      <c r="I174" s="633"/>
      <c r="J174" s="627"/>
      <c r="K174" s="579" t="str">
        <f t="shared" si="0"/>
        <v/>
      </c>
      <c r="L174" s="575"/>
      <c r="M174" s="576"/>
      <c r="N174" s="576"/>
      <c r="O174" s="576"/>
      <c r="P174" s="576"/>
      <c r="Q174" s="577"/>
      <c r="R174" s="629"/>
      <c r="S174" s="630"/>
      <c r="T174" s="631"/>
    </row>
    <row r="175" spans="1:20" ht="15" customHeight="1" x14ac:dyDescent="0.2">
      <c r="A175" s="72"/>
      <c r="B175" s="72"/>
      <c r="C175" s="205"/>
      <c r="D175" s="207"/>
      <c r="E175" s="898"/>
      <c r="F175" s="899"/>
      <c r="G175" s="801"/>
      <c r="H175" s="632"/>
      <c r="I175" s="633"/>
      <c r="J175" s="635"/>
      <c r="K175" s="634" t="str">
        <f t="shared" si="0"/>
        <v/>
      </c>
      <c r="L175" s="636"/>
      <c r="M175" s="716"/>
      <c r="N175" s="716"/>
      <c r="O175" s="716"/>
      <c r="P175" s="716"/>
      <c r="Q175" s="717"/>
      <c r="R175" s="718"/>
      <c r="S175" s="719"/>
      <c r="T175" s="720"/>
    </row>
    <row r="176" spans="1:20" x14ac:dyDescent="0.2">
      <c r="A176" s="72"/>
      <c r="B176" s="72"/>
      <c r="C176" s="205"/>
      <c r="D176" s="207"/>
      <c r="E176" s="900" t="s">
        <v>359</v>
      </c>
      <c r="F176" s="802" t="s">
        <v>70</v>
      </c>
      <c r="G176" s="82" t="s">
        <v>360</v>
      </c>
      <c r="H176" s="36"/>
      <c r="I176" s="135"/>
      <c r="J176" s="627"/>
      <c r="K176" s="628" t="str">
        <f t="shared" si="0"/>
        <v/>
      </c>
      <c r="L176" s="575"/>
      <c r="M176" s="576"/>
      <c r="N176" s="576"/>
      <c r="O176" s="576"/>
      <c r="P176" s="576"/>
      <c r="Q176" s="577"/>
      <c r="R176" s="629"/>
      <c r="S176" s="630"/>
      <c r="T176" s="631"/>
    </row>
    <row r="177" spans="1:20" x14ac:dyDescent="0.2">
      <c r="A177" s="72"/>
      <c r="B177" s="72"/>
      <c r="C177" s="205"/>
      <c r="D177" s="207"/>
      <c r="E177" s="901"/>
      <c r="F177" s="802" t="s">
        <v>98</v>
      </c>
      <c r="G177" s="82" t="s">
        <v>361</v>
      </c>
      <c r="H177" s="36"/>
      <c r="I177" s="135"/>
      <c r="J177" s="594"/>
      <c r="K177" s="579" t="str">
        <f t="shared" si="0"/>
        <v/>
      </c>
      <c r="L177" s="641"/>
      <c r="M177" s="640"/>
      <c r="N177" s="640"/>
      <c r="O177" s="18"/>
      <c r="P177" s="18"/>
      <c r="Q177" s="425"/>
      <c r="R177" s="608"/>
      <c r="S177" s="609"/>
      <c r="T177" s="610"/>
    </row>
    <row r="178" spans="1:20" ht="15" customHeight="1" x14ac:dyDescent="0.2">
      <c r="A178" s="72"/>
      <c r="B178" s="72"/>
      <c r="C178" s="205"/>
      <c r="D178" s="207"/>
      <c r="E178" s="901"/>
      <c r="F178" s="802" t="s">
        <v>70</v>
      </c>
      <c r="G178" s="82" t="s">
        <v>362</v>
      </c>
      <c r="H178" s="36"/>
      <c r="I178" s="135"/>
      <c r="J178" s="594"/>
      <c r="K178" s="579" t="str">
        <f t="shared" si="0"/>
        <v/>
      </c>
      <c r="L178" s="641"/>
      <c r="M178" s="640"/>
      <c r="N178" s="640"/>
      <c r="O178" s="18"/>
      <c r="P178" s="18"/>
      <c r="Q178" s="425"/>
      <c r="R178" s="608"/>
      <c r="S178" s="609"/>
      <c r="T178" s="610"/>
    </row>
    <row r="179" spans="1:20" ht="15" customHeight="1" x14ac:dyDescent="0.2">
      <c r="A179" s="72"/>
      <c r="B179" s="72"/>
      <c r="C179" s="205"/>
      <c r="D179" s="207"/>
      <c r="E179" s="901"/>
      <c r="F179" s="802" t="s">
        <v>98</v>
      </c>
      <c r="G179" s="82" t="s">
        <v>363</v>
      </c>
      <c r="H179" s="36"/>
      <c r="I179" s="135"/>
      <c r="J179" s="594"/>
      <c r="K179" s="579" t="str">
        <f t="shared" si="0"/>
        <v/>
      </c>
      <c r="L179" s="641"/>
      <c r="M179" s="640"/>
      <c r="N179" s="640"/>
      <c r="O179" s="18"/>
      <c r="P179" s="18"/>
      <c r="Q179" s="425"/>
      <c r="R179" s="608"/>
      <c r="S179" s="609"/>
      <c r="T179" s="610"/>
    </row>
    <row r="180" spans="1:20" ht="15" customHeight="1" x14ac:dyDescent="0.2">
      <c r="A180" s="72"/>
      <c r="B180" s="72"/>
      <c r="C180" s="205"/>
      <c r="D180" s="207"/>
      <c r="E180" s="901"/>
      <c r="F180" s="802" t="s">
        <v>70</v>
      </c>
      <c r="G180" s="82" t="s">
        <v>364</v>
      </c>
      <c r="H180" s="36"/>
      <c r="I180" s="135"/>
      <c r="J180" s="594"/>
      <c r="K180" s="579" t="str">
        <f t="shared" si="0"/>
        <v/>
      </c>
      <c r="L180" s="661"/>
      <c r="M180" s="662"/>
      <c r="N180" s="662"/>
      <c r="O180" s="126"/>
      <c r="P180" s="126"/>
      <c r="Q180" s="426"/>
      <c r="R180" s="611"/>
      <c r="S180" s="612"/>
      <c r="T180" s="613"/>
    </row>
    <row r="181" spans="1:20" ht="15" customHeight="1" x14ac:dyDescent="0.2">
      <c r="A181" s="72"/>
      <c r="B181" s="72"/>
      <c r="C181" s="205"/>
      <c r="D181" s="207"/>
      <c r="E181" s="901"/>
      <c r="F181" s="802" t="s">
        <v>98</v>
      </c>
      <c r="G181" s="803" t="s">
        <v>365</v>
      </c>
      <c r="H181" s="36"/>
      <c r="I181" s="135"/>
      <c r="J181" s="594"/>
      <c r="K181" s="579" t="str">
        <f t="shared" si="0"/>
        <v/>
      </c>
      <c r="L181" s="661"/>
      <c r="M181" s="662"/>
      <c r="N181" s="662"/>
      <c r="O181" s="126"/>
      <c r="P181" s="126"/>
      <c r="Q181" s="426"/>
      <c r="R181" s="611"/>
      <c r="S181" s="612"/>
      <c r="T181" s="613"/>
    </row>
    <row r="182" spans="1:20" ht="15" customHeight="1" x14ac:dyDescent="0.2">
      <c r="A182" s="72"/>
      <c r="B182" s="72"/>
      <c r="C182" s="205"/>
      <c r="D182" s="207"/>
      <c r="E182" s="901"/>
      <c r="F182" s="802" t="s">
        <v>70</v>
      </c>
      <c r="G182" s="82" t="s">
        <v>366</v>
      </c>
      <c r="H182" s="36"/>
      <c r="I182" s="135"/>
      <c r="J182" s="594"/>
      <c r="K182" s="579" t="str">
        <f t="shared" si="0"/>
        <v/>
      </c>
      <c r="L182" s="661"/>
      <c r="M182" s="662"/>
      <c r="N182" s="662"/>
      <c r="O182" s="126"/>
      <c r="P182" s="126"/>
      <c r="Q182" s="426"/>
      <c r="R182" s="611"/>
      <c r="S182" s="612"/>
      <c r="T182" s="613"/>
    </row>
    <row r="183" spans="1:20" x14ac:dyDescent="0.2">
      <c r="A183" s="72"/>
      <c r="B183" s="72"/>
      <c r="C183" s="205"/>
      <c r="D183" s="207"/>
      <c r="E183" s="901"/>
      <c r="F183" s="802" t="s">
        <v>98</v>
      </c>
      <c r="G183" s="82" t="s">
        <v>367</v>
      </c>
      <c r="H183" s="36"/>
      <c r="I183" s="135"/>
      <c r="J183" s="594"/>
      <c r="K183" s="579" t="str">
        <f t="shared" si="0"/>
        <v/>
      </c>
      <c r="L183" s="661"/>
      <c r="M183" s="662"/>
      <c r="N183" s="662"/>
      <c r="O183" s="126"/>
      <c r="P183" s="126"/>
      <c r="Q183" s="426"/>
      <c r="R183" s="611"/>
      <c r="S183" s="612"/>
      <c r="T183" s="613"/>
    </row>
    <row r="184" spans="1:20" ht="15" customHeight="1" x14ac:dyDescent="0.2">
      <c r="A184" s="72"/>
      <c r="B184" s="72"/>
      <c r="C184" s="205"/>
      <c r="D184" s="207"/>
      <c r="E184" s="901"/>
      <c r="F184" s="802" t="s">
        <v>70</v>
      </c>
      <c r="G184" s="82" t="s">
        <v>368</v>
      </c>
      <c r="H184" s="36"/>
      <c r="I184" s="135"/>
      <c r="J184" s="594"/>
      <c r="K184" s="579" t="str">
        <f t="shared" si="0"/>
        <v/>
      </c>
      <c r="L184" s="661"/>
      <c r="M184" s="662"/>
      <c r="N184" s="662"/>
      <c r="O184" s="126"/>
      <c r="P184" s="126"/>
      <c r="Q184" s="426"/>
      <c r="R184" s="611"/>
      <c r="S184" s="612"/>
      <c r="T184" s="613"/>
    </row>
    <row r="185" spans="1:20" ht="15" customHeight="1" x14ac:dyDescent="0.2">
      <c r="A185" s="72"/>
      <c r="B185" s="72"/>
      <c r="C185" s="205"/>
      <c r="D185" s="207"/>
      <c r="E185" s="901"/>
      <c r="F185" s="802" t="s">
        <v>98</v>
      </c>
      <c r="G185" s="82" t="s">
        <v>369</v>
      </c>
      <c r="H185" s="36"/>
      <c r="I185" s="135"/>
      <c r="J185" s="594"/>
      <c r="K185" s="579" t="str">
        <f t="shared" si="0"/>
        <v/>
      </c>
      <c r="L185" s="661"/>
      <c r="M185" s="662"/>
      <c r="N185" s="662"/>
      <c r="O185" s="126"/>
      <c r="P185" s="126"/>
      <c r="Q185" s="426"/>
      <c r="R185" s="611"/>
      <c r="S185" s="612"/>
      <c r="T185" s="613"/>
    </row>
    <row r="186" spans="1:20" ht="15" customHeight="1" x14ac:dyDescent="0.2">
      <c r="A186" s="72"/>
      <c r="B186" s="72"/>
      <c r="C186" s="205"/>
      <c r="D186" s="211"/>
      <c r="E186" s="901"/>
      <c r="F186" s="802" t="s">
        <v>70</v>
      </c>
      <c r="G186" s="82" t="s">
        <v>370</v>
      </c>
      <c r="H186" s="36"/>
      <c r="I186" s="135"/>
      <c r="J186" s="594"/>
      <c r="K186" s="579" t="str">
        <f t="shared" si="0"/>
        <v/>
      </c>
      <c r="L186" s="661"/>
      <c r="M186" s="662"/>
      <c r="N186" s="662"/>
      <c r="O186" s="126"/>
      <c r="P186" s="126"/>
      <c r="Q186" s="426"/>
      <c r="R186" s="611"/>
      <c r="S186" s="612"/>
      <c r="T186" s="613"/>
    </row>
    <row r="187" spans="1:20" ht="15" customHeight="1" x14ac:dyDescent="0.2">
      <c r="A187" s="72"/>
      <c r="B187" s="72"/>
      <c r="C187" s="205"/>
      <c r="D187" s="211"/>
      <c r="E187" s="901"/>
      <c r="F187" s="802" t="s">
        <v>98</v>
      </c>
      <c r="G187" s="82" t="s">
        <v>371</v>
      </c>
      <c r="H187" s="36"/>
      <c r="I187" s="135"/>
      <c r="J187" s="594"/>
      <c r="K187" s="579" t="str">
        <f t="shared" si="0"/>
        <v/>
      </c>
      <c r="L187" s="661"/>
      <c r="M187" s="662"/>
      <c r="N187" s="662"/>
      <c r="O187" s="126"/>
      <c r="P187" s="126"/>
      <c r="Q187" s="426"/>
      <c r="R187" s="611"/>
      <c r="S187" s="612"/>
      <c r="T187" s="613"/>
    </row>
    <row r="188" spans="1:20" ht="15" customHeight="1" x14ac:dyDescent="0.2">
      <c r="A188" s="72"/>
      <c r="B188" s="72"/>
      <c r="C188" s="205"/>
      <c r="D188" s="211"/>
      <c r="E188" s="901"/>
      <c r="F188" s="802" t="s">
        <v>70</v>
      </c>
      <c r="G188" s="82" t="s">
        <v>372</v>
      </c>
      <c r="H188" s="36"/>
      <c r="I188" s="135"/>
      <c r="J188" s="594"/>
      <c r="K188" s="579" t="str">
        <f t="shared" si="0"/>
        <v/>
      </c>
      <c r="L188" s="661"/>
      <c r="M188" s="662"/>
      <c r="N188" s="662"/>
      <c r="O188" s="126"/>
      <c r="P188" s="126"/>
      <c r="Q188" s="426"/>
      <c r="R188" s="611"/>
      <c r="S188" s="612"/>
      <c r="T188" s="613"/>
    </row>
    <row r="189" spans="1:20" ht="15" customHeight="1" x14ac:dyDescent="0.2">
      <c r="A189" s="72"/>
      <c r="B189" s="72"/>
      <c r="C189" s="205"/>
      <c r="D189" s="211"/>
      <c r="E189" s="901"/>
      <c r="F189" s="802" t="s">
        <v>98</v>
      </c>
      <c r="G189" s="82" t="s">
        <v>373</v>
      </c>
      <c r="H189" s="36"/>
      <c r="I189" s="135"/>
      <c r="J189" s="594"/>
      <c r="K189" s="579" t="str">
        <f t="shared" si="0"/>
        <v/>
      </c>
      <c r="L189" s="661"/>
      <c r="M189" s="662"/>
      <c r="N189" s="662"/>
      <c r="O189" s="126"/>
      <c r="P189" s="126"/>
      <c r="Q189" s="426"/>
      <c r="R189" s="611"/>
      <c r="S189" s="612"/>
      <c r="T189" s="613"/>
    </row>
    <row r="190" spans="1:20" ht="15" customHeight="1" x14ac:dyDescent="0.2">
      <c r="A190" s="72"/>
      <c r="B190" s="72"/>
      <c r="C190" s="205"/>
      <c r="D190" s="211"/>
      <c r="E190" s="901"/>
      <c r="F190" s="802" t="s">
        <v>70</v>
      </c>
      <c r="G190" s="82" t="s">
        <v>374</v>
      </c>
      <c r="H190" s="36"/>
      <c r="I190" s="135"/>
      <c r="J190" s="594"/>
      <c r="K190" s="579" t="str">
        <f t="shared" si="0"/>
        <v/>
      </c>
      <c r="L190" s="661"/>
      <c r="M190" s="662"/>
      <c r="N190" s="662"/>
      <c r="O190" s="126"/>
      <c r="P190" s="126"/>
      <c r="Q190" s="426"/>
      <c r="R190" s="611"/>
      <c r="S190" s="612"/>
      <c r="T190" s="613"/>
    </row>
    <row r="191" spans="1:20" ht="15" customHeight="1" x14ac:dyDescent="0.2">
      <c r="A191" s="72"/>
      <c r="B191" s="72"/>
      <c r="C191" s="205"/>
      <c r="D191" s="211"/>
      <c r="E191" s="901"/>
      <c r="F191" s="802" t="s">
        <v>98</v>
      </c>
      <c r="G191" s="82" t="s">
        <v>375</v>
      </c>
      <c r="H191" s="36"/>
      <c r="I191" s="135"/>
      <c r="J191" s="594"/>
      <c r="K191" s="579" t="str">
        <f t="shared" si="0"/>
        <v/>
      </c>
      <c r="L191" s="661"/>
      <c r="M191" s="662"/>
      <c r="N191" s="662"/>
      <c r="O191" s="126"/>
      <c r="P191" s="126"/>
      <c r="Q191" s="426"/>
      <c r="R191" s="611"/>
      <c r="S191" s="612"/>
      <c r="T191" s="613"/>
    </row>
    <row r="192" spans="1:20" ht="15" customHeight="1" x14ac:dyDescent="0.2">
      <c r="A192" s="72"/>
      <c r="B192" s="72"/>
      <c r="C192" s="205"/>
      <c r="D192" s="207"/>
      <c r="E192" s="901"/>
      <c r="F192" s="802" t="s">
        <v>70</v>
      </c>
      <c r="G192" s="82" t="s">
        <v>376</v>
      </c>
      <c r="H192" s="36"/>
      <c r="I192" s="135"/>
      <c r="J192" s="594"/>
      <c r="K192" s="579" t="str">
        <f t="shared" si="0"/>
        <v/>
      </c>
      <c r="L192" s="661"/>
      <c r="M192" s="662"/>
      <c r="N192" s="662"/>
      <c r="O192" s="126"/>
      <c r="P192" s="126"/>
      <c r="Q192" s="426"/>
      <c r="R192" s="611"/>
      <c r="S192" s="612"/>
      <c r="T192" s="613"/>
    </row>
    <row r="193" spans="1:20" ht="15" customHeight="1" x14ac:dyDescent="0.2">
      <c r="A193" s="72"/>
      <c r="B193" s="72"/>
      <c r="C193" s="205"/>
      <c r="D193" s="207"/>
      <c r="E193" s="901"/>
      <c r="F193" s="802" t="s">
        <v>98</v>
      </c>
      <c r="G193" s="82" t="s">
        <v>377</v>
      </c>
      <c r="H193" s="36"/>
      <c r="I193" s="135"/>
      <c r="J193" s="594"/>
      <c r="K193" s="579" t="str">
        <f t="shared" si="0"/>
        <v/>
      </c>
      <c r="L193" s="661"/>
      <c r="M193" s="662"/>
      <c r="N193" s="662"/>
      <c r="O193" s="126"/>
      <c r="P193" s="126"/>
      <c r="Q193" s="426"/>
      <c r="R193" s="611"/>
      <c r="S193" s="612"/>
      <c r="T193" s="613"/>
    </row>
    <row r="194" spans="1:20" ht="15" customHeight="1" x14ac:dyDescent="0.2">
      <c r="A194" s="72"/>
      <c r="B194" s="72"/>
      <c r="C194" s="205"/>
      <c r="D194" s="211"/>
      <c r="E194" s="901"/>
      <c r="F194" s="802" t="s">
        <v>70</v>
      </c>
      <c r="G194" s="804" t="s">
        <v>378</v>
      </c>
      <c r="H194" s="36"/>
      <c r="I194" s="135"/>
      <c r="J194" s="594"/>
      <c r="K194" s="579" t="str">
        <f t="shared" si="0"/>
        <v/>
      </c>
      <c r="L194" s="661"/>
      <c r="M194" s="662"/>
      <c r="N194" s="662"/>
      <c r="O194" s="126"/>
      <c r="P194" s="126"/>
      <c r="Q194" s="426"/>
      <c r="R194" s="611"/>
      <c r="S194" s="612"/>
      <c r="T194" s="613"/>
    </row>
    <row r="195" spans="1:20" x14ac:dyDescent="0.2">
      <c r="A195" s="72"/>
      <c r="B195" s="72"/>
      <c r="C195" s="205"/>
      <c r="D195" s="211"/>
      <c r="E195" s="901"/>
      <c r="F195" s="802" t="s">
        <v>98</v>
      </c>
      <c r="G195" s="803" t="s">
        <v>379</v>
      </c>
      <c r="H195" s="36"/>
      <c r="I195" s="135"/>
      <c r="J195" s="594"/>
      <c r="K195" s="583" t="str">
        <f t="shared" si="0"/>
        <v/>
      </c>
      <c r="L195" s="661"/>
      <c r="M195" s="662"/>
      <c r="N195" s="662"/>
      <c r="O195" s="126"/>
      <c r="P195" s="126"/>
      <c r="Q195" s="426"/>
      <c r="R195" s="611"/>
      <c r="S195" s="612"/>
      <c r="T195" s="613"/>
    </row>
    <row r="196" spans="1:20" ht="15" customHeight="1" x14ac:dyDescent="0.2">
      <c r="A196" s="72"/>
      <c r="B196" s="72"/>
      <c r="C196" s="205"/>
      <c r="D196" s="211"/>
      <c r="E196" s="901"/>
      <c r="F196" s="802" t="s">
        <v>70</v>
      </c>
      <c r="G196" s="82" t="s">
        <v>380</v>
      </c>
      <c r="H196" s="36"/>
      <c r="I196" s="135"/>
      <c r="J196" s="594"/>
      <c r="K196" s="579" t="str">
        <f t="shared" si="0"/>
        <v/>
      </c>
      <c r="L196" s="661"/>
      <c r="M196" s="662"/>
      <c r="N196" s="662"/>
      <c r="O196" s="126"/>
      <c r="P196" s="126"/>
      <c r="Q196" s="426"/>
      <c r="R196" s="611"/>
      <c r="S196" s="612"/>
      <c r="T196" s="613"/>
    </row>
    <row r="197" spans="1:20" ht="15" customHeight="1" x14ac:dyDescent="0.2">
      <c r="A197" s="72"/>
      <c r="B197" s="72"/>
      <c r="C197" s="205"/>
      <c r="D197" s="211"/>
      <c r="E197" s="901"/>
      <c r="F197" s="802" t="s">
        <v>98</v>
      </c>
      <c r="G197" s="82" t="s">
        <v>381</v>
      </c>
      <c r="H197" s="36"/>
      <c r="I197" s="135"/>
      <c r="J197" s="594"/>
      <c r="K197" s="579" t="str">
        <f t="shared" si="0"/>
        <v/>
      </c>
      <c r="L197" s="661"/>
      <c r="M197" s="662"/>
      <c r="N197" s="662"/>
      <c r="O197" s="126"/>
      <c r="P197" s="126"/>
      <c r="Q197" s="426"/>
      <c r="R197" s="611"/>
      <c r="S197" s="612"/>
      <c r="T197" s="613"/>
    </row>
    <row r="198" spans="1:20" ht="15" customHeight="1" x14ac:dyDescent="0.2">
      <c r="A198" s="72"/>
      <c r="B198" s="72"/>
      <c r="C198" s="205"/>
      <c r="D198" s="207"/>
      <c r="E198" s="901"/>
      <c r="F198" s="802" t="s">
        <v>70</v>
      </c>
      <c r="G198" s="805"/>
      <c r="H198" s="623"/>
      <c r="I198" s="624"/>
      <c r="J198" s="594"/>
      <c r="K198" s="579" t="str">
        <f t="shared" si="0"/>
        <v/>
      </c>
      <c r="L198" s="661"/>
      <c r="M198" s="662"/>
      <c r="N198" s="662"/>
      <c r="O198" s="126"/>
      <c r="P198" s="126"/>
      <c r="Q198" s="426"/>
      <c r="R198" s="611"/>
      <c r="S198" s="612"/>
      <c r="T198" s="613"/>
    </row>
    <row r="199" spans="1:20" ht="15" customHeight="1" thickBot="1" x14ac:dyDescent="0.25">
      <c r="A199" s="72"/>
      <c r="B199" s="72"/>
      <c r="C199" s="205"/>
      <c r="D199" s="208"/>
      <c r="E199" s="902"/>
      <c r="F199" s="806" t="s">
        <v>98</v>
      </c>
      <c r="G199" s="807"/>
      <c r="H199" s="625"/>
      <c r="I199" s="626"/>
      <c r="J199" s="597"/>
      <c r="K199" s="582" t="str">
        <f t="shared" si="0"/>
        <v/>
      </c>
      <c r="L199" s="678"/>
      <c r="M199" s="679"/>
      <c r="N199" s="679"/>
      <c r="O199" s="180"/>
      <c r="P199" s="180"/>
      <c r="Q199" s="429"/>
      <c r="R199" s="617"/>
      <c r="S199" s="618"/>
      <c r="T199" s="619"/>
    </row>
    <row r="200" spans="1:20" ht="15" customHeight="1" x14ac:dyDescent="0.2">
      <c r="A200" s="72"/>
      <c r="B200" s="72"/>
      <c r="C200" s="205"/>
      <c r="D200" s="172" t="s">
        <v>67</v>
      </c>
      <c r="E200" s="892" t="s">
        <v>70</v>
      </c>
      <c r="F200" s="903"/>
      <c r="G200" s="174" t="s">
        <v>382</v>
      </c>
      <c r="H200" s="175"/>
      <c r="I200" s="188"/>
      <c r="J200" s="593"/>
      <c r="K200" s="578" t="str">
        <f t="shared" si="0"/>
        <v/>
      </c>
      <c r="L200" s="680"/>
      <c r="M200" s="681"/>
      <c r="N200" s="681"/>
      <c r="O200" s="189"/>
      <c r="P200" s="189"/>
      <c r="Q200" s="424"/>
      <c r="R200" s="605"/>
      <c r="S200" s="606"/>
      <c r="T200" s="607"/>
    </row>
    <row r="201" spans="1:20" x14ac:dyDescent="0.2">
      <c r="A201" s="72"/>
      <c r="B201" s="72"/>
      <c r="C201" s="205"/>
      <c r="D201" s="207"/>
      <c r="E201" s="892" t="s">
        <v>98</v>
      </c>
      <c r="F201" s="892"/>
      <c r="G201" s="82" t="s">
        <v>383</v>
      </c>
      <c r="H201" s="36"/>
      <c r="I201" s="135"/>
      <c r="J201" s="594"/>
      <c r="K201" s="579" t="str">
        <f t="shared" si="0"/>
        <v/>
      </c>
      <c r="L201" s="641"/>
      <c r="M201" s="640"/>
      <c r="N201" s="640"/>
      <c r="O201" s="18"/>
      <c r="P201" s="18"/>
      <c r="Q201" s="425"/>
      <c r="R201" s="608"/>
      <c r="S201" s="609"/>
      <c r="T201" s="610"/>
    </row>
    <row r="202" spans="1:20" ht="15" customHeight="1" x14ac:dyDescent="0.2">
      <c r="A202" s="72"/>
      <c r="B202" s="72"/>
      <c r="C202" s="205"/>
      <c r="D202" s="207"/>
      <c r="E202" s="892" t="s">
        <v>70</v>
      </c>
      <c r="F202" s="892"/>
      <c r="G202" s="82" t="s">
        <v>384</v>
      </c>
      <c r="H202" s="36"/>
      <c r="I202" s="135"/>
      <c r="J202" s="594"/>
      <c r="K202" s="579" t="str">
        <f t="shared" si="0"/>
        <v/>
      </c>
      <c r="L202" s="661"/>
      <c r="M202" s="662"/>
      <c r="N202" s="662"/>
      <c r="O202" s="126"/>
      <c r="P202" s="126"/>
      <c r="Q202" s="426"/>
      <c r="R202" s="611"/>
      <c r="S202" s="612"/>
      <c r="T202" s="613"/>
    </row>
    <row r="203" spans="1:20" ht="15" customHeight="1" x14ac:dyDescent="0.2">
      <c r="A203" s="72"/>
      <c r="B203" s="72"/>
      <c r="C203" s="205"/>
      <c r="D203" s="207"/>
      <c r="E203" s="892" t="s">
        <v>98</v>
      </c>
      <c r="F203" s="892"/>
      <c r="G203" s="82" t="s">
        <v>385</v>
      </c>
      <c r="H203" s="36"/>
      <c r="I203" s="135"/>
      <c r="J203" s="594"/>
      <c r="K203" s="579" t="str">
        <f t="shared" si="0"/>
        <v/>
      </c>
      <c r="L203" s="661"/>
      <c r="M203" s="662"/>
      <c r="N203" s="662"/>
      <c r="O203" s="126"/>
      <c r="P203" s="126"/>
      <c r="Q203" s="426"/>
      <c r="R203" s="611"/>
      <c r="S203" s="612"/>
      <c r="T203" s="613"/>
    </row>
    <row r="204" spans="1:20" ht="15" customHeight="1" x14ac:dyDescent="0.2">
      <c r="A204" s="72"/>
      <c r="B204" s="72"/>
      <c r="C204" s="205"/>
      <c r="D204" s="207"/>
      <c r="E204" s="892" t="s">
        <v>70</v>
      </c>
      <c r="F204" s="892"/>
      <c r="G204" s="82" t="s">
        <v>386</v>
      </c>
      <c r="H204" s="36"/>
      <c r="I204" s="135"/>
      <c r="J204" s="594"/>
      <c r="K204" s="579" t="str">
        <f t="shared" si="0"/>
        <v/>
      </c>
      <c r="L204" s="661"/>
      <c r="M204" s="662"/>
      <c r="N204" s="662"/>
      <c r="O204" s="126"/>
      <c r="P204" s="126"/>
      <c r="Q204" s="426"/>
      <c r="R204" s="611"/>
      <c r="S204" s="612"/>
      <c r="T204" s="613"/>
    </row>
    <row r="205" spans="1:20" ht="15" customHeight="1" x14ac:dyDescent="0.2">
      <c r="A205" s="72"/>
      <c r="B205" s="72"/>
      <c r="C205" s="205"/>
      <c r="D205" s="207"/>
      <c r="E205" s="892" t="s">
        <v>98</v>
      </c>
      <c r="F205" s="892"/>
      <c r="G205" s="82" t="s">
        <v>387</v>
      </c>
      <c r="H205" s="36"/>
      <c r="I205" s="135"/>
      <c r="J205" s="594"/>
      <c r="K205" s="579" t="str">
        <f t="shared" si="0"/>
        <v/>
      </c>
      <c r="L205" s="661"/>
      <c r="M205" s="662"/>
      <c r="N205" s="662"/>
      <c r="O205" s="126"/>
      <c r="P205" s="126"/>
      <c r="Q205" s="426"/>
      <c r="R205" s="611"/>
      <c r="S205" s="612"/>
      <c r="T205" s="613"/>
    </row>
    <row r="206" spans="1:20" ht="15" customHeight="1" x14ac:dyDescent="0.2">
      <c r="A206" s="72"/>
      <c r="B206" s="72"/>
      <c r="C206" s="205"/>
      <c r="D206" s="207"/>
      <c r="E206" s="892" t="s">
        <v>70</v>
      </c>
      <c r="F206" s="892"/>
      <c r="G206" s="803" t="s">
        <v>105</v>
      </c>
      <c r="H206" s="36"/>
      <c r="I206" s="135"/>
      <c r="J206" s="594"/>
      <c r="K206" s="579" t="str">
        <f t="shared" si="0"/>
        <v/>
      </c>
      <c r="L206" s="661"/>
      <c r="M206" s="662"/>
      <c r="N206" s="662"/>
      <c r="O206" s="126"/>
      <c r="P206" s="126"/>
      <c r="Q206" s="426"/>
      <c r="R206" s="611"/>
      <c r="S206" s="612"/>
      <c r="T206" s="613"/>
    </row>
    <row r="207" spans="1:20" ht="15" customHeight="1" x14ac:dyDescent="0.2">
      <c r="A207" s="72"/>
      <c r="B207" s="72"/>
      <c r="C207" s="205"/>
      <c r="D207" s="207"/>
      <c r="E207" s="892" t="s">
        <v>98</v>
      </c>
      <c r="F207" s="892"/>
      <c r="G207" s="82" t="s">
        <v>388</v>
      </c>
      <c r="H207" s="36"/>
      <c r="I207" s="135"/>
      <c r="J207" s="594"/>
      <c r="K207" s="579" t="str">
        <f t="shared" si="0"/>
        <v/>
      </c>
      <c r="L207" s="661"/>
      <c r="M207" s="662"/>
      <c r="N207" s="662"/>
      <c r="O207" s="126"/>
      <c r="P207" s="126"/>
      <c r="Q207" s="426"/>
      <c r="R207" s="611"/>
      <c r="S207" s="612"/>
      <c r="T207" s="613"/>
    </row>
    <row r="208" spans="1:20" ht="15" customHeight="1" x14ac:dyDescent="0.2">
      <c r="A208" s="72"/>
      <c r="B208" s="72"/>
      <c r="C208" s="205"/>
      <c r="D208" s="207"/>
      <c r="E208" s="892" t="s">
        <v>70</v>
      </c>
      <c r="F208" s="892"/>
      <c r="G208" s="82" t="s">
        <v>106</v>
      </c>
      <c r="H208" s="36"/>
      <c r="I208" s="135"/>
      <c r="J208" s="594"/>
      <c r="K208" s="579" t="str">
        <f t="shared" si="0"/>
        <v/>
      </c>
      <c r="L208" s="661"/>
      <c r="M208" s="662"/>
      <c r="N208" s="662"/>
      <c r="O208" s="126"/>
      <c r="P208" s="126"/>
      <c r="Q208" s="426"/>
      <c r="R208" s="611"/>
      <c r="S208" s="612"/>
      <c r="T208" s="613"/>
    </row>
    <row r="209" spans="1:20" ht="15" customHeight="1" x14ac:dyDescent="0.2">
      <c r="A209" s="72"/>
      <c r="B209" s="72"/>
      <c r="C209" s="205"/>
      <c r="D209" s="207"/>
      <c r="E209" s="892" t="s">
        <v>98</v>
      </c>
      <c r="F209" s="892"/>
      <c r="G209" s="82" t="s">
        <v>389</v>
      </c>
      <c r="H209" s="36"/>
      <c r="I209" s="135"/>
      <c r="J209" s="594"/>
      <c r="K209" s="579" t="str">
        <f t="shared" si="0"/>
        <v/>
      </c>
      <c r="L209" s="661"/>
      <c r="M209" s="662"/>
      <c r="N209" s="662"/>
      <c r="O209" s="126"/>
      <c r="P209" s="126"/>
      <c r="Q209" s="426"/>
      <c r="R209" s="611"/>
      <c r="S209" s="612"/>
      <c r="T209" s="613"/>
    </row>
    <row r="210" spans="1:20" ht="15" customHeight="1" x14ac:dyDescent="0.2">
      <c r="A210" s="72"/>
      <c r="B210" s="72"/>
      <c r="C210" s="205"/>
      <c r="D210" s="207"/>
      <c r="E210" s="892" t="s">
        <v>70</v>
      </c>
      <c r="F210" s="892"/>
      <c r="G210" s="82" t="s">
        <v>390</v>
      </c>
      <c r="H210" s="36"/>
      <c r="I210" s="135"/>
      <c r="J210" s="594"/>
      <c r="K210" s="579" t="str">
        <f t="shared" si="0"/>
        <v/>
      </c>
      <c r="L210" s="125"/>
      <c r="M210" s="126"/>
      <c r="N210" s="126"/>
      <c r="O210" s="126"/>
      <c r="P210" s="126"/>
      <c r="Q210" s="426"/>
      <c r="R210" s="611"/>
      <c r="S210" s="612"/>
      <c r="T210" s="613"/>
    </row>
    <row r="211" spans="1:20" x14ac:dyDescent="0.2">
      <c r="A211" s="72"/>
      <c r="B211" s="72"/>
      <c r="C211" s="205"/>
      <c r="D211" s="207"/>
      <c r="E211" s="892" t="s">
        <v>98</v>
      </c>
      <c r="F211" s="892"/>
      <c r="G211" s="82" t="s">
        <v>391</v>
      </c>
      <c r="H211" s="36"/>
      <c r="I211" s="135"/>
      <c r="J211" s="594"/>
      <c r="K211" s="583" t="str">
        <f t="shared" si="0"/>
        <v/>
      </c>
      <c r="L211" s="125"/>
      <c r="M211" s="126"/>
      <c r="N211" s="126"/>
      <c r="O211" s="126"/>
      <c r="P211" s="126"/>
      <c r="Q211" s="426"/>
      <c r="R211" s="611"/>
      <c r="S211" s="612"/>
      <c r="T211" s="613"/>
    </row>
    <row r="212" spans="1:20" ht="15" customHeight="1" x14ac:dyDescent="0.2">
      <c r="A212" s="72"/>
      <c r="B212" s="72"/>
      <c r="C212" s="205"/>
      <c r="D212" s="207"/>
      <c r="E212" s="892" t="s">
        <v>70</v>
      </c>
      <c r="F212" s="892"/>
      <c r="G212" s="82" t="s">
        <v>392</v>
      </c>
      <c r="H212" s="36"/>
      <c r="I212" s="135"/>
      <c r="J212" s="594"/>
      <c r="K212" s="579" t="str">
        <f t="shared" si="0"/>
        <v/>
      </c>
      <c r="L212" s="125"/>
      <c r="M212" s="126"/>
      <c r="N212" s="126"/>
      <c r="O212" s="126"/>
      <c r="P212" s="126"/>
      <c r="Q212" s="426"/>
      <c r="R212" s="611"/>
      <c r="S212" s="612"/>
      <c r="T212" s="613"/>
    </row>
    <row r="213" spans="1:20" ht="15" customHeight="1" x14ac:dyDescent="0.2">
      <c r="A213" s="72"/>
      <c r="B213" s="72"/>
      <c r="C213" s="205"/>
      <c r="D213" s="207"/>
      <c r="E213" s="892" t="s">
        <v>98</v>
      </c>
      <c r="F213" s="892"/>
      <c r="G213" s="82" t="s">
        <v>393</v>
      </c>
      <c r="H213" s="36"/>
      <c r="I213" s="135"/>
      <c r="J213" s="594"/>
      <c r="K213" s="579" t="str">
        <f t="shared" si="0"/>
        <v/>
      </c>
      <c r="L213" s="20"/>
      <c r="M213" s="18"/>
      <c r="N213" s="18"/>
      <c r="O213" s="18"/>
      <c r="P213" s="18"/>
      <c r="Q213" s="425"/>
      <c r="R213" s="608"/>
      <c r="S213" s="609"/>
      <c r="T213" s="610"/>
    </row>
    <row r="214" spans="1:20" ht="15" customHeight="1" x14ac:dyDescent="0.2">
      <c r="A214" s="72"/>
      <c r="B214" s="72"/>
      <c r="C214" s="205"/>
      <c r="D214" s="207"/>
      <c r="E214" s="892" t="s">
        <v>70</v>
      </c>
      <c r="F214" s="892"/>
      <c r="G214" s="82" t="s">
        <v>394</v>
      </c>
      <c r="H214" s="36"/>
      <c r="I214" s="135"/>
      <c r="J214" s="594"/>
      <c r="K214" s="579" t="str">
        <f t="shared" si="0"/>
        <v/>
      </c>
      <c r="L214" s="20"/>
      <c r="M214" s="18"/>
      <c r="N214" s="18"/>
      <c r="O214" s="18"/>
      <c r="P214" s="18"/>
      <c r="Q214" s="425"/>
      <c r="R214" s="608"/>
      <c r="S214" s="609"/>
      <c r="T214" s="610"/>
    </row>
    <row r="215" spans="1:20" ht="15" customHeight="1" x14ac:dyDescent="0.2">
      <c r="A215" s="72"/>
      <c r="B215" s="72"/>
      <c r="C215" s="205"/>
      <c r="D215" s="207"/>
      <c r="E215" s="892" t="s">
        <v>98</v>
      </c>
      <c r="F215" s="892"/>
      <c r="G215" s="82" t="s">
        <v>395</v>
      </c>
      <c r="H215" s="36"/>
      <c r="I215" s="135"/>
      <c r="J215" s="594"/>
      <c r="K215" s="579" t="str">
        <f t="shared" ref="K215:K245" si="21">IFERROR(AVERAGE(L215:Q215),"")</f>
        <v/>
      </c>
      <c r="L215" s="20"/>
      <c r="M215" s="18"/>
      <c r="N215" s="18"/>
      <c r="O215" s="18"/>
      <c r="P215" s="18"/>
      <c r="Q215" s="425"/>
      <c r="R215" s="608"/>
      <c r="S215" s="609"/>
      <c r="T215" s="610"/>
    </row>
    <row r="216" spans="1:20" ht="15" customHeight="1" x14ac:dyDescent="0.2">
      <c r="A216" s="72"/>
      <c r="B216" s="72"/>
      <c r="C216" s="205"/>
      <c r="D216" s="207"/>
      <c r="E216" s="892" t="s">
        <v>70</v>
      </c>
      <c r="F216" s="892"/>
      <c r="G216" s="82" t="s">
        <v>396</v>
      </c>
      <c r="H216" s="36"/>
      <c r="I216" s="135"/>
      <c r="J216" s="594"/>
      <c r="K216" s="579" t="str">
        <f t="shared" si="21"/>
        <v/>
      </c>
      <c r="L216" s="125"/>
      <c r="M216" s="126"/>
      <c r="N216" s="126"/>
      <c r="O216" s="126"/>
      <c r="P216" s="126"/>
      <c r="Q216" s="426"/>
      <c r="R216" s="611"/>
      <c r="S216" s="612"/>
      <c r="T216" s="613"/>
    </row>
    <row r="217" spans="1:20" ht="15" customHeight="1" x14ac:dyDescent="0.2">
      <c r="A217" s="72"/>
      <c r="B217" s="72"/>
      <c r="C217" s="205"/>
      <c r="D217" s="207"/>
      <c r="E217" s="892" t="s">
        <v>98</v>
      </c>
      <c r="F217" s="892"/>
      <c r="G217" s="82" t="s">
        <v>397</v>
      </c>
      <c r="H217" s="36"/>
      <c r="I217" s="135"/>
      <c r="J217" s="594"/>
      <c r="K217" s="579" t="str">
        <f t="shared" si="21"/>
        <v/>
      </c>
      <c r="L217" s="125"/>
      <c r="M217" s="126"/>
      <c r="N217" s="126"/>
      <c r="O217" s="126"/>
      <c r="P217" s="126"/>
      <c r="Q217" s="426"/>
      <c r="R217" s="611"/>
      <c r="S217" s="612"/>
      <c r="T217" s="613"/>
    </row>
    <row r="218" spans="1:20" ht="15" customHeight="1" x14ac:dyDescent="0.2">
      <c r="A218" s="72"/>
      <c r="B218" s="72"/>
      <c r="C218" s="205"/>
      <c r="D218" s="207"/>
      <c r="E218" s="892" t="s">
        <v>70</v>
      </c>
      <c r="F218" s="892"/>
      <c r="G218" s="82" t="s">
        <v>398</v>
      </c>
      <c r="H218" s="36"/>
      <c r="I218" s="135"/>
      <c r="J218" s="594"/>
      <c r="K218" s="579" t="str">
        <f t="shared" si="21"/>
        <v/>
      </c>
      <c r="L218" s="125"/>
      <c r="M218" s="126"/>
      <c r="N218" s="126"/>
      <c r="O218" s="126"/>
      <c r="P218" s="126"/>
      <c r="Q218" s="426"/>
      <c r="R218" s="611"/>
      <c r="S218" s="612"/>
      <c r="T218" s="613"/>
    </row>
    <row r="219" spans="1:20" ht="15" customHeight="1" x14ac:dyDescent="0.2">
      <c r="A219" s="72"/>
      <c r="B219" s="72"/>
      <c r="C219" s="205"/>
      <c r="D219" s="207"/>
      <c r="E219" s="892" t="s">
        <v>98</v>
      </c>
      <c r="F219" s="892"/>
      <c r="G219" s="82" t="s">
        <v>399</v>
      </c>
      <c r="H219" s="36"/>
      <c r="I219" s="135"/>
      <c r="J219" s="594"/>
      <c r="K219" s="579" t="str">
        <f t="shared" si="21"/>
        <v/>
      </c>
      <c r="L219" s="125"/>
      <c r="M219" s="126"/>
      <c r="N219" s="126"/>
      <c r="O219" s="126"/>
      <c r="P219" s="126"/>
      <c r="Q219" s="426"/>
      <c r="R219" s="611"/>
      <c r="S219" s="612"/>
      <c r="T219" s="613"/>
    </row>
    <row r="220" spans="1:20" ht="15" customHeight="1" x14ac:dyDescent="0.2">
      <c r="A220" s="72"/>
      <c r="B220" s="72"/>
      <c r="C220" s="205"/>
      <c r="D220" s="207"/>
      <c r="E220" s="892" t="s">
        <v>70</v>
      </c>
      <c r="F220" s="892"/>
      <c r="G220" s="82" t="s">
        <v>107</v>
      </c>
      <c r="H220" s="36"/>
      <c r="I220" s="135"/>
      <c r="J220" s="594"/>
      <c r="K220" s="579" t="str">
        <f t="shared" si="21"/>
        <v/>
      </c>
      <c r="L220" s="125"/>
      <c r="M220" s="126"/>
      <c r="N220" s="126"/>
      <c r="O220" s="126"/>
      <c r="P220" s="126"/>
      <c r="Q220" s="426"/>
      <c r="R220" s="611"/>
      <c r="S220" s="612"/>
      <c r="T220" s="613"/>
    </row>
    <row r="221" spans="1:20" ht="15" customHeight="1" x14ac:dyDescent="0.2">
      <c r="A221" s="72"/>
      <c r="B221" s="72"/>
      <c r="C221" s="205"/>
      <c r="D221" s="207"/>
      <c r="E221" s="892" t="s">
        <v>98</v>
      </c>
      <c r="F221" s="892"/>
      <c r="G221" s="82" t="s">
        <v>400</v>
      </c>
      <c r="H221" s="36"/>
      <c r="I221" s="135"/>
      <c r="J221" s="594"/>
      <c r="K221" s="579" t="str">
        <f t="shared" si="21"/>
        <v/>
      </c>
      <c r="L221" s="125"/>
      <c r="M221" s="126"/>
      <c r="N221" s="126"/>
      <c r="O221" s="126"/>
      <c r="P221" s="126"/>
      <c r="Q221" s="426"/>
      <c r="R221" s="611"/>
      <c r="S221" s="612"/>
      <c r="T221" s="613"/>
    </row>
    <row r="222" spans="1:20" ht="15" customHeight="1" x14ac:dyDescent="0.2">
      <c r="A222" s="72"/>
      <c r="B222" s="72"/>
      <c r="C222" s="205"/>
      <c r="D222" s="207"/>
      <c r="E222" s="892" t="s">
        <v>70</v>
      </c>
      <c r="F222" s="892"/>
      <c r="G222" s="82" t="s">
        <v>401</v>
      </c>
      <c r="H222" s="36"/>
      <c r="I222" s="135"/>
      <c r="J222" s="594"/>
      <c r="K222" s="579" t="str">
        <f t="shared" si="21"/>
        <v/>
      </c>
      <c r="L222" s="125"/>
      <c r="M222" s="126"/>
      <c r="N222" s="126"/>
      <c r="O222" s="126"/>
      <c r="P222" s="126"/>
      <c r="Q222" s="426"/>
      <c r="R222" s="611"/>
      <c r="S222" s="612"/>
      <c r="T222" s="613"/>
    </row>
    <row r="223" spans="1:20" ht="15" customHeight="1" x14ac:dyDescent="0.2">
      <c r="A223" s="72"/>
      <c r="B223" s="72"/>
      <c r="C223" s="205"/>
      <c r="D223" s="207"/>
      <c r="E223" s="892" t="s">
        <v>98</v>
      </c>
      <c r="F223" s="892"/>
      <c r="G223" s="82" t="s">
        <v>402</v>
      </c>
      <c r="H223" s="36"/>
      <c r="I223" s="135"/>
      <c r="J223" s="594"/>
      <c r="K223" s="579" t="str">
        <f t="shared" si="21"/>
        <v/>
      </c>
      <c r="L223" s="125"/>
      <c r="M223" s="126"/>
      <c r="N223" s="126"/>
      <c r="O223" s="126"/>
      <c r="P223" s="126"/>
      <c r="Q223" s="426"/>
      <c r="R223" s="611"/>
      <c r="S223" s="612"/>
      <c r="T223" s="613"/>
    </row>
    <row r="224" spans="1:20" ht="15" customHeight="1" x14ac:dyDescent="0.2">
      <c r="A224" s="72"/>
      <c r="B224" s="72"/>
      <c r="C224" s="205"/>
      <c r="D224" s="207"/>
      <c r="E224" s="892" t="s">
        <v>70</v>
      </c>
      <c r="F224" s="892"/>
      <c r="G224" s="805"/>
      <c r="H224" s="623"/>
      <c r="I224" s="624"/>
      <c r="J224" s="594"/>
      <c r="K224" s="579" t="str">
        <f t="shared" si="21"/>
        <v/>
      </c>
      <c r="L224" s="125"/>
      <c r="M224" s="126"/>
      <c r="N224" s="126"/>
      <c r="O224" s="126"/>
      <c r="P224" s="126"/>
      <c r="Q224" s="426"/>
      <c r="R224" s="611"/>
      <c r="S224" s="612"/>
      <c r="T224" s="613"/>
    </row>
    <row r="225" spans="1:20" ht="15" customHeight="1" thickBot="1" x14ac:dyDescent="0.25">
      <c r="A225" s="72"/>
      <c r="B225" s="72"/>
      <c r="C225" s="205"/>
      <c r="D225" s="208"/>
      <c r="E225" s="893" t="s">
        <v>98</v>
      </c>
      <c r="F225" s="893"/>
      <c r="G225" s="807"/>
      <c r="H225" s="625"/>
      <c r="I225" s="626"/>
      <c r="J225" s="597"/>
      <c r="K225" s="579" t="str">
        <f t="shared" si="21"/>
        <v/>
      </c>
      <c r="L225" s="179"/>
      <c r="M225" s="180"/>
      <c r="N225" s="180"/>
      <c r="O225" s="180"/>
      <c r="P225" s="180"/>
      <c r="Q225" s="429"/>
      <c r="R225" s="617"/>
      <c r="S225" s="618"/>
      <c r="T225" s="619"/>
    </row>
    <row r="226" spans="1:20" ht="15" customHeight="1" x14ac:dyDescent="0.2">
      <c r="A226" s="72"/>
      <c r="B226" s="72"/>
      <c r="C226" s="205"/>
      <c r="D226" s="206" t="s">
        <v>71</v>
      </c>
      <c r="E226" s="892" t="s">
        <v>70</v>
      </c>
      <c r="F226" s="892"/>
      <c r="G226" s="174" t="s">
        <v>403</v>
      </c>
      <c r="H226" s="175"/>
      <c r="I226" s="188"/>
      <c r="J226" s="593"/>
      <c r="K226" s="578" t="str">
        <f t="shared" si="21"/>
        <v/>
      </c>
      <c r="L226" s="176"/>
      <c r="M226" s="177"/>
      <c r="N226" s="177"/>
      <c r="O226" s="177"/>
      <c r="P226" s="177"/>
      <c r="Q226" s="422"/>
      <c r="R226" s="620"/>
      <c r="S226" s="621"/>
      <c r="T226" s="622"/>
    </row>
    <row r="227" spans="1:20" ht="15" customHeight="1" x14ac:dyDescent="0.2">
      <c r="A227" s="72"/>
      <c r="B227" s="72"/>
      <c r="C227" s="205"/>
      <c r="D227" s="207"/>
      <c r="E227" s="892" t="s">
        <v>98</v>
      </c>
      <c r="F227" s="892"/>
      <c r="G227" s="82" t="s">
        <v>404</v>
      </c>
      <c r="H227" s="36"/>
      <c r="I227" s="135"/>
      <c r="J227" s="594"/>
      <c r="K227" s="579" t="str">
        <f t="shared" si="21"/>
        <v/>
      </c>
      <c r="L227" s="125"/>
      <c r="M227" s="126"/>
      <c r="N227" s="126"/>
      <c r="O227" s="126"/>
      <c r="P227" s="126"/>
      <c r="Q227" s="426"/>
      <c r="R227" s="611"/>
      <c r="S227" s="612"/>
      <c r="T227" s="613"/>
    </row>
    <row r="228" spans="1:20" ht="15" customHeight="1" x14ac:dyDescent="0.2">
      <c r="A228" s="72"/>
      <c r="B228" s="72"/>
      <c r="C228" s="205"/>
      <c r="D228" s="207"/>
      <c r="E228" s="892" t="s">
        <v>70</v>
      </c>
      <c r="F228" s="892"/>
      <c r="G228" s="82" t="s">
        <v>405</v>
      </c>
      <c r="H228" s="36"/>
      <c r="I228" s="135"/>
      <c r="J228" s="594"/>
      <c r="K228" s="579" t="str">
        <f t="shared" si="21"/>
        <v/>
      </c>
      <c r="L228" s="125"/>
      <c r="M228" s="126"/>
      <c r="N228" s="126"/>
      <c r="O228" s="126"/>
      <c r="P228" s="126"/>
      <c r="Q228" s="426"/>
      <c r="R228" s="611"/>
      <c r="S228" s="612"/>
      <c r="T228" s="613"/>
    </row>
    <row r="229" spans="1:20" ht="15" customHeight="1" x14ac:dyDescent="0.2">
      <c r="A229" s="72"/>
      <c r="B229" s="72"/>
      <c r="C229" s="205"/>
      <c r="D229" s="207"/>
      <c r="E229" s="892" t="s">
        <v>98</v>
      </c>
      <c r="F229" s="892"/>
      <c r="G229" s="82" t="s">
        <v>406</v>
      </c>
      <c r="H229" s="36"/>
      <c r="I229" s="135"/>
      <c r="J229" s="594"/>
      <c r="K229" s="579" t="str">
        <f t="shared" si="21"/>
        <v/>
      </c>
      <c r="L229" s="125"/>
      <c r="M229" s="126"/>
      <c r="N229" s="126"/>
      <c r="O229" s="126"/>
      <c r="P229" s="126"/>
      <c r="Q229" s="426"/>
      <c r="R229" s="611"/>
      <c r="S229" s="612"/>
      <c r="T229" s="613"/>
    </row>
    <row r="230" spans="1:20" ht="15" customHeight="1" x14ac:dyDescent="0.2">
      <c r="A230" s="72"/>
      <c r="B230" s="72"/>
      <c r="C230" s="205"/>
      <c r="D230" s="207"/>
      <c r="E230" s="892" t="s">
        <v>70</v>
      </c>
      <c r="F230" s="892"/>
      <c r="G230" s="82" t="s">
        <v>407</v>
      </c>
      <c r="H230" s="36"/>
      <c r="I230" s="135"/>
      <c r="J230" s="594"/>
      <c r="K230" s="579" t="str">
        <f t="shared" si="21"/>
        <v/>
      </c>
      <c r="L230" s="125"/>
      <c r="M230" s="126"/>
      <c r="N230" s="126"/>
      <c r="O230" s="126"/>
      <c r="P230" s="126"/>
      <c r="Q230" s="426"/>
      <c r="R230" s="611"/>
      <c r="S230" s="612"/>
      <c r="T230" s="613"/>
    </row>
    <row r="231" spans="1:20" ht="15" customHeight="1" x14ac:dyDescent="0.2">
      <c r="A231" s="72"/>
      <c r="B231" s="72"/>
      <c r="C231" s="205"/>
      <c r="D231" s="207"/>
      <c r="E231" s="892" t="s">
        <v>98</v>
      </c>
      <c r="F231" s="892"/>
      <c r="G231" s="82" t="s">
        <v>408</v>
      </c>
      <c r="H231" s="36"/>
      <c r="I231" s="135"/>
      <c r="J231" s="594"/>
      <c r="K231" s="579" t="str">
        <f t="shared" si="21"/>
        <v/>
      </c>
      <c r="L231" s="125"/>
      <c r="M231" s="126"/>
      <c r="N231" s="126"/>
      <c r="O231" s="126"/>
      <c r="P231" s="126"/>
      <c r="Q231" s="426"/>
      <c r="R231" s="611"/>
      <c r="S231" s="612"/>
      <c r="T231" s="613"/>
    </row>
    <row r="232" spans="1:20" ht="15" customHeight="1" x14ac:dyDescent="0.2">
      <c r="A232" s="72"/>
      <c r="B232" s="72"/>
      <c r="C232" s="205"/>
      <c r="D232" s="207"/>
      <c r="E232" s="892" t="s">
        <v>70</v>
      </c>
      <c r="F232" s="892"/>
      <c r="G232" s="803" t="s">
        <v>409</v>
      </c>
      <c r="H232" s="36"/>
      <c r="I232" s="135"/>
      <c r="J232" s="594"/>
      <c r="K232" s="579" t="str">
        <f t="shared" si="21"/>
        <v/>
      </c>
      <c r="L232" s="125"/>
      <c r="M232" s="126"/>
      <c r="N232" s="126"/>
      <c r="O232" s="126"/>
      <c r="P232" s="126"/>
      <c r="Q232" s="426"/>
      <c r="R232" s="611"/>
      <c r="S232" s="612"/>
      <c r="T232" s="613"/>
    </row>
    <row r="233" spans="1:20" ht="15" customHeight="1" x14ac:dyDescent="0.2">
      <c r="A233" s="72"/>
      <c r="B233" s="72"/>
      <c r="C233" s="205"/>
      <c r="D233" s="207"/>
      <c r="E233" s="892" t="s">
        <v>98</v>
      </c>
      <c r="F233" s="892"/>
      <c r="G233" s="82" t="s">
        <v>410</v>
      </c>
      <c r="H233" s="36"/>
      <c r="I233" s="135"/>
      <c r="J233" s="594"/>
      <c r="K233" s="579" t="str">
        <f t="shared" si="21"/>
        <v/>
      </c>
      <c r="L233" s="125"/>
      <c r="M233" s="126"/>
      <c r="N233" s="126"/>
      <c r="O233" s="126"/>
      <c r="P233" s="126"/>
      <c r="Q233" s="426"/>
      <c r="R233" s="611"/>
      <c r="S233" s="612"/>
      <c r="T233" s="613"/>
    </row>
    <row r="234" spans="1:20" ht="15" customHeight="1" x14ac:dyDescent="0.2">
      <c r="A234" s="72"/>
      <c r="B234" s="72"/>
      <c r="C234" s="205"/>
      <c r="D234" s="207"/>
      <c r="E234" s="892" t="s">
        <v>70</v>
      </c>
      <c r="F234" s="892"/>
      <c r="G234" s="82" t="s">
        <v>411</v>
      </c>
      <c r="H234" s="36"/>
      <c r="I234" s="135"/>
      <c r="J234" s="594"/>
      <c r="K234" s="579" t="str">
        <f t="shared" si="21"/>
        <v/>
      </c>
      <c r="L234" s="125"/>
      <c r="M234" s="126"/>
      <c r="N234" s="126"/>
      <c r="O234" s="126"/>
      <c r="P234" s="126"/>
      <c r="Q234" s="426"/>
      <c r="R234" s="611"/>
      <c r="S234" s="612"/>
      <c r="T234" s="613"/>
    </row>
    <row r="235" spans="1:20" ht="15" customHeight="1" x14ac:dyDescent="0.2">
      <c r="A235" s="72"/>
      <c r="B235" s="72"/>
      <c r="C235" s="205"/>
      <c r="D235" s="207"/>
      <c r="E235" s="892" t="s">
        <v>98</v>
      </c>
      <c r="F235" s="892"/>
      <c r="G235" s="82" t="s">
        <v>412</v>
      </c>
      <c r="H235" s="36"/>
      <c r="I235" s="135"/>
      <c r="J235" s="594"/>
      <c r="K235" s="579" t="str">
        <f t="shared" si="21"/>
        <v/>
      </c>
      <c r="L235" s="125"/>
      <c r="M235" s="126"/>
      <c r="N235" s="126"/>
      <c r="O235" s="126"/>
      <c r="P235" s="126"/>
      <c r="Q235" s="426"/>
      <c r="R235" s="611"/>
      <c r="S235" s="612"/>
      <c r="T235" s="613"/>
    </row>
    <row r="236" spans="1:20" ht="15" customHeight="1" x14ac:dyDescent="0.2">
      <c r="A236" s="72"/>
      <c r="B236" s="72"/>
      <c r="C236" s="205"/>
      <c r="D236" s="207"/>
      <c r="E236" s="892" t="s">
        <v>70</v>
      </c>
      <c r="F236" s="892"/>
      <c r="G236" s="82" t="s">
        <v>413</v>
      </c>
      <c r="H236" s="36"/>
      <c r="I236" s="135"/>
      <c r="J236" s="594"/>
      <c r="K236" s="579" t="str">
        <f t="shared" si="21"/>
        <v/>
      </c>
      <c r="L236" s="125"/>
      <c r="M236" s="126"/>
      <c r="N236" s="126"/>
      <c r="O236" s="126"/>
      <c r="P236" s="126"/>
      <c r="Q236" s="426"/>
      <c r="R236" s="611"/>
      <c r="S236" s="612"/>
      <c r="T236" s="613"/>
    </row>
    <row r="237" spans="1:20" ht="15" customHeight="1" x14ac:dyDescent="0.2">
      <c r="A237" s="72"/>
      <c r="B237" s="72"/>
      <c r="C237" s="205"/>
      <c r="D237" s="207"/>
      <c r="E237" s="892" t="s">
        <v>98</v>
      </c>
      <c r="F237" s="892"/>
      <c r="G237" s="82" t="s">
        <v>414</v>
      </c>
      <c r="H237" s="36"/>
      <c r="I237" s="135"/>
      <c r="J237" s="594"/>
      <c r="K237" s="579" t="str">
        <f t="shared" si="21"/>
        <v/>
      </c>
      <c r="L237" s="125"/>
      <c r="M237" s="126"/>
      <c r="N237" s="126"/>
      <c r="O237" s="126"/>
      <c r="P237" s="126"/>
      <c r="Q237" s="426"/>
      <c r="R237" s="611"/>
      <c r="S237" s="612"/>
      <c r="T237" s="613"/>
    </row>
    <row r="238" spans="1:20" ht="15" customHeight="1" x14ac:dyDescent="0.2">
      <c r="A238" s="72"/>
      <c r="B238" s="72"/>
      <c r="C238" s="205"/>
      <c r="D238" s="207"/>
      <c r="E238" s="892" t="s">
        <v>70</v>
      </c>
      <c r="F238" s="892"/>
      <c r="G238" s="82" t="s">
        <v>415</v>
      </c>
      <c r="H238" s="36"/>
      <c r="I238" s="135"/>
      <c r="J238" s="595"/>
      <c r="K238" s="580" t="str">
        <f t="shared" si="21"/>
        <v/>
      </c>
      <c r="L238" s="197"/>
      <c r="M238" s="198"/>
      <c r="N238" s="198"/>
      <c r="O238" s="198"/>
      <c r="P238" s="198"/>
      <c r="Q238" s="427"/>
      <c r="R238" s="611"/>
      <c r="S238" s="612"/>
      <c r="T238" s="613"/>
    </row>
    <row r="239" spans="1:20" ht="15" customHeight="1" x14ac:dyDescent="0.2">
      <c r="A239" s="72"/>
      <c r="B239" s="72"/>
      <c r="C239" s="205"/>
      <c r="D239" s="207"/>
      <c r="E239" s="892" t="s">
        <v>98</v>
      </c>
      <c r="F239" s="892"/>
      <c r="G239" s="82" t="s">
        <v>416</v>
      </c>
      <c r="H239" s="36"/>
      <c r="I239" s="135"/>
      <c r="J239" s="594"/>
      <c r="K239" s="579" t="str">
        <f t="shared" si="21"/>
        <v/>
      </c>
      <c r="L239" s="170"/>
      <c r="M239" s="171"/>
      <c r="N239" s="171"/>
      <c r="O239" s="171"/>
      <c r="P239" s="171"/>
      <c r="Q239" s="419"/>
      <c r="R239" s="611"/>
      <c r="S239" s="612"/>
      <c r="T239" s="613"/>
    </row>
    <row r="240" spans="1:20" ht="17.25" customHeight="1" x14ac:dyDescent="0.2">
      <c r="A240" s="72"/>
      <c r="B240" s="72"/>
      <c r="C240" s="212"/>
      <c r="D240" s="207"/>
      <c r="E240" s="892" t="s">
        <v>70</v>
      </c>
      <c r="F240" s="892"/>
      <c r="G240" s="82" t="s">
        <v>417</v>
      </c>
      <c r="H240" s="36"/>
      <c r="I240" s="135"/>
      <c r="J240" s="594"/>
      <c r="K240" s="579" t="str">
        <f t="shared" si="21"/>
        <v/>
      </c>
      <c r="L240" s="170"/>
      <c r="M240" s="171"/>
      <c r="N240" s="171"/>
      <c r="O240" s="171"/>
      <c r="P240" s="171"/>
      <c r="Q240" s="419"/>
      <c r="R240" s="611"/>
      <c r="S240" s="612"/>
      <c r="T240" s="613"/>
    </row>
    <row r="241" spans="1:20" x14ac:dyDescent="0.2">
      <c r="A241" s="72"/>
      <c r="B241" s="72"/>
      <c r="C241" s="212"/>
      <c r="D241" s="207"/>
      <c r="E241" s="892" t="s">
        <v>98</v>
      </c>
      <c r="F241" s="892"/>
      <c r="G241" s="82" t="s">
        <v>418</v>
      </c>
      <c r="H241" s="36"/>
      <c r="I241" s="135"/>
      <c r="J241" s="594"/>
      <c r="K241" s="579" t="str">
        <f t="shared" si="21"/>
        <v/>
      </c>
      <c r="L241" s="170"/>
      <c r="M241" s="171"/>
      <c r="N241" s="171"/>
      <c r="O241" s="171"/>
      <c r="P241" s="171"/>
      <c r="Q241" s="419"/>
      <c r="R241" s="611"/>
      <c r="S241" s="612"/>
      <c r="T241" s="613"/>
    </row>
    <row r="242" spans="1:20" ht="15" customHeight="1" x14ac:dyDescent="0.2">
      <c r="A242" s="72"/>
      <c r="B242" s="72"/>
      <c r="C242" s="205"/>
      <c r="D242" s="207"/>
      <c r="E242" s="892" t="s">
        <v>70</v>
      </c>
      <c r="F242" s="892"/>
      <c r="G242" s="82" t="s">
        <v>419</v>
      </c>
      <c r="H242" s="36"/>
      <c r="I242" s="135"/>
      <c r="J242" s="594"/>
      <c r="K242" s="579" t="str">
        <f t="shared" si="21"/>
        <v/>
      </c>
      <c r="L242" s="170"/>
      <c r="M242" s="171"/>
      <c r="N242" s="171"/>
      <c r="O242" s="171"/>
      <c r="P242" s="171"/>
      <c r="Q242" s="419"/>
      <c r="R242" s="611"/>
      <c r="S242" s="612"/>
      <c r="T242" s="613"/>
    </row>
    <row r="243" spans="1:20" ht="15" customHeight="1" x14ac:dyDescent="0.2">
      <c r="A243" s="72"/>
      <c r="B243" s="72"/>
      <c r="C243" s="205"/>
      <c r="D243" s="207"/>
      <c r="E243" s="892" t="s">
        <v>98</v>
      </c>
      <c r="F243" s="892"/>
      <c r="G243" s="82" t="s">
        <v>420</v>
      </c>
      <c r="H243" s="36"/>
      <c r="I243" s="135"/>
      <c r="J243" s="594"/>
      <c r="K243" s="579" t="str">
        <f t="shared" si="21"/>
        <v/>
      </c>
      <c r="L243" s="170"/>
      <c r="M243" s="171"/>
      <c r="N243" s="171"/>
      <c r="O243" s="171"/>
      <c r="P243" s="171"/>
      <c r="Q243" s="419"/>
      <c r="R243" s="611"/>
      <c r="S243" s="612"/>
      <c r="T243" s="613"/>
    </row>
    <row r="244" spans="1:20" ht="15" customHeight="1" x14ac:dyDescent="0.2">
      <c r="A244" s="72"/>
      <c r="B244" s="72"/>
      <c r="C244" s="205"/>
      <c r="D244" s="207"/>
      <c r="E244" s="892" t="s">
        <v>70</v>
      </c>
      <c r="F244" s="892"/>
      <c r="G244" s="805"/>
      <c r="H244" s="623"/>
      <c r="I244" s="624"/>
      <c r="J244" s="594"/>
      <c r="K244" s="579" t="str">
        <f t="shared" si="21"/>
        <v/>
      </c>
      <c r="L244" s="199"/>
      <c r="M244" s="200"/>
      <c r="N244" s="200"/>
      <c r="O244" s="200"/>
      <c r="P244" s="200"/>
      <c r="Q244" s="430"/>
      <c r="R244" s="611"/>
      <c r="S244" s="612"/>
      <c r="T244" s="613"/>
    </row>
    <row r="245" spans="1:20" ht="15.6" thickBot="1" x14ac:dyDescent="0.25">
      <c r="A245" s="72"/>
      <c r="B245" s="72"/>
      <c r="C245" s="398"/>
      <c r="D245" s="208"/>
      <c r="E245" s="893" t="s">
        <v>98</v>
      </c>
      <c r="F245" s="893"/>
      <c r="G245" s="807"/>
      <c r="H245" s="625"/>
      <c r="I245" s="626"/>
      <c r="J245" s="597"/>
      <c r="K245" s="584" t="str">
        <f t="shared" si="21"/>
        <v/>
      </c>
      <c r="L245" s="179"/>
      <c r="M245" s="180"/>
      <c r="N245" s="180"/>
      <c r="O245" s="180"/>
      <c r="P245" s="180"/>
      <c r="Q245" s="429"/>
      <c r="R245" s="617"/>
      <c r="S245" s="618"/>
      <c r="T245" s="619"/>
    </row>
    <row r="246" spans="1:20" x14ac:dyDescent="0.2">
      <c r="A246" s="72"/>
      <c r="B246" s="72"/>
    </row>
    <row r="247" spans="1:20" x14ac:dyDescent="0.2">
      <c r="A247" s="72"/>
      <c r="B247" s="72"/>
    </row>
    <row r="248" spans="1:20" s="1" customFormat="1" ht="33.9" customHeight="1" x14ac:dyDescent="0.2">
      <c r="B248" s="507" t="s">
        <v>130</v>
      </c>
      <c r="C248" s="508" t="s">
        <v>164</v>
      </c>
      <c r="D248" s="509"/>
      <c r="E248" s="510"/>
      <c r="F248" s="510"/>
      <c r="G248" s="511"/>
      <c r="H248" s="511"/>
      <c r="I248" s="511"/>
      <c r="J248" s="511"/>
      <c r="K248" s="511"/>
      <c r="L248" s="511"/>
      <c r="M248" s="511"/>
      <c r="N248" s="511"/>
      <c r="O248" s="511"/>
      <c r="P248" s="511"/>
      <c r="Q248" s="511"/>
      <c r="R248" s="511"/>
      <c r="S248" s="511"/>
      <c r="T248" s="511"/>
    </row>
    <row r="249" spans="1:20" s="1" customFormat="1" ht="15.75" customHeight="1" x14ac:dyDescent="0.2">
      <c r="B249" s="507"/>
      <c r="C249" s="512" t="s">
        <v>294</v>
      </c>
      <c r="D249" s="509"/>
      <c r="E249" s="510"/>
      <c r="F249" s="510"/>
      <c r="G249" s="511"/>
      <c r="H249" s="511"/>
      <c r="I249" s="511"/>
      <c r="J249" s="511"/>
      <c r="K249" s="511"/>
      <c r="L249" s="511"/>
      <c r="M249" s="511"/>
      <c r="N249" s="511"/>
      <c r="O249" s="511"/>
      <c r="P249" s="511"/>
      <c r="Q249" s="511"/>
      <c r="R249" s="511"/>
      <c r="S249" s="511"/>
      <c r="T249" s="511"/>
    </row>
    <row r="250" spans="1:20" s="1" customFormat="1" ht="15.75" customHeight="1" x14ac:dyDescent="0.2">
      <c r="B250" s="507"/>
      <c r="C250" s="513"/>
      <c r="D250" s="509"/>
      <c r="E250" s="510"/>
      <c r="F250" s="510"/>
      <c r="G250" s="511"/>
      <c r="H250" s="511"/>
      <c r="I250" s="511"/>
      <c r="J250" s="511"/>
      <c r="K250" s="511"/>
      <c r="L250" s="511"/>
      <c r="M250" s="511"/>
      <c r="N250" s="511"/>
      <c r="O250" s="511"/>
      <c r="P250" s="511"/>
      <c r="Q250" s="511"/>
      <c r="R250" s="511"/>
      <c r="S250" s="511"/>
      <c r="T250" s="511"/>
    </row>
    <row r="251" spans="1:20" s="1" customFormat="1" ht="15.75" customHeight="1" thickBot="1" x14ac:dyDescent="0.25">
      <c r="B251" s="507"/>
      <c r="C251" s="514" t="s">
        <v>289</v>
      </c>
      <c r="D251" s="509"/>
      <c r="E251" s="510"/>
      <c r="F251" s="510"/>
      <c r="G251" s="511"/>
      <c r="H251" s="511"/>
      <c r="I251" s="511"/>
      <c r="J251" s="511"/>
      <c r="K251" s="511"/>
      <c r="L251" s="511"/>
      <c r="M251" s="511"/>
      <c r="N251" s="511"/>
      <c r="O251" s="511"/>
      <c r="P251" s="511"/>
      <c r="Q251" s="511"/>
      <c r="R251" s="511"/>
      <c r="S251" s="511"/>
      <c r="T251" s="511"/>
    </row>
    <row r="252" spans="1:20" s="1" customFormat="1" x14ac:dyDescent="0.2">
      <c r="C252" s="821" t="s">
        <v>427</v>
      </c>
      <c r="D252" s="822">
        <f>入力②!F5</f>
        <v>0</v>
      </c>
      <c r="E252" s="819" t="s">
        <v>134</v>
      </c>
      <c r="F252" s="229"/>
      <c r="G252" s="229"/>
      <c r="H252" s="230" t="s">
        <v>27</v>
      </c>
      <c r="I252" s="230"/>
      <c r="J252" s="230"/>
      <c r="K252" s="230"/>
      <c r="L252" s="230"/>
      <c r="M252" s="230"/>
      <c r="N252" s="230" t="s">
        <v>141</v>
      </c>
      <c r="O252" s="231"/>
      <c r="P252" s="552" t="s">
        <v>33</v>
      </c>
      <c r="Q252" s="230"/>
      <c r="R252" s="231"/>
      <c r="S252" s="511"/>
      <c r="T252" s="511"/>
    </row>
    <row r="253" spans="1:20" s="1" customFormat="1" ht="15.6" thickBot="1" x14ac:dyDescent="0.25">
      <c r="C253" s="823" t="s">
        <v>428</v>
      </c>
      <c r="D253" s="824">
        <f>入力②!F6</f>
        <v>0</v>
      </c>
      <c r="E253" s="820" t="s">
        <v>24</v>
      </c>
      <c r="F253" s="233" t="s">
        <v>25</v>
      </c>
      <c r="G253" s="233" t="s">
        <v>135</v>
      </c>
      <c r="H253" s="233" t="s">
        <v>475</v>
      </c>
      <c r="I253" s="233" t="s">
        <v>476</v>
      </c>
      <c r="J253" s="233" t="s">
        <v>477</v>
      </c>
      <c r="K253" s="233" t="s">
        <v>478</v>
      </c>
      <c r="L253" s="233" t="s">
        <v>138</v>
      </c>
      <c r="M253" s="233" t="s">
        <v>135</v>
      </c>
      <c r="N253" s="234" t="s">
        <v>139</v>
      </c>
      <c r="O253" s="235" t="s">
        <v>28</v>
      </c>
      <c r="P253" s="232" t="s">
        <v>136</v>
      </c>
      <c r="Q253" s="233" t="s">
        <v>137</v>
      </c>
      <c r="R253" s="235" t="s">
        <v>135</v>
      </c>
      <c r="S253" s="511"/>
      <c r="T253" s="511"/>
    </row>
    <row r="254" spans="1:20" s="1" customFormat="1" ht="15" customHeight="1" x14ac:dyDescent="0.2">
      <c r="C254" s="228" t="s">
        <v>83</v>
      </c>
      <c r="D254" s="237" t="s">
        <v>238</v>
      </c>
      <c r="E254" s="250">
        <f>SUMIF(入力②!$B:$B,"滞在1人",入力②!F:F)</f>
        <v>0</v>
      </c>
      <c r="F254" s="250">
        <f>SUMIF(入力②!$B:$B,"滞在1人",入力②!G:G)</f>
        <v>0</v>
      </c>
      <c r="G254" s="250">
        <f>SUMIF(入力②!$B:$B,"滞在1人",入力②!H:H)</f>
        <v>0</v>
      </c>
      <c r="H254" s="250">
        <f>SUMIF(入力②!$B:$B,"滞在1人",入力②!I:I)</f>
        <v>0</v>
      </c>
      <c r="I254" s="250">
        <f>SUMIF(入力②!$B:$B,"滞在1人",入力②!J:J)</f>
        <v>0</v>
      </c>
      <c r="J254" s="250">
        <f>SUMIF(入力②!$B:$B,"滞在1人",入力②!K:K)</f>
        <v>0</v>
      </c>
      <c r="K254" s="250">
        <f>SUMIF(入力②!$B:$B,"滞在1人",入力②!L:L)</f>
        <v>0</v>
      </c>
      <c r="L254" s="686">
        <f>SUMIF(入力②!$B:$B,"滞在1人",入力②!M:M)</f>
        <v>0</v>
      </c>
      <c r="M254" s="250">
        <f>SUMIF(入力②!$B:$B,"滞在1人",入力②!N:N)</f>
        <v>0</v>
      </c>
      <c r="N254" s="338"/>
      <c r="O254" s="339"/>
      <c r="P254" s="250">
        <f>SUMIF(入力②!$B:$B,"滞在1人",入力②!Q:Q)</f>
        <v>0</v>
      </c>
      <c r="Q254" s="250">
        <f>SUMIF(入力②!$B:$B,"滞在1人",入力②!R:R)</f>
        <v>0</v>
      </c>
      <c r="R254" s="553">
        <f>SUMIF(入力②!$B:$B,"滞在1人",入力②!S:S)</f>
        <v>0</v>
      </c>
      <c r="S254" s="511"/>
      <c r="T254" s="511"/>
    </row>
    <row r="255" spans="1:20" s="1" customFormat="1" x14ac:dyDescent="0.2">
      <c r="C255" s="228"/>
      <c r="D255" s="223" t="s">
        <v>26</v>
      </c>
      <c r="E255" s="251">
        <f>SUMIF(入力②!$B:$B,"滞在家族",入力②!F:F)</f>
        <v>0</v>
      </c>
      <c r="F255" s="251">
        <f>SUMIF(入力②!$B:$B,"滞在家族",入力②!G:G)</f>
        <v>0</v>
      </c>
      <c r="G255" s="251">
        <f>SUMIF(入力②!$B:$B,"滞在家族",入力②!H:H)</f>
        <v>0</v>
      </c>
      <c r="H255" s="251">
        <f>SUMIF(入力②!$B:$B,"滞在家族",入力②!I:I)</f>
        <v>0</v>
      </c>
      <c r="I255" s="251">
        <f>SUMIF(入力②!$B:$B,"滞在家族",入力②!J:J)</f>
        <v>0</v>
      </c>
      <c r="J255" s="251">
        <f>SUMIF(入力②!$B:$B,"滞在家族",入力②!K:K)</f>
        <v>0</v>
      </c>
      <c r="K255" s="251">
        <f>SUMIF(入力②!$B:$B,"滞在家族",入力②!L:L)</f>
        <v>0</v>
      </c>
      <c r="L255" s="687">
        <f>SUMIF(入力②!$B:$B,"滞在家族",入力②!M:M)</f>
        <v>0</v>
      </c>
      <c r="M255" s="251">
        <f>SUMIF(入力②!$B:$B,"滞在家族",入力②!N:N)</f>
        <v>0</v>
      </c>
      <c r="N255" s="340"/>
      <c r="O255" s="341"/>
      <c r="P255" s="251">
        <f>SUMIF(入力②!$B:$B,"滞在家族",入力②!Q:Q)</f>
        <v>0</v>
      </c>
      <c r="Q255" s="251">
        <f>SUMIF(入力②!$B:$B,"滞在家族",入力②!R:R)</f>
        <v>0</v>
      </c>
      <c r="R255" s="554">
        <f>SUMIF(入力②!$B:$B,"滞在家族",入力②!S:S)</f>
        <v>0</v>
      </c>
      <c r="S255" s="511"/>
      <c r="T255" s="511"/>
    </row>
    <row r="256" spans="1:20" s="1" customFormat="1" x14ac:dyDescent="0.2">
      <c r="C256" s="228"/>
      <c r="D256" s="224" t="s">
        <v>132</v>
      </c>
      <c r="E256" s="251">
        <f>SUMIF(入力②!$B:$B,"滞在グループ",入力②!F:F)</f>
        <v>0</v>
      </c>
      <c r="F256" s="251">
        <f>SUMIF(入力②!$B:$B,"滞在グループ",入力②!G:G)</f>
        <v>0</v>
      </c>
      <c r="G256" s="251">
        <f>SUMIF(入力②!$B:$B,"滞在グループ",入力②!H:H)</f>
        <v>0</v>
      </c>
      <c r="H256" s="251">
        <f>SUMIF(入力②!$B:$B,"滞在グループ",入力②!I:I)</f>
        <v>0</v>
      </c>
      <c r="I256" s="251">
        <f>SUMIF(入力②!$B:$B,"滞在グループ",入力②!J:J)</f>
        <v>0</v>
      </c>
      <c r="J256" s="251">
        <f>SUMIF(入力②!$B:$B,"滞在グループ",入力②!K:K)</f>
        <v>0</v>
      </c>
      <c r="K256" s="251">
        <f>SUMIF(入力②!$B:$B,"滞在グループ",入力②!L:L)</f>
        <v>0</v>
      </c>
      <c r="L256" s="687">
        <f>SUMIF(入力②!$B:$B,"滞在グループ",入力②!M:M)</f>
        <v>0</v>
      </c>
      <c r="M256" s="251">
        <f>SUMIF(入力②!$B:$B,"滞在グループ",入力②!N:N)</f>
        <v>0</v>
      </c>
      <c r="N256" s="340"/>
      <c r="O256" s="341"/>
      <c r="P256" s="251">
        <f>SUMIF(入力②!$B:$B,"滞在グループ",入力②!Q:Q)</f>
        <v>0</v>
      </c>
      <c r="Q256" s="251">
        <f>SUMIF(入力②!$B:$B,"滞在グループ",入力②!R:R)</f>
        <v>0</v>
      </c>
      <c r="R256" s="554">
        <f>SUMIF(入力②!$B:$B,"滞在グループ",入力②!S:S)</f>
        <v>0</v>
      </c>
      <c r="S256" s="511"/>
      <c r="T256" s="511"/>
    </row>
    <row r="257" spans="3:21" s="1" customFormat="1" ht="15.6" thickBot="1" x14ac:dyDescent="0.25">
      <c r="C257" s="238"/>
      <c r="D257" s="226" t="s">
        <v>133</v>
      </c>
      <c r="E257" s="252">
        <f>SUMIF(入力②!$B:$B,"滞在団体",入力②!F:F)</f>
        <v>0</v>
      </c>
      <c r="F257" s="252">
        <f>SUMIF(入力②!$B:$B,"滞在団体",入力②!G:G)</f>
        <v>0</v>
      </c>
      <c r="G257" s="252">
        <f>SUMIF(入力②!$B:$B,"滞在団体",入力②!H:H)</f>
        <v>0</v>
      </c>
      <c r="H257" s="252">
        <f>SUMIF(入力②!$B:$B,"滞在団体",入力②!I:I)</f>
        <v>0</v>
      </c>
      <c r="I257" s="252">
        <f>SUMIF(入力②!$B:$B,"滞在団体",入力②!J:J)</f>
        <v>0</v>
      </c>
      <c r="J257" s="252">
        <f>SUMIF(入力②!$B:$B,"滞在団体",入力②!K:K)</f>
        <v>0</v>
      </c>
      <c r="K257" s="252">
        <f>SUMIF(入力②!$B:$B,"滞在団体",入力②!L:L)</f>
        <v>0</v>
      </c>
      <c r="L257" s="688">
        <f>SUMIF(入力②!$B:$B,"滞在団体",入力②!M:M)</f>
        <v>0</v>
      </c>
      <c r="M257" s="252">
        <f>SUMIF(入力②!$B:$B,"滞在団体",入力②!N:N)</f>
        <v>0</v>
      </c>
      <c r="N257" s="342"/>
      <c r="O257" s="343"/>
      <c r="P257" s="252">
        <f>SUMIF(入力②!$B:$B,"滞在団体",入力②!Q:Q)</f>
        <v>0</v>
      </c>
      <c r="Q257" s="252">
        <f>SUMIF(入力②!$B:$B,"滞在団体",入力②!R:R)</f>
        <v>0</v>
      </c>
      <c r="R257" s="555">
        <f>SUMIF(入力②!$B:$B,"滞在団体",入力②!S:S)</f>
        <v>0</v>
      </c>
      <c r="S257" s="511"/>
      <c r="T257" s="511"/>
    </row>
    <row r="258" spans="3:21" s="1" customFormat="1" x14ac:dyDescent="0.2">
      <c r="C258" s="228" t="s">
        <v>58</v>
      </c>
      <c r="D258" s="237" t="s">
        <v>238</v>
      </c>
      <c r="E258" s="253">
        <f>SUMIF(入力②!$B:$B,"通行1人",入力②!F:F)</f>
        <v>0</v>
      </c>
      <c r="F258" s="253">
        <f>SUMIF(入力②!$B:$B,"通行1人",入力②!G:G)</f>
        <v>0</v>
      </c>
      <c r="G258" s="253">
        <f>SUMIF(入力②!$B:$B,"通行1人",入力②!H:H)</f>
        <v>0</v>
      </c>
      <c r="H258" s="253">
        <f>SUMIF(入力②!$B:$B,"通行1人",入力②!I:I)</f>
        <v>0</v>
      </c>
      <c r="I258" s="253">
        <f>SUMIF(入力②!$B:$B,"通行1人",入力②!J:J)</f>
        <v>0</v>
      </c>
      <c r="J258" s="253">
        <f>SUMIF(入力②!$B:$B,"通行1人",入力②!K:K)</f>
        <v>0</v>
      </c>
      <c r="K258" s="253">
        <f>SUMIF(入力②!$B:$B,"通行1人",入力②!L:L)</f>
        <v>0</v>
      </c>
      <c r="L258" s="689">
        <f>SUMIF(入力②!$B:$B,"通行1人",入力②!M:M)</f>
        <v>0</v>
      </c>
      <c r="M258" s="253">
        <f>SUMIF(入力②!$B:$B,"通行1人",入力②!N:N)</f>
        <v>0</v>
      </c>
      <c r="N258" s="253">
        <f>SUMIF(入力②!$B:$B,"通行1人",入力②!O:O)</f>
        <v>0</v>
      </c>
      <c r="O258" s="253">
        <f>SUMIF(入力②!$B:$B,"通行1人",入力②!P:P)</f>
        <v>0</v>
      </c>
      <c r="P258" s="253">
        <f>SUMIF(入力②!$B:$B,"通行1人",入力②!Q:Q)</f>
        <v>0</v>
      </c>
      <c r="Q258" s="253">
        <f>SUMIF(入力②!$B:$B,"通行1人",入力②!R:R)</f>
        <v>0</v>
      </c>
      <c r="R258" s="556">
        <f>SUMIF(入力②!$B:$B,"通行1人",入力②!S:S)</f>
        <v>0</v>
      </c>
      <c r="S258" s="511"/>
      <c r="T258" s="511"/>
    </row>
    <row r="259" spans="3:21" s="1" customFormat="1" x14ac:dyDescent="0.2">
      <c r="C259" s="228"/>
      <c r="D259" s="223" t="s">
        <v>26</v>
      </c>
      <c r="E259" s="251">
        <f>SUMIF(入力②!$B:$B,"通行家族",入力②!F:F)</f>
        <v>0</v>
      </c>
      <c r="F259" s="251">
        <f>SUMIF(入力②!$B:$B,"通行家族",入力②!G:G)</f>
        <v>0</v>
      </c>
      <c r="G259" s="251">
        <f>SUMIF(入力②!$B:$B,"通行家族",入力②!H:H)</f>
        <v>0</v>
      </c>
      <c r="H259" s="251">
        <f>SUMIF(入力②!$B:$B,"通行家族",入力②!I:I)</f>
        <v>0</v>
      </c>
      <c r="I259" s="251">
        <f>SUMIF(入力②!$B:$B,"通行家族",入力②!J:J)</f>
        <v>0</v>
      </c>
      <c r="J259" s="251">
        <f>SUMIF(入力②!$B:$B,"通行家族",入力②!K:K)</f>
        <v>0</v>
      </c>
      <c r="K259" s="251">
        <f>SUMIF(入力②!$B:$B,"通行家族",入力②!L:L)</f>
        <v>0</v>
      </c>
      <c r="L259" s="687">
        <f>SUMIF(入力②!$B:$B,"通行家族",入力②!M:M)</f>
        <v>0</v>
      </c>
      <c r="M259" s="251">
        <f>SUMIF(入力②!$B:$B,"通行家族",入力②!N:N)</f>
        <v>0</v>
      </c>
      <c r="N259" s="251">
        <f>SUMIF(入力②!$B:$B,"通行家族",入力②!O:O)</f>
        <v>0</v>
      </c>
      <c r="O259" s="251">
        <f>SUMIF(入力②!$B:$B,"通行家族",入力②!P:P)</f>
        <v>0</v>
      </c>
      <c r="P259" s="251">
        <f>SUMIF(入力②!$B:$B,"通行家族",入力②!Q:Q)</f>
        <v>0</v>
      </c>
      <c r="Q259" s="251">
        <f>SUMIF(入力②!$B:$B,"通行家族",入力②!R:R)</f>
        <v>0</v>
      </c>
      <c r="R259" s="554">
        <f>SUMIF(入力②!$B:$B,"通行家族",入力②!S:S)</f>
        <v>0</v>
      </c>
      <c r="S259" s="511"/>
      <c r="T259" s="511"/>
    </row>
    <row r="260" spans="3:21" s="1" customFormat="1" x14ac:dyDescent="0.2">
      <c r="C260" s="228"/>
      <c r="D260" s="224" t="s">
        <v>131</v>
      </c>
      <c r="E260" s="251">
        <f>SUMIF(入力②!$B:$B,"通行グループ",入力②!F:F)</f>
        <v>0</v>
      </c>
      <c r="F260" s="251">
        <f>SUMIF(入力②!$B:$B,"通行グループ",入力②!G:G)</f>
        <v>0</v>
      </c>
      <c r="G260" s="251">
        <f>SUMIF(入力②!$B:$B,"通行グループ",入力②!H:H)</f>
        <v>0</v>
      </c>
      <c r="H260" s="251">
        <f>SUMIF(入力②!$B:$B,"通行グループ",入力②!I:I)</f>
        <v>0</v>
      </c>
      <c r="I260" s="251">
        <f>SUMIF(入力②!$B:$B,"通行グループ",入力②!J:J)</f>
        <v>0</v>
      </c>
      <c r="J260" s="251">
        <f>SUMIF(入力②!$B:$B,"通行グループ",入力②!K:K)</f>
        <v>0</v>
      </c>
      <c r="K260" s="251">
        <f>SUMIF(入力②!$B:$B,"通行グループ",入力②!L:L)</f>
        <v>0</v>
      </c>
      <c r="L260" s="687">
        <f>SUMIF(入力②!$B:$B,"通行グループ",入力②!M:M)</f>
        <v>0</v>
      </c>
      <c r="M260" s="251">
        <f>SUMIF(入力②!$B:$B,"通行グループ",入力②!N:N)</f>
        <v>0</v>
      </c>
      <c r="N260" s="251">
        <f>SUMIF(入力②!$B:$B,"通行グループ",入力②!O:O)</f>
        <v>0</v>
      </c>
      <c r="O260" s="251">
        <f>SUMIF(入力②!$B:$B,"通行グループ",入力②!P:P)</f>
        <v>0</v>
      </c>
      <c r="P260" s="251">
        <f>SUMIF(入力②!$B:$B,"通行グループ",入力②!Q:Q)</f>
        <v>0</v>
      </c>
      <c r="Q260" s="251">
        <f>SUMIF(入力②!$B:$B,"通行グループ",入力②!R:R)</f>
        <v>0</v>
      </c>
      <c r="R260" s="554">
        <f>SUMIF(入力②!$B:$B,"通行グループ",入力②!S:S)</f>
        <v>0</v>
      </c>
      <c r="S260" s="511"/>
      <c r="T260" s="511"/>
    </row>
    <row r="261" spans="3:21" s="1" customFormat="1" ht="15.6" thickBot="1" x14ac:dyDescent="0.25">
      <c r="C261" s="225"/>
      <c r="D261" s="226" t="s">
        <v>133</v>
      </c>
      <c r="E261" s="252">
        <f>SUMIF(入力②!$B:$B,"通行団体",入力②!F:F)</f>
        <v>0</v>
      </c>
      <c r="F261" s="252">
        <f>SUMIF(入力②!$B:$B,"通行団体",入力②!G:G)</f>
        <v>0</v>
      </c>
      <c r="G261" s="252">
        <f>SUMIF(入力②!$B:$B,"通行団体",入力②!H:H)</f>
        <v>0</v>
      </c>
      <c r="H261" s="252">
        <f>SUMIF(入力②!$B:$B,"通行団体",入力②!I:I)</f>
        <v>0</v>
      </c>
      <c r="I261" s="252">
        <f>SUMIF(入力②!$B:$B,"通行団体",入力②!J:J)</f>
        <v>0</v>
      </c>
      <c r="J261" s="252">
        <f>SUMIF(入力②!$B:$B,"通行団体",入力②!K:K)</f>
        <v>0</v>
      </c>
      <c r="K261" s="252">
        <f>SUMIF(入力②!$B:$B,"通行団体",入力②!L:L)</f>
        <v>0</v>
      </c>
      <c r="L261" s="688">
        <f>SUMIF(入力②!$B:$B,"通行団体",入力②!M:M)</f>
        <v>0</v>
      </c>
      <c r="M261" s="252">
        <f>SUMIF(入力②!$B:$B,"通行団体",入力②!N:N)</f>
        <v>0</v>
      </c>
      <c r="N261" s="252">
        <f>SUMIF(入力②!$B:$B,"通行団体",入力②!O:O)</f>
        <v>0</v>
      </c>
      <c r="O261" s="252">
        <f>SUMIF(入力②!$B:$B,"通行団体",入力②!P:P)</f>
        <v>0</v>
      </c>
      <c r="P261" s="252">
        <f>SUMIF(入力②!$B:$B,"通行団体",入力②!Q:Q)</f>
        <v>0</v>
      </c>
      <c r="Q261" s="252">
        <f>SUMIF(入力②!$B:$B,"通行団体",入力②!R:R)</f>
        <v>0</v>
      </c>
      <c r="R261" s="555">
        <f>SUMIF(入力②!$B:$B,"通行団体",入力②!S:S)</f>
        <v>0</v>
      </c>
      <c r="S261" s="511"/>
      <c r="T261" s="511"/>
    </row>
    <row r="262" spans="3:21" s="1" customFormat="1" x14ac:dyDescent="0.2">
      <c r="F262" s="510"/>
      <c r="G262" s="510"/>
      <c r="H262" s="510"/>
      <c r="I262" s="510"/>
      <c r="J262" s="510"/>
      <c r="K262" s="510"/>
      <c r="L262" s="510"/>
      <c r="M262" s="510"/>
      <c r="N262" s="510"/>
      <c r="O262" s="510"/>
      <c r="P262" s="510"/>
      <c r="Q262" s="510"/>
      <c r="R262" s="510"/>
      <c r="S262" s="511"/>
      <c r="T262" s="511"/>
      <c r="U262" s="510"/>
    </row>
    <row r="263" spans="3:21" s="1" customFormat="1" x14ac:dyDescent="0.2">
      <c r="F263" s="510"/>
      <c r="G263" s="510"/>
      <c r="H263" s="510"/>
      <c r="I263" s="510"/>
      <c r="J263" s="510"/>
      <c r="K263" s="510"/>
      <c r="L263" s="510"/>
      <c r="M263" s="510"/>
      <c r="N263" s="510"/>
      <c r="O263" s="510"/>
      <c r="P263" s="510"/>
      <c r="Q263" s="510"/>
      <c r="R263" s="510"/>
      <c r="S263" s="511"/>
      <c r="T263" s="511"/>
      <c r="U263" s="510"/>
    </row>
    <row r="264" spans="3:21" s="1" customFormat="1" x14ac:dyDescent="0.2">
      <c r="F264" s="510"/>
      <c r="G264" s="510"/>
      <c r="H264" s="510"/>
      <c r="I264" s="510"/>
      <c r="J264" s="510"/>
      <c r="K264" s="510"/>
      <c r="L264" s="510"/>
      <c r="M264" s="510"/>
      <c r="N264" s="510"/>
      <c r="O264" s="510"/>
      <c r="P264" s="510"/>
      <c r="Q264" s="510"/>
      <c r="R264" s="510"/>
      <c r="S264" s="511"/>
      <c r="T264" s="511"/>
      <c r="U264" s="510"/>
    </row>
    <row r="265" spans="3:21" s="1" customFormat="1" ht="16.2" x14ac:dyDescent="0.2">
      <c r="C265" s="515" t="s">
        <v>290</v>
      </c>
      <c r="F265" s="510"/>
      <c r="G265" s="510"/>
      <c r="H265" s="510"/>
      <c r="I265" s="510"/>
      <c r="J265" s="510"/>
      <c r="K265" s="510"/>
      <c r="L265" s="510"/>
      <c r="M265" s="510"/>
      <c r="N265" s="510"/>
      <c r="O265" s="510"/>
      <c r="P265" s="510"/>
      <c r="Q265" s="510"/>
      <c r="R265" s="510"/>
      <c r="S265" s="511"/>
      <c r="T265" s="511"/>
      <c r="U265" s="510"/>
    </row>
    <row r="266" spans="3:21" s="1" customFormat="1" ht="16.2" x14ac:dyDescent="0.2">
      <c r="C266" s="473" t="s">
        <v>291</v>
      </c>
      <c r="F266" s="510"/>
      <c r="G266" s="510"/>
      <c r="H266" s="510"/>
      <c r="I266" s="510"/>
      <c r="J266" s="510"/>
      <c r="K266" s="510"/>
      <c r="L266" s="510"/>
      <c r="M266" s="510"/>
      <c r="N266" s="510"/>
      <c r="O266" s="510"/>
      <c r="P266" s="510"/>
      <c r="Q266" s="510"/>
      <c r="R266" s="510"/>
      <c r="S266" s="510"/>
      <c r="T266" s="510"/>
      <c r="U266" s="510"/>
    </row>
    <row r="267" spans="3:21" s="1" customFormat="1" ht="16.8" thickBot="1" x14ac:dyDescent="0.25">
      <c r="C267" s="516" t="s">
        <v>292</v>
      </c>
      <c r="F267" s="510"/>
      <c r="G267" s="510"/>
      <c r="H267" s="510"/>
      <c r="I267" s="510"/>
      <c r="J267" s="510"/>
      <c r="K267" s="510"/>
      <c r="L267" s="510"/>
      <c r="M267" s="510"/>
      <c r="N267" s="510"/>
      <c r="O267" s="510"/>
      <c r="P267" s="510"/>
      <c r="Q267" s="510"/>
      <c r="R267" s="510"/>
      <c r="S267" s="510"/>
      <c r="T267" s="510"/>
      <c r="U267" s="510"/>
    </row>
    <row r="268" spans="3:21" s="1" customFormat="1" x14ac:dyDescent="0.2">
      <c r="C268" s="825" t="s">
        <v>427</v>
      </c>
      <c r="D268" s="822"/>
      <c r="E268" s="819" t="s">
        <v>134</v>
      </c>
      <c r="F268" s="229"/>
      <c r="G268" s="229"/>
      <c r="H268" s="230" t="s">
        <v>27</v>
      </c>
      <c r="I268" s="230"/>
      <c r="J268" s="230"/>
      <c r="K268" s="230"/>
      <c r="L268" s="230"/>
      <c r="M268" s="230"/>
      <c r="N268" s="230" t="s">
        <v>141</v>
      </c>
      <c r="O268" s="231"/>
      <c r="P268" s="552" t="s">
        <v>33</v>
      </c>
      <c r="Q268" s="230"/>
      <c r="R268" s="231"/>
    </row>
    <row r="269" spans="3:21" s="1" customFormat="1" ht="15.6" thickBot="1" x14ac:dyDescent="0.25">
      <c r="C269" s="826" t="s">
        <v>428</v>
      </c>
      <c r="D269" s="824"/>
      <c r="E269" s="820" t="s">
        <v>24</v>
      </c>
      <c r="F269" s="233" t="s">
        <v>25</v>
      </c>
      <c r="G269" s="233" t="s">
        <v>135</v>
      </c>
      <c r="H269" s="233" t="s">
        <v>475</v>
      </c>
      <c r="I269" s="233" t="s">
        <v>476</v>
      </c>
      <c r="J269" s="233" t="s">
        <v>477</v>
      </c>
      <c r="K269" s="233" t="s">
        <v>478</v>
      </c>
      <c r="L269" s="233" t="s">
        <v>138</v>
      </c>
      <c r="M269" s="233" t="s">
        <v>135</v>
      </c>
      <c r="N269" s="234" t="s">
        <v>139</v>
      </c>
      <c r="O269" s="235" t="s">
        <v>28</v>
      </c>
      <c r="P269" s="232" t="s">
        <v>136</v>
      </c>
      <c r="Q269" s="233" t="s">
        <v>137</v>
      </c>
      <c r="R269" s="235" t="s">
        <v>135</v>
      </c>
    </row>
    <row r="270" spans="3:21" s="1" customFormat="1" x14ac:dyDescent="0.2">
      <c r="C270" s="228" t="s">
        <v>83</v>
      </c>
      <c r="D270" s="237" t="s">
        <v>238</v>
      </c>
      <c r="E270" s="686"/>
      <c r="F270" s="686"/>
      <c r="G270" s="686"/>
      <c r="H270" s="686"/>
      <c r="I270" s="686"/>
      <c r="J270" s="686"/>
      <c r="K270" s="686"/>
      <c r="L270" s="686"/>
      <c r="M270" s="686"/>
      <c r="N270" s="705"/>
      <c r="O270" s="706"/>
      <c r="P270" s="686"/>
      <c r="Q270" s="686"/>
      <c r="R270" s="553"/>
    </row>
    <row r="271" spans="3:21" s="1" customFormat="1" x14ac:dyDescent="0.2">
      <c r="C271" s="228"/>
      <c r="D271" s="223" t="s">
        <v>26</v>
      </c>
      <c r="E271" s="687"/>
      <c r="F271" s="687"/>
      <c r="G271" s="687"/>
      <c r="H271" s="687"/>
      <c r="I271" s="687"/>
      <c r="J271" s="687"/>
      <c r="K271" s="687"/>
      <c r="L271" s="687"/>
      <c r="M271" s="687"/>
      <c r="N271" s="707"/>
      <c r="O271" s="708"/>
      <c r="P271" s="687"/>
      <c r="Q271" s="687"/>
      <c r="R271" s="554"/>
    </row>
    <row r="272" spans="3:21" s="1" customFormat="1" x14ac:dyDescent="0.2">
      <c r="C272" s="228"/>
      <c r="D272" s="224" t="s">
        <v>132</v>
      </c>
      <c r="E272" s="687"/>
      <c r="F272" s="687"/>
      <c r="G272" s="687"/>
      <c r="H272" s="687"/>
      <c r="I272" s="687"/>
      <c r="J272" s="687"/>
      <c r="K272" s="687"/>
      <c r="L272" s="687"/>
      <c r="M272" s="687"/>
      <c r="N272" s="707"/>
      <c r="O272" s="708"/>
      <c r="P272" s="687"/>
      <c r="Q272" s="687"/>
      <c r="R272" s="554"/>
    </row>
    <row r="273" spans="3:18" s="1" customFormat="1" ht="15.6" thickBot="1" x14ac:dyDescent="0.25">
      <c r="C273" s="238"/>
      <c r="D273" s="226" t="s">
        <v>133</v>
      </c>
      <c r="E273" s="688"/>
      <c r="F273" s="688"/>
      <c r="G273" s="688"/>
      <c r="H273" s="688"/>
      <c r="I273" s="688"/>
      <c r="J273" s="688"/>
      <c r="K273" s="688"/>
      <c r="L273" s="688"/>
      <c r="M273" s="688"/>
      <c r="N273" s="709"/>
      <c r="O273" s="710"/>
      <c r="P273" s="688"/>
      <c r="Q273" s="688"/>
      <c r="R273" s="555"/>
    </row>
    <row r="274" spans="3:18" s="1" customFormat="1" x14ac:dyDescent="0.2">
      <c r="C274" s="228" t="s">
        <v>58</v>
      </c>
      <c r="D274" s="237" t="s">
        <v>238</v>
      </c>
      <c r="E274" s="689"/>
      <c r="F274" s="689"/>
      <c r="G274" s="689"/>
      <c r="H274" s="689"/>
      <c r="I274" s="689"/>
      <c r="J274" s="689"/>
      <c r="K274" s="689"/>
      <c r="L274" s="689"/>
      <c r="M274" s="689"/>
      <c r="N274" s="689"/>
      <c r="O274" s="689"/>
      <c r="P274" s="689"/>
      <c r="Q274" s="689"/>
      <c r="R274" s="556"/>
    </row>
    <row r="275" spans="3:18" s="1" customFormat="1" x14ac:dyDescent="0.2">
      <c r="C275" s="228"/>
      <c r="D275" s="223" t="s">
        <v>26</v>
      </c>
      <c r="E275" s="687"/>
      <c r="F275" s="687"/>
      <c r="G275" s="687"/>
      <c r="H275" s="687"/>
      <c r="I275" s="687"/>
      <c r="J275" s="687"/>
      <c r="K275" s="687"/>
      <c r="L275" s="687"/>
      <c r="M275" s="687"/>
      <c r="N275" s="687"/>
      <c r="O275" s="687"/>
      <c r="P275" s="687"/>
      <c r="Q275" s="687"/>
      <c r="R275" s="554"/>
    </row>
    <row r="276" spans="3:18" s="1" customFormat="1" x14ac:dyDescent="0.2">
      <c r="C276" s="228"/>
      <c r="D276" s="224" t="s">
        <v>131</v>
      </c>
      <c r="E276" s="687"/>
      <c r="F276" s="687"/>
      <c r="G276" s="687"/>
      <c r="H276" s="687"/>
      <c r="I276" s="687"/>
      <c r="J276" s="687"/>
      <c r="K276" s="687"/>
      <c r="L276" s="687"/>
      <c r="M276" s="687"/>
      <c r="N276" s="687"/>
      <c r="O276" s="687"/>
      <c r="P276" s="687"/>
      <c r="Q276" s="687"/>
      <c r="R276" s="554"/>
    </row>
    <row r="277" spans="3:18" s="1" customFormat="1" ht="15.6" thickBot="1" x14ac:dyDescent="0.25">
      <c r="C277" s="225"/>
      <c r="D277" s="226" t="s">
        <v>133</v>
      </c>
      <c r="E277" s="688"/>
      <c r="F277" s="688"/>
      <c r="G277" s="688"/>
      <c r="H277" s="688"/>
      <c r="I277" s="688"/>
      <c r="J277" s="688"/>
      <c r="K277" s="688"/>
      <c r="L277" s="688"/>
      <c r="M277" s="688"/>
      <c r="N277" s="688"/>
      <c r="O277" s="688"/>
      <c r="P277" s="688"/>
      <c r="Q277" s="688"/>
      <c r="R277" s="555"/>
    </row>
    <row r="278" spans="3:18" s="1" customFormat="1" x14ac:dyDescent="0.2">
      <c r="C278" s="517"/>
      <c r="D278" s="509"/>
      <c r="E278" s="510"/>
      <c r="F278" s="510"/>
      <c r="G278" s="511"/>
      <c r="H278" s="511"/>
      <c r="I278" s="511"/>
      <c r="J278" s="511"/>
      <c r="K278" s="511"/>
      <c r="L278" s="511"/>
    </row>
    <row r="279" spans="3:18" s="1" customFormat="1" ht="16.8" thickBot="1" x14ac:dyDescent="0.25">
      <c r="C279" s="516" t="s">
        <v>78</v>
      </c>
      <c r="D279" s="509"/>
      <c r="E279" s="510"/>
      <c r="F279" s="510"/>
      <c r="G279" s="511"/>
      <c r="H279" s="511"/>
      <c r="I279" s="511"/>
      <c r="J279" s="511"/>
      <c r="K279" s="511"/>
      <c r="L279" s="511"/>
    </row>
    <row r="280" spans="3:18" s="1" customFormat="1" x14ac:dyDescent="0.2">
      <c r="C280" s="825" t="s">
        <v>427</v>
      </c>
      <c r="D280" s="822"/>
      <c r="E280" s="819" t="s">
        <v>134</v>
      </c>
      <c r="F280" s="229"/>
      <c r="G280" s="229"/>
      <c r="H280" s="230" t="s">
        <v>27</v>
      </c>
      <c r="I280" s="230"/>
      <c r="J280" s="230"/>
      <c r="K280" s="230"/>
      <c r="L280" s="230"/>
      <c r="M280" s="230"/>
      <c r="N280" s="230" t="s">
        <v>141</v>
      </c>
      <c r="O280" s="231"/>
      <c r="P280" s="552" t="s">
        <v>33</v>
      </c>
      <c r="Q280" s="230"/>
      <c r="R280" s="231"/>
    </row>
    <row r="281" spans="3:18" s="1" customFormat="1" ht="15.6" thickBot="1" x14ac:dyDescent="0.25">
      <c r="C281" s="826" t="s">
        <v>428</v>
      </c>
      <c r="D281" s="824"/>
      <c r="E281" s="820" t="s">
        <v>24</v>
      </c>
      <c r="F281" s="233" t="s">
        <v>25</v>
      </c>
      <c r="G281" s="233" t="s">
        <v>135</v>
      </c>
      <c r="H281" s="233" t="s">
        <v>475</v>
      </c>
      <c r="I281" s="233" t="s">
        <v>476</v>
      </c>
      <c r="J281" s="233" t="s">
        <v>477</v>
      </c>
      <c r="K281" s="233" t="s">
        <v>478</v>
      </c>
      <c r="L281" s="233" t="s">
        <v>138</v>
      </c>
      <c r="M281" s="233" t="s">
        <v>135</v>
      </c>
      <c r="N281" s="234" t="s">
        <v>139</v>
      </c>
      <c r="O281" s="235" t="s">
        <v>28</v>
      </c>
      <c r="P281" s="232" t="s">
        <v>136</v>
      </c>
      <c r="Q281" s="233" t="s">
        <v>137</v>
      </c>
      <c r="R281" s="235" t="s">
        <v>135</v>
      </c>
    </row>
    <row r="282" spans="3:18" s="1" customFormat="1" x14ac:dyDescent="0.2">
      <c r="C282" s="228" t="s">
        <v>83</v>
      </c>
      <c r="D282" s="237" t="s">
        <v>238</v>
      </c>
      <c r="E282" s="686"/>
      <c r="F282" s="686"/>
      <c r="G282" s="686"/>
      <c r="H282" s="686"/>
      <c r="I282" s="686"/>
      <c r="J282" s="686"/>
      <c r="K282" s="686"/>
      <c r="L282" s="686"/>
      <c r="M282" s="686"/>
      <c r="N282" s="705"/>
      <c r="O282" s="706"/>
      <c r="P282" s="686"/>
      <c r="Q282" s="686"/>
      <c r="R282" s="553"/>
    </row>
    <row r="283" spans="3:18" s="1" customFormat="1" x14ac:dyDescent="0.2">
      <c r="C283" s="228"/>
      <c r="D283" s="223" t="s">
        <v>26</v>
      </c>
      <c r="E283" s="687"/>
      <c r="F283" s="687"/>
      <c r="G283" s="687"/>
      <c r="H283" s="687"/>
      <c r="I283" s="687"/>
      <c r="J283" s="687"/>
      <c r="K283" s="687"/>
      <c r="L283" s="687"/>
      <c r="M283" s="687"/>
      <c r="N283" s="707"/>
      <c r="O283" s="708"/>
      <c r="P283" s="687"/>
      <c r="Q283" s="687"/>
      <c r="R283" s="554"/>
    </row>
    <row r="284" spans="3:18" s="1" customFormat="1" x14ac:dyDescent="0.2">
      <c r="C284" s="228"/>
      <c r="D284" s="224" t="s">
        <v>132</v>
      </c>
      <c r="E284" s="687"/>
      <c r="F284" s="687"/>
      <c r="G284" s="687"/>
      <c r="H284" s="687"/>
      <c r="I284" s="687"/>
      <c r="J284" s="687"/>
      <c r="K284" s="687"/>
      <c r="L284" s="687"/>
      <c r="M284" s="687"/>
      <c r="N284" s="707"/>
      <c r="O284" s="708"/>
      <c r="P284" s="687"/>
      <c r="Q284" s="687"/>
      <c r="R284" s="554"/>
    </row>
    <row r="285" spans="3:18" s="1" customFormat="1" ht="15.6" thickBot="1" x14ac:dyDescent="0.25">
      <c r="C285" s="238"/>
      <c r="D285" s="226" t="s">
        <v>133</v>
      </c>
      <c r="E285" s="688"/>
      <c r="F285" s="688"/>
      <c r="G285" s="688"/>
      <c r="H285" s="688"/>
      <c r="I285" s="688"/>
      <c r="J285" s="688"/>
      <c r="K285" s="688"/>
      <c r="L285" s="688"/>
      <c r="M285" s="688"/>
      <c r="N285" s="709"/>
      <c r="O285" s="710"/>
      <c r="P285" s="688"/>
      <c r="Q285" s="688"/>
      <c r="R285" s="555"/>
    </row>
    <row r="286" spans="3:18" s="1" customFormat="1" x14ac:dyDescent="0.2">
      <c r="C286" s="228" t="s">
        <v>58</v>
      </c>
      <c r="D286" s="237" t="s">
        <v>238</v>
      </c>
      <c r="E286" s="689"/>
      <c r="F286" s="689"/>
      <c r="G286" s="689"/>
      <c r="H286" s="689"/>
      <c r="I286" s="689"/>
      <c r="J286" s="689"/>
      <c r="K286" s="689"/>
      <c r="L286" s="689"/>
      <c r="M286" s="689"/>
      <c r="N286" s="689"/>
      <c r="O286" s="689"/>
      <c r="P286" s="689"/>
      <c r="Q286" s="689"/>
      <c r="R286" s="556"/>
    </row>
    <row r="287" spans="3:18" s="1" customFormat="1" x14ac:dyDescent="0.2">
      <c r="C287" s="228"/>
      <c r="D287" s="223" t="s">
        <v>26</v>
      </c>
      <c r="E287" s="687"/>
      <c r="F287" s="687"/>
      <c r="G287" s="687"/>
      <c r="H287" s="687"/>
      <c r="I287" s="687"/>
      <c r="J287" s="687"/>
      <c r="K287" s="687"/>
      <c r="L287" s="687"/>
      <c r="M287" s="687"/>
      <c r="N287" s="687"/>
      <c r="O287" s="687"/>
      <c r="P287" s="687"/>
      <c r="Q287" s="687"/>
      <c r="R287" s="554"/>
    </row>
    <row r="288" spans="3:18" s="1" customFormat="1" x14ac:dyDescent="0.2">
      <c r="C288" s="228"/>
      <c r="D288" s="224" t="s">
        <v>131</v>
      </c>
      <c r="E288" s="687"/>
      <c r="F288" s="687"/>
      <c r="G288" s="687"/>
      <c r="H288" s="687"/>
      <c r="I288" s="687"/>
      <c r="J288" s="687"/>
      <c r="K288" s="687"/>
      <c r="L288" s="687"/>
      <c r="M288" s="687"/>
      <c r="N288" s="687"/>
      <c r="O288" s="687"/>
      <c r="P288" s="687"/>
      <c r="Q288" s="687"/>
      <c r="R288" s="554"/>
    </row>
    <row r="289" spans="3:18" s="1" customFormat="1" ht="15.6" thickBot="1" x14ac:dyDescent="0.25">
      <c r="C289" s="225"/>
      <c r="D289" s="226" t="s">
        <v>133</v>
      </c>
      <c r="E289" s="688"/>
      <c r="F289" s="688"/>
      <c r="G289" s="688"/>
      <c r="H289" s="688"/>
      <c r="I289" s="688"/>
      <c r="J289" s="688"/>
      <c r="K289" s="688"/>
      <c r="L289" s="688"/>
      <c r="M289" s="688"/>
      <c r="N289" s="688"/>
      <c r="O289" s="688"/>
      <c r="P289" s="688"/>
      <c r="Q289" s="688"/>
      <c r="R289" s="555"/>
    </row>
    <row r="290" spans="3:18" s="1" customFormat="1" x14ac:dyDescent="0.2">
      <c r="C290" s="517"/>
      <c r="D290" s="509"/>
      <c r="E290" s="510"/>
      <c r="F290" s="510"/>
      <c r="G290" s="511"/>
      <c r="H290" s="511"/>
      <c r="I290" s="511"/>
      <c r="J290" s="511"/>
      <c r="K290" s="511"/>
      <c r="L290" s="511"/>
    </row>
    <row r="291" spans="3:18" s="1" customFormat="1" ht="16.8" thickBot="1" x14ac:dyDescent="0.25">
      <c r="C291" s="516" t="s">
        <v>209</v>
      </c>
      <c r="D291" s="509"/>
      <c r="E291" s="510"/>
      <c r="F291" s="510"/>
      <c r="G291" s="511"/>
      <c r="H291" s="511"/>
      <c r="I291" s="511"/>
      <c r="J291" s="511"/>
      <c r="K291" s="511"/>
      <c r="L291" s="511"/>
    </row>
    <row r="292" spans="3:18" s="1" customFormat="1" x14ac:dyDescent="0.2">
      <c r="C292" s="825" t="s">
        <v>427</v>
      </c>
      <c r="D292" s="822"/>
      <c r="E292" s="819" t="s">
        <v>134</v>
      </c>
      <c r="F292" s="229"/>
      <c r="G292" s="229"/>
      <c r="H292" s="230" t="s">
        <v>27</v>
      </c>
      <c r="I292" s="230"/>
      <c r="J292" s="230"/>
      <c r="K292" s="230"/>
      <c r="L292" s="230"/>
      <c r="M292" s="230"/>
      <c r="N292" s="230" t="s">
        <v>141</v>
      </c>
      <c r="O292" s="231"/>
      <c r="P292" s="552" t="s">
        <v>33</v>
      </c>
      <c r="Q292" s="230"/>
      <c r="R292" s="231"/>
    </row>
    <row r="293" spans="3:18" s="1" customFormat="1" ht="15.6" thickBot="1" x14ac:dyDescent="0.25">
      <c r="C293" s="826" t="s">
        <v>428</v>
      </c>
      <c r="D293" s="824"/>
      <c r="E293" s="820" t="s">
        <v>24</v>
      </c>
      <c r="F293" s="233" t="s">
        <v>25</v>
      </c>
      <c r="G293" s="233" t="s">
        <v>135</v>
      </c>
      <c r="H293" s="233" t="s">
        <v>475</v>
      </c>
      <c r="I293" s="233" t="s">
        <v>476</v>
      </c>
      <c r="J293" s="233" t="s">
        <v>477</v>
      </c>
      <c r="K293" s="233" t="s">
        <v>478</v>
      </c>
      <c r="L293" s="233" t="s">
        <v>138</v>
      </c>
      <c r="M293" s="233" t="s">
        <v>135</v>
      </c>
      <c r="N293" s="234" t="s">
        <v>139</v>
      </c>
      <c r="O293" s="235" t="s">
        <v>28</v>
      </c>
      <c r="P293" s="232" t="s">
        <v>136</v>
      </c>
      <c r="Q293" s="233" t="s">
        <v>137</v>
      </c>
      <c r="R293" s="235" t="s">
        <v>135</v>
      </c>
    </row>
    <row r="294" spans="3:18" s="1" customFormat="1" x14ac:dyDescent="0.2">
      <c r="C294" s="228" t="s">
        <v>83</v>
      </c>
      <c r="D294" s="237" t="s">
        <v>238</v>
      </c>
      <c r="E294" s="686"/>
      <c r="F294" s="686"/>
      <c r="G294" s="686"/>
      <c r="H294" s="686"/>
      <c r="I294" s="686"/>
      <c r="J294" s="686"/>
      <c r="K294" s="686"/>
      <c r="L294" s="686"/>
      <c r="M294" s="686"/>
      <c r="N294" s="705"/>
      <c r="O294" s="706"/>
      <c r="P294" s="686"/>
      <c r="Q294" s="686"/>
      <c r="R294" s="553"/>
    </row>
    <row r="295" spans="3:18" s="1" customFormat="1" x14ac:dyDescent="0.2">
      <c r="C295" s="228"/>
      <c r="D295" s="223" t="s">
        <v>26</v>
      </c>
      <c r="E295" s="687"/>
      <c r="F295" s="687"/>
      <c r="G295" s="687"/>
      <c r="H295" s="687"/>
      <c r="I295" s="687"/>
      <c r="J295" s="687"/>
      <c r="K295" s="687"/>
      <c r="L295" s="687"/>
      <c r="M295" s="687"/>
      <c r="N295" s="707"/>
      <c r="O295" s="708"/>
      <c r="P295" s="687"/>
      <c r="Q295" s="687"/>
      <c r="R295" s="554"/>
    </row>
    <row r="296" spans="3:18" s="1" customFormat="1" x14ac:dyDescent="0.2">
      <c r="C296" s="228"/>
      <c r="D296" s="224" t="s">
        <v>132</v>
      </c>
      <c r="E296" s="687"/>
      <c r="F296" s="687"/>
      <c r="G296" s="687"/>
      <c r="H296" s="687"/>
      <c r="I296" s="687"/>
      <c r="J296" s="687"/>
      <c r="K296" s="687"/>
      <c r="L296" s="687"/>
      <c r="M296" s="687"/>
      <c r="N296" s="707"/>
      <c r="O296" s="708"/>
      <c r="P296" s="687"/>
      <c r="Q296" s="687"/>
      <c r="R296" s="554"/>
    </row>
    <row r="297" spans="3:18" s="1" customFormat="1" ht="15.6" thickBot="1" x14ac:dyDescent="0.25">
      <c r="C297" s="238"/>
      <c r="D297" s="226" t="s">
        <v>133</v>
      </c>
      <c r="E297" s="688"/>
      <c r="F297" s="688"/>
      <c r="G297" s="688"/>
      <c r="H297" s="688"/>
      <c r="I297" s="688"/>
      <c r="J297" s="688"/>
      <c r="K297" s="688"/>
      <c r="L297" s="688"/>
      <c r="M297" s="688"/>
      <c r="N297" s="709"/>
      <c r="O297" s="710"/>
      <c r="P297" s="688"/>
      <c r="Q297" s="688"/>
      <c r="R297" s="555"/>
    </row>
    <row r="298" spans="3:18" s="1" customFormat="1" x14ac:dyDescent="0.2">
      <c r="C298" s="228" t="s">
        <v>58</v>
      </c>
      <c r="D298" s="237" t="s">
        <v>238</v>
      </c>
      <c r="E298" s="689"/>
      <c r="F298" s="689"/>
      <c r="G298" s="689"/>
      <c r="H298" s="689"/>
      <c r="I298" s="689"/>
      <c r="J298" s="689"/>
      <c r="K298" s="689"/>
      <c r="L298" s="689"/>
      <c r="M298" s="689"/>
      <c r="N298" s="689"/>
      <c r="O298" s="689"/>
      <c r="P298" s="689"/>
      <c r="Q298" s="689"/>
      <c r="R298" s="556"/>
    </row>
    <row r="299" spans="3:18" s="1" customFormat="1" x14ac:dyDescent="0.2">
      <c r="C299" s="228"/>
      <c r="D299" s="223" t="s">
        <v>26</v>
      </c>
      <c r="E299" s="687"/>
      <c r="F299" s="687"/>
      <c r="G299" s="687"/>
      <c r="H299" s="687"/>
      <c r="I299" s="687"/>
      <c r="J299" s="687"/>
      <c r="K299" s="687"/>
      <c r="L299" s="687"/>
      <c r="M299" s="687"/>
      <c r="N299" s="687"/>
      <c r="O299" s="687"/>
      <c r="P299" s="687"/>
      <c r="Q299" s="687"/>
      <c r="R299" s="554"/>
    </row>
    <row r="300" spans="3:18" s="1" customFormat="1" x14ac:dyDescent="0.2">
      <c r="C300" s="228"/>
      <c r="D300" s="224" t="s">
        <v>131</v>
      </c>
      <c r="E300" s="687"/>
      <c r="F300" s="687"/>
      <c r="G300" s="687"/>
      <c r="H300" s="687"/>
      <c r="I300" s="687"/>
      <c r="J300" s="687"/>
      <c r="K300" s="687"/>
      <c r="L300" s="687"/>
      <c r="M300" s="687"/>
      <c r="N300" s="687"/>
      <c r="O300" s="687"/>
      <c r="P300" s="687"/>
      <c r="Q300" s="687"/>
      <c r="R300" s="554"/>
    </row>
    <row r="301" spans="3:18" s="1" customFormat="1" ht="15.6" thickBot="1" x14ac:dyDescent="0.25">
      <c r="C301" s="225"/>
      <c r="D301" s="226" t="s">
        <v>133</v>
      </c>
      <c r="E301" s="688"/>
      <c r="F301" s="688"/>
      <c r="G301" s="688"/>
      <c r="H301" s="688"/>
      <c r="I301" s="688"/>
      <c r="J301" s="688"/>
      <c r="K301" s="688"/>
      <c r="L301" s="688"/>
      <c r="M301" s="688"/>
      <c r="N301" s="688"/>
      <c r="O301" s="688"/>
      <c r="P301" s="688"/>
      <c r="Q301" s="688"/>
      <c r="R301" s="555"/>
    </row>
    <row r="302" spans="3:18" s="1" customFormat="1" x14ac:dyDescent="0.2">
      <c r="C302" s="517"/>
      <c r="D302" s="509"/>
      <c r="E302" s="510"/>
      <c r="F302" s="510"/>
      <c r="G302" s="511"/>
      <c r="H302" s="511"/>
      <c r="I302" s="511"/>
      <c r="J302" s="511"/>
      <c r="K302" s="511"/>
    </row>
    <row r="303" spans="3:18" s="1" customFormat="1" x14ac:dyDescent="0.2">
      <c r="C303" s="517"/>
      <c r="D303" s="509"/>
      <c r="E303" s="510"/>
      <c r="F303" s="510"/>
      <c r="G303" s="511"/>
      <c r="H303" s="511"/>
      <c r="I303" s="511"/>
      <c r="J303" s="511"/>
      <c r="K303" s="511"/>
    </row>
    <row r="304" spans="3:18" s="1" customFormat="1" x14ac:dyDescent="0.2">
      <c r="C304" s="517"/>
      <c r="D304" s="509"/>
      <c r="E304" s="510"/>
      <c r="F304" s="510"/>
      <c r="G304" s="511"/>
      <c r="H304" s="511"/>
      <c r="I304" s="511"/>
      <c r="J304" s="511"/>
      <c r="K304" s="511"/>
    </row>
    <row r="305" spans="3:11" s="1" customFormat="1" x14ac:dyDescent="0.2">
      <c r="C305" s="517"/>
      <c r="D305" s="509"/>
      <c r="E305" s="510"/>
      <c r="F305" s="510"/>
      <c r="G305" s="511"/>
      <c r="H305" s="511"/>
      <c r="I305" s="511"/>
      <c r="J305" s="511"/>
      <c r="K305" s="511"/>
    </row>
  </sheetData>
  <mergeCells count="77">
    <mergeCell ref="G60:I60"/>
    <mergeCell ref="E60:F60"/>
    <mergeCell ref="L51:Q51"/>
    <mergeCell ref="C7:C9"/>
    <mergeCell ref="R51:T51"/>
    <mergeCell ref="E129:F129"/>
    <mergeCell ref="E130:F130"/>
    <mergeCell ref="E131:F131"/>
    <mergeCell ref="E132:F132"/>
    <mergeCell ref="E123:F123"/>
    <mergeCell ref="E124:F124"/>
    <mergeCell ref="E125:F125"/>
    <mergeCell ref="E126:F126"/>
    <mergeCell ref="E127:F127"/>
    <mergeCell ref="E200:F200"/>
    <mergeCell ref="E143:F143"/>
    <mergeCell ref="E144:F144"/>
    <mergeCell ref="E145:F145"/>
    <mergeCell ref="E122:F122"/>
    <mergeCell ref="E138:F138"/>
    <mergeCell ref="E139:F139"/>
    <mergeCell ref="E140:F140"/>
    <mergeCell ref="E141:F141"/>
    <mergeCell ref="E142:F142"/>
    <mergeCell ref="E133:F133"/>
    <mergeCell ref="E134:F134"/>
    <mergeCell ref="E135:F135"/>
    <mergeCell ref="E136:F136"/>
    <mergeCell ref="E137:F137"/>
    <mergeCell ref="E128:F128"/>
    <mergeCell ref="E201:F201"/>
    <mergeCell ref="E202:F202"/>
    <mergeCell ref="E203:F203"/>
    <mergeCell ref="E204:F204"/>
    <mergeCell ref="E205:F205"/>
    <mergeCell ref="E206:F206"/>
    <mergeCell ref="E207:F207"/>
    <mergeCell ref="E208:F208"/>
    <mergeCell ref="E209:F209"/>
    <mergeCell ref="E210:F210"/>
    <mergeCell ref="E211:F211"/>
    <mergeCell ref="E212:F212"/>
    <mergeCell ref="E213:F213"/>
    <mergeCell ref="E214:F214"/>
    <mergeCell ref="E215:F215"/>
    <mergeCell ref="E216:F216"/>
    <mergeCell ref="E217:F217"/>
    <mergeCell ref="E218:F218"/>
    <mergeCell ref="E219:F219"/>
    <mergeCell ref="E220:F220"/>
    <mergeCell ref="E221:F221"/>
    <mergeCell ref="E224:F224"/>
    <mergeCell ref="E225:F225"/>
    <mergeCell ref="E226:F226"/>
    <mergeCell ref="E227:F227"/>
    <mergeCell ref="E237:F237"/>
    <mergeCell ref="E228:F228"/>
    <mergeCell ref="E229:F229"/>
    <mergeCell ref="E230:F230"/>
    <mergeCell ref="E231:F231"/>
    <mergeCell ref="E232:F232"/>
    <mergeCell ref="E244:F244"/>
    <mergeCell ref="E245:F245"/>
    <mergeCell ref="E146:F175"/>
    <mergeCell ref="E176:E199"/>
    <mergeCell ref="E222:F222"/>
    <mergeCell ref="E223:F223"/>
    <mergeCell ref="E243:F243"/>
    <mergeCell ref="E238:F238"/>
    <mergeCell ref="E239:F239"/>
    <mergeCell ref="E240:F240"/>
    <mergeCell ref="E241:F241"/>
    <mergeCell ref="E242:F242"/>
    <mergeCell ref="E233:F233"/>
    <mergeCell ref="E234:F234"/>
    <mergeCell ref="E235:F235"/>
    <mergeCell ref="E236:F236"/>
  </mergeCells>
  <phoneticPr fontId="4"/>
  <dataValidations count="6">
    <dataValidation imeMode="off" allowBlank="1" showInputMessage="1" showErrorMessage="1" sqref="C294:C300 C194:C195 C244:C245 C135 C137:C138 C91 C60:D90 C254:C260 C270:C276 C282:C288 C53:C56 D106:D121 C105:C121 C92:D104" xr:uid="{00000000-0002-0000-0000-000000000000}"/>
    <dataValidation imeMode="on" allowBlank="1" showInputMessage="1" showErrorMessage="1" sqref="G101:G116 H191:H192 D194:D195 H213 D210:D215 H215:H216 G93:G97 H135 D135 D137:D138 H137:H138 H189 H239 H241:H242" xr:uid="{00000000-0002-0000-0000-000001000000}"/>
    <dataValidation type="list" allowBlank="1" showInputMessage="1" showErrorMessage="1" sqref="D15:D16" xr:uid="{00000000-0002-0000-0000-000002000000}">
      <formula1>"晴れ,曇り,雨（雪）"</formula1>
    </dataValidation>
    <dataValidation type="list" allowBlank="1" showInputMessage="1" showErrorMessage="1" sqref="D9" xr:uid="{00000000-0002-0000-0000-000003000000}">
      <formula1>"祝日"</formula1>
    </dataValidation>
    <dataValidation type="list" allowBlank="1" showInputMessage="1" showErrorMessage="1" sqref="D8" xr:uid="{00000000-0002-0000-0000-000005000000}">
      <formula1>"月曜日,火曜日,水曜日,木曜日,金曜日,土曜日,日曜日"</formula1>
    </dataValidation>
    <dataValidation type="list" allowBlank="1" showInputMessage="1" showErrorMessage="1" sqref="D19:D20" xr:uid="{E1C3D3B6-00CD-4404-AA1C-73ED3B7A0BAE}">
      <formula1>"無風,微風,強風"</formula1>
    </dataValidation>
  </dataValidations>
  <pageMargins left="0.7" right="0.7" top="0.75" bottom="0.75" header="0.3" footer="0.3"/>
  <pageSetup paperSize="9" orientation="portrait" r:id="rId1"/>
  <ignoredErrors>
    <ignoredError sqref="K122:K24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1D55F-F387-4445-B0AE-685E51864ECD}">
  <dimension ref="A1:BN109"/>
  <sheetViews>
    <sheetView zoomScale="70" zoomScaleNormal="70" workbookViewId="0">
      <selection activeCell="F14" sqref="F14"/>
    </sheetView>
  </sheetViews>
  <sheetFormatPr defaultColWidth="9" defaultRowHeight="16.2" x14ac:dyDescent="0.3"/>
  <cols>
    <col min="1" max="1" width="9" style="245"/>
    <col min="2" max="2" width="13.109375" style="245" customWidth="1"/>
    <col min="3" max="3" width="6" style="245" bestFit="1" customWidth="1"/>
    <col min="4" max="4" width="10.77734375" style="245" bestFit="1" customWidth="1"/>
    <col min="5" max="5" width="21.6640625" style="245" bestFit="1" customWidth="1"/>
    <col min="6" max="14" width="9" style="245"/>
    <col min="15" max="15" width="10.21875" style="245" customWidth="1"/>
    <col min="16" max="16" width="9.88671875" style="245" bestFit="1" customWidth="1"/>
    <col min="17" max="16384" width="9" style="245"/>
  </cols>
  <sheetData>
    <row r="1" spans="1:66" s="21" customFormat="1" ht="45" customHeight="1" x14ac:dyDescent="0.2">
      <c r="A1" s="16"/>
      <c r="B1" s="551" t="str">
        <f>入力①!C1</f>
        <v>まちなかの居心地の良さを測る指標（改訂版 ver.1.1）分析ツール</v>
      </c>
      <c r="C1" s="551"/>
      <c r="D1" s="551"/>
      <c r="E1" s="8"/>
      <c r="F1" s="445"/>
      <c r="G1" s="445"/>
      <c r="H1" s="8"/>
      <c r="I1" s="8"/>
      <c r="J1" s="8"/>
      <c r="K1" s="8"/>
      <c r="L1" s="8"/>
      <c r="M1" s="8"/>
      <c r="N1" s="8"/>
      <c r="O1" s="8"/>
      <c r="P1" s="8"/>
      <c r="Q1" s="8"/>
      <c r="R1" s="8"/>
      <c r="S1" s="8"/>
      <c r="T1" s="8"/>
      <c r="U1" s="8"/>
      <c r="V1" s="8"/>
      <c r="W1" s="8"/>
      <c r="X1" s="8"/>
      <c r="Y1" s="8"/>
      <c r="Z1" s="8"/>
      <c r="AA1" s="8"/>
      <c r="AB1" s="8"/>
      <c r="AC1" s="8"/>
      <c r="AD1" s="8"/>
      <c r="AE1" s="8"/>
      <c r="AF1" s="8"/>
      <c r="AG1" s="8"/>
      <c r="AH1" s="8"/>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2" spans="1:66" x14ac:dyDescent="0.3">
      <c r="B2" s="481"/>
    </row>
    <row r="3" spans="1:66" x14ac:dyDescent="0.3">
      <c r="B3" s="477" t="s">
        <v>130</v>
      </c>
      <c r="C3" s="34" t="s">
        <v>280</v>
      </c>
      <c r="D3" s="34" t="s">
        <v>170</v>
      </c>
    </row>
    <row r="4" spans="1:66" x14ac:dyDescent="0.3">
      <c r="B4" s="477"/>
      <c r="C4" s="34"/>
      <c r="D4" s="34"/>
    </row>
    <row r="5" spans="1:66" x14ac:dyDescent="0.3">
      <c r="B5" s="918" t="s">
        <v>425</v>
      </c>
      <c r="C5" s="918"/>
      <c r="D5" s="918"/>
      <c r="E5" s="918"/>
      <c r="F5" s="818"/>
      <c r="G5" s="817" t="s">
        <v>424</v>
      </c>
    </row>
    <row r="6" spans="1:66" x14ac:dyDescent="0.3">
      <c r="B6" s="918" t="s">
        <v>426</v>
      </c>
      <c r="C6" s="918"/>
      <c r="D6" s="918"/>
      <c r="E6" s="918"/>
      <c r="F6" s="818"/>
      <c r="G6" s="817" t="s">
        <v>424</v>
      </c>
    </row>
    <row r="7" spans="1:66" x14ac:dyDescent="0.3">
      <c r="B7" s="481"/>
      <c r="C7" s="48"/>
      <c r="D7" s="34"/>
    </row>
    <row r="8" spans="1:66" x14ac:dyDescent="0.3">
      <c r="B8" s="916" t="s">
        <v>171</v>
      </c>
      <c r="C8" s="915" t="s">
        <v>165</v>
      </c>
      <c r="D8" s="241" t="s">
        <v>168</v>
      </c>
      <c r="E8" s="241"/>
      <c r="F8" s="243" t="s">
        <v>134</v>
      </c>
      <c r="G8" s="243"/>
      <c r="H8" s="243"/>
      <c r="I8" s="244" t="s">
        <v>27</v>
      </c>
      <c r="J8" s="244"/>
      <c r="K8" s="244"/>
      <c r="L8" s="244"/>
      <c r="M8" s="244"/>
      <c r="N8" s="244"/>
      <c r="O8" s="244" t="s">
        <v>141</v>
      </c>
      <c r="P8" s="244"/>
      <c r="Q8" s="244" t="s">
        <v>33</v>
      </c>
      <c r="R8" s="244"/>
      <c r="S8" s="244"/>
    </row>
    <row r="9" spans="1:66" ht="48.6" x14ac:dyDescent="0.3">
      <c r="B9" s="917"/>
      <c r="C9" s="915"/>
      <c r="D9" s="242" t="s">
        <v>166</v>
      </c>
      <c r="E9" s="242" t="s">
        <v>167</v>
      </c>
      <c r="F9" s="246" t="s">
        <v>24</v>
      </c>
      <c r="G9" s="246" t="s">
        <v>25</v>
      </c>
      <c r="H9" s="246" t="s">
        <v>135</v>
      </c>
      <c r="I9" s="246" t="s">
        <v>475</v>
      </c>
      <c r="J9" s="246" t="s">
        <v>476</v>
      </c>
      <c r="K9" s="246" t="s">
        <v>477</v>
      </c>
      <c r="L9" s="246" t="s">
        <v>478</v>
      </c>
      <c r="M9" s="246" t="s">
        <v>479</v>
      </c>
      <c r="N9" s="246" t="s">
        <v>135</v>
      </c>
      <c r="O9" s="246" t="s">
        <v>169</v>
      </c>
      <c r="P9" s="246" t="s">
        <v>28</v>
      </c>
      <c r="Q9" s="246" t="s">
        <v>136</v>
      </c>
      <c r="R9" s="246" t="s">
        <v>137</v>
      </c>
      <c r="S9" s="246" t="s">
        <v>135</v>
      </c>
    </row>
    <row r="10" spans="1:66" x14ac:dyDescent="0.3">
      <c r="B10" s="254" t="str">
        <f>D10&amp;E10</f>
        <v/>
      </c>
      <c r="C10" s="247">
        <v>1</v>
      </c>
      <c r="D10" s="558"/>
      <c r="E10" s="558"/>
      <c r="F10" s="558"/>
      <c r="G10" s="558"/>
      <c r="H10" s="558"/>
      <c r="I10" s="558"/>
      <c r="J10" s="558"/>
      <c r="K10" s="558"/>
      <c r="L10" s="558"/>
      <c r="M10" s="558"/>
      <c r="N10" s="558"/>
      <c r="O10" s="558"/>
      <c r="P10" s="558"/>
      <c r="Q10" s="558"/>
      <c r="R10" s="558"/>
      <c r="S10" s="558"/>
    </row>
    <row r="11" spans="1:66" x14ac:dyDescent="0.3">
      <c r="B11" s="482" t="str">
        <f t="shared" ref="B11:B74" si="0">D11&amp;E11</f>
        <v/>
      </c>
      <c r="C11" s="248">
        <v>2</v>
      </c>
      <c r="D11" s="559"/>
      <c r="E11" s="559"/>
      <c r="F11" s="559"/>
      <c r="G11" s="559"/>
      <c r="H11" s="559"/>
      <c r="I11" s="559"/>
      <c r="J11" s="559"/>
      <c r="K11" s="559"/>
      <c r="L11" s="559"/>
      <c r="M11" s="559"/>
      <c r="N11" s="559"/>
      <c r="O11" s="559"/>
      <c r="P11" s="559"/>
      <c r="Q11" s="559"/>
      <c r="R11" s="559"/>
      <c r="S11" s="559"/>
    </row>
    <row r="12" spans="1:66" x14ac:dyDescent="0.3">
      <c r="B12" s="482" t="str">
        <f t="shared" si="0"/>
        <v/>
      </c>
      <c r="C12" s="248">
        <v>3</v>
      </c>
      <c r="D12" s="559"/>
      <c r="E12" s="559"/>
      <c r="F12" s="559"/>
      <c r="G12" s="559"/>
      <c r="H12" s="559"/>
      <c r="I12" s="559"/>
      <c r="J12" s="559"/>
      <c r="K12" s="559"/>
      <c r="L12" s="559"/>
      <c r="M12" s="559"/>
      <c r="N12" s="559"/>
      <c r="O12" s="559"/>
      <c r="P12" s="559"/>
      <c r="Q12" s="559"/>
      <c r="R12" s="559"/>
      <c r="S12" s="559"/>
    </row>
    <row r="13" spans="1:66" x14ac:dyDescent="0.3">
      <c r="B13" s="482" t="str">
        <f t="shared" si="0"/>
        <v/>
      </c>
      <c r="C13" s="248">
        <v>4</v>
      </c>
      <c r="D13" s="559"/>
      <c r="E13" s="559"/>
      <c r="F13" s="559"/>
      <c r="G13" s="559"/>
      <c r="H13" s="559"/>
      <c r="I13" s="559"/>
      <c r="J13" s="559"/>
      <c r="K13" s="559"/>
      <c r="L13" s="559"/>
      <c r="M13" s="559"/>
      <c r="N13" s="559"/>
      <c r="O13" s="559"/>
      <c r="P13" s="559"/>
      <c r="Q13" s="559"/>
      <c r="R13" s="559"/>
      <c r="S13" s="559"/>
    </row>
    <row r="14" spans="1:66" x14ac:dyDescent="0.3">
      <c r="B14" s="482" t="str">
        <f t="shared" si="0"/>
        <v/>
      </c>
      <c r="C14" s="248">
        <v>5</v>
      </c>
      <c r="D14" s="559"/>
      <c r="E14" s="559"/>
      <c r="F14" s="559"/>
      <c r="G14" s="559"/>
      <c r="H14" s="559"/>
      <c r="I14" s="559"/>
      <c r="J14" s="559"/>
      <c r="K14" s="559"/>
      <c r="L14" s="559"/>
      <c r="M14" s="559"/>
      <c r="N14" s="559"/>
      <c r="O14" s="559"/>
      <c r="P14" s="559"/>
      <c r="Q14" s="559"/>
      <c r="R14" s="559"/>
      <c r="S14" s="559"/>
    </row>
    <row r="15" spans="1:66" x14ac:dyDescent="0.3">
      <c r="B15" s="482" t="str">
        <f t="shared" si="0"/>
        <v/>
      </c>
      <c r="C15" s="248">
        <v>6</v>
      </c>
      <c r="D15" s="559"/>
      <c r="E15" s="559"/>
      <c r="F15" s="559"/>
      <c r="G15" s="559"/>
      <c r="H15" s="559"/>
      <c r="I15" s="559"/>
      <c r="J15" s="559"/>
      <c r="K15" s="559"/>
      <c r="L15" s="559"/>
      <c r="M15" s="559"/>
      <c r="N15" s="559"/>
      <c r="O15" s="559"/>
      <c r="P15" s="559"/>
      <c r="Q15" s="559"/>
      <c r="R15" s="559"/>
      <c r="S15" s="559"/>
    </row>
    <row r="16" spans="1:66" x14ac:dyDescent="0.3">
      <c r="B16" s="482" t="str">
        <f t="shared" si="0"/>
        <v/>
      </c>
      <c r="C16" s="248">
        <v>7</v>
      </c>
      <c r="D16" s="559"/>
      <c r="E16" s="559"/>
      <c r="F16" s="559"/>
      <c r="G16" s="559"/>
      <c r="H16" s="559"/>
      <c r="I16" s="559"/>
      <c r="J16" s="559"/>
      <c r="K16" s="559"/>
      <c r="L16" s="559"/>
      <c r="M16" s="559"/>
      <c r="N16" s="559"/>
      <c r="O16" s="559"/>
      <c r="P16" s="559"/>
      <c r="Q16" s="559"/>
      <c r="R16" s="559"/>
      <c r="S16" s="559"/>
    </row>
    <row r="17" spans="2:19" x14ac:dyDescent="0.3">
      <c r="B17" s="482" t="str">
        <f t="shared" si="0"/>
        <v/>
      </c>
      <c r="C17" s="248">
        <v>8</v>
      </c>
      <c r="D17" s="559"/>
      <c r="E17" s="559"/>
      <c r="F17" s="559"/>
      <c r="G17" s="559"/>
      <c r="H17" s="559"/>
      <c r="I17" s="559"/>
      <c r="J17" s="559"/>
      <c r="K17" s="559"/>
      <c r="L17" s="559"/>
      <c r="M17" s="559"/>
      <c r="N17" s="559"/>
      <c r="O17" s="559"/>
      <c r="P17" s="559"/>
      <c r="Q17" s="559"/>
      <c r="R17" s="559"/>
      <c r="S17" s="559"/>
    </row>
    <row r="18" spans="2:19" x14ac:dyDescent="0.3">
      <c r="B18" s="482" t="str">
        <f t="shared" si="0"/>
        <v/>
      </c>
      <c r="C18" s="248">
        <v>9</v>
      </c>
      <c r="D18" s="559"/>
      <c r="E18" s="559"/>
      <c r="F18" s="559"/>
      <c r="G18" s="559"/>
      <c r="H18" s="559"/>
      <c r="I18" s="559"/>
      <c r="J18" s="559"/>
      <c r="K18" s="559"/>
      <c r="L18" s="559"/>
      <c r="M18" s="559"/>
      <c r="N18" s="559"/>
      <c r="O18" s="559"/>
      <c r="P18" s="559"/>
      <c r="Q18" s="559"/>
      <c r="R18" s="559"/>
      <c r="S18" s="559"/>
    </row>
    <row r="19" spans="2:19" x14ac:dyDescent="0.3">
      <c r="B19" s="482" t="str">
        <f t="shared" si="0"/>
        <v/>
      </c>
      <c r="C19" s="248">
        <v>10</v>
      </c>
      <c r="D19" s="559"/>
      <c r="E19" s="559"/>
      <c r="F19" s="559"/>
      <c r="G19" s="559"/>
      <c r="H19" s="559"/>
      <c r="I19" s="559"/>
      <c r="J19" s="559"/>
      <c r="K19" s="559"/>
      <c r="L19" s="559"/>
      <c r="M19" s="559"/>
      <c r="N19" s="559"/>
      <c r="O19" s="559"/>
      <c r="P19" s="559"/>
      <c r="Q19" s="559"/>
      <c r="R19" s="559"/>
      <c r="S19" s="559"/>
    </row>
    <row r="20" spans="2:19" x14ac:dyDescent="0.3">
      <c r="B20" s="482" t="str">
        <f t="shared" si="0"/>
        <v/>
      </c>
      <c r="C20" s="248">
        <v>11</v>
      </c>
      <c r="D20" s="559"/>
      <c r="E20" s="559"/>
      <c r="F20" s="559"/>
      <c r="G20" s="559"/>
      <c r="H20" s="559"/>
      <c r="I20" s="559"/>
      <c r="J20" s="559"/>
      <c r="K20" s="559"/>
      <c r="L20" s="559"/>
      <c r="M20" s="559"/>
      <c r="N20" s="559"/>
      <c r="O20" s="559"/>
      <c r="P20" s="559"/>
      <c r="Q20" s="559"/>
      <c r="R20" s="559"/>
      <c r="S20" s="559"/>
    </row>
    <row r="21" spans="2:19" x14ac:dyDescent="0.3">
      <c r="B21" s="482" t="str">
        <f t="shared" si="0"/>
        <v/>
      </c>
      <c r="C21" s="248">
        <v>12</v>
      </c>
      <c r="D21" s="559"/>
      <c r="E21" s="559"/>
      <c r="F21" s="559"/>
      <c r="G21" s="559"/>
      <c r="H21" s="559"/>
      <c r="I21" s="559"/>
      <c r="J21" s="559"/>
      <c r="K21" s="559"/>
      <c r="L21" s="559"/>
      <c r="M21" s="559"/>
      <c r="N21" s="559"/>
      <c r="O21" s="559"/>
      <c r="P21" s="559"/>
      <c r="Q21" s="559"/>
      <c r="R21" s="559"/>
      <c r="S21" s="559"/>
    </row>
    <row r="22" spans="2:19" x14ac:dyDescent="0.3">
      <c r="B22" s="482" t="str">
        <f t="shared" si="0"/>
        <v/>
      </c>
      <c r="C22" s="248">
        <v>13</v>
      </c>
      <c r="D22" s="559"/>
      <c r="E22" s="559"/>
      <c r="F22" s="559"/>
      <c r="G22" s="559"/>
      <c r="H22" s="559"/>
      <c r="I22" s="559"/>
      <c r="J22" s="559"/>
      <c r="K22" s="559"/>
      <c r="L22" s="559"/>
      <c r="M22" s="559"/>
      <c r="N22" s="559"/>
      <c r="O22" s="559"/>
      <c r="P22" s="559"/>
      <c r="Q22" s="559"/>
      <c r="R22" s="559"/>
      <c r="S22" s="559"/>
    </row>
    <row r="23" spans="2:19" x14ac:dyDescent="0.3">
      <c r="B23" s="482" t="str">
        <f t="shared" si="0"/>
        <v/>
      </c>
      <c r="C23" s="248">
        <v>14</v>
      </c>
      <c r="D23" s="559"/>
      <c r="E23" s="559"/>
      <c r="F23" s="559"/>
      <c r="G23" s="559"/>
      <c r="H23" s="559"/>
      <c r="I23" s="559"/>
      <c r="J23" s="559"/>
      <c r="K23" s="559"/>
      <c r="L23" s="559"/>
      <c r="M23" s="559"/>
      <c r="N23" s="559"/>
      <c r="O23" s="559"/>
      <c r="P23" s="559"/>
      <c r="Q23" s="559"/>
      <c r="R23" s="559"/>
      <c r="S23" s="559"/>
    </row>
    <row r="24" spans="2:19" x14ac:dyDescent="0.3">
      <c r="B24" s="482" t="str">
        <f t="shared" si="0"/>
        <v/>
      </c>
      <c r="C24" s="248">
        <v>15</v>
      </c>
      <c r="D24" s="559"/>
      <c r="E24" s="559"/>
      <c r="F24" s="559"/>
      <c r="G24" s="559"/>
      <c r="H24" s="559"/>
      <c r="I24" s="559"/>
      <c r="J24" s="559"/>
      <c r="K24" s="559"/>
      <c r="L24" s="559"/>
      <c r="M24" s="559"/>
      <c r="N24" s="559"/>
      <c r="O24" s="559"/>
      <c r="P24" s="559"/>
      <c r="Q24" s="559"/>
      <c r="R24" s="559"/>
      <c r="S24" s="559"/>
    </row>
    <row r="25" spans="2:19" x14ac:dyDescent="0.3">
      <c r="B25" s="482" t="str">
        <f t="shared" si="0"/>
        <v/>
      </c>
      <c r="C25" s="248">
        <v>16</v>
      </c>
      <c r="D25" s="559"/>
      <c r="E25" s="559"/>
      <c r="F25" s="559"/>
      <c r="G25" s="559"/>
      <c r="H25" s="559"/>
      <c r="I25" s="559"/>
      <c r="J25" s="559"/>
      <c r="K25" s="559"/>
      <c r="L25" s="559"/>
      <c r="M25" s="559"/>
      <c r="N25" s="559"/>
      <c r="O25" s="559"/>
      <c r="P25" s="559"/>
      <c r="Q25" s="559"/>
      <c r="R25" s="559"/>
      <c r="S25" s="559"/>
    </row>
    <row r="26" spans="2:19" x14ac:dyDescent="0.3">
      <c r="B26" s="482" t="str">
        <f t="shared" si="0"/>
        <v/>
      </c>
      <c r="C26" s="248">
        <v>17</v>
      </c>
      <c r="D26" s="559"/>
      <c r="E26" s="559"/>
      <c r="F26" s="559"/>
      <c r="G26" s="559"/>
      <c r="H26" s="559"/>
      <c r="I26" s="559"/>
      <c r="J26" s="559"/>
      <c r="K26" s="559"/>
      <c r="L26" s="559"/>
      <c r="M26" s="559"/>
      <c r="N26" s="559"/>
      <c r="O26" s="559"/>
      <c r="P26" s="559"/>
      <c r="Q26" s="559"/>
      <c r="R26" s="559"/>
      <c r="S26" s="559"/>
    </row>
    <row r="27" spans="2:19" x14ac:dyDescent="0.3">
      <c r="B27" s="482" t="str">
        <f t="shared" si="0"/>
        <v/>
      </c>
      <c r="C27" s="248">
        <v>18</v>
      </c>
      <c r="D27" s="559"/>
      <c r="E27" s="559"/>
      <c r="F27" s="559"/>
      <c r="G27" s="559"/>
      <c r="H27" s="559"/>
      <c r="I27" s="559"/>
      <c r="J27" s="559"/>
      <c r="K27" s="559"/>
      <c r="L27" s="559"/>
      <c r="M27" s="559"/>
      <c r="N27" s="559"/>
      <c r="O27" s="559"/>
      <c r="P27" s="559"/>
      <c r="Q27" s="559"/>
      <c r="R27" s="559"/>
      <c r="S27" s="559"/>
    </row>
    <row r="28" spans="2:19" x14ac:dyDescent="0.3">
      <c r="B28" s="482" t="str">
        <f t="shared" si="0"/>
        <v/>
      </c>
      <c r="C28" s="248">
        <v>19</v>
      </c>
      <c r="D28" s="559"/>
      <c r="E28" s="559"/>
      <c r="F28" s="559"/>
      <c r="G28" s="559"/>
      <c r="H28" s="559"/>
      <c r="I28" s="559"/>
      <c r="J28" s="559"/>
      <c r="K28" s="559"/>
      <c r="L28" s="559"/>
      <c r="M28" s="559"/>
      <c r="N28" s="559"/>
      <c r="O28" s="559"/>
      <c r="P28" s="559"/>
      <c r="Q28" s="559"/>
      <c r="R28" s="559"/>
      <c r="S28" s="559"/>
    </row>
    <row r="29" spans="2:19" x14ac:dyDescent="0.3">
      <c r="B29" s="482" t="str">
        <f t="shared" si="0"/>
        <v/>
      </c>
      <c r="C29" s="248">
        <v>20</v>
      </c>
      <c r="D29" s="559"/>
      <c r="E29" s="559"/>
      <c r="F29" s="559"/>
      <c r="G29" s="559"/>
      <c r="H29" s="559"/>
      <c r="I29" s="559"/>
      <c r="J29" s="559"/>
      <c r="K29" s="559"/>
      <c r="L29" s="559"/>
      <c r="M29" s="559"/>
      <c r="N29" s="559"/>
      <c r="O29" s="559"/>
      <c r="P29" s="559"/>
      <c r="Q29" s="559"/>
      <c r="R29" s="559"/>
      <c r="S29" s="559"/>
    </row>
    <row r="30" spans="2:19" x14ac:dyDescent="0.3">
      <c r="B30" s="482" t="str">
        <f t="shared" si="0"/>
        <v/>
      </c>
      <c r="C30" s="248">
        <v>21</v>
      </c>
      <c r="D30" s="559"/>
      <c r="E30" s="559"/>
      <c r="F30" s="559"/>
      <c r="G30" s="559"/>
      <c r="H30" s="559"/>
      <c r="I30" s="559"/>
      <c r="J30" s="559"/>
      <c r="K30" s="559"/>
      <c r="L30" s="559"/>
      <c r="M30" s="559"/>
      <c r="N30" s="559"/>
      <c r="O30" s="559"/>
      <c r="P30" s="559"/>
      <c r="Q30" s="559"/>
      <c r="R30" s="559"/>
      <c r="S30" s="559"/>
    </row>
    <row r="31" spans="2:19" x14ac:dyDescent="0.3">
      <c r="B31" s="482" t="str">
        <f t="shared" si="0"/>
        <v/>
      </c>
      <c r="C31" s="248">
        <v>22</v>
      </c>
      <c r="D31" s="559"/>
      <c r="E31" s="559"/>
      <c r="F31" s="559"/>
      <c r="G31" s="559"/>
      <c r="H31" s="559"/>
      <c r="I31" s="559"/>
      <c r="J31" s="559"/>
      <c r="K31" s="559"/>
      <c r="L31" s="559"/>
      <c r="M31" s="559"/>
      <c r="N31" s="559"/>
      <c r="O31" s="559"/>
      <c r="P31" s="559"/>
      <c r="Q31" s="559"/>
      <c r="R31" s="559"/>
      <c r="S31" s="559"/>
    </row>
    <row r="32" spans="2:19" x14ac:dyDescent="0.3">
      <c r="B32" s="482" t="str">
        <f t="shared" si="0"/>
        <v/>
      </c>
      <c r="C32" s="248">
        <v>23</v>
      </c>
      <c r="D32" s="559"/>
      <c r="E32" s="559"/>
      <c r="F32" s="559"/>
      <c r="G32" s="559"/>
      <c r="H32" s="559"/>
      <c r="I32" s="559"/>
      <c r="J32" s="559"/>
      <c r="K32" s="559"/>
      <c r="L32" s="559"/>
      <c r="M32" s="559"/>
      <c r="N32" s="559"/>
      <c r="O32" s="559"/>
      <c r="P32" s="559"/>
      <c r="Q32" s="559"/>
      <c r="R32" s="559"/>
      <c r="S32" s="559"/>
    </row>
    <row r="33" spans="2:19" x14ac:dyDescent="0.3">
      <c r="B33" s="482" t="str">
        <f t="shared" si="0"/>
        <v/>
      </c>
      <c r="C33" s="248">
        <v>24</v>
      </c>
      <c r="D33" s="559"/>
      <c r="E33" s="559"/>
      <c r="F33" s="559"/>
      <c r="G33" s="559"/>
      <c r="H33" s="559"/>
      <c r="I33" s="559"/>
      <c r="J33" s="559"/>
      <c r="K33" s="559"/>
      <c r="L33" s="559"/>
      <c r="M33" s="559"/>
      <c r="N33" s="559"/>
      <c r="O33" s="559"/>
      <c r="P33" s="559"/>
      <c r="Q33" s="559"/>
      <c r="R33" s="559"/>
      <c r="S33" s="559"/>
    </row>
    <row r="34" spans="2:19" x14ac:dyDescent="0.3">
      <c r="B34" s="482" t="str">
        <f t="shared" si="0"/>
        <v/>
      </c>
      <c r="C34" s="248">
        <v>25</v>
      </c>
      <c r="D34" s="559"/>
      <c r="E34" s="559"/>
      <c r="F34" s="559"/>
      <c r="G34" s="559"/>
      <c r="H34" s="559"/>
      <c r="I34" s="559"/>
      <c r="J34" s="559"/>
      <c r="K34" s="559"/>
      <c r="L34" s="559"/>
      <c r="M34" s="559"/>
      <c r="N34" s="559"/>
      <c r="O34" s="559"/>
      <c r="P34" s="559"/>
      <c r="Q34" s="559"/>
      <c r="R34" s="559"/>
      <c r="S34" s="559"/>
    </row>
    <row r="35" spans="2:19" x14ac:dyDescent="0.3">
      <c r="B35" s="482" t="str">
        <f t="shared" si="0"/>
        <v/>
      </c>
      <c r="C35" s="248">
        <v>26</v>
      </c>
      <c r="D35" s="559"/>
      <c r="E35" s="559"/>
      <c r="F35" s="559"/>
      <c r="G35" s="559"/>
      <c r="H35" s="559"/>
      <c r="I35" s="559"/>
      <c r="J35" s="559"/>
      <c r="K35" s="559"/>
      <c r="L35" s="559"/>
      <c r="M35" s="559"/>
      <c r="N35" s="559"/>
      <c r="O35" s="559"/>
      <c r="P35" s="559"/>
      <c r="Q35" s="559"/>
      <c r="R35" s="559"/>
      <c r="S35" s="559"/>
    </row>
    <row r="36" spans="2:19" x14ac:dyDescent="0.3">
      <c r="B36" s="482" t="str">
        <f t="shared" si="0"/>
        <v/>
      </c>
      <c r="C36" s="248">
        <v>27</v>
      </c>
      <c r="D36" s="559"/>
      <c r="E36" s="559"/>
      <c r="F36" s="559"/>
      <c r="G36" s="559"/>
      <c r="H36" s="559"/>
      <c r="I36" s="559"/>
      <c r="J36" s="559"/>
      <c r="K36" s="559"/>
      <c r="L36" s="559"/>
      <c r="M36" s="559"/>
      <c r="N36" s="559"/>
      <c r="O36" s="559"/>
      <c r="P36" s="559"/>
      <c r="Q36" s="559"/>
      <c r="R36" s="559"/>
      <c r="S36" s="559"/>
    </row>
    <row r="37" spans="2:19" x14ac:dyDescent="0.3">
      <c r="B37" s="482" t="str">
        <f t="shared" si="0"/>
        <v/>
      </c>
      <c r="C37" s="248">
        <v>28</v>
      </c>
      <c r="D37" s="559"/>
      <c r="E37" s="559"/>
      <c r="F37" s="559"/>
      <c r="G37" s="559"/>
      <c r="H37" s="559"/>
      <c r="I37" s="559"/>
      <c r="J37" s="559"/>
      <c r="K37" s="559"/>
      <c r="L37" s="559"/>
      <c r="M37" s="559"/>
      <c r="N37" s="559"/>
      <c r="O37" s="559"/>
      <c r="P37" s="559"/>
      <c r="Q37" s="559"/>
      <c r="R37" s="559"/>
      <c r="S37" s="559"/>
    </row>
    <row r="38" spans="2:19" x14ac:dyDescent="0.3">
      <c r="B38" s="482" t="str">
        <f t="shared" si="0"/>
        <v/>
      </c>
      <c r="C38" s="248">
        <v>29</v>
      </c>
      <c r="D38" s="559"/>
      <c r="E38" s="559"/>
      <c r="F38" s="559"/>
      <c r="G38" s="559"/>
      <c r="H38" s="559"/>
      <c r="I38" s="559"/>
      <c r="J38" s="559"/>
      <c r="K38" s="559"/>
      <c r="L38" s="559"/>
      <c r="M38" s="559"/>
      <c r="N38" s="559"/>
      <c r="O38" s="559"/>
      <c r="P38" s="559"/>
      <c r="Q38" s="559"/>
      <c r="R38" s="559"/>
      <c r="S38" s="559"/>
    </row>
    <row r="39" spans="2:19" x14ac:dyDescent="0.3">
      <c r="B39" s="482" t="str">
        <f t="shared" si="0"/>
        <v/>
      </c>
      <c r="C39" s="248">
        <v>30</v>
      </c>
      <c r="D39" s="559"/>
      <c r="E39" s="559"/>
      <c r="F39" s="559"/>
      <c r="G39" s="559"/>
      <c r="H39" s="559"/>
      <c r="I39" s="559"/>
      <c r="J39" s="559"/>
      <c r="K39" s="559"/>
      <c r="L39" s="559"/>
      <c r="M39" s="559"/>
      <c r="N39" s="559"/>
      <c r="O39" s="559"/>
      <c r="P39" s="559"/>
      <c r="Q39" s="559"/>
      <c r="R39" s="559"/>
      <c r="S39" s="559"/>
    </row>
    <row r="40" spans="2:19" x14ac:dyDescent="0.3">
      <c r="B40" s="482" t="str">
        <f t="shared" si="0"/>
        <v/>
      </c>
      <c r="C40" s="248">
        <v>31</v>
      </c>
      <c r="D40" s="559"/>
      <c r="E40" s="559"/>
      <c r="F40" s="559"/>
      <c r="G40" s="559"/>
      <c r="H40" s="559"/>
      <c r="I40" s="559"/>
      <c r="J40" s="559"/>
      <c r="K40" s="559"/>
      <c r="L40" s="559"/>
      <c r="M40" s="559"/>
      <c r="N40" s="559"/>
      <c r="O40" s="559"/>
      <c r="P40" s="559"/>
      <c r="Q40" s="559"/>
      <c r="R40" s="559"/>
      <c r="S40" s="559"/>
    </row>
    <row r="41" spans="2:19" x14ac:dyDescent="0.3">
      <c r="B41" s="482" t="str">
        <f t="shared" si="0"/>
        <v/>
      </c>
      <c r="C41" s="248">
        <v>32</v>
      </c>
      <c r="D41" s="559"/>
      <c r="E41" s="559"/>
      <c r="F41" s="559"/>
      <c r="G41" s="559"/>
      <c r="H41" s="559"/>
      <c r="I41" s="559"/>
      <c r="J41" s="559"/>
      <c r="K41" s="559"/>
      <c r="L41" s="559"/>
      <c r="M41" s="559"/>
      <c r="N41" s="559"/>
      <c r="O41" s="559"/>
      <c r="P41" s="559"/>
      <c r="Q41" s="559"/>
      <c r="R41" s="559"/>
      <c r="S41" s="559"/>
    </row>
    <row r="42" spans="2:19" x14ac:dyDescent="0.3">
      <c r="B42" s="482" t="str">
        <f t="shared" si="0"/>
        <v/>
      </c>
      <c r="C42" s="248">
        <v>33</v>
      </c>
      <c r="D42" s="559"/>
      <c r="E42" s="559"/>
      <c r="F42" s="559"/>
      <c r="G42" s="559"/>
      <c r="H42" s="559"/>
      <c r="I42" s="559"/>
      <c r="J42" s="559"/>
      <c r="K42" s="559"/>
      <c r="L42" s="559"/>
      <c r="M42" s="559"/>
      <c r="N42" s="559"/>
      <c r="O42" s="559"/>
      <c r="P42" s="559"/>
      <c r="Q42" s="559"/>
      <c r="R42" s="559"/>
      <c r="S42" s="559"/>
    </row>
    <row r="43" spans="2:19" x14ac:dyDescent="0.3">
      <c r="B43" s="482" t="str">
        <f t="shared" si="0"/>
        <v/>
      </c>
      <c r="C43" s="248">
        <v>34</v>
      </c>
      <c r="D43" s="559"/>
      <c r="E43" s="559"/>
      <c r="F43" s="559"/>
      <c r="G43" s="559"/>
      <c r="H43" s="559"/>
      <c r="I43" s="559"/>
      <c r="J43" s="559"/>
      <c r="K43" s="559"/>
      <c r="L43" s="559"/>
      <c r="M43" s="559"/>
      <c r="N43" s="559"/>
      <c r="O43" s="559"/>
      <c r="P43" s="559"/>
      <c r="Q43" s="559"/>
      <c r="R43" s="559"/>
      <c r="S43" s="559"/>
    </row>
    <row r="44" spans="2:19" x14ac:dyDescent="0.3">
      <c r="B44" s="482" t="str">
        <f t="shared" si="0"/>
        <v/>
      </c>
      <c r="C44" s="248">
        <v>35</v>
      </c>
      <c r="D44" s="559"/>
      <c r="E44" s="559"/>
      <c r="F44" s="559"/>
      <c r="G44" s="559"/>
      <c r="H44" s="559"/>
      <c r="I44" s="559"/>
      <c r="J44" s="559"/>
      <c r="K44" s="559"/>
      <c r="L44" s="559"/>
      <c r="M44" s="559"/>
      <c r="N44" s="559"/>
      <c r="O44" s="559"/>
      <c r="P44" s="559"/>
      <c r="Q44" s="559"/>
      <c r="R44" s="559"/>
      <c r="S44" s="559"/>
    </row>
    <row r="45" spans="2:19" x14ac:dyDescent="0.3">
      <c r="B45" s="482" t="str">
        <f t="shared" si="0"/>
        <v/>
      </c>
      <c r="C45" s="248">
        <v>36</v>
      </c>
      <c r="D45" s="559"/>
      <c r="E45" s="559"/>
      <c r="F45" s="559"/>
      <c r="G45" s="559"/>
      <c r="H45" s="559"/>
      <c r="I45" s="559"/>
      <c r="J45" s="559"/>
      <c r="K45" s="559"/>
      <c r="L45" s="559"/>
      <c r="M45" s="559"/>
      <c r="N45" s="559"/>
      <c r="O45" s="559"/>
      <c r="P45" s="559"/>
      <c r="Q45" s="559"/>
      <c r="R45" s="559"/>
      <c r="S45" s="559"/>
    </row>
    <row r="46" spans="2:19" x14ac:dyDescent="0.3">
      <c r="B46" s="482" t="str">
        <f t="shared" si="0"/>
        <v/>
      </c>
      <c r="C46" s="248">
        <v>37</v>
      </c>
      <c r="D46" s="559"/>
      <c r="E46" s="559"/>
      <c r="F46" s="559"/>
      <c r="G46" s="559"/>
      <c r="H46" s="559"/>
      <c r="I46" s="559"/>
      <c r="J46" s="559"/>
      <c r="K46" s="559"/>
      <c r="L46" s="559"/>
      <c r="M46" s="559"/>
      <c r="N46" s="559"/>
      <c r="O46" s="559"/>
      <c r="P46" s="559"/>
      <c r="Q46" s="559"/>
      <c r="R46" s="559"/>
      <c r="S46" s="559"/>
    </row>
    <row r="47" spans="2:19" x14ac:dyDescent="0.3">
      <c r="B47" s="482" t="str">
        <f t="shared" si="0"/>
        <v/>
      </c>
      <c r="C47" s="248">
        <v>38</v>
      </c>
      <c r="D47" s="559"/>
      <c r="E47" s="559"/>
      <c r="F47" s="559"/>
      <c r="G47" s="559"/>
      <c r="H47" s="559"/>
      <c r="I47" s="559"/>
      <c r="J47" s="559"/>
      <c r="K47" s="559"/>
      <c r="L47" s="559"/>
      <c r="M47" s="559"/>
      <c r="N47" s="559"/>
      <c r="O47" s="559"/>
      <c r="P47" s="559"/>
      <c r="Q47" s="559"/>
      <c r="R47" s="559"/>
      <c r="S47" s="559"/>
    </row>
    <row r="48" spans="2:19" x14ac:dyDescent="0.3">
      <c r="B48" s="482" t="str">
        <f t="shared" si="0"/>
        <v/>
      </c>
      <c r="C48" s="248">
        <v>39</v>
      </c>
      <c r="D48" s="559"/>
      <c r="E48" s="559"/>
      <c r="F48" s="559"/>
      <c r="G48" s="559"/>
      <c r="H48" s="559"/>
      <c r="I48" s="559"/>
      <c r="J48" s="559"/>
      <c r="K48" s="559"/>
      <c r="L48" s="559"/>
      <c r="M48" s="559"/>
      <c r="N48" s="559"/>
      <c r="O48" s="559"/>
      <c r="P48" s="559"/>
      <c r="Q48" s="559"/>
      <c r="R48" s="559"/>
      <c r="S48" s="559"/>
    </row>
    <row r="49" spans="2:19" x14ac:dyDescent="0.3">
      <c r="B49" s="482" t="str">
        <f t="shared" si="0"/>
        <v/>
      </c>
      <c r="C49" s="248">
        <v>40</v>
      </c>
      <c r="D49" s="559"/>
      <c r="E49" s="559"/>
      <c r="F49" s="559"/>
      <c r="G49" s="559"/>
      <c r="H49" s="559"/>
      <c r="I49" s="559"/>
      <c r="J49" s="559"/>
      <c r="K49" s="559"/>
      <c r="L49" s="559"/>
      <c r="M49" s="559"/>
      <c r="N49" s="559"/>
      <c r="O49" s="559"/>
      <c r="P49" s="559"/>
      <c r="Q49" s="559"/>
      <c r="R49" s="559"/>
      <c r="S49" s="559"/>
    </row>
    <row r="50" spans="2:19" x14ac:dyDescent="0.3">
      <c r="B50" s="482" t="str">
        <f t="shared" si="0"/>
        <v/>
      </c>
      <c r="C50" s="248">
        <v>41</v>
      </c>
      <c r="D50" s="559"/>
      <c r="E50" s="559"/>
      <c r="F50" s="559"/>
      <c r="G50" s="559"/>
      <c r="H50" s="559"/>
      <c r="I50" s="559"/>
      <c r="J50" s="559"/>
      <c r="K50" s="559"/>
      <c r="L50" s="559"/>
      <c r="M50" s="559"/>
      <c r="N50" s="559"/>
      <c r="O50" s="559"/>
      <c r="P50" s="559"/>
      <c r="Q50" s="559"/>
      <c r="R50" s="559"/>
      <c r="S50" s="559"/>
    </row>
    <row r="51" spans="2:19" x14ac:dyDescent="0.3">
      <c r="B51" s="482" t="str">
        <f t="shared" si="0"/>
        <v/>
      </c>
      <c r="C51" s="248">
        <v>42</v>
      </c>
      <c r="D51" s="559"/>
      <c r="E51" s="559"/>
      <c r="F51" s="559"/>
      <c r="G51" s="559"/>
      <c r="H51" s="559"/>
      <c r="I51" s="559"/>
      <c r="J51" s="559"/>
      <c r="K51" s="559"/>
      <c r="L51" s="559"/>
      <c r="M51" s="559"/>
      <c r="N51" s="559"/>
      <c r="O51" s="559"/>
      <c r="P51" s="559"/>
      <c r="Q51" s="559"/>
      <c r="R51" s="559"/>
      <c r="S51" s="559"/>
    </row>
    <row r="52" spans="2:19" x14ac:dyDescent="0.3">
      <c r="B52" s="482" t="str">
        <f t="shared" si="0"/>
        <v/>
      </c>
      <c r="C52" s="248">
        <v>43</v>
      </c>
      <c r="D52" s="559"/>
      <c r="E52" s="559"/>
      <c r="F52" s="559"/>
      <c r="G52" s="559"/>
      <c r="H52" s="559"/>
      <c r="I52" s="559"/>
      <c r="J52" s="559"/>
      <c r="K52" s="559"/>
      <c r="L52" s="559"/>
      <c r="M52" s="559"/>
      <c r="N52" s="559"/>
      <c r="O52" s="559"/>
      <c r="P52" s="559"/>
      <c r="Q52" s="559"/>
      <c r="R52" s="559"/>
      <c r="S52" s="559"/>
    </row>
    <row r="53" spans="2:19" x14ac:dyDescent="0.3">
      <c r="B53" s="482" t="str">
        <f t="shared" si="0"/>
        <v/>
      </c>
      <c r="C53" s="248">
        <v>44</v>
      </c>
      <c r="D53" s="559"/>
      <c r="E53" s="559"/>
      <c r="F53" s="559"/>
      <c r="G53" s="559"/>
      <c r="H53" s="559"/>
      <c r="I53" s="559"/>
      <c r="J53" s="559"/>
      <c r="K53" s="559"/>
      <c r="L53" s="559"/>
      <c r="M53" s="559"/>
      <c r="N53" s="559"/>
      <c r="O53" s="559"/>
      <c r="P53" s="559"/>
      <c r="Q53" s="559"/>
      <c r="R53" s="559"/>
      <c r="S53" s="559"/>
    </row>
    <row r="54" spans="2:19" x14ac:dyDescent="0.3">
      <c r="B54" s="482" t="str">
        <f t="shared" si="0"/>
        <v/>
      </c>
      <c r="C54" s="248">
        <v>45</v>
      </c>
      <c r="D54" s="559"/>
      <c r="E54" s="559"/>
      <c r="F54" s="559"/>
      <c r="G54" s="559"/>
      <c r="H54" s="559"/>
      <c r="I54" s="559"/>
      <c r="J54" s="559"/>
      <c r="K54" s="559"/>
      <c r="L54" s="559"/>
      <c r="M54" s="559"/>
      <c r="N54" s="559"/>
      <c r="O54" s="559"/>
      <c r="P54" s="559"/>
      <c r="Q54" s="559"/>
      <c r="R54" s="559"/>
      <c r="S54" s="559"/>
    </row>
    <row r="55" spans="2:19" x14ac:dyDescent="0.3">
      <c r="B55" s="482" t="str">
        <f t="shared" si="0"/>
        <v/>
      </c>
      <c r="C55" s="248">
        <v>46</v>
      </c>
      <c r="D55" s="559"/>
      <c r="E55" s="559"/>
      <c r="F55" s="559"/>
      <c r="G55" s="559"/>
      <c r="H55" s="559"/>
      <c r="I55" s="559"/>
      <c r="J55" s="559"/>
      <c r="K55" s="559"/>
      <c r="L55" s="559"/>
      <c r="M55" s="559"/>
      <c r="N55" s="559"/>
      <c r="O55" s="559"/>
      <c r="P55" s="559"/>
      <c r="Q55" s="559"/>
      <c r="R55" s="559"/>
      <c r="S55" s="559"/>
    </row>
    <row r="56" spans="2:19" x14ac:dyDescent="0.3">
      <c r="B56" s="482" t="str">
        <f t="shared" si="0"/>
        <v/>
      </c>
      <c r="C56" s="248">
        <v>47</v>
      </c>
      <c r="D56" s="559"/>
      <c r="E56" s="559"/>
      <c r="F56" s="559"/>
      <c r="G56" s="559"/>
      <c r="H56" s="559"/>
      <c r="I56" s="559"/>
      <c r="J56" s="559"/>
      <c r="K56" s="559"/>
      <c r="L56" s="559"/>
      <c r="M56" s="559"/>
      <c r="N56" s="559"/>
      <c r="O56" s="559"/>
      <c r="P56" s="559"/>
      <c r="Q56" s="559"/>
      <c r="R56" s="559"/>
      <c r="S56" s="559"/>
    </row>
    <row r="57" spans="2:19" x14ac:dyDescent="0.3">
      <c r="B57" s="482" t="str">
        <f t="shared" si="0"/>
        <v/>
      </c>
      <c r="C57" s="248">
        <v>48</v>
      </c>
      <c r="D57" s="559"/>
      <c r="E57" s="559"/>
      <c r="F57" s="559"/>
      <c r="G57" s="559"/>
      <c r="H57" s="559"/>
      <c r="I57" s="559"/>
      <c r="J57" s="559"/>
      <c r="K57" s="559"/>
      <c r="L57" s="559"/>
      <c r="M57" s="559"/>
      <c r="N57" s="559"/>
      <c r="O57" s="559"/>
      <c r="P57" s="559"/>
      <c r="Q57" s="559"/>
      <c r="R57" s="559"/>
      <c r="S57" s="559"/>
    </row>
    <row r="58" spans="2:19" x14ac:dyDescent="0.3">
      <c r="B58" s="482" t="str">
        <f t="shared" si="0"/>
        <v/>
      </c>
      <c r="C58" s="248">
        <v>49</v>
      </c>
      <c r="D58" s="559"/>
      <c r="E58" s="559"/>
      <c r="F58" s="559"/>
      <c r="G58" s="559"/>
      <c r="H58" s="559"/>
      <c r="I58" s="559"/>
      <c r="J58" s="559"/>
      <c r="K58" s="559"/>
      <c r="L58" s="559"/>
      <c r="M58" s="559"/>
      <c r="N58" s="559"/>
      <c r="O58" s="559"/>
      <c r="P58" s="559"/>
      <c r="Q58" s="559"/>
      <c r="R58" s="559"/>
      <c r="S58" s="559"/>
    </row>
    <row r="59" spans="2:19" x14ac:dyDescent="0.3">
      <c r="B59" s="482" t="str">
        <f t="shared" si="0"/>
        <v/>
      </c>
      <c r="C59" s="248">
        <v>50</v>
      </c>
      <c r="D59" s="559"/>
      <c r="E59" s="559"/>
      <c r="F59" s="559"/>
      <c r="G59" s="559"/>
      <c r="H59" s="559"/>
      <c r="I59" s="559"/>
      <c r="J59" s="559"/>
      <c r="K59" s="559"/>
      <c r="L59" s="559"/>
      <c r="M59" s="559"/>
      <c r="N59" s="559"/>
      <c r="O59" s="559"/>
      <c r="P59" s="559"/>
      <c r="Q59" s="559"/>
      <c r="R59" s="559"/>
      <c r="S59" s="559"/>
    </row>
    <row r="60" spans="2:19" x14ac:dyDescent="0.3">
      <c r="B60" s="482" t="str">
        <f t="shared" si="0"/>
        <v/>
      </c>
      <c r="C60" s="248">
        <v>51</v>
      </c>
      <c r="D60" s="559"/>
      <c r="E60" s="559"/>
      <c r="F60" s="559"/>
      <c r="G60" s="559"/>
      <c r="H60" s="559"/>
      <c r="I60" s="559"/>
      <c r="J60" s="559"/>
      <c r="K60" s="559"/>
      <c r="L60" s="559"/>
      <c r="M60" s="559"/>
      <c r="N60" s="559"/>
      <c r="O60" s="559"/>
      <c r="P60" s="559"/>
      <c r="Q60" s="559"/>
      <c r="R60" s="559"/>
      <c r="S60" s="559"/>
    </row>
    <row r="61" spans="2:19" x14ac:dyDescent="0.3">
      <c r="B61" s="482" t="str">
        <f t="shared" si="0"/>
        <v/>
      </c>
      <c r="C61" s="248">
        <v>52</v>
      </c>
      <c r="D61" s="559"/>
      <c r="E61" s="559"/>
      <c r="F61" s="559"/>
      <c r="G61" s="559"/>
      <c r="H61" s="559"/>
      <c r="I61" s="559"/>
      <c r="J61" s="559"/>
      <c r="K61" s="559"/>
      <c r="L61" s="559"/>
      <c r="M61" s="559"/>
      <c r="N61" s="559"/>
      <c r="O61" s="559"/>
      <c r="P61" s="559"/>
      <c r="Q61" s="559"/>
      <c r="R61" s="559"/>
      <c r="S61" s="559"/>
    </row>
    <row r="62" spans="2:19" x14ac:dyDescent="0.3">
      <c r="B62" s="482" t="str">
        <f t="shared" si="0"/>
        <v/>
      </c>
      <c r="C62" s="248">
        <v>53</v>
      </c>
      <c r="D62" s="559"/>
      <c r="E62" s="559"/>
      <c r="F62" s="559"/>
      <c r="G62" s="559"/>
      <c r="H62" s="559"/>
      <c r="I62" s="559"/>
      <c r="J62" s="559"/>
      <c r="K62" s="559"/>
      <c r="L62" s="559"/>
      <c r="M62" s="559"/>
      <c r="N62" s="559"/>
      <c r="O62" s="559"/>
      <c r="P62" s="559"/>
      <c r="Q62" s="559"/>
      <c r="R62" s="559"/>
      <c r="S62" s="559"/>
    </row>
    <row r="63" spans="2:19" x14ac:dyDescent="0.3">
      <c r="B63" s="482" t="str">
        <f t="shared" si="0"/>
        <v/>
      </c>
      <c r="C63" s="248">
        <v>54</v>
      </c>
      <c r="D63" s="559"/>
      <c r="E63" s="559"/>
      <c r="F63" s="559"/>
      <c r="G63" s="559"/>
      <c r="H63" s="559"/>
      <c r="I63" s="559"/>
      <c r="J63" s="559"/>
      <c r="K63" s="559"/>
      <c r="L63" s="559"/>
      <c r="M63" s="559"/>
      <c r="N63" s="559"/>
      <c r="O63" s="559"/>
      <c r="P63" s="559"/>
      <c r="Q63" s="559"/>
      <c r="R63" s="559"/>
      <c r="S63" s="559"/>
    </row>
    <row r="64" spans="2:19" x14ac:dyDescent="0.3">
      <c r="B64" s="482" t="str">
        <f t="shared" si="0"/>
        <v/>
      </c>
      <c r="C64" s="248">
        <v>55</v>
      </c>
      <c r="D64" s="559"/>
      <c r="E64" s="559"/>
      <c r="F64" s="559"/>
      <c r="G64" s="559"/>
      <c r="H64" s="559"/>
      <c r="I64" s="559"/>
      <c r="J64" s="559"/>
      <c r="K64" s="559"/>
      <c r="L64" s="559"/>
      <c r="M64" s="559"/>
      <c r="N64" s="559"/>
      <c r="O64" s="559"/>
      <c r="P64" s="559"/>
      <c r="Q64" s="559"/>
      <c r="R64" s="559"/>
      <c r="S64" s="559"/>
    </row>
    <row r="65" spans="2:19" x14ac:dyDescent="0.3">
      <c r="B65" s="482" t="str">
        <f t="shared" si="0"/>
        <v/>
      </c>
      <c r="C65" s="248">
        <v>56</v>
      </c>
      <c r="D65" s="559"/>
      <c r="E65" s="559"/>
      <c r="F65" s="559"/>
      <c r="G65" s="559"/>
      <c r="H65" s="559"/>
      <c r="I65" s="559"/>
      <c r="J65" s="559"/>
      <c r="K65" s="559"/>
      <c r="L65" s="559"/>
      <c r="M65" s="559"/>
      <c r="N65" s="559"/>
      <c r="O65" s="559"/>
      <c r="P65" s="559"/>
      <c r="Q65" s="559"/>
      <c r="R65" s="559"/>
      <c r="S65" s="559"/>
    </row>
    <row r="66" spans="2:19" x14ac:dyDescent="0.3">
      <c r="B66" s="482" t="str">
        <f t="shared" si="0"/>
        <v/>
      </c>
      <c r="C66" s="248">
        <v>57</v>
      </c>
      <c r="D66" s="559"/>
      <c r="E66" s="559"/>
      <c r="F66" s="559"/>
      <c r="G66" s="559"/>
      <c r="H66" s="559"/>
      <c r="I66" s="559"/>
      <c r="J66" s="559"/>
      <c r="K66" s="559"/>
      <c r="L66" s="559"/>
      <c r="M66" s="559"/>
      <c r="N66" s="559"/>
      <c r="O66" s="559"/>
      <c r="P66" s="559"/>
      <c r="Q66" s="559"/>
      <c r="R66" s="559"/>
      <c r="S66" s="559"/>
    </row>
    <row r="67" spans="2:19" x14ac:dyDescent="0.3">
      <c r="B67" s="482" t="str">
        <f t="shared" si="0"/>
        <v/>
      </c>
      <c r="C67" s="248">
        <v>58</v>
      </c>
      <c r="D67" s="559"/>
      <c r="E67" s="559"/>
      <c r="F67" s="559"/>
      <c r="G67" s="559"/>
      <c r="H67" s="559"/>
      <c r="I67" s="559"/>
      <c r="J67" s="559"/>
      <c r="K67" s="559"/>
      <c r="L67" s="559"/>
      <c r="M67" s="559"/>
      <c r="N67" s="559"/>
      <c r="O67" s="559"/>
      <c r="P67" s="559"/>
      <c r="Q67" s="559"/>
      <c r="R67" s="559"/>
      <c r="S67" s="559"/>
    </row>
    <row r="68" spans="2:19" x14ac:dyDescent="0.3">
      <c r="B68" s="482" t="str">
        <f t="shared" si="0"/>
        <v/>
      </c>
      <c r="C68" s="248">
        <v>59</v>
      </c>
      <c r="D68" s="559"/>
      <c r="E68" s="559"/>
      <c r="F68" s="559"/>
      <c r="G68" s="559"/>
      <c r="H68" s="559"/>
      <c r="I68" s="559"/>
      <c r="J68" s="559"/>
      <c r="K68" s="559"/>
      <c r="L68" s="559"/>
      <c r="M68" s="559"/>
      <c r="N68" s="559"/>
      <c r="O68" s="559"/>
      <c r="P68" s="559"/>
      <c r="Q68" s="559"/>
      <c r="R68" s="559"/>
      <c r="S68" s="559"/>
    </row>
    <row r="69" spans="2:19" x14ac:dyDescent="0.3">
      <c r="B69" s="482" t="str">
        <f t="shared" si="0"/>
        <v/>
      </c>
      <c r="C69" s="248">
        <v>60</v>
      </c>
      <c r="D69" s="559"/>
      <c r="E69" s="559"/>
      <c r="F69" s="559"/>
      <c r="G69" s="559"/>
      <c r="H69" s="559"/>
      <c r="I69" s="559"/>
      <c r="J69" s="559"/>
      <c r="K69" s="559"/>
      <c r="L69" s="559"/>
      <c r="M69" s="559"/>
      <c r="N69" s="559"/>
      <c r="O69" s="559"/>
      <c r="P69" s="559"/>
      <c r="Q69" s="559"/>
      <c r="R69" s="559"/>
      <c r="S69" s="559"/>
    </row>
    <row r="70" spans="2:19" x14ac:dyDescent="0.3">
      <c r="B70" s="482" t="str">
        <f t="shared" si="0"/>
        <v/>
      </c>
      <c r="C70" s="248">
        <v>61</v>
      </c>
      <c r="D70" s="559"/>
      <c r="E70" s="559"/>
      <c r="F70" s="559"/>
      <c r="G70" s="559"/>
      <c r="H70" s="559"/>
      <c r="I70" s="559"/>
      <c r="J70" s="559"/>
      <c r="K70" s="559"/>
      <c r="L70" s="559"/>
      <c r="M70" s="559"/>
      <c r="N70" s="559"/>
      <c r="O70" s="559"/>
      <c r="P70" s="559"/>
      <c r="Q70" s="559"/>
      <c r="R70" s="559"/>
      <c r="S70" s="559"/>
    </row>
    <row r="71" spans="2:19" x14ac:dyDescent="0.3">
      <c r="B71" s="482" t="str">
        <f t="shared" si="0"/>
        <v/>
      </c>
      <c r="C71" s="248">
        <v>62</v>
      </c>
      <c r="D71" s="559"/>
      <c r="E71" s="559"/>
      <c r="F71" s="559"/>
      <c r="G71" s="559"/>
      <c r="H71" s="559"/>
      <c r="I71" s="559"/>
      <c r="J71" s="559"/>
      <c r="K71" s="559"/>
      <c r="L71" s="559"/>
      <c r="M71" s="559"/>
      <c r="N71" s="559"/>
      <c r="O71" s="559"/>
      <c r="P71" s="559"/>
      <c r="Q71" s="559"/>
      <c r="R71" s="559"/>
      <c r="S71" s="559"/>
    </row>
    <row r="72" spans="2:19" x14ac:dyDescent="0.3">
      <c r="B72" s="482" t="str">
        <f t="shared" si="0"/>
        <v/>
      </c>
      <c r="C72" s="248">
        <v>63</v>
      </c>
      <c r="D72" s="559"/>
      <c r="E72" s="559"/>
      <c r="F72" s="559"/>
      <c r="G72" s="559"/>
      <c r="H72" s="559"/>
      <c r="I72" s="559"/>
      <c r="J72" s="559"/>
      <c r="K72" s="559"/>
      <c r="L72" s="559"/>
      <c r="M72" s="559"/>
      <c r="N72" s="559"/>
      <c r="O72" s="559"/>
      <c r="P72" s="559"/>
      <c r="Q72" s="559"/>
      <c r="R72" s="559"/>
      <c r="S72" s="559"/>
    </row>
    <row r="73" spans="2:19" x14ac:dyDescent="0.3">
      <c r="B73" s="482" t="str">
        <f t="shared" si="0"/>
        <v/>
      </c>
      <c r="C73" s="248">
        <v>64</v>
      </c>
      <c r="D73" s="559"/>
      <c r="E73" s="559"/>
      <c r="F73" s="559"/>
      <c r="G73" s="559"/>
      <c r="H73" s="559"/>
      <c r="I73" s="559"/>
      <c r="J73" s="559"/>
      <c r="K73" s="559"/>
      <c r="L73" s="559"/>
      <c r="M73" s="559"/>
      <c r="N73" s="559"/>
      <c r="O73" s="559"/>
      <c r="P73" s="559"/>
      <c r="Q73" s="559"/>
      <c r="R73" s="559"/>
      <c r="S73" s="559"/>
    </row>
    <row r="74" spans="2:19" x14ac:dyDescent="0.3">
      <c r="B74" s="482" t="str">
        <f t="shared" si="0"/>
        <v/>
      </c>
      <c r="C74" s="248">
        <v>65</v>
      </c>
      <c r="D74" s="559"/>
      <c r="E74" s="559"/>
      <c r="F74" s="559"/>
      <c r="G74" s="559"/>
      <c r="H74" s="559"/>
      <c r="I74" s="559"/>
      <c r="J74" s="559"/>
      <c r="K74" s="559"/>
      <c r="L74" s="559"/>
      <c r="M74" s="559"/>
      <c r="N74" s="559"/>
      <c r="O74" s="559"/>
      <c r="P74" s="559"/>
      <c r="Q74" s="559"/>
      <c r="R74" s="559"/>
      <c r="S74" s="559"/>
    </row>
    <row r="75" spans="2:19" x14ac:dyDescent="0.3">
      <c r="B75" s="482" t="str">
        <f t="shared" ref="B75:B109" si="1">D75&amp;E75</f>
        <v/>
      </c>
      <c r="C75" s="248">
        <v>66</v>
      </c>
      <c r="D75" s="559"/>
      <c r="E75" s="559"/>
      <c r="F75" s="559"/>
      <c r="G75" s="559"/>
      <c r="H75" s="559"/>
      <c r="I75" s="559"/>
      <c r="J75" s="559"/>
      <c r="K75" s="559"/>
      <c r="L75" s="559"/>
      <c r="M75" s="559"/>
      <c r="N75" s="559"/>
      <c r="O75" s="559"/>
      <c r="P75" s="559"/>
      <c r="Q75" s="559"/>
      <c r="R75" s="559"/>
      <c r="S75" s="559"/>
    </row>
    <row r="76" spans="2:19" x14ac:dyDescent="0.3">
      <c r="B76" s="482" t="str">
        <f t="shared" si="1"/>
        <v/>
      </c>
      <c r="C76" s="248">
        <v>67</v>
      </c>
      <c r="D76" s="559"/>
      <c r="E76" s="559"/>
      <c r="F76" s="559"/>
      <c r="G76" s="559"/>
      <c r="H76" s="559"/>
      <c r="I76" s="559"/>
      <c r="J76" s="559"/>
      <c r="K76" s="559"/>
      <c r="L76" s="559"/>
      <c r="M76" s="559"/>
      <c r="N76" s="559"/>
      <c r="O76" s="559"/>
      <c r="P76" s="559"/>
      <c r="Q76" s="559"/>
      <c r="R76" s="559"/>
      <c r="S76" s="559"/>
    </row>
    <row r="77" spans="2:19" x14ac:dyDescent="0.3">
      <c r="B77" s="482" t="str">
        <f t="shared" si="1"/>
        <v/>
      </c>
      <c r="C77" s="248">
        <v>68</v>
      </c>
      <c r="D77" s="559"/>
      <c r="E77" s="559"/>
      <c r="F77" s="559"/>
      <c r="G77" s="559"/>
      <c r="H77" s="559"/>
      <c r="I77" s="559"/>
      <c r="J77" s="559"/>
      <c r="K77" s="559"/>
      <c r="L77" s="559"/>
      <c r="M77" s="559"/>
      <c r="N77" s="559"/>
      <c r="O77" s="559"/>
      <c r="P77" s="559"/>
      <c r="Q77" s="559"/>
      <c r="R77" s="559"/>
      <c r="S77" s="559"/>
    </row>
    <row r="78" spans="2:19" x14ac:dyDescent="0.3">
      <c r="B78" s="482" t="str">
        <f t="shared" si="1"/>
        <v/>
      </c>
      <c r="C78" s="248">
        <v>69</v>
      </c>
      <c r="D78" s="559"/>
      <c r="E78" s="559"/>
      <c r="F78" s="559"/>
      <c r="G78" s="559"/>
      <c r="H78" s="559"/>
      <c r="I78" s="559"/>
      <c r="J78" s="559"/>
      <c r="K78" s="559"/>
      <c r="L78" s="559"/>
      <c r="M78" s="559"/>
      <c r="N78" s="559"/>
      <c r="O78" s="559"/>
      <c r="P78" s="559"/>
      <c r="Q78" s="559"/>
      <c r="R78" s="559"/>
      <c r="S78" s="559"/>
    </row>
    <row r="79" spans="2:19" x14ac:dyDescent="0.3">
      <c r="B79" s="482" t="str">
        <f t="shared" si="1"/>
        <v/>
      </c>
      <c r="C79" s="248">
        <v>70</v>
      </c>
      <c r="D79" s="559"/>
      <c r="E79" s="559"/>
      <c r="F79" s="559"/>
      <c r="G79" s="559"/>
      <c r="H79" s="559"/>
      <c r="I79" s="559"/>
      <c r="J79" s="559"/>
      <c r="K79" s="559"/>
      <c r="L79" s="559"/>
      <c r="M79" s="559"/>
      <c r="N79" s="559"/>
      <c r="O79" s="559"/>
      <c r="P79" s="559"/>
      <c r="Q79" s="559"/>
      <c r="R79" s="559"/>
      <c r="S79" s="559"/>
    </row>
    <row r="80" spans="2:19" x14ac:dyDescent="0.3">
      <c r="B80" s="482" t="str">
        <f t="shared" si="1"/>
        <v/>
      </c>
      <c r="C80" s="248">
        <v>71</v>
      </c>
      <c r="D80" s="559"/>
      <c r="E80" s="559"/>
      <c r="F80" s="559"/>
      <c r="G80" s="559"/>
      <c r="H80" s="559"/>
      <c r="I80" s="559"/>
      <c r="J80" s="559"/>
      <c r="K80" s="559"/>
      <c r="L80" s="559"/>
      <c r="M80" s="559"/>
      <c r="N80" s="559"/>
      <c r="O80" s="559"/>
      <c r="P80" s="559"/>
      <c r="Q80" s="559"/>
      <c r="R80" s="559"/>
      <c r="S80" s="559"/>
    </row>
    <row r="81" spans="2:19" x14ac:dyDescent="0.3">
      <c r="B81" s="482" t="str">
        <f t="shared" si="1"/>
        <v/>
      </c>
      <c r="C81" s="248">
        <v>72</v>
      </c>
      <c r="D81" s="559"/>
      <c r="E81" s="559"/>
      <c r="F81" s="559"/>
      <c r="G81" s="559"/>
      <c r="H81" s="559"/>
      <c r="I81" s="559"/>
      <c r="J81" s="559"/>
      <c r="K81" s="559"/>
      <c r="L81" s="559"/>
      <c r="M81" s="559"/>
      <c r="N81" s="559"/>
      <c r="O81" s="559"/>
      <c r="P81" s="559"/>
      <c r="Q81" s="559"/>
      <c r="R81" s="559"/>
      <c r="S81" s="559"/>
    </row>
    <row r="82" spans="2:19" x14ac:dyDescent="0.3">
      <c r="B82" s="482" t="str">
        <f t="shared" si="1"/>
        <v/>
      </c>
      <c r="C82" s="248">
        <v>73</v>
      </c>
      <c r="D82" s="559"/>
      <c r="E82" s="559"/>
      <c r="F82" s="559"/>
      <c r="G82" s="559"/>
      <c r="H82" s="559"/>
      <c r="I82" s="559"/>
      <c r="J82" s="559"/>
      <c r="K82" s="559"/>
      <c r="L82" s="559"/>
      <c r="M82" s="559"/>
      <c r="N82" s="559"/>
      <c r="O82" s="559"/>
      <c r="P82" s="559"/>
      <c r="Q82" s="559"/>
      <c r="R82" s="559"/>
      <c r="S82" s="559"/>
    </row>
    <row r="83" spans="2:19" x14ac:dyDescent="0.3">
      <c r="B83" s="482" t="str">
        <f t="shared" si="1"/>
        <v/>
      </c>
      <c r="C83" s="248">
        <v>74</v>
      </c>
      <c r="D83" s="559"/>
      <c r="E83" s="559"/>
      <c r="F83" s="559"/>
      <c r="G83" s="559"/>
      <c r="H83" s="559"/>
      <c r="I83" s="559"/>
      <c r="J83" s="559"/>
      <c r="K83" s="559"/>
      <c r="L83" s="559"/>
      <c r="M83" s="559"/>
      <c r="N83" s="559"/>
      <c r="O83" s="559"/>
      <c r="P83" s="559"/>
      <c r="Q83" s="559"/>
      <c r="R83" s="559"/>
      <c r="S83" s="559"/>
    </row>
    <row r="84" spans="2:19" x14ac:dyDescent="0.3">
      <c r="B84" s="482" t="str">
        <f t="shared" si="1"/>
        <v/>
      </c>
      <c r="C84" s="248">
        <v>75</v>
      </c>
      <c r="D84" s="559"/>
      <c r="E84" s="559"/>
      <c r="F84" s="559"/>
      <c r="G84" s="559"/>
      <c r="H84" s="559"/>
      <c r="I84" s="559"/>
      <c r="J84" s="559"/>
      <c r="K84" s="559"/>
      <c r="L84" s="559"/>
      <c r="M84" s="559"/>
      <c r="N84" s="559"/>
      <c r="O84" s="559"/>
      <c r="P84" s="559"/>
      <c r="Q84" s="559"/>
      <c r="R84" s="559"/>
      <c r="S84" s="559"/>
    </row>
    <row r="85" spans="2:19" x14ac:dyDescent="0.3">
      <c r="B85" s="482" t="str">
        <f t="shared" si="1"/>
        <v/>
      </c>
      <c r="C85" s="248">
        <v>76</v>
      </c>
      <c r="D85" s="559"/>
      <c r="E85" s="559"/>
      <c r="F85" s="559"/>
      <c r="G85" s="559"/>
      <c r="H85" s="559"/>
      <c r="I85" s="559"/>
      <c r="J85" s="559"/>
      <c r="K85" s="559"/>
      <c r="L85" s="559"/>
      <c r="M85" s="559"/>
      <c r="N85" s="559"/>
      <c r="O85" s="559"/>
      <c r="P85" s="559"/>
      <c r="Q85" s="559"/>
      <c r="R85" s="559"/>
      <c r="S85" s="559"/>
    </row>
    <row r="86" spans="2:19" x14ac:dyDescent="0.3">
      <c r="B86" s="482" t="str">
        <f t="shared" si="1"/>
        <v/>
      </c>
      <c r="C86" s="248">
        <v>77</v>
      </c>
      <c r="D86" s="559"/>
      <c r="E86" s="559"/>
      <c r="F86" s="559"/>
      <c r="G86" s="559"/>
      <c r="H86" s="559"/>
      <c r="I86" s="559"/>
      <c r="J86" s="559"/>
      <c r="K86" s="559"/>
      <c r="L86" s="559"/>
      <c r="M86" s="559"/>
      <c r="N86" s="559"/>
      <c r="O86" s="559"/>
      <c r="P86" s="559"/>
      <c r="Q86" s="559"/>
      <c r="R86" s="559"/>
      <c r="S86" s="559"/>
    </row>
    <row r="87" spans="2:19" x14ac:dyDescent="0.3">
      <c r="B87" s="482" t="str">
        <f t="shared" si="1"/>
        <v/>
      </c>
      <c r="C87" s="248">
        <v>78</v>
      </c>
      <c r="D87" s="559"/>
      <c r="E87" s="559"/>
      <c r="F87" s="559"/>
      <c r="G87" s="559"/>
      <c r="H87" s="559"/>
      <c r="I87" s="559"/>
      <c r="J87" s="559"/>
      <c r="K87" s="559"/>
      <c r="L87" s="559"/>
      <c r="M87" s="559"/>
      <c r="N87" s="559"/>
      <c r="O87" s="559"/>
      <c r="P87" s="559"/>
      <c r="Q87" s="559"/>
      <c r="R87" s="559"/>
      <c r="S87" s="559"/>
    </row>
    <row r="88" spans="2:19" x14ac:dyDescent="0.3">
      <c r="B88" s="482" t="str">
        <f t="shared" si="1"/>
        <v/>
      </c>
      <c r="C88" s="248">
        <v>79</v>
      </c>
      <c r="D88" s="559"/>
      <c r="E88" s="559"/>
      <c r="F88" s="559"/>
      <c r="G88" s="559"/>
      <c r="H88" s="559"/>
      <c r="I88" s="559"/>
      <c r="J88" s="559"/>
      <c r="K88" s="559"/>
      <c r="L88" s="559"/>
      <c r="M88" s="559"/>
      <c r="N88" s="559"/>
      <c r="O88" s="559"/>
      <c r="P88" s="559"/>
      <c r="Q88" s="559"/>
      <c r="R88" s="559"/>
      <c r="S88" s="559"/>
    </row>
    <row r="89" spans="2:19" x14ac:dyDescent="0.3">
      <c r="B89" s="482" t="str">
        <f t="shared" si="1"/>
        <v/>
      </c>
      <c r="C89" s="248">
        <v>80</v>
      </c>
      <c r="D89" s="559"/>
      <c r="E89" s="559"/>
      <c r="F89" s="559"/>
      <c r="G89" s="559"/>
      <c r="H89" s="559"/>
      <c r="I89" s="559"/>
      <c r="J89" s="559"/>
      <c r="K89" s="559"/>
      <c r="L89" s="559"/>
      <c r="M89" s="559"/>
      <c r="N89" s="559"/>
      <c r="O89" s="559"/>
      <c r="P89" s="559"/>
      <c r="Q89" s="559"/>
      <c r="R89" s="559"/>
      <c r="S89" s="559"/>
    </row>
    <row r="90" spans="2:19" x14ac:dyDescent="0.3">
      <c r="B90" s="482" t="str">
        <f t="shared" si="1"/>
        <v/>
      </c>
      <c r="C90" s="248">
        <v>81</v>
      </c>
      <c r="D90" s="559"/>
      <c r="E90" s="559"/>
      <c r="F90" s="559"/>
      <c r="G90" s="559"/>
      <c r="H90" s="559"/>
      <c r="I90" s="559"/>
      <c r="J90" s="559"/>
      <c r="K90" s="559"/>
      <c r="L90" s="559"/>
      <c r="M90" s="559"/>
      <c r="N90" s="559"/>
      <c r="O90" s="559"/>
      <c r="P90" s="559"/>
      <c r="Q90" s="559"/>
      <c r="R90" s="559"/>
      <c r="S90" s="559"/>
    </row>
    <row r="91" spans="2:19" x14ac:dyDescent="0.3">
      <c r="B91" s="482" t="str">
        <f t="shared" si="1"/>
        <v/>
      </c>
      <c r="C91" s="248">
        <v>82</v>
      </c>
      <c r="D91" s="559"/>
      <c r="E91" s="559"/>
      <c r="F91" s="559"/>
      <c r="G91" s="559"/>
      <c r="H91" s="559"/>
      <c r="I91" s="559"/>
      <c r="J91" s="559"/>
      <c r="K91" s="559"/>
      <c r="L91" s="559"/>
      <c r="M91" s="559"/>
      <c r="N91" s="559"/>
      <c r="O91" s="559"/>
      <c r="P91" s="559"/>
      <c r="Q91" s="559"/>
      <c r="R91" s="559"/>
      <c r="S91" s="559"/>
    </row>
    <row r="92" spans="2:19" x14ac:dyDescent="0.3">
      <c r="B92" s="482" t="str">
        <f t="shared" si="1"/>
        <v/>
      </c>
      <c r="C92" s="248">
        <v>83</v>
      </c>
      <c r="D92" s="559"/>
      <c r="E92" s="559"/>
      <c r="F92" s="559"/>
      <c r="G92" s="559"/>
      <c r="H92" s="559"/>
      <c r="I92" s="559"/>
      <c r="J92" s="559"/>
      <c r="K92" s="559"/>
      <c r="L92" s="559"/>
      <c r="M92" s="559"/>
      <c r="N92" s="559"/>
      <c r="O92" s="559"/>
      <c r="P92" s="559"/>
      <c r="Q92" s="559"/>
      <c r="R92" s="559"/>
      <c r="S92" s="559"/>
    </row>
    <row r="93" spans="2:19" x14ac:dyDescent="0.3">
      <c r="B93" s="482" t="str">
        <f t="shared" si="1"/>
        <v/>
      </c>
      <c r="C93" s="248">
        <v>84</v>
      </c>
      <c r="D93" s="559"/>
      <c r="E93" s="559"/>
      <c r="F93" s="559"/>
      <c r="G93" s="559"/>
      <c r="H93" s="559"/>
      <c r="I93" s="559"/>
      <c r="J93" s="559"/>
      <c r="K93" s="559"/>
      <c r="L93" s="559"/>
      <c r="M93" s="559"/>
      <c r="N93" s="559"/>
      <c r="O93" s="559"/>
      <c r="P93" s="559"/>
      <c r="Q93" s="559"/>
      <c r="R93" s="559"/>
      <c r="S93" s="559"/>
    </row>
    <row r="94" spans="2:19" x14ac:dyDescent="0.3">
      <c r="B94" s="482" t="str">
        <f t="shared" si="1"/>
        <v/>
      </c>
      <c r="C94" s="248">
        <v>85</v>
      </c>
      <c r="D94" s="559"/>
      <c r="E94" s="559"/>
      <c r="F94" s="559"/>
      <c r="G94" s="559"/>
      <c r="H94" s="559"/>
      <c r="I94" s="559"/>
      <c r="J94" s="559"/>
      <c r="K94" s="559"/>
      <c r="L94" s="559"/>
      <c r="M94" s="559"/>
      <c r="N94" s="559"/>
      <c r="O94" s="559"/>
      <c r="P94" s="559"/>
      <c r="Q94" s="559"/>
      <c r="R94" s="559"/>
      <c r="S94" s="559"/>
    </row>
    <row r="95" spans="2:19" x14ac:dyDescent="0.3">
      <c r="B95" s="482" t="str">
        <f t="shared" si="1"/>
        <v/>
      </c>
      <c r="C95" s="248">
        <v>86</v>
      </c>
      <c r="D95" s="559"/>
      <c r="E95" s="559"/>
      <c r="F95" s="559"/>
      <c r="G95" s="559"/>
      <c r="H95" s="559"/>
      <c r="I95" s="559"/>
      <c r="J95" s="559"/>
      <c r="K95" s="559"/>
      <c r="L95" s="559"/>
      <c r="M95" s="559"/>
      <c r="N95" s="559"/>
      <c r="O95" s="559"/>
      <c r="P95" s="559"/>
      <c r="Q95" s="559"/>
      <c r="R95" s="559"/>
      <c r="S95" s="559"/>
    </row>
    <row r="96" spans="2:19" x14ac:dyDescent="0.3">
      <c r="B96" s="482" t="str">
        <f t="shared" si="1"/>
        <v/>
      </c>
      <c r="C96" s="248">
        <v>87</v>
      </c>
      <c r="D96" s="559"/>
      <c r="E96" s="559"/>
      <c r="F96" s="559"/>
      <c r="G96" s="559"/>
      <c r="H96" s="559"/>
      <c r="I96" s="559"/>
      <c r="J96" s="559"/>
      <c r="K96" s="559"/>
      <c r="L96" s="559"/>
      <c r="M96" s="559"/>
      <c r="N96" s="559"/>
      <c r="O96" s="559"/>
      <c r="P96" s="559"/>
      <c r="Q96" s="559"/>
      <c r="R96" s="559"/>
      <c r="S96" s="559"/>
    </row>
    <row r="97" spans="2:19" x14ac:dyDescent="0.3">
      <c r="B97" s="482" t="str">
        <f t="shared" si="1"/>
        <v/>
      </c>
      <c r="C97" s="248">
        <v>88</v>
      </c>
      <c r="D97" s="559"/>
      <c r="E97" s="559"/>
      <c r="F97" s="559"/>
      <c r="G97" s="559"/>
      <c r="H97" s="559"/>
      <c r="I97" s="559"/>
      <c r="J97" s="559"/>
      <c r="K97" s="559"/>
      <c r="L97" s="559"/>
      <c r="M97" s="559"/>
      <c r="N97" s="559"/>
      <c r="O97" s="559"/>
      <c r="P97" s="559"/>
      <c r="Q97" s="559"/>
      <c r="R97" s="559"/>
      <c r="S97" s="559"/>
    </row>
    <row r="98" spans="2:19" x14ac:dyDescent="0.3">
      <c r="B98" s="482" t="str">
        <f t="shared" si="1"/>
        <v/>
      </c>
      <c r="C98" s="248">
        <v>89</v>
      </c>
      <c r="D98" s="559"/>
      <c r="E98" s="559"/>
      <c r="F98" s="559"/>
      <c r="G98" s="559"/>
      <c r="H98" s="559"/>
      <c r="I98" s="559"/>
      <c r="J98" s="559"/>
      <c r="K98" s="559"/>
      <c r="L98" s="559"/>
      <c r="M98" s="559"/>
      <c r="N98" s="559"/>
      <c r="O98" s="559"/>
      <c r="P98" s="559"/>
      <c r="Q98" s="559"/>
      <c r="R98" s="559"/>
      <c r="S98" s="559"/>
    </row>
    <row r="99" spans="2:19" x14ac:dyDescent="0.3">
      <c r="B99" s="482" t="str">
        <f t="shared" si="1"/>
        <v/>
      </c>
      <c r="C99" s="248">
        <v>90</v>
      </c>
      <c r="D99" s="559"/>
      <c r="E99" s="559"/>
      <c r="F99" s="559"/>
      <c r="G99" s="559"/>
      <c r="H99" s="559"/>
      <c r="I99" s="559"/>
      <c r="J99" s="559"/>
      <c r="K99" s="559"/>
      <c r="L99" s="559"/>
      <c r="M99" s="559"/>
      <c r="N99" s="559"/>
      <c r="O99" s="559"/>
      <c r="P99" s="559"/>
      <c r="Q99" s="559"/>
      <c r="R99" s="559"/>
      <c r="S99" s="559"/>
    </row>
    <row r="100" spans="2:19" x14ac:dyDescent="0.3">
      <c r="B100" s="482" t="str">
        <f t="shared" si="1"/>
        <v/>
      </c>
      <c r="C100" s="248">
        <v>91</v>
      </c>
      <c r="D100" s="559"/>
      <c r="E100" s="559"/>
      <c r="F100" s="559"/>
      <c r="G100" s="559"/>
      <c r="H100" s="559"/>
      <c r="I100" s="559"/>
      <c r="J100" s="559"/>
      <c r="K100" s="559"/>
      <c r="L100" s="559"/>
      <c r="M100" s="559"/>
      <c r="N100" s="559"/>
      <c r="O100" s="559"/>
      <c r="P100" s="559"/>
      <c r="Q100" s="559"/>
      <c r="R100" s="559"/>
      <c r="S100" s="559"/>
    </row>
    <row r="101" spans="2:19" x14ac:dyDescent="0.3">
      <c r="B101" s="482" t="str">
        <f t="shared" si="1"/>
        <v/>
      </c>
      <c r="C101" s="248">
        <v>92</v>
      </c>
      <c r="D101" s="559"/>
      <c r="E101" s="559"/>
      <c r="F101" s="559"/>
      <c r="G101" s="559"/>
      <c r="H101" s="559"/>
      <c r="I101" s="559"/>
      <c r="J101" s="559"/>
      <c r="K101" s="559"/>
      <c r="L101" s="559"/>
      <c r="M101" s="559"/>
      <c r="N101" s="559"/>
      <c r="O101" s="559"/>
      <c r="P101" s="559"/>
      <c r="Q101" s="559"/>
      <c r="R101" s="559"/>
      <c r="S101" s="559"/>
    </row>
    <row r="102" spans="2:19" x14ac:dyDescent="0.3">
      <c r="B102" s="482" t="str">
        <f t="shared" si="1"/>
        <v/>
      </c>
      <c r="C102" s="248">
        <v>93</v>
      </c>
      <c r="D102" s="559"/>
      <c r="E102" s="559"/>
      <c r="F102" s="559"/>
      <c r="G102" s="559"/>
      <c r="H102" s="559"/>
      <c r="I102" s="559"/>
      <c r="J102" s="559"/>
      <c r="K102" s="559"/>
      <c r="L102" s="559"/>
      <c r="M102" s="559"/>
      <c r="N102" s="559"/>
      <c r="O102" s="559"/>
      <c r="P102" s="559"/>
      <c r="Q102" s="559"/>
      <c r="R102" s="559"/>
      <c r="S102" s="559"/>
    </row>
    <row r="103" spans="2:19" x14ac:dyDescent="0.3">
      <c r="B103" s="482" t="str">
        <f t="shared" si="1"/>
        <v/>
      </c>
      <c r="C103" s="248">
        <v>94</v>
      </c>
      <c r="D103" s="559"/>
      <c r="E103" s="559"/>
      <c r="F103" s="559"/>
      <c r="G103" s="559"/>
      <c r="H103" s="559"/>
      <c r="I103" s="559"/>
      <c r="J103" s="559"/>
      <c r="K103" s="559"/>
      <c r="L103" s="559"/>
      <c r="M103" s="559"/>
      <c r="N103" s="559"/>
      <c r="O103" s="559"/>
      <c r="P103" s="559"/>
      <c r="Q103" s="559"/>
      <c r="R103" s="559"/>
      <c r="S103" s="559"/>
    </row>
    <row r="104" spans="2:19" x14ac:dyDescent="0.3">
      <c r="B104" s="482" t="str">
        <f t="shared" si="1"/>
        <v/>
      </c>
      <c r="C104" s="248">
        <v>95</v>
      </c>
      <c r="D104" s="559"/>
      <c r="E104" s="559"/>
      <c r="F104" s="559"/>
      <c r="G104" s="559"/>
      <c r="H104" s="559"/>
      <c r="I104" s="559"/>
      <c r="J104" s="559"/>
      <c r="K104" s="559"/>
      <c r="L104" s="559"/>
      <c r="M104" s="559"/>
      <c r="N104" s="559"/>
      <c r="O104" s="559"/>
      <c r="P104" s="559"/>
      <c r="Q104" s="559"/>
      <c r="R104" s="559"/>
      <c r="S104" s="559"/>
    </row>
    <row r="105" spans="2:19" x14ac:dyDescent="0.3">
      <c r="B105" s="482" t="str">
        <f t="shared" si="1"/>
        <v/>
      </c>
      <c r="C105" s="248">
        <v>96</v>
      </c>
      <c r="D105" s="559"/>
      <c r="E105" s="559"/>
      <c r="F105" s="559"/>
      <c r="G105" s="559"/>
      <c r="H105" s="559"/>
      <c r="I105" s="559"/>
      <c r="J105" s="559"/>
      <c r="K105" s="559"/>
      <c r="L105" s="559"/>
      <c r="M105" s="559"/>
      <c r="N105" s="559"/>
      <c r="O105" s="559"/>
      <c r="P105" s="559"/>
      <c r="Q105" s="559"/>
      <c r="R105" s="559"/>
      <c r="S105" s="559"/>
    </row>
    <row r="106" spans="2:19" x14ac:dyDescent="0.3">
      <c r="B106" s="482" t="str">
        <f t="shared" si="1"/>
        <v/>
      </c>
      <c r="C106" s="248">
        <v>97</v>
      </c>
      <c r="D106" s="559"/>
      <c r="E106" s="559"/>
      <c r="F106" s="559"/>
      <c r="G106" s="559"/>
      <c r="H106" s="559"/>
      <c r="I106" s="559"/>
      <c r="J106" s="559"/>
      <c r="K106" s="559"/>
      <c r="L106" s="559"/>
      <c r="M106" s="559"/>
      <c r="N106" s="559"/>
      <c r="O106" s="559"/>
      <c r="P106" s="559"/>
      <c r="Q106" s="559"/>
      <c r="R106" s="559"/>
      <c r="S106" s="559"/>
    </row>
    <row r="107" spans="2:19" x14ac:dyDescent="0.3">
      <c r="B107" s="482" t="str">
        <f t="shared" si="1"/>
        <v/>
      </c>
      <c r="C107" s="248">
        <v>98</v>
      </c>
      <c r="D107" s="559"/>
      <c r="E107" s="559"/>
      <c r="F107" s="559"/>
      <c r="G107" s="559"/>
      <c r="H107" s="559"/>
      <c r="I107" s="559"/>
      <c r="J107" s="559"/>
      <c r="K107" s="559"/>
      <c r="L107" s="559"/>
      <c r="M107" s="559"/>
      <c r="N107" s="559"/>
      <c r="O107" s="559"/>
      <c r="P107" s="559"/>
      <c r="Q107" s="559"/>
      <c r="R107" s="559"/>
      <c r="S107" s="559"/>
    </row>
    <row r="108" spans="2:19" x14ac:dyDescent="0.3">
      <c r="B108" s="482" t="str">
        <f t="shared" si="1"/>
        <v/>
      </c>
      <c r="C108" s="248">
        <v>99</v>
      </c>
      <c r="D108" s="559"/>
      <c r="E108" s="559"/>
      <c r="F108" s="559"/>
      <c r="G108" s="559"/>
      <c r="H108" s="559"/>
      <c r="I108" s="559"/>
      <c r="J108" s="559"/>
      <c r="K108" s="559"/>
      <c r="L108" s="559"/>
      <c r="M108" s="559"/>
      <c r="N108" s="559"/>
      <c r="O108" s="559"/>
      <c r="P108" s="559"/>
      <c r="Q108" s="559"/>
      <c r="R108" s="559"/>
      <c r="S108" s="559"/>
    </row>
    <row r="109" spans="2:19" x14ac:dyDescent="0.3">
      <c r="B109" s="483" t="str">
        <f t="shared" si="1"/>
        <v/>
      </c>
      <c r="C109" s="249">
        <v>100</v>
      </c>
      <c r="D109" s="560"/>
      <c r="E109" s="560"/>
      <c r="F109" s="560"/>
      <c r="G109" s="560"/>
      <c r="H109" s="560"/>
      <c r="I109" s="560"/>
      <c r="J109" s="560"/>
      <c r="K109" s="560"/>
      <c r="L109" s="560"/>
      <c r="M109" s="560"/>
      <c r="N109" s="560"/>
      <c r="O109" s="560"/>
      <c r="P109" s="560"/>
      <c r="Q109" s="560"/>
      <c r="R109" s="560"/>
      <c r="S109" s="560"/>
    </row>
  </sheetData>
  <mergeCells count="4">
    <mergeCell ref="C8:C9"/>
    <mergeCell ref="B8:B9"/>
    <mergeCell ref="B5:E5"/>
    <mergeCell ref="B6:E6"/>
  </mergeCells>
  <phoneticPr fontId="2"/>
  <dataValidations count="2">
    <dataValidation type="list" allowBlank="1" showInputMessage="1" showErrorMessage="1" sqref="D10:D109" xr:uid="{257AFF58-A6FF-4129-9BED-D1D61850E50D}">
      <formula1>"滞在,通行"</formula1>
    </dataValidation>
    <dataValidation type="list" allowBlank="1" showInputMessage="1" showErrorMessage="1" sqref="E10:E109" xr:uid="{DF44A630-3651-4BE2-8F71-A1B791306826}">
      <formula1>"1人,家族,グループ,団体"</formula1>
    </dataValidation>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N60"/>
  <sheetViews>
    <sheetView view="pageBreakPreview" topLeftCell="A30" zoomScale="25" zoomScaleNormal="25" zoomScaleSheetLayoutView="25" workbookViewId="0">
      <selection activeCell="M25" sqref="M25:AF46"/>
    </sheetView>
  </sheetViews>
  <sheetFormatPr defaultColWidth="8.88671875" defaultRowHeight="15" x14ac:dyDescent="0.2"/>
  <cols>
    <col min="1" max="3" width="2.88671875" style="21" customWidth="1"/>
    <col min="4" max="4" width="29.33203125" style="21" customWidth="1"/>
    <col min="5" max="16" width="11.77734375" style="21" customWidth="1"/>
    <col min="17" max="17" width="17.44140625" style="21" customWidth="1"/>
    <col min="18" max="18" width="8.44140625" style="21" customWidth="1"/>
    <col min="19" max="20" width="5.109375" style="21" customWidth="1"/>
    <col min="21" max="21" width="9" style="21" customWidth="1"/>
    <col min="22" max="22" width="9.44140625" style="21" customWidth="1"/>
    <col min="23" max="23" width="16.21875" style="21" customWidth="1"/>
    <col min="24" max="24" width="20.88671875" style="21" customWidth="1"/>
    <col min="25" max="25" width="15" style="21" customWidth="1"/>
    <col min="26" max="26" width="22.21875" style="21" customWidth="1"/>
    <col min="27" max="27" width="14.77734375" style="21" customWidth="1"/>
    <col min="28" max="28" width="12.109375" style="21" customWidth="1"/>
    <col min="29" max="29" width="12.21875" style="21" customWidth="1"/>
    <col min="30" max="30" width="12.33203125" style="21" customWidth="1"/>
    <col min="31" max="31" width="9" style="21" bestFit="1" customWidth="1"/>
    <col min="32" max="32" width="3.6640625" style="21" customWidth="1"/>
    <col min="33" max="33" width="2.109375" style="21" customWidth="1"/>
    <col min="34" max="34" width="7.109375" style="21" customWidth="1"/>
    <col min="35" max="65" width="8.88671875" style="21"/>
    <col min="66" max="66" width="3" style="21" customWidth="1"/>
    <col min="67" max="16384" width="8.88671875" style="21"/>
  </cols>
  <sheetData>
    <row r="1" spans="1:66" ht="45" customHeight="1" x14ac:dyDescent="0.2">
      <c r="A1" s="16"/>
      <c r="B1" s="16"/>
      <c r="C1" s="16"/>
      <c r="D1" s="445" t="str">
        <f>入力①!C1</f>
        <v>まちなかの居心地の良さを測る指標（改訂版 ver.1.1）分析ツール</v>
      </c>
      <c r="E1" s="8"/>
      <c r="F1" s="7"/>
      <c r="G1" s="7"/>
      <c r="H1" s="8"/>
      <c r="I1" s="8"/>
      <c r="J1" s="8"/>
      <c r="K1" s="8"/>
      <c r="L1" s="8"/>
      <c r="M1" s="8"/>
      <c r="N1" s="8"/>
      <c r="O1" s="8"/>
      <c r="P1" s="8"/>
      <c r="Q1" s="8"/>
      <c r="R1" s="8"/>
      <c r="S1" s="8"/>
      <c r="T1" s="8"/>
      <c r="U1" s="8"/>
      <c r="V1" s="8"/>
      <c r="W1" s="8"/>
      <c r="X1" s="8"/>
      <c r="Y1" s="8"/>
      <c r="Z1" s="8"/>
      <c r="AA1" s="8"/>
      <c r="AB1" s="8"/>
      <c r="AC1" s="8"/>
      <c r="AD1" s="8"/>
      <c r="AE1" s="8"/>
      <c r="AF1" s="8"/>
      <c r="AG1" s="8"/>
      <c r="AH1" s="8"/>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4" spans="1:66" x14ac:dyDescent="0.2">
      <c r="BI4" s="50"/>
      <c r="BJ4" s="50"/>
    </row>
    <row r="5" spans="1:66" ht="71.25" customHeight="1" x14ac:dyDescent="0.2">
      <c r="C5" s="941" t="s">
        <v>438</v>
      </c>
      <c r="D5" s="941"/>
      <c r="E5" s="941"/>
      <c r="F5" s="941"/>
      <c r="G5" s="941"/>
      <c r="H5" s="941"/>
      <c r="I5" s="941"/>
      <c r="J5" s="941"/>
      <c r="K5" s="941"/>
      <c r="L5" s="941"/>
      <c r="M5" s="941"/>
      <c r="N5" s="941"/>
      <c r="O5" s="941"/>
      <c r="P5" s="941"/>
      <c r="Q5" s="941"/>
      <c r="R5" s="941"/>
      <c r="S5" s="941"/>
      <c r="T5" s="941"/>
      <c r="U5" s="941"/>
      <c r="V5" s="941"/>
      <c r="W5" s="941"/>
      <c r="X5" s="941"/>
      <c r="Y5" s="941"/>
      <c r="Z5" s="941"/>
      <c r="AA5" s="941"/>
      <c r="AB5" s="941"/>
      <c r="AC5" s="941"/>
      <c r="AD5" s="941"/>
      <c r="AE5" s="941"/>
      <c r="AF5" s="941"/>
      <c r="BI5" s="50"/>
      <c r="BJ5" s="50"/>
    </row>
    <row r="6" spans="1:66" ht="36.75" customHeight="1" x14ac:dyDescent="0.2">
      <c r="C6" s="944" t="s">
        <v>34</v>
      </c>
      <c r="D6" s="944"/>
      <c r="E6" s="944"/>
      <c r="F6" s="944"/>
      <c r="BI6" s="50"/>
      <c r="BJ6" s="50"/>
    </row>
    <row r="7" spans="1:66" ht="22.8" x14ac:dyDescent="0.2">
      <c r="B7" s="53"/>
      <c r="C7" s="945"/>
      <c r="D7" s="945"/>
      <c r="E7" s="945"/>
      <c r="F7" s="945"/>
      <c r="G7" s="53"/>
      <c r="H7" s="53"/>
      <c r="I7" s="53"/>
      <c r="J7" s="53"/>
      <c r="K7" s="53"/>
      <c r="L7" s="53"/>
      <c r="M7" s="53"/>
      <c r="N7" s="53"/>
      <c r="O7" s="53"/>
      <c r="P7" s="53"/>
      <c r="Q7" s="53"/>
      <c r="R7" s="53"/>
      <c r="S7" s="258"/>
      <c r="T7" s="258"/>
      <c r="U7" s="53"/>
      <c r="V7" s="53"/>
      <c r="W7" s="53"/>
      <c r="X7" s="942"/>
      <c r="Y7" s="942"/>
      <c r="Z7" s="942"/>
      <c r="AA7" s="942"/>
      <c r="AB7" s="942"/>
      <c r="AC7" s="22"/>
      <c r="AD7" s="22"/>
      <c r="AE7" s="22"/>
      <c r="AF7" s="22"/>
      <c r="AG7" s="22"/>
      <c r="AH7" s="22"/>
      <c r="BI7" s="50"/>
      <c r="BJ7" s="50"/>
    </row>
    <row r="8" spans="1:66" ht="5.25" customHeight="1" x14ac:dyDescent="0.2">
      <c r="B8" s="53"/>
      <c r="C8" s="300"/>
      <c r="D8" s="301"/>
      <c r="E8" s="301"/>
      <c r="F8" s="301"/>
      <c r="G8" s="302"/>
      <c r="H8" s="302"/>
      <c r="I8" s="302"/>
      <c r="J8" s="302"/>
      <c r="K8" s="302"/>
      <c r="L8" s="302"/>
      <c r="M8" s="302"/>
      <c r="N8" s="302"/>
      <c r="O8" s="302"/>
      <c r="P8" s="302"/>
      <c r="Q8" s="302"/>
      <c r="R8" s="302"/>
      <c r="S8" s="302"/>
      <c r="T8" s="303"/>
      <c r="U8" s="53"/>
      <c r="V8" s="256"/>
      <c r="W8" s="85"/>
      <c r="X8" s="85"/>
      <c r="Y8" s="85"/>
      <c r="Z8" s="85"/>
      <c r="AA8" s="85"/>
      <c r="AB8" s="270"/>
      <c r="AC8" s="270"/>
      <c r="AD8" s="270"/>
      <c r="AE8" s="257"/>
      <c r="AF8" s="53"/>
      <c r="AG8" s="53"/>
      <c r="BH8" s="50"/>
      <c r="BI8" s="50"/>
    </row>
    <row r="9" spans="1:66" ht="37.5" customHeight="1" x14ac:dyDescent="0.2">
      <c r="B9" s="53"/>
      <c r="C9" s="946" t="s">
        <v>185</v>
      </c>
      <c r="D9" s="947"/>
      <c r="E9" s="948">
        <f>入力①!D10</f>
        <v>0</v>
      </c>
      <c r="F9" s="948"/>
      <c r="G9" s="948"/>
      <c r="H9" s="948"/>
      <c r="I9" s="948"/>
      <c r="J9" s="304" t="s">
        <v>189</v>
      </c>
      <c r="K9" s="304"/>
      <c r="L9" s="305"/>
      <c r="M9" s="305"/>
      <c r="N9" s="304" t="s">
        <v>197</v>
      </c>
      <c r="O9" s="304"/>
      <c r="P9" s="304"/>
      <c r="Q9" s="304"/>
      <c r="R9" s="304"/>
      <c r="S9" s="304"/>
      <c r="T9" s="306"/>
      <c r="U9" s="61"/>
      <c r="V9" s="441" t="s">
        <v>12</v>
      </c>
      <c r="W9" s="442"/>
      <c r="X9" s="943">
        <f>入力①!D7</f>
        <v>0</v>
      </c>
      <c r="Y9" s="943"/>
      <c r="Z9" s="943"/>
      <c r="AA9" s="444"/>
      <c r="AB9" s="327"/>
      <c r="AC9" s="327"/>
      <c r="AD9" s="327"/>
      <c r="AE9" s="324"/>
    </row>
    <row r="10" spans="1:66" ht="37.5" customHeight="1" x14ac:dyDescent="0.2">
      <c r="B10" s="53"/>
      <c r="C10" s="946"/>
      <c r="D10" s="947"/>
      <c r="E10" s="948"/>
      <c r="F10" s="948"/>
      <c r="G10" s="948"/>
      <c r="H10" s="948"/>
      <c r="I10" s="948"/>
      <c r="J10" s="304" t="s">
        <v>190</v>
      </c>
      <c r="K10" s="307"/>
      <c r="L10" s="305" t="str">
        <f>IF(入力①!D23="","",入力①!D23)</f>
        <v/>
      </c>
      <c r="M10" s="308" t="s">
        <v>192</v>
      </c>
      <c r="N10" s="304" t="s">
        <v>190</v>
      </c>
      <c r="O10" s="307"/>
      <c r="P10" s="305"/>
      <c r="Q10" s="307" t="str">
        <f>IF(入力①!D26="","",入力①!D26)</f>
        <v/>
      </c>
      <c r="R10" s="308" t="s">
        <v>195</v>
      </c>
      <c r="S10" s="305"/>
      <c r="T10" s="309"/>
      <c r="U10" s="61"/>
      <c r="V10" s="441"/>
      <c r="W10" s="442"/>
      <c r="X10" s="444">
        <f>入力①!D8</f>
        <v>0</v>
      </c>
      <c r="Y10" s="305" t="str">
        <f>IF(入力①!D9="","",入力①!D9)</f>
        <v/>
      </c>
      <c r="Z10" s="325"/>
      <c r="AA10" s="325"/>
      <c r="AB10" s="326"/>
      <c r="AC10" s="325"/>
      <c r="AD10" s="327"/>
      <c r="AE10" s="328"/>
    </row>
    <row r="11" spans="1:66" ht="37.5" customHeight="1" x14ac:dyDescent="0.2">
      <c r="B11" s="53"/>
      <c r="C11" s="946" t="s">
        <v>186</v>
      </c>
      <c r="D11" s="947"/>
      <c r="E11" s="948">
        <f>入力①!D11</f>
        <v>0</v>
      </c>
      <c r="F11" s="948"/>
      <c r="G11" s="948"/>
      <c r="H11" s="948"/>
      <c r="I11" s="948"/>
      <c r="J11" s="304" t="s">
        <v>191</v>
      </c>
      <c r="K11" s="307"/>
      <c r="L11" s="305" t="str">
        <f>IF(入力①!D24="","",入力①!D24)</f>
        <v/>
      </c>
      <c r="M11" s="308" t="s">
        <v>192</v>
      </c>
      <c r="N11" s="304" t="s">
        <v>193</v>
      </c>
      <c r="O11" s="307"/>
      <c r="P11" s="305"/>
      <c r="Q11" s="307" t="str">
        <f>IF(入力①!D27="","",入力①!D27)</f>
        <v/>
      </c>
      <c r="R11" s="308" t="s">
        <v>195</v>
      </c>
      <c r="S11" s="305"/>
      <c r="T11" s="309"/>
      <c r="U11" s="61"/>
      <c r="V11" s="441"/>
      <c r="W11" s="442"/>
      <c r="X11" s="329">
        <f>入力①!D13</f>
        <v>0</v>
      </c>
      <c r="Y11" s="330" t="s">
        <v>276</v>
      </c>
      <c r="Z11" s="329">
        <f>入力①!D14</f>
        <v>0</v>
      </c>
      <c r="AA11" s="329"/>
      <c r="AB11" s="326"/>
      <c r="AC11" s="457"/>
      <c r="AD11" s="327"/>
      <c r="AE11" s="328"/>
    </row>
    <row r="12" spans="1:66" ht="37.5" customHeight="1" x14ac:dyDescent="0.2">
      <c r="B12" s="53"/>
      <c r="C12" s="946"/>
      <c r="D12" s="947"/>
      <c r="E12" s="948"/>
      <c r="F12" s="948"/>
      <c r="G12" s="948"/>
      <c r="H12" s="948"/>
      <c r="I12" s="948"/>
      <c r="J12" s="310"/>
      <c r="K12" s="304"/>
      <c r="L12" s="305"/>
      <c r="M12" s="308"/>
      <c r="N12" s="304" t="s">
        <v>194</v>
      </c>
      <c r="O12" s="307"/>
      <c r="P12" s="305"/>
      <c r="Q12" s="307" t="str">
        <f>IF(入力①!D28="","",入力①!D28)</f>
        <v/>
      </c>
      <c r="R12" s="308" t="s">
        <v>195</v>
      </c>
      <c r="S12" s="305"/>
      <c r="T12" s="309"/>
      <c r="U12" s="61"/>
      <c r="V12" s="458"/>
      <c r="W12" s="327"/>
      <c r="X12" s="327"/>
      <c r="Y12" s="327"/>
      <c r="Z12" s="327"/>
      <c r="AA12" s="327"/>
      <c r="AB12" s="327"/>
      <c r="AC12" s="327"/>
      <c r="AD12" s="327"/>
      <c r="AE12" s="324"/>
    </row>
    <row r="13" spans="1:66" ht="37.5" customHeight="1" x14ac:dyDescent="0.2">
      <c r="B13" s="258"/>
      <c r="C13" s="949" t="s">
        <v>187</v>
      </c>
      <c r="D13" s="950"/>
      <c r="E13" s="948" t="str">
        <f>IF(入力①!D12="","",入力①!D12)</f>
        <v/>
      </c>
      <c r="F13" s="948"/>
      <c r="G13" s="948"/>
      <c r="H13" s="948"/>
      <c r="I13" s="948"/>
      <c r="J13" s="311"/>
      <c r="K13" s="312"/>
      <c r="L13" s="308"/>
      <c r="M13" s="305"/>
      <c r="N13" s="357" t="s">
        <v>432</v>
      </c>
      <c r="O13" s="307"/>
      <c r="P13" s="305"/>
      <c r="Q13" s="305"/>
      <c r="R13" s="305" t="str">
        <f>IF(入力①!D29="","",入力①!D29)</f>
        <v/>
      </c>
      <c r="S13" s="313" t="s">
        <v>196</v>
      </c>
      <c r="T13" s="313"/>
      <c r="U13" s="61"/>
      <c r="V13" s="441" t="s">
        <v>13</v>
      </c>
      <c r="W13" s="442"/>
      <c r="X13" s="326" t="s">
        <v>42</v>
      </c>
      <c r="Y13" s="326">
        <f>入力①!D15</f>
        <v>0</v>
      </c>
      <c r="Z13" s="325"/>
      <c r="AA13" s="335" t="s">
        <v>43</v>
      </c>
      <c r="AB13" s="101"/>
      <c r="AC13" s="919">
        <f>入力①!D16</f>
        <v>0</v>
      </c>
      <c r="AD13" s="919"/>
      <c r="AE13" s="324"/>
    </row>
    <row r="14" spans="1:66" ht="37.5" customHeight="1" x14ac:dyDescent="0.2">
      <c r="B14" s="258"/>
      <c r="C14" s="949"/>
      <c r="D14" s="950"/>
      <c r="E14" s="948"/>
      <c r="F14" s="948"/>
      <c r="G14" s="948"/>
      <c r="H14" s="948"/>
      <c r="I14" s="948"/>
      <c r="J14" s="452" t="s">
        <v>221</v>
      </c>
      <c r="K14" s="311"/>
      <c r="L14" s="314"/>
      <c r="M14" s="315"/>
      <c r="N14" s="315"/>
      <c r="O14" s="315"/>
      <c r="P14" s="316"/>
      <c r="Q14" s="316"/>
      <c r="R14" s="316"/>
      <c r="S14" s="316"/>
      <c r="T14" s="317"/>
      <c r="U14" s="61"/>
      <c r="V14" s="755" t="s">
        <v>437</v>
      </c>
      <c r="W14" s="756"/>
      <c r="X14" s="326" t="s">
        <v>42</v>
      </c>
      <c r="Y14" s="326">
        <f>入力①!D19</f>
        <v>0</v>
      </c>
      <c r="Z14" s="754"/>
      <c r="AA14" s="335" t="s">
        <v>43</v>
      </c>
      <c r="AB14" s="650"/>
      <c r="AC14" s="919">
        <f>入力①!D20</f>
        <v>0</v>
      </c>
      <c r="AD14" s="919"/>
      <c r="AE14" s="324"/>
    </row>
    <row r="15" spans="1:66" ht="37.5" customHeight="1" x14ac:dyDescent="0.2">
      <c r="B15" s="271"/>
      <c r="C15" s="318"/>
      <c r="D15" s="319"/>
      <c r="E15" s="316"/>
      <c r="F15" s="316"/>
      <c r="G15" s="316"/>
      <c r="H15" s="316"/>
      <c r="I15" s="316"/>
      <c r="J15" s="308" t="s">
        <v>222</v>
      </c>
      <c r="K15" s="449"/>
      <c r="L15" s="442"/>
      <c r="M15" s="316"/>
      <c r="O15" s="938">
        <f>入力①!D31</f>
        <v>0</v>
      </c>
      <c r="P15" s="938"/>
      <c r="Q15" s="938"/>
      <c r="R15" s="316"/>
      <c r="S15" s="316"/>
      <c r="T15" s="317"/>
      <c r="U15" s="61"/>
      <c r="V15" s="459" t="s">
        <v>20</v>
      </c>
      <c r="W15" s="331"/>
      <c r="X15" s="332" t="s">
        <v>42</v>
      </c>
      <c r="Y15" s="460">
        <f>入力①!D17</f>
        <v>0</v>
      </c>
      <c r="Z15" s="333"/>
      <c r="AA15" s="336" t="s">
        <v>43</v>
      </c>
      <c r="AB15" s="461"/>
      <c r="AC15" s="920">
        <f>入力①!D18</f>
        <v>0</v>
      </c>
      <c r="AD15" s="920"/>
      <c r="AE15" s="334"/>
    </row>
    <row r="16" spans="1:66" ht="37.5" customHeight="1" x14ac:dyDescent="0.2">
      <c r="B16" s="271"/>
      <c r="C16" s="318"/>
      <c r="D16" s="319"/>
      <c r="E16" s="316"/>
      <c r="F16" s="316"/>
      <c r="G16" s="316"/>
      <c r="H16" s="316"/>
      <c r="I16" s="316"/>
      <c r="J16" s="308" t="s">
        <v>223</v>
      </c>
      <c r="K16" s="449"/>
      <c r="L16" s="442"/>
      <c r="M16" s="316"/>
      <c r="O16" s="938">
        <f>入力①!D32</f>
        <v>0</v>
      </c>
      <c r="P16" s="938"/>
      <c r="Q16" s="938"/>
      <c r="R16" s="316"/>
      <c r="S16" s="316"/>
      <c r="T16" s="317"/>
      <c r="U16" s="61"/>
      <c r="V16" s="756"/>
      <c r="W16" s="756"/>
      <c r="X16" s="326"/>
      <c r="Y16" s="457"/>
      <c r="Z16" s="754"/>
      <c r="AA16" s="754"/>
      <c r="AB16" s="326"/>
      <c r="AC16" s="457"/>
      <c r="AD16" s="452"/>
      <c r="AE16" s="304"/>
    </row>
    <row r="17" spans="2:61" ht="37.5" customHeight="1" x14ac:dyDescent="0.2">
      <c r="B17" s="271"/>
      <c r="C17" s="318"/>
      <c r="D17" s="319"/>
      <c r="E17" s="316"/>
      <c r="F17" s="316"/>
      <c r="G17" s="316"/>
      <c r="H17" s="316"/>
      <c r="I17" s="316"/>
      <c r="J17" s="308" t="s">
        <v>224</v>
      </c>
      <c r="K17" s="449"/>
      <c r="L17" s="442"/>
      <c r="M17" s="316"/>
      <c r="O17" s="939">
        <f>入力①!D33</f>
        <v>0</v>
      </c>
      <c r="P17" s="939"/>
      <c r="Q17" s="939"/>
      <c r="R17" s="316"/>
      <c r="S17" s="316"/>
      <c r="T17" s="317"/>
      <c r="U17" s="61"/>
      <c r="V17" s="756"/>
      <c r="W17" s="308"/>
      <c r="X17" s="326"/>
      <c r="Y17" s="457"/>
      <c r="Z17" s="462"/>
      <c r="AA17" s="462"/>
      <c r="AB17" s="326"/>
      <c r="AC17" s="457"/>
      <c r="AD17" s="452"/>
      <c r="AE17" s="304"/>
    </row>
    <row r="18" spans="2:61" ht="37.5" customHeight="1" x14ac:dyDescent="0.2">
      <c r="B18" s="271"/>
      <c r="C18" s="318"/>
      <c r="D18" s="319"/>
      <c r="E18" s="316"/>
      <c r="F18" s="316"/>
      <c r="G18" s="316"/>
      <c r="H18" s="316"/>
      <c r="I18" s="316"/>
      <c r="J18" s="308" t="s">
        <v>225</v>
      </c>
      <c r="K18" s="449"/>
      <c r="L18" s="442"/>
      <c r="M18" s="316"/>
      <c r="O18" s="940">
        <f>入力①!D34</f>
        <v>0</v>
      </c>
      <c r="P18" s="940"/>
      <c r="Q18" s="940"/>
      <c r="R18" s="316"/>
      <c r="S18" s="316"/>
      <c r="T18" s="317"/>
      <c r="U18" s="61"/>
      <c r="V18" s="756"/>
      <c r="W18" s="308"/>
      <c r="X18" s="326"/>
      <c r="Y18" s="457"/>
      <c r="Z18" s="462"/>
      <c r="AA18" s="462"/>
      <c r="AB18" s="326"/>
      <c r="AC18" s="457"/>
      <c r="AD18" s="452"/>
      <c r="AE18" s="304"/>
    </row>
    <row r="19" spans="2:61" ht="37.5" customHeight="1" x14ac:dyDescent="0.2">
      <c r="B19" s="271"/>
      <c r="C19" s="318"/>
      <c r="D19" s="319"/>
      <c r="E19" s="316"/>
      <c r="F19" s="316"/>
      <c r="G19" s="316"/>
      <c r="H19" s="316"/>
      <c r="I19" s="316"/>
      <c r="J19" s="446" t="s">
        <v>226</v>
      </c>
      <c r="K19" s="449"/>
      <c r="L19" s="442"/>
      <c r="M19" s="316"/>
      <c r="O19" s="925">
        <f>入力①!D35</f>
        <v>0</v>
      </c>
      <c r="P19" s="925"/>
      <c r="Q19" s="925"/>
      <c r="R19" s="316"/>
      <c r="S19" s="316"/>
      <c r="T19" s="317"/>
      <c r="U19" s="61"/>
      <c r="V19" s="312"/>
      <c r="W19" s="312"/>
      <c r="X19" s="935"/>
      <c r="Y19" s="935"/>
      <c r="Z19" s="935"/>
      <c r="AA19" s="935"/>
      <c r="AB19" s="935"/>
      <c r="AC19" s="935"/>
      <c r="AD19" s="935"/>
      <c r="AE19" s="304"/>
    </row>
    <row r="20" spans="2:61" ht="37.5" customHeight="1" x14ac:dyDescent="0.2">
      <c r="B20" s="271"/>
      <c r="C20" s="318"/>
      <c r="D20" s="319"/>
      <c r="E20" s="316"/>
      <c r="F20" s="316"/>
      <c r="G20" s="316"/>
      <c r="H20" s="316"/>
      <c r="I20" s="316"/>
      <c r="J20" s="446" t="s">
        <v>227</v>
      </c>
      <c r="K20" s="449"/>
      <c r="L20" s="442"/>
      <c r="M20" s="316"/>
      <c r="O20" s="937">
        <f>入力①!D36</f>
        <v>0</v>
      </c>
      <c r="P20" s="937"/>
      <c r="Q20" s="937"/>
      <c r="R20" s="316"/>
      <c r="S20" s="316"/>
      <c r="T20" s="317"/>
      <c r="U20" s="61"/>
      <c r="V20" s="756"/>
      <c r="W20" s="756"/>
      <c r="X20" s="935"/>
      <c r="Y20" s="935"/>
      <c r="Z20" s="935"/>
      <c r="AA20" s="935"/>
      <c r="AB20" s="935"/>
      <c r="AC20" s="935"/>
      <c r="AD20" s="935"/>
      <c r="AE20" s="304"/>
    </row>
    <row r="21" spans="2:61" ht="5.4" customHeight="1" x14ac:dyDescent="0.2">
      <c r="B21" s="271"/>
      <c r="C21" s="320"/>
      <c r="D21" s="321"/>
      <c r="E21" s="321"/>
      <c r="F21" s="321"/>
      <c r="G21" s="322"/>
      <c r="H21" s="322"/>
      <c r="I21" s="322"/>
      <c r="J21" s="322"/>
      <c r="K21" s="322"/>
      <c r="L21" s="322"/>
      <c r="M21" s="322"/>
      <c r="N21" s="322"/>
      <c r="O21" s="322"/>
      <c r="P21" s="322"/>
      <c r="Q21" s="322"/>
      <c r="R21" s="322"/>
      <c r="S21" s="322"/>
      <c r="T21" s="323"/>
      <c r="U21" s="271"/>
      <c r="V21" s="304"/>
      <c r="W21" s="764"/>
      <c r="X21" s="764"/>
      <c r="Y21" s="764"/>
      <c r="Z21" s="764"/>
      <c r="AA21" s="764"/>
      <c r="AB21" s="304"/>
      <c r="AC21" s="304"/>
      <c r="AD21" s="304"/>
      <c r="AE21" s="304"/>
      <c r="AF21" s="271"/>
      <c r="AG21" s="271"/>
      <c r="BH21" s="50"/>
      <c r="BI21" s="50"/>
    </row>
    <row r="22" spans="2:61" ht="86.25" customHeight="1" x14ac:dyDescent="0.2">
      <c r="B22" s="53"/>
      <c r="C22" s="63"/>
      <c r="D22" s="63"/>
      <c r="E22" s="64"/>
      <c r="F22" s="64"/>
      <c r="G22" s="64"/>
      <c r="H22" s="64"/>
      <c r="I22" s="64"/>
      <c r="J22" s="64"/>
      <c r="K22" s="64"/>
      <c r="L22" s="65"/>
      <c r="M22" s="65"/>
      <c r="N22" s="65"/>
      <c r="O22" s="65"/>
      <c r="P22" s="65"/>
      <c r="Q22" s="65"/>
      <c r="R22" s="65"/>
      <c r="S22" s="65"/>
      <c r="T22" s="65"/>
      <c r="U22" s="65"/>
      <c r="V22" s="65"/>
      <c r="W22" s="65"/>
      <c r="X22" s="65"/>
      <c r="Y22" s="66"/>
      <c r="Z22" s="66"/>
      <c r="AA22" s="66"/>
      <c r="AB22" s="67"/>
      <c r="AC22" s="67"/>
      <c r="AD22" s="67"/>
      <c r="AE22" s="68"/>
      <c r="AF22" s="52"/>
      <c r="AG22" s="53"/>
      <c r="AH22" s="53"/>
    </row>
    <row r="23" spans="2:61" ht="15" customHeight="1" x14ac:dyDescent="0.2">
      <c r="B23" s="53"/>
      <c r="C23" s="62"/>
      <c r="D23" s="62"/>
      <c r="E23" s="60"/>
      <c r="F23" s="60"/>
      <c r="G23" s="60"/>
      <c r="H23" s="60"/>
      <c r="I23" s="60"/>
      <c r="J23" s="60"/>
      <c r="K23" s="60"/>
      <c r="L23" s="61"/>
      <c r="M23" s="61"/>
      <c r="N23" s="61"/>
      <c r="O23" s="61"/>
      <c r="P23" s="61"/>
      <c r="Q23" s="61"/>
      <c r="R23" s="61"/>
      <c r="S23" s="61"/>
      <c r="T23" s="61"/>
      <c r="U23" s="61"/>
      <c r="V23" s="61"/>
      <c r="W23" s="61"/>
      <c r="X23" s="61"/>
      <c r="Y23" s="54"/>
      <c r="Z23" s="54"/>
      <c r="AA23" s="289"/>
      <c r="AB23" s="55"/>
      <c r="AC23" s="55"/>
      <c r="AD23" s="55"/>
      <c r="AE23" s="49"/>
      <c r="AF23" s="53"/>
      <c r="AG23" s="53"/>
      <c r="AH23" s="53"/>
    </row>
    <row r="24" spans="2:61" ht="18.600000000000001" customHeight="1" x14ac:dyDescent="0.2">
      <c r="B24" s="53"/>
      <c r="C24" s="958" t="s">
        <v>92</v>
      </c>
      <c r="D24" s="958"/>
      <c r="E24" s="958"/>
      <c r="F24" s="958"/>
      <c r="G24" s="958"/>
      <c r="H24" s="447"/>
      <c r="I24" s="447"/>
      <c r="J24" s="448"/>
      <c r="K24" s="448"/>
      <c r="L24" s="149"/>
      <c r="M24" s="149"/>
      <c r="N24" s="149"/>
      <c r="O24" s="149"/>
      <c r="P24" s="149"/>
    </row>
    <row r="25" spans="2:61" ht="16.5" customHeight="1" x14ac:dyDescent="0.2">
      <c r="B25" s="22"/>
      <c r="C25" s="958"/>
      <c r="D25" s="958"/>
      <c r="E25" s="958"/>
      <c r="F25" s="958"/>
      <c r="G25" s="958"/>
      <c r="H25" s="447"/>
      <c r="I25" s="447"/>
      <c r="J25" s="448"/>
      <c r="K25" s="448"/>
      <c r="L25" s="149"/>
      <c r="M25" s="926" t="s">
        <v>228</v>
      </c>
      <c r="N25" s="927"/>
      <c r="O25" s="927"/>
      <c r="P25" s="927"/>
      <c r="Q25" s="927"/>
      <c r="R25" s="927"/>
      <c r="S25" s="927"/>
      <c r="T25" s="927"/>
      <c r="U25" s="927"/>
      <c r="V25" s="927"/>
      <c r="W25" s="927"/>
      <c r="X25" s="927"/>
      <c r="Y25" s="927"/>
      <c r="Z25" s="927"/>
      <c r="AA25" s="927"/>
      <c r="AB25" s="927"/>
      <c r="AC25" s="927"/>
      <c r="AD25" s="927"/>
      <c r="AE25" s="927"/>
      <c r="AF25" s="928"/>
    </row>
    <row r="26" spans="2:61" ht="24.75" customHeight="1" thickBot="1" x14ac:dyDescent="0.25">
      <c r="B26" s="108"/>
      <c r="C26" s="447"/>
      <c r="D26" s="447"/>
      <c r="E26" s="447"/>
      <c r="F26" s="447"/>
      <c r="G26" s="447"/>
      <c r="H26" s="447"/>
      <c r="I26" s="447"/>
      <c r="J26" s="448"/>
      <c r="K26" s="448"/>
      <c r="L26" s="149"/>
      <c r="M26" s="929"/>
      <c r="N26" s="930"/>
      <c r="O26" s="930"/>
      <c r="P26" s="930"/>
      <c r="Q26" s="930"/>
      <c r="R26" s="930"/>
      <c r="S26" s="930"/>
      <c r="T26" s="930"/>
      <c r="U26" s="930"/>
      <c r="V26" s="930"/>
      <c r="W26" s="930"/>
      <c r="X26" s="930"/>
      <c r="Y26" s="930"/>
      <c r="Z26" s="930"/>
      <c r="AA26" s="930"/>
      <c r="AB26" s="930"/>
      <c r="AC26" s="930"/>
      <c r="AD26" s="930"/>
      <c r="AE26" s="930"/>
      <c r="AF26" s="931"/>
    </row>
    <row r="27" spans="2:61" ht="31.5" customHeight="1" x14ac:dyDescent="0.2">
      <c r="C27" s="950" t="s">
        <v>29</v>
      </c>
      <c r="D27" s="950"/>
      <c r="E27" s="950"/>
      <c r="F27" s="954" t="e">
        <f>計算_集計!F20</f>
        <v>#DIV/0!</v>
      </c>
      <c r="G27" s="955"/>
      <c r="I27" s="449"/>
      <c r="J27" s="443"/>
      <c r="K27" s="443"/>
      <c r="L27" s="149"/>
      <c r="M27" s="929"/>
      <c r="N27" s="930"/>
      <c r="O27" s="930"/>
      <c r="P27" s="930"/>
      <c r="Q27" s="930"/>
      <c r="R27" s="930"/>
      <c r="S27" s="930"/>
      <c r="T27" s="930"/>
      <c r="U27" s="930"/>
      <c r="V27" s="930"/>
      <c r="W27" s="930"/>
      <c r="X27" s="930"/>
      <c r="Y27" s="930"/>
      <c r="Z27" s="930"/>
      <c r="AA27" s="930"/>
      <c r="AB27" s="930"/>
      <c r="AC27" s="930"/>
      <c r="AD27" s="930"/>
      <c r="AE27" s="930"/>
      <c r="AF27" s="931"/>
    </row>
    <row r="28" spans="2:61" ht="31.5" customHeight="1" thickBot="1" x14ac:dyDescent="0.75">
      <c r="B28" s="56"/>
      <c r="C28" s="950"/>
      <c r="D28" s="950"/>
      <c r="E28" s="950"/>
      <c r="F28" s="956"/>
      <c r="G28" s="957"/>
      <c r="H28" s="568" t="s">
        <v>468</v>
      </c>
      <c r="I28" s="449"/>
      <c r="J28" s="443"/>
      <c r="K28" s="443"/>
      <c r="L28" s="149"/>
      <c r="M28" s="929"/>
      <c r="N28" s="930"/>
      <c r="O28" s="930"/>
      <c r="P28" s="930"/>
      <c r="Q28" s="930"/>
      <c r="R28" s="930"/>
      <c r="S28" s="930"/>
      <c r="T28" s="930"/>
      <c r="U28" s="930"/>
      <c r="V28" s="930"/>
      <c r="W28" s="930"/>
      <c r="X28" s="930"/>
      <c r="Y28" s="930"/>
      <c r="Z28" s="930"/>
      <c r="AA28" s="930"/>
      <c r="AB28" s="930"/>
      <c r="AC28" s="930"/>
      <c r="AD28" s="930"/>
      <c r="AE28" s="930"/>
      <c r="AF28" s="931"/>
    </row>
    <row r="29" spans="2:61" s="295" customFormat="1" ht="48.75" customHeight="1" x14ac:dyDescent="0.2">
      <c r="B29" s="149"/>
      <c r="C29" s="308" t="s">
        <v>274</v>
      </c>
      <c r="D29" s="308"/>
      <c r="E29" s="308"/>
      <c r="F29" s="316"/>
      <c r="G29" s="316"/>
      <c r="H29" s="450"/>
      <c r="I29" s="451"/>
      <c r="J29" s="443"/>
      <c r="K29" s="443"/>
      <c r="L29" s="149"/>
      <c r="M29" s="929"/>
      <c r="N29" s="930"/>
      <c r="O29" s="930"/>
      <c r="P29" s="930"/>
      <c r="Q29" s="930"/>
      <c r="R29" s="930"/>
      <c r="S29" s="930"/>
      <c r="T29" s="930"/>
      <c r="U29" s="930"/>
      <c r="V29" s="930"/>
      <c r="W29" s="930"/>
      <c r="X29" s="930"/>
      <c r="Y29" s="930"/>
      <c r="Z29" s="930"/>
      <c r="AA29" s="930"/>
      <c r="AB29" s="930"/>
      <c r="AC29" s="930"/>
      <c r="AD29" s="930"/>
      <c r="AE29" s="930"/>
      <c r="AF29" s="931"/>
    </row>
    <row r="30" spans="2:61" s="295" customFormat="1" ht="33.75" customHeight="1" thickBot="1" x14ac:dyDescent="0.25">
      <c r="B30" s="149"/>
      <c r="C30" s="308"/>
      <c r="D30" s="308"/>
      <c r="E30" s="308"/>
      <c r="F30" s="316"/>
      <c r="G30" s="316"/>
      <c r="H30" s="450"/>
      <c r="I30" s="451"/>
      <c r="J30" s="443"/>
      <c r="K30" s="443"/>
      <c r="L30" s="149"/>
      <c r="M30" s="929"/>
      <c r="N30" s="930"/>
      <c r="O30" s="930"/>
      <c r="P30" s="930"/>
      <c r="Q30" s="930"/>
      <c r="R30" s="930"/>
      <c r="S30" s="930"/>
      <c r="T30" s="930"/>
      <c r="U30" s="930"/>
      <c r="V30" s="930"/>
      <c r="W30" s="930"/>
      <c r="X30" s="930"/>
      <c r="Y30" s="930"/>
      <c r="Z30" s="930"/>
      <c r="AA30" s="930"/>
      <c r="AB30" s="930"/>
      <c r="AC30" s="930"/>
      <c r="AD30" s="930"/>
      <c r="AE30" s="930"/>
      <c r="AF30" s="931"/>
    </row>
    <row r="31" spans="2:61" ht="31.5" customHeight="1" x14ac:dyDescent="0.7">
      <c r="B31" s="56"/>
      <c r="C31" s="950" t="s">
        <v>14</v>
      </c>
      <c r="D31" s="950"/>
      <c r="E31" s="950"/>
      <c r="F31" s="954" t="e">
        <f>計算_集計!E8</f>
        <v>#DIV/0!</v>
      </c>
      <c r="G31" s="955"/>
      <c r="H31" s="568"/>
      <c r="I31" s="449"/>
      <c r="J31" s="443"/>
      <c r="K31" s="443"/>
      <c r="L31" s="149"/>
      <c r="M31" s="929"/>
      <c r="N31" s="930"/>
      <c r="O31" s="930"/>
      <c r="P31" s="930"/>
      <c r="Q31" s="930"/>
      <c r="R31" s="930"/>
      <c r="S31" s="930"/>
      <c r="T31" s="930"/>
      <c r="U31" s="930"/>
      <c r="V31" s="930"/>
      <c r="W31" s="930"/>
      <c r="X31" s="930"/>
      <c r="Y31" s="930"/>
      <c r="Z31" s="930"/>
      <c r="AA31" s="930"/>
      <c r="AB31" s="930"/>
      <c r="AC31" s="930"/>
      <c r="AD31" s="930"/>
      <c r="AE31" s="930"/>
      <c r="AF31" s="931"/>
    </row>
    <row r="32" spans="2:61" ht="31.5" customHeight="1" thickBot="1" x14ac:dyDescent="0.75">
      <c r="B32" s="56"/>
      <c r="C32" s="950"/>
      <c r="D32" s="950"/>
      <c r="E32" s="950"/>
      <c r="F32" s="956"/>
      <c r="G32" s="957"/>
      <c r="H32" s="568" t="s">
        <v>468</v>
      </c>
      <c r="I32" s="449"/>
      <c r="J32" s="443"/>
      <c r="K32" s="443"/>
      <c r="L32" s="149"/>
      <c r="M32" s="929"/>
      <c r="N32" s="930"/>
      <c r="O32" s="930"/>
      <c r="P32" s="930"/>
      <c r="Q32" s="930"/>
      <c r="R32" s="930"/>
      <c r="S32" s="930"/>
      <c r="T32" s="930"/>
      <c r="U32" s="930"/>
      <c r="V32" s="930"/>
      <c r="W32" s="930"/>
      <c r="X32" s="930"/>
      <c r="Y32" s="930"/>
      <c r="Z32" s="930"/>
      <c r="AA32" s="930"/>
      <c r="AB32" s="930"/>
      <c r="AC32" s="930"/>
      <c r="AD32" s="930"/>
      <c r="AE32" s="930"/>
      <c r="AF32" s="931"/>
    </row>
    <row r="33" spans="2:36" s="295" customFormat="1" ht="48.75" customHeight="1" x14ac:dyDescent="0.2">
      <c r="B33" s="149"/>
      <c r="C33" s="308" t="s">
        <v>433</v>
      </c>
      <c r="D33" s="308"/>
      <c r="E33" s="308"/>
      <c r="F33" s="316"/>
      <c r="G33" s="316"/>
      <c r="H33" s="450"/>
      <c r="I33" s="451"/>
      <c r="J33" s="443"/>
      <c r="K33" s="443"/>
      <c r="L33" s="149"/>
      <c r="M33" s="929"/>
      <c r="N33" s="930"/>
      <c r="O33" s="930"/>
      <c r="P33" s="930"/>
      <c r="Q33" s="930"/>
      <c r="R33" s="930"/>
      <c r="S33" s="930"/>
      <c r="T33" s="930"/>
      <c r="U33" s="930"/>
      <c r="V33" s="930"/>
      <c r="W33" s="930"/>
      <c r="X33" s="930"/>
      <c r="Y33" s="930"/>
      <c r="Z33" s="930"/>
      <c r="AA33" s="930"/>
      <c r="AB33" s="930"/>
      <c r="AC33" s="930"/>
      <c r="AD33" s="930"/>
      <c r="AE33" s="930"/>
      <c r="AF33" s="931"/>
    </row>
    <row r="34" spans="2:36" s="295" customFormat="1" ht="33.75" customHeight="1" thickBot="1" x14ac:dyDescent="0.25">
      <c r="B34" s="149"/>
      <c r="C34" s="308"/>
      <c r="D34" s="308"/>
      <c r="E34" s="308"/>
      <c r="F34" s="316"/>
      <c r="G34" s="316"/>
      <c r="H34" s="450"/>
      <c r="I34" s="451"/>
      <c r="J34" s="443"/>
      <c r="K34" s="443"/>
      <c r="L34" s="149"/>
      <c r="M34" s="929"/>
      <c r="N34" s="930"/>
      <c r="O34" s="930"/>
      <c r="P34" s="930"/>
      <c r="Q34" s="930"/>
      <c r="R34" s="930"/>
      <c r="S34" s="930"/>
      <c r="T34" s="930"/>
      <c r="U34" s="930"/>
      <c r="V34" s="930"/>
      <c r="W34" s="930"/>
      <c r="X34" s="930"/>
      <c r="Y34" s="930"/>
      <c r="Z34" s="930"/>
      <c r="AA34" s="930"/>
      <c r="AB34" s="930"/>
      <c r="AC34" s="930"/>
      <c r="AD34" s="930"/>
      <c r="AE34" s="930"/>
      <c r="AF34" s="931"/>
    </row>
    <row r="35" spans="2:36" ht="63.75" customHeight="1" thickBot="1" x14ac:dyDescent="0.75">
      <c r="B35" s="56"/>
      <c r="C35" s="442" t="s">
        <v>15</v>
      </c>
      <c r="D35" s="442"/>
      <c r="E35" s="442"/>
      <c r="F35" s="977" t="e">
        <f>計算_集計!F8</f>
        <v>#DIV/0!</v>
      </c>
      <c r="G35" s="978"/>
      <c r="H35" s="568" t="s">
        <v>468</v>
      </c>
      <c r="I35" s="449"/>
      <c r="J35" s="443"/>
      <c r="K35" s="443"/>
      <c r="L35" s="149"/>
      <c r="M35" s="929"/>
      <c r="N35" s="930"/>
      <c r="O35" s="930"/>
      <c r="P35" s="930"/>
      <c r="Q35" s="930"/>
      <c r="R35" s="930"/>
      <c r="S35" s="930"/>
      <c r="T35" s="930"/>
      <c r="U35" s="930"/>
      <c r="V35" s="930"/>
      <c r="W35" s="930"/>
      <c r="X35" s="930"/>
      <c r="Y35" s="930"/>
      <c r="Z35" s="930"/>
      <c r="AA35" s="930"/>
      <c r="AB35" s="930"/>
      <c r="AC35" s="930"/>
      <c r="AD35" s="930"/>
      <c r="AE35" s="930"/>
      <c r="AF35" s="931"/>
    </row>
    <row r="36" spans="2:36" s="295" customFormat="1" ht="48.75" customHeight="1" x14ac:dyDescent="0.2">
      <c r="B36" s="149"/>
      <c r="C36" s="308" t="s">
        <v>275</v>
      </c>
      <c r="D36" s="327"/>
      <c r="E36" s="327"/>
      <c r="F36" s="327"/>
      <c r="G36" s="327"/>
      <c r="H36" s="327"/>
      <c r="I36" s="450"/>
      <c r="J36" s="443"/>
      <c r="K36" s="443"/>
      <c r="L36" s="149"/>
      <c r="M36" s="929"/>
      <c r="N36" s="930"/>
      <c r="O36" s="930"/>
      <c r="P36" s="930"/>
      <c r="Q36" s="930"/>
      <c r="R36" s="930"/>
      <c r="S36" s="930"/>
      <c r="T36" s="930"/>
      <c r="U36" s="930"/>
      <c r="V36" s="930"/>
      <c r="W36" s="930"/>
      <c r="X36" s="930"/>
      <c r="Y36" s="930"/>
      <c r="Z36" s="930"/>
      <c r="AA36" s="930"/>
      <c r="AB36" s="930"/>
      <c r="AC36" s="930"/>
      <c r="AD36" s="930"/>
      <c r="AE36" s="930"/>
      <c r="AF36" s="931"/>
    </row>
    <row r="37" spans="2:36" ht="38.4" x14ac:dyDescent="0.2">
      <c r="B37" s="56"/>
      <c r="C37" s="308"/>
      <c r="D37" s="452"/>
      <c r="E37" s="452"/>
      <c r="F37" s="452"/>
      <c r="G37" s="452"/>
      <c r="H37" s="452"/>
      <c r="I37" s="452"/>
      <c r="J37" s="443"/>
      <c r="K37" s="443"/>
      <c r="L37" s="149"/>
      <c r="M37" s="929"/>
      <c r="N37" s="930"/>
      <c r="O37" s="930"/>
      <c r="P37" s="930"/>
      <c r="Q37" s="930"/>
      <c r="R37" s="930"/>
      <c r="S37" s="930"/>
      <c r="T37" s="930"/>
      <c r="U37" s="930"/>
      <c r="V37" s="930"/>
      <c r="W37" s="930"/>
      <c r="X37" s="930"/>
      <c r="Y37" s="930"/>
      <c r="Z37" s="930"/>
      <c r="AA37" s="930"/>
      <c r="AB37" s="930"/>
      <c r="AC37" s="930"/>
      <c r="AD37" s="930"/>
      <c r="AE37" s="930"/>
      <c r="AF37" s="931"/>
    </row>
    <row r="38" spans="2:36" ht="47.25" customHeight="1" x14ac:dyDescent="0.2">
      <c r="B38" s="56"/>
      <c r="C38" s="979" t="s">
        <v>35</v>
      </c>
      <c r="D38" s="979"/>
      <c r="E38" s="979"/>
      <c r="F38" s="453"/>
      <c r="G38" s="453"/>
      <c r="H38" s="453"/>
      <c r="I38" s="453"/>
      <c r="J38" s="443"/>
      <c r="K38" s="443"/>
      <c r="L38" s="149"/>
      <c r="M38" s="929"/>
      <c r="N38" s="930"/>
      <c r="O38" s="930"/>
      <c r="P38" s="930"/>
      <c r="Q38" s="930"/>
      <c r="R38" s="930"/>
      <c r="S38" s="930"/>
      <c r="T38" s="930"/>
      <c r="U38" s="930"/>
      <c r="V38" s="930"/>
      <c r="W38" s="930"/>
      <c r="X38" s="930"/>
      <c r="Y38" s="930"/>
      <c r="Z38" s="930"/>
      <c r="AA38" s="930"/>
      <c r="AB38" s="930"/>
      <c r="AC38" s="930"/>
      <c r="AD38" s="930"/>
      <c r="AE38" s="930"/>
      <c r="AF38" s="931"/>
    </row>
    <row r="39" spans="2:36" ht="15" customHeight="1" x14ac:dyDescent="0.2">
      <c r="B39" s="56"/>
      <c r="C39" s="979"/>
      <c r="D39" s="979"/>
      <c r="E39" s="979"/>
      <c r="F39" s="453"/>
      <c r="G39" s="453"/>
      <c r="H39" s="453"/>
      <c r="I39" s="453"/>
      <c r="J39" s="443"/>
      <c r="K39" s="443"/>
      <c r="L39" s="149"/>
      <c r="M39" s="929"/>
      <c r="N39" s="930"/>
      <c r="O39" s="930"/>
      <c r="P39" s="930"/>
      <c r="Q39" s="930"/>
      <c r="R39" s="930"/>
      <c r="S39" s="930"/>
      <c r="T39" s="930"/>
      <c r="U39" s="930"/>
      <c r="V39" s="930"/>
      <c r="W39" s="930"/>
      <c r="X39" s="930"/>
      <c r="Y39" s="930"/>
      <c r="Z39" s="930"/>
      <c r="AA39" s="930"/>
      <c r="AB39" s="930"/>
      <c r="AC39" s="930"/>
      <c r="AD39" s="930"/>
      <c r="AE39" s="930"/>
      <c r="AF39" s="931"/>
      <c r="AJ39" s="165"/>
    </row>
    <row r="40" spans="2:36" ht="8.4" customHeight="1" x14ac:dyDescent="0.2">
      <c r="B40" s="78"/>
      <c r="C40" s="453"/>
      <c r="D40" s="453"/>
      <c r="E40" s="453"/>
      <c r="F40" s="453"/>
      <c r="G40" s="453"/>
      <c r="H40" s="453"/>
      <c r="I40" s="453"/>
      <c r="J40" s="443"/>
      <c r="K40" s="443"/>
      <c r="L40" s="149"/>
      <c r="M40" s="929"/>
      <c r="N40" s="930"/>
      <c r="O40" s="930"/>
      <c r="P40" s="930"/>
      <c r="Q40" s="930"/>
      <c r="R40" s="930"/>
      <c r="S40" s="930"/>
      <c r="T40" s="930"/>
      <c r="U40" s="930"/>
      <c r="V40" s="930"/>
      <c r="W40" s="930"/>
      <c r="X40" s="930"/>
      <c r="Y40" s="930"/>
      <c r="Z40" s="930"/>
      <c r="AA40" s="930"/>
      <c r="AB40" s="930"/>
      <c r="AC40" s="930"/>
      <c r="AD40" s="930"/>
      <c r="AE40" s="930"/>
      <c r="AF40" s="931"/>
    </row>
    <row r="41" spans="2:36" ht="48" customHeight="1" x14ac:dyDescent="0.2">
      <c r="B41" s="56"/>
      <c r="C41" s="971">
        <f>入力①!D$38</f>
        <v>0</v>
      </c>
      <c r="D41" s="972"/>
      <c r="E41" s="973"/>
      <c r="F41" s="970" t="s">
        <v>31</v>
      </c>
      <c r="G41" s="970"/>
      <c r="H41" s="969" t="str">
        <f>IF(入力①!$D$42="","",入力①!$D$42)</f>
        <v/>
      </c>
      <c r="I41" s="969"/>
      <c r="J41" s="969"/>
      <c r="K41" s="969"/>
      <c r="L41" s="149"/>
      <c r="M41" s="929"/>
      <c r="N41" s="930"/>
      <c r="O41" s="930"/>
      <c r="P41" s="930"/>
      <c r="Q41" s="930"/>
      <c r="R41" s="930"/>
      <c r="S41" s="930"/>
      <c r="T41" s="930"/>
      <c r="U41" s="930"/>
      <c r="V41" s="930"/>
      <c r="W41" s="930"/>
      <c r="X41" s="930"/>
      <c r="Y41" s="930"/>
      <c r="Z41" s="930"/>
      <c r="AA41" s="930"/>
      <c r="AB41" s="930"/>
      <c r="AC41" s="930"/>
      <c r="AD41" s="930"/>
      <c r="AE41" s="930"/>
      <c r="AF41" s="931"/>
    </row>
    <row r="42" spans="2:36" ht="24.75" customHeight="1" x14ac:dyDescent="0.2">
      <c r="B42" s="149"/>
      <c r="C42" s="453"/>
      <c r="D42" s="454"/>
      <c r="E42" s="454"/>
      <c r="F42" s="453"/>
      <c r="G42" s="455"/>
      <c r="H42" s="456"/>
      <c r="I42" s="456"/>
      <c r="J42" s="456"/>
      <c r="K42" s="456"/>
      <c r="L42" s="149"/>
      <c r="M42" s="929"/>
      <c r="N42" s="930"/>
      <c r="O42" s="930"/>
      <c r="P42" s="930"/>
      <c r="Q42" s="930"/>
      <c r="R42" s="930"/>
      <c r="S42" s="930"/>
      <c r="T42" s="930"/>
      <c r="U42" s="930"/>
      <c r="V42" s="930"/>
      <c r="W42" s="930"/>
      <c r="X42" s="930"/>
      <c r="Y42" s="930"/>
      <c r="Z42" s="930"/>
      <c r="AA42" s="930"/>
      <c r="AB42" s="930"/>
      <c r="AC42" s="930"/>
      <c r="AD42" s="930"/>
      <c r="AE42" s="930"/>
      <c r="AF42" s="931"/>
    </row>
    <row r="43" spans="2:36" ht="58.5" customHeight="1" x14ac:dyDescent="0.2">
      <c r="B43" s="78"/>
      <c r="C43" s="959" t="s">
        <v>30</v>
      </c>
      <c r="D43" s="959"/>
      <c r="E43" s="959"/>
      <c r="F43" s="959"/>
      <c r="G43" s="959"/>
      <c r="H43" s="959"/>
      <c r="I43" s="959"/>
      <c r="J43" s="959"/>
      <c r="K43" s="959"/>
      <c r="L43" s="149"/>
      <c r="M43" s="929"/>
      <c r="N43" s="930"/>
      <c r="O43" s="930"/>
      <c r="P43" s="930"/>
      <c r="Q43" s="930"/>
      <c r="R43" s="930"/>
      <c r="S43" s="930"/>
      <c r="T43" s="930"/>
      <c r="U43" s="930"/>
      <c r="V43" s="930"/>
      <c r="W43" s="930"/>
      <c r="X43" s="930"/>
      <c r="Y43" s="930"/>
      <c r="Z43" s="930"/>
      <c r="AA43" s="930"/>
      <c r="AB43" s="930"/>
      <c r="AC43" s="930"/>
      <c r="AD43" s="930"/>
      <c r="AE43" s="930"/>
      <c r="AF43" s="931"/>
    </row>
    <row r="44" spans="2:36" ht="69" customHeight="1" x14ac:dyDescent="0.2">
      <c r="B44" s="56"/>
      <c r="C44" s="960" t="str">
        <f>IF(入力①!$D$39=0,"","  "&amp;入力①!$D$39)</f>
        <v/>
      </c>
      <c r="D44" s="961"/>
      <c r="E44" s="961"/>
      <c r="F44" s="961"/>
      <c r="G44" s="961"/>
      <c r="H44" s="961"/>
      <c r="I44" s="961"/>
      <c r="J44" s="961"/>
      <c r="K44" s="962"/>
      <c r="L44" s="149"/>
      <c r="M44" s="929"/>
      <c r="N44" s="930"/>
      <c r="O44" s="930"/>
      <c r="P44" s="930"/>
      <c r="Q44" s="930"/>
      <c r="R44" s="930"/>
      <c r="S44" s="930"/>
      <c r="T44" s="930"/>
      <c r="U44" s="930"/>
      <c r="V44" s="930"/>
      <c r="W44" s="930"/>
      <c r="X44" s="930"/>
      <c r="Y44" s="930"/>
      <c r="Z44" s="930"/>
      <c r="AA44" s="930"/>
      <c r="AB44" s="930"/>
      <c r="AC44" s="930"/>
      <c r="AD44" s="930"/>
      <c r="AE44" s="930"/>
      <c r="AF44" s="931"/>
    </row>
    <row r="45" spans="2:36" ht="69" customHeight="1" x14ac:dyDescent="0.2">
      <c r="B45" s="56"/>
      <c r="C45" s="963"/>
      <c r="D45" s="964"/>
      <c r="E45" s="964"/>
      <c r="F45" s="964"/>
      <c r="G45" s="964"/>
      <c r="H45" s="964"/>
      <c r="I45" s="964"/>
      <c r="J45" s="964"/>
      <c r="K45" s="965"/>
      <c r="L45" s="149"/>
      <c r="M45" s="929"/>
      <c r="N45" s="930"/>
      <c r="O45" s="930"/>
      <c r="P45" s="930"/>
      <c r="Q45" s="930"/>
      <c r="R45" s="930"/>
      <c r="S45" s="930"/>
      <c r="T45" s="930"/>
      <c r="U45" s="930"/>
      <c r="V45" s="930"/>
      <c r="W45" s="930"/>
      <c r="X45" s="930"/>
      <c r="Y45" s="930"/>
      <c r="Z45" s="930"/>
      <c r="AA45" s="930"/>
      <c r="AB45" s="930"/>
      <c r="AC45" s="930"/>
      <c r="AD45" s="930"/>
      <c r="AE45" s="930"/>
      <c r="AF45" s="931"/>
    </row>
    <row r="46" spans="2:36" ht="69" customHeight="1" x14ac:dyDescent="0.2">
      <c r="B46" s="56"/>
      <c r="C46" s="966"/>
      <c r="D46" s="967"/>
      <c r="E46" s="967"/>
      <c r="F46" s="967"/>
      <c r="G46" s="967"/>
      <c r="H46" s="967"/>
      <c r="I46" s="967"/>
      <c r="J46" s="967"/>
      <c r="K46" s="968"/>
      <c r="L46" s="149"/>
      <c r="M46" s="932"/>
      <c r="N46" s="933"/>
      <c r="O46" s="933"/>
      <c r="P46" s="933"/>
      <c r="Q46" s="933"/>
      <c r="R46" s="933"/>
      <c r="S46" s="933"/>
      <c r="T46" s="933"/>
      <c r="U46" s="933"/>
      <c r="V46" s="933"/>
      <c r="W46" s="933"/>
      <c r="X46" s="933"/>
      <c r="Y46" s="933"/>
      <c r="Z46" s="933"/>
      <c r="AA46" s="933"/>
      <c r="AB46" s="933"/>
      <c r="AC46" s="933"/>
      <c r="AD46" s="933"/>
      <c r="AE46" s="933"/>
      <c r="AF46" s="934"/>
    </row>
    <row r="47" spans="2:36" ht="18.600000000000001" x14ac:dyDescent="0.2">
      <c r="B47" s="22"/>
      <c r="C47" s="22"/>
      <c r="D47" s="22"/>
      <c r="E47" s="22"/>
      <c r="F47" s="22"/>
      <c r="G47" s="53"/>
      <c r="H47" s="22"/>
      <c r="I47" s="22"/>
      <c r="J47" s="22"/>
      <c r="K47" s="22"/>
      <c r="L47" s="22"/>
      <c r="M47" s="22"/>
      <c r="N47" s="22"/>
      <c r="O47" s="22"/>
      <c r="P47" s="22"/>
      <c r="Q47" s="53"/>
      <c r="R47" s="53"/>
      <c r="S47" s="258"/>
      <c r="T47" s="258"/>
      <c r="U47" s="53"/>
      <c r="V47" s="22"/>
      <c r="W47" s="22"/>
      <c r="X47" s="22"/>
      <c r="Y47" s="22"/>
      <c r="Z47" s="150"/>
      <c r="AA47" s="150"/>
      <c r="AB47" s="150"/>
      <c r="AC47" s="22"/>
      <c r="AD47" s="22"/>
      <c r="AE47" s="22"/>
      <c r="AF47" s="22"/>
      <c r="AG47" s="22"/>
      <c r="AH47" s="22"/>
    </row>
    <row r="48" spans="2:36" ht="93" customHeight="1" x14ac:dyDescent="0.2">
      <c r="B48" s="53"/>
      <c r="C48" s="62"/>
      <c r="D48" s="62"/>
      <c r="E48" s="152"/>
      <c r="F48" s="152"/>
      <c r="G48" s="152"/>
      <c r="H48" s="152"/>
      <c r="I48" s="152"/>
      <c r="J48" s="152"/>
      <c r="K48" s="152"/>
      <c r="L48" s="61"/>
      <c r="M48" s="61"/>
      <c r="N48" s="61"/>
      <c r="O48" s="61"/>
      <c r="P48" s="61"/>
      <c r="Q48" s="61"/>
      <c r="R48" s="61"/>
      <c r="S48" s="61"/>
      <c r="T48" s="61"/>
      <c r="U48" s="61"/>
      <c r="V48" s="61"/>
      <c r="W48" s="61"/>
      <c r="X48" s="61"/>
      <c r="Y48" s="289"/>
      <c r="Z48" s="289"/>
      <c r="AA48" s="289"/>
      <c r="AB48" s="132"/>
      <c r="AC48" s="132"/>
      <c r="AD48" s="132"/>
      <c r="AE48" s="49"/>
      <c r="AF48" s="271"/>
      <c r="AG48" s="271"/>
      <c r="AH48" s="53"/>
    </row>
    <row r="49" spans="2:36" ht="18.899999999999999" customHeight="1" x14ac:dyDescent="0.2">
      <c r="B49" s="53"/>
      <c r="C49" s="62"/>
      <c r="D49" s="62"/>
      <c r="E49" s="152"/>
      <c r="F49" s="152"/>
      <c r="G49" s="152"/>
      <c r="H49" s="152"/>
      <c r="I49" s="152"/>
      <c r="J49" s="152"/>
      <c r="K49" s="152"/>
      <c r="L49" s="61"/>
      <c r="M49" s="61"/>
      <c r="N49" s="61"/>
      <c r="O49" s="61"/>
      <c r="P49" s="61"/>
      <c r="Q49" s="61"/>
      <c r="R49" s="61"/>
      <c r="S49" s="61"/>
      <c r="T49" s="61"/>
      <c r="U49" s="61"/>
      <c r="V49" s="61"/>
      <c r="W49" s="61"/>
      <c r="X49" s="61"/>
      <c r="Y49" s="151"/>
      <c r="Z49" s="151"/>
      <c r="AA49" s="289"/>
      <c r="AB49" s="132"/>
      <c r="AC49" s="132"/>
      <c r="AD49" s="132"/>
      <c r="AE49" s="49"/>
      <c r="AF49" s="108"/>
      <c r="AG49" s="108"/>
      <c r="AH49" s="53"/>
    </row>
    <row r="50" spans="2:36" x14ac:dyDescent="0.2">
      <c r="D50" s="958" t="s">
        <v>229</v>
      </c>
      <c r="E50" s="958"/>
      <c r="F50" s="958"/>
      <c r="G50" s="958"/>
      <c r="H50" s="958"/>
      <c r="I50" s="101"/>
      <c r="J50" s="101"/>
      <c r="K50" s="101"/>
      <c r="L50" s="101"/>
      <c r="M50" s="101"/>
      <c r="N50" s="101"/>
      <c r="O50" s="101"/>
      <c r="P50" s="101"/>
      <c r="Q50" s="53"/>
      <c r="R50" s="53"/>
      <c r="S50" s="258"/>
      <c r="T50" s="258"/>
      <c r="U50" s="53"/>
      <c r="V50" s="22"/>
      <c r="W50" s="22"/>
      <c r="X50" s="22"/>
      <c r="Y50" s="22"/>
      <c r="Z50" s="22"/>
      <c r="AA50" s="271"/>
      <c r="AB50" s="22"/>
      <c r="AC50" s="22"/>
      <c r="AD50" s="22"/>
      <c r="AE50" s="22"/>
      <c r="AF50" s="22"/>
    </row>
    <row r="51" spans="2:36" ht="33" customHeight="1" x14ac:dyDescent="0.2">
      <c r="D51" s="958"/>
      <c r="E51" s="958"/>
      <c r="F51" s="958"/>
      <c r="G51" s="958"/>
      <c r="H51" s="958"/>
      <c r="I51" s="102"/>
      <c r="J51" s="102"/>
      <c r="K51" s="102"/>
      <c r="L51" s="102"/>
      <c r="M51" s="102"/>
      <c r="N51" s="102"/>
      <c r="O51" s="102"/>
      <c r="P51" s="102"/>
      <c r="R51" s="355"/>
      <c r="V51" s="275"/>
      <c r="W51" s="366"/>
      <c r="X51" s="366"/>
      <c r="Y51" s="366"/>
      <c r="Z51" s="366"/>
      <c r="AA51" s="366"/>
      <c r="AB51" s="366"/>
      <c r="AC51" s="366"/>
      <c r="AD51" s="366"/>
      <c r="AE51" s="366"/>
      <c r="AF51" s="366"/>
    </row>
    <row r="52" spans="2:36" ht="31.5" customHeight="1" thickBot="1" x14ac:dyDescent="0.25">
      <c r="D52" s="102"/>
      <c r="E52" s="102"/>
      <c r="F52" s="102"/>
      <c r="G52" s="102"/>
      <c r="H52" s="102"/>
      <c r="I52" s="102"/>
      <c r="J52" s="102"/>
      <c r="K52" s="102"/>
      <c r="L52" s="102"/>
      <c r="M52" s="102"/>
      <c r="N52" s="102"/>
      <c r="O52" s="102"/>
      <c r="P52" s="102"/>
      <c r="V52" s="275"/>
      <c r="W52" s="366"/>
      <c r="X52" s="366"/>
      <c r="Y52" s="366"/>
      <c r="Z52" s="366"/>
      <c r="AA52" s="366"/>
      <c r="AB52" s="366"/>
      <c r="AC52" s="366"/>
      <c r="AD52" s="366"/>
      <c r="AE52" s="366"/>
      <c r="AF52" s="366"/>
    </row>
    <row r="53" spans="2:36" ht="93" customHeight="1" x14ac:dyDescent="0.2">
      <c r="D53" s="446"/>
      <c r="E53" s="951" t="s">
        <v>93</v>
      </c>
      <c r="F53" s="952"/>
      <c r="G53" s="953"/>
      <c r="H53" s="974" t="s">
        <v>230</v>
      </c>
      <c r="I53" s="975"/>
      <c r="J53" s="975"/>
      <c r="K53" s="936" t="s">
        <v>78</v>
      </c>
      <c r="L53" s="936"/>
      <c r="M53" s="936"/>
      <c r="N53" s="936" t="s">
        <v>209</v>
      </c>
      <c r="O53" s="936"/>
      <c r="P53" s="936"/>
      <c r="Q53" s="298"/>
      <c r="Z53" s="275"/>
      <c r="AA53" s="275"/>
      <c r="AB53" s="275"/>
      <c r="AC53" s="268"/>
      <c r="AD53" s="275"/>
      <c r="AE53" s="269"/>
      <c r="AF53" s="275"/>
      <c r="AG53" s="275"/>
      <c r="AH53" s="275"/>
      <c r="AI53" s="275"/>
      <c r="AJ53" s="275"/>
    </row>
    <row r="54" spans="2:36" ht="45.75" customHeight="1" x14ac:dyDescent="0.2">
      <c r="D54" s="765" t="s">
        <v>76</v>
      </c>
      <c r="E54" s="980" t="str">
        <f>計算_集計!F16</f>
        <v/>
      </c>
      <c r="F54" s="922"/>
      <c r="G54" s="981"/>
      <c r="H54" s="921" t="str">
        <f>計算_集計!E16</f>
        <v/>
      </c>
      <c r="I54" s="922"/>
      <c r="J54" s="922"/>
      <c r="K54" s="922" t="str">
        <f>計算_集計!D16</f>
        <v/>
      </c>
      <c r="L54" s="922"/>
      <c r="M54" s="922"/>
      <c r="N54" s="922" t="str">
        <f>計算_集計!C16</f>
        <v/>
      </c>
      <c r="O54" s="922"/>
      <c r="P54" s="922"/>
      <c r="Q54" s="299"/>
      <c r="Z54" s="275"/>
      <c r="AA54" s="275"/>
      <c r="AB54" s="275"/>
      <c r="AC54" s="275"/>
      <c r="AD54" s="275"/>
      <c r="AE54" s="275"/>
      <c r="AF54" s="275"/>
      <c r="AG54" s="275"/>
      <c r="AH54" s="275"/>
      <c r="AI54" s="275"/>
      <c r="AJ54" s="275"/>
    </row>
    <row r="55" spans="2:36" ht="45.75" customHeight="1" x14ac:dyDescent="0.2">
      <c r="D55" s="765" t="s">
        <v>81</v>
      </c>
      <c r="E55" s="982" t="e">
        <f>計算_集計!F19</f>
        <v>#DIV/0!</v>
      </c>
      <c r="F55" s="924"/>
      <c r="G55" s="983"/>
      <c r="H55" s="923" t="str">
        <f>計算_集計!E19</f>
        <v/>
      </c>
      <c r="I55" s="924"/>
      <c r="J55" s="924"/>
      <c r="K55" s="924" t="str">
        <f>計算_集計!D19</f>
        <v/>
      </c>
      <c r="L55" s="924"/>
      <c r="M55" s="924"/>
      <c r="N55" s="924" t="str">
        <f>計算_集計!C19</f>
        <v/>
      </c>
      <c r="O55" s="924"/>
      <c r="P55" s="924"/>
      <c r="Q55" s="766" t="s">
        <v>435</v>
      </c>
      <c r="R55" s="651"/>
      <c r="Z55" s="275"/>
      <c r="AA55" s="275"/>
      <c r="AB55" s="275"/>
      <c r="AC55" s="275"/>
      <c r="AD55" s="275"/>
      <c r="AE55" s="275"/>
      <c r="AF55" s="275"/>
      <c r="AG55" s="275"/>
      <c r="AH55" s="275"/>
      <c r="AI55" s="275"/>
      <c r="AJ55" s="275"/>
    </row>
    <row r="56" spans="2:36" ht="45.75" customHeight="1" thickBot="1" x14ac:dyDescent="0.25">
      <c r="D56" s="765" t="s">
        <v>82</v>
      </c>
      <c r="E56" s="984" t="e">
        <f>計算_集計!F20</f>
        <v>#DIV/0!</v>
      </c>
      <c r="F56" s="985"/>
      <c r="G56" s="986"/>
      <c r="H56" s="923" t="str">
        <f>計算_集計!E20</f>
        <v/>
      </c>
      <c r="I56" s="924"/>
      <c r="J56" s="924"/>
      <c r="K56" s="924" t="str">
        <f>計算_集計!D20</f>
        <v/>
      </c>
      <c r="L56" s="924"/>
      <c r="M56" s="924"/>
      <c r="N56" s="924" t="str">
        <f>計算_集計!C20</f>
        <v/>
      </c>
      <c r="O56" s="924"/>
      <c r="P56" s="924"/>
      <c r="Q56" s="766" t="s">
        <v>435</v>
      </c>
      <c r="R56" s="651"/>
    </row>
    <row r="57" spans="2:36" ht="44.25" customHeight="1" x14ac:dyDescent="0.2"/>
    <row r="59" spans="2:36" ht="15.75" customHeight="1" x14ac:dyDescent="0.2">
      <c r="D59" s="976" t="s">
        <v>436</v>
      </c>
      <c r="E59" s="976"/>
      <c r="F59" s="976"/>
      <c r="G59" s="976"/>
      <c r="H59" s="976"/>
      <c r="I59" s="976"/>
      <c r="J59" s="976"/>
      <c r="N59" s="268"/>
      <c r="O59" s="268"/>
      <c r="P59" s="268"/>
      <c r="Q59" s="268"/>
      <c r="R59" s="976" t="s">
        <v>261</v>
      </c>
      <c r="S59" s="976"/>
      <c r="T59" s="976"/>
      <c r="U59" s="976"/>
      <c r="V59" s="976"/>
      <c r="W59" s="976"/>
      <c r="X59" s="976"/>
      <c r="Y59" s="367"/>
      <c r="Z59" s="367"/>
      <c r="AA59" s="367"/>
      <c r="AB59" s="367"/>
      <c r="AC59" s="367"/>
      <c r="AD59" s="367"/>
      <c r="AE59" s="367"/>
    </row>
    <row r="60" spans="2:36" ht="37.5" customHeight="1" x14ac:dyDescent="0.2">
      <c r="D60" s="976"/>
      <c r="E60" s="976"/>
      <c r="F60" s="976"/>
      <c r="G60" s="976"/>
      <c r="H60" s="976"/>
      <c r="I60" s="976"/>
      <c r="J60" s="976"/>
      <c r="N60" s="268"/>
      <c r="O60" s="268"/>
      <c r="P60" s="268"/>
      <c r="Q60" s="268"/>
      <c r="R60" s="976"/>
      <c r="S60" s="976"/>
      <c r="T60" s="976"/>
      <c r="U60" s="976"/>
      <c r="V60" s="976"/>
      <c r="W60" s="976"/>
      <c r="X60" s="976"/>
      <c r="Y60" s="367"/>
      <c r="Z60" s="367"/>
      <c r="AA60" s="367"/>
      <c r="AB60" s="367"/>
      <c r="AC60" s="367"/>
      <c r="AD60" s="367"/>
      <c r="AE60" s="367"/>
    </row>
  </sheetData>
  <mergeCells count="52">
    <mergeCell ref="R59:X60"/>
    <mergeCell ref="D59:J60"/>
    <mergeCell ref="D50:H51"/>
    <mergeCell ref="F35:G35"/>
    <mergeCell ref="C38:E39"/>
    <mergeCell ref="K56:M56"/>
    <mergeCell ref="K55:M55"/>
    <mergeCell ref="K54:M54"/>
    <mergeCell ref="K53:M53"/>
    <mergeCell ref="E54:G54"/>
    <mergeCell ref="H56:J56"/>
    <mergeCell ref="N56:P56"/>
    <mergeCell ref="E55:G55"/>
    <mergeCell ref="E56:G56"/>
    <mergeCell ref="C11:D12"/>
    <mergeCell ref="C13:D14"/>
    <mergeCell ref="E11:I12"/>
    <mergeCell ref="E13:I14"/>
    <mergeCell ref="E53:G53"/>
    <mergeCell ref="C27:E28"/>
    <mergeCell ref="C31:E32"/>
    <mergeCell ref="F27:G28"/>
    <mergeCell ref="F31:G32"/>
    <mergeCell ref="C24:G25"/>
    <mergeCell ref="C43:K43"/>
    <mergeCell ref="C44:K46"/>
    <mergeCell ref="H41:K41"/>
    <mergeCell ref="F41:G41"/>
    <mergeCell ref="C41:E41"/>
    <mergeCell ref="H53:J53"/>
    <mergeCell ref="C5:AF5"/>
    <mergeCell ref="X7:AB7"/>
    <mergeCell ref="X9:Z9"/>
    <mergeCell ref="C6:F7"/>
    <mergeCell ref="C9:D10"/>
    <mergeCell ref="E9:I10"/>
    <mergeCell ref="AC13:AD13"/>
    <mergeCell ref="AC15:AD15"/>
    <mergeCell ref="H54:J54"/>
    <mergeCell ref="H55:J55"/>
    <mergeCell ref="O19:Q19"/>
    <mergeCell ref="N55:P55"/>
    <mergeCell ref="M25:AF46"/>
    <mergeCell ref="X19:AD20"/>
    <mergeCell ref="N53:P53"/>
    <mergeCell ref="N54:P54"/>
    <mergeCell ref="O20:Q20"/>
    <mergeCell ref="AC14:AD14"/>
    <mergeCell ref="O15:Q15"/>
    <mergeCell ref="O16:Q16"/>
    <mergeCell ref="O17:Q17"/>
    <mergeCell ref="O18:Q18"/>
  </mergeCells>
  <phoneticPr fontId="2"/>
  <pageMargins left="0.25" right="0.25" top="0.75" bottom="0.75" header="0.3" footer="0.3"/>
  <pageSetup paperSize="9" scale="2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F145-DD55-4443-9A80-BB90FDEA0534}">
  <dimension ref="F1:EC416"/>
  <sheetViews>
    <sheetView view="pageBreakPreview" zoomScale="10" zoomScaleNormal="25" zoomScaleSheetLayoutView="10" workbookViewId="0">
      <selection activeCell="BX235" sqref="BX235"/>
    </sheetView>
  </sheetViews>
  <sheetFormatPr defaultColWidth="8.88671875" defaultRowHeight="40.799999999999997" x14ac:dyDescent="0.2"/>
  <cols>
    <col min="1" max="4" width="8.88671875" style="1"/>
    <col min="5" max="6" width="8.88671875" style="1" customWidth="1"/>
    <col min="7" max="7" width="3.77734375" style="1" customWidth="1"/>
    <col min="8" max="24" width="9.77734375" style="1" customWidth="1"/>
    <col min="25" max="25" width="12.77734375" style="286" customWidth="1"/>
    <col min="26" max="43" width="9.77734375" style="1" customWidth="1"/>
    <col min="44" max="45" width="3.77734375" style="2" customWidth="1"/>
    <col min="46" max="61" width="9.77734375" style="1" customWidth="1"/>
    <col min="62" max="62" width="12.77734375" style="286" customWidth="1"/>
    <col min="63" max="79" width="9.77734375" style="1" customWidth="1"/>
    <col min="80" max="80" width="3.77734375" style="2" customWidth="1"/>
    <col min="81" max="81" width="3.77734375" style="639" customWidth="1"/>
    <col min="82" max="97" width="9.77734375" style="638" customWidth="1"/>
    <col min="98" max="98" width="12.77734375" style="703" customWidth="1"/>
    <col min="99" max="115" width="9.77734375" style="638" customWidth="1"/>
    <col min="116" max="116" width="3.77734375" style="639" customWidth="1"/>
    <col min="117" max="16384" width="8.88671875" style="1"/>
  </cols>
  <sheetData>
    <row r="1" spans="7:123" s="21" customFormat="1" ht="75" customHeight="1" x14ac:dyDescent="0.2">
      <c r="G1" s="987" t="str">
        <f>入力①!C1</f>
        <v>まちなかの居心地の良さを測る指標（改訂版 ver.1.1）分析ツール</v>
      </c>
      <c r="H1" s="987"/>
      <c r="I1" s="987"/>
      <c r="J1" s="987"/>
      <c r="K1" s="987"/>
      <c r="L1" s="987"/>
      <c r="M1" s="987"/>
      <c r="N1" s="987"/>
      <c r="O1" s="987"/>
      <c r="P1" s="987"/>
      <c r="Q1" s="987"/>
      <c r="R1" s="987"/>
      <c r="S1" s="987"/>
      <c r="T1" s="987"/>
      <c r="U1" s="987"/>
      <c r="V1" s="987"/>
      <c r="W1" s="987"/>
      <c r="X1" s="987"/>
      <c r="Y1" s="987"/>
      <c r="Z1" s="987"/>
      <c r="AA1" s="987"/>
      <c r="AB1" s="987"/>
      <c r="AC1" s="987"/>
      <c r="AD1" s="987"/>
      <c r="AE1" s="987"/>
      <c r="AF1" s="987"/>
      <c r="AG1" s="987"/>
      <c r="AH1" s="987"/>
      <c r="AI1" s="987"/>
      <c r="AJ1" s="987"/>
      <c r="AK1" s="987"/>
      <c r="AL1" s="987"/>
      <c r="AM1" s="987"/>
      <c r="AN1" s="987"/>
      <c r="AO1" s="987"/>
      <c r="AP1" s="987"/>
      <c r="AQ1" s="987"/>
      <c r="AR1" s="987"/>
      <c r="AS1" s="5"/>
      <c r="AT1" s="8"/>
      <c r="AU1" s="8"/>
      <c r="AV1" s="16"/>
      <c r="AW1" s="16"/>
      <c r="AX1" s="16"/>
      <c r="AY1" s="16"/>
      <c r="AZ1" s="16"/>
      <c r="BA1" s="16"/>
      <c r="BB1" s="16"/>
      <c r="BC1" s="16"/>
      <c r="BD1" s="16"/>
      <c r="BE1" s="16"/>
      <c r="BF1" s="16"/>
      <c r="BG1" s="16"/>
      <c r="BH1" s="16"/>
      <c r="BI1" s="16"/>
      <c r="BJ1" s="283"/>
      <c r="BK1" s="16"/>
      <c r="BL1" s="16"/>
      <c r="BM1" s="16"/>
      <c r="BN1" s="16"/>
      <c r="BO1" s="16"/>
      <c r="BP1" s="16"/>
      <c r="BQ1" s="16"/>
      <c r="BR1" s="16"/>
      <c r="BS1" s="16"/>
      <c r="BT1" s="16"/>
      <c r="BU1" s="16"/>
      <c r="BV1" s="16"/>
      <c r="BW1" s="16"/>
      <c r="BX1" s="16"/>
      <c r="BY1" s="16"/>
      <c r="BZ1" s="16"/>
      <c r="CA1" s="16"/>
      <c r="CB1" s="13"/>
      <c r="CC1" s="5"/>
      <c r="CD1" s="8"/>
      <c r="CE1" s="8"/>
      <c r="CF1" s="16"/>
      <c r="CG1" s="16"/>
      <c r="CH1" s="16"/>
      <c r="CI1" s="16"/>
      <c r="CJ1" s="16"/>
      <c r="CK1" s="16"/>
      <c r="CL1" s="16"/>
      <c r="CM1" s="16"/>
      <c r="CN1" s="16"/>
      <c r="CO1" s="16"/>
      <c r="CP1" s="16"/>
      <c r="CQ1" s="16"/>
      <c r="CR1" s="16"/>
      <c r="CS1" s="16"/>
      <c r="CT1" s="283"/>
      <c r="CU1" s="16"/>
      <c r="CV1" s="16"/>
      <c r="CW1" s="16"/>
      <c r="CX1" s="16"/>
      <c r="CY1" s="16"/>
      <c r="CZ1" s="16"/>
      <c r="DA1" s="16"/>
      <c r="DB1" s="16"/>
      <c r="DC1" s="16"/>
      <c r="DD1" s="16"/>
      <c r="DE1" s="16"/>
      <c r="DF1" s="16"/>
      <c r="DG1" s="16"/>
      <c r="DH1" s="16"/>
      <c r="DI1" s="16"/>
      <c r="DJ1" s="16"/>
      <c r="DK1" s="16"/>
      <c r="DL1" s="13"/>
      <c r="DM1" s="16"/>
      <c r="DN1" s="16"/>
      <c r="DO1" s="16"/>
      <c r="DP1" s="16"/>
      <c r="DQ1" s="16"/>
      <c r="DR1" s="16"/>
      <c r="DS1" s="16"/>
    </row>
    <row r="2" spans="7:123" s="21" customFormat="1" x14ac:dyDescent="0.2">
      <c r="Y2" s="284"/>
      <c r="AR2" s="271"/>
      <c r="AS2" s="271"/>
      <c r="BJ2" s="284"/>
      <c r="CB2" s="271"/>
      <c r="CC2" s="643"/>
      <c r="CD2" s="642"/>
      <c r="CE2" s="642"/>
      <c r="CF2" s="642"/>
      <c r="CG2" s="642"/>
      <c r="CH2" s="642"/>
      <c r="CI2" s="642"/>
      <c r="CJ2" s="642"/>
      <c r="CK2" s="642"/>
      <c r="CL2" s="642"/>
      <c r="CM2" s="642"/>
      <c r="CN2" s="642"/>
      <c r="CO2" s="642"/>
      <c r="CP2" s="642"/>
      <c r="CQ2" s="642"/>
      <c r="CR2" s="642"/>
      <c r="CS2" s="642"/>
      <c r="CT2" s="700"/>
      <c r="CU2" s="642"/>
      <c r="CV2" s="642"/>
      <c r="CW2" s="642"/>
      <c r="CX2" s="642"/>
      <c r="CY2" s="642"/>
      <c r="CZ2" s="642"/>
      <c r="DA2" s="642"/>
      <c r="DB2" s="642"/>
      <c r="DC2" s="642"/>
      <c r="DD2" s="642"/>
      <c r="DE2" s="642"/>
      <c r="DF2" s="642"/>
      <c r="DG2" s="642"/>
      <c r="DH2" s="642"/>
      <c r="DI2" s="642"/>
      <c r="DJ2" s="642"/>
      <c r="DK2" s="642"/>
      <c r="DL2" s="643"/>
    </row>
    <row r="3" spans="7:123" s="21" customFormat="1" x14ac:dyDescent="0.2">
      <c r="Y3" s="284"/>
      <c r="AR3" s="271"/>
      <c r="AS3" s="271"/>
      <c r="BJ3" s="284"/>
      <c r="CB3" s="271"/>
      <c r="CC3" s="643"/>
      <c r="CD3" s="642"/>
      <c r="CE3" s="642"/>
      <c r="CF3" s="642"/>
      <c r="CG3" s="642"/>
      <c r="CH3" s="642"/>
      <c r="CI3" s="642"/>
      <c r="CJ3" s="642"/>
      <c r="CK3" s="642"/>
      <c r="CL3" s="642"/>
      <c r="CM3" s="642"/>
      <c r="CN3" s="642"/>
      <c r="CO3" s="642"/>
      <c r="CP3" s="642"/>
      <c r="CQ3" s="642"/>
      <c r="CR3" s="642"/>
      <c r="CS3" s="642"/>
      <c r="CT3" s="700"/>
      <c r="CU3" s="642"/>
      <c r="CV3" s="642"/>
      <c r="CW3" s="642"/>
      <c r="CX3" s="642"/>
      <c r="CY3" s="642"/>
      <c r="CZ3" s="642"/>
      <c r="DA3" s="642"/>
      <c r="DB3" s="642"/>
      <c r="DC3" s="642"/>
      <c r="DD3" s="642"/>
      <c r="DE3" s="642"/>
      <c r="DF3" s="642"/>
      <c r="DG3" s="642"/>
      <c r="DH3" s="642"/>
      <c r="DI3" s="642"/>
      <c r="DJ3" s="642"/>
      <c r="DK3" s="642"/>
      <c r="DL3" s="643"/>
    </row>
    <row r="4" spans="7:123" s="21" customFormat="1" x14ac:dyDescent="0.2">
      <c r="Y4" s="284"/>
      <c r="AR4" s="271"/>
      <c r="AS4" s="271"/>
      <c r="BJ4" s="284"/>
      <c r="CB4" s="271"/>
      <c r="CC4" s="643"/>
      <c r="CD4" s="642"/>
      <c r="CE4" s="642"/>
      <c r="CF4" s="642"/>
      <c r="CG4" s="642"/>
      <c r="CH4" s="642"/>
      <c r="CI4" s="642"/>
      <c r="CJ4" s="642"/>
      <c r="CK4" s="642"/>
      <c r="CL4" s="642"/>
      <c r="CM4" s="642"/>
      <c r="CN4" s="642"/>
      <c r="CO4" s="642"/>
      <c r="CP4" s="642"/>
      <c r="CQ4" s="642"/>
      <c r="CR4" s="642"/>
      <c r="CS4" s="642"/>
      <c r="CT4" s="700"/>
      <c r="CU4" s="642"/>
      <c r="CV4" s="642"/>
      <c r="CW4" s="642"/>
      <c r="CX4" s="642"/>
      <c r="CY4" s="642"/>
      <c r="CZ4" s="642"/>
      <c r="DA4" s="642"/>
      <c r="DB4" s="642"/>
      <c r="DC4" s="642"/>
      <c r="DD4" s="642"/>
      <c r="DE4" s="642"/>
      <c r="DF4" s="642"/>
      <c r="DG4" s="642"/>
      <c r="DH4" s="642"/>
      <c r="DI4" s="642"/>
      <c r="DJ4" s="642"/>
      <c r="DK4" s="642"/>
      <c r="DL4" s="643"/>
      <c r="DN4" s="50"/>
      <c r="DO4" s="50"/>
    </row>
    <row r="5" spans="7:123" s="21" customFormat="1" ht="72.75" customHeight="1" x14ac:dyDescent="0.2">
      <c r="G5" s="642"/>
      <c r="H5" s="642"/>
      <c r="I5" s="642"/>
      <c r="J5" s="642"/>
      <c r="K5" s="642"/>
      <c r="L5" s="642"/>
      <c r="M5" s="642"/>
      <c r="N5" s="642"/>
      <c r="O5" s="642"/>
      <c r="P5" s="642"/>
      <c r="Q5" s="642"/>
      <c r="R5" s="642"/>
      <c r="S5" s="642"/>
      <c r="T5" s="642"/>
      <c r="U5" s="642"/>
      <c r="V5" s="642"/>
      <c r="W5" s="642"/>
      <c r="X5" s="642"/>
      <c r="Y5" s="700"/>
      <c r="Z5" s="642"/>
      <c r="AA5" s="642"/>
      <c r="AB5" s="642"/>
      <c r="AC5" s="642"/>
      <c r="AD5" s="642"/>
      <c r="AE5" s="642"/>
      <c r="AF5" s="990" t="s">
        <v>271</v>
      </c>
      <c r="AG5" s="990"/>
      <c r="AH5" s="990"/>
      <c r="AI5" s="990"/>
      <c r="AJ5" s="989">
        <f>入力①!$D$7</f>
        <v>0</v>
      </c>
      <c r="AK5" s="989"/>
      <c r="AL5" s="989"/>
      <c r="AM5" s="989"/>
      <c r="AN5" s="989"/>
      <c r="AO5" s="989"/>
      <c r="AP5" s="989"/>
      <c r="AQ5" s="989"/>
      <c r="AR5" s="643"/>
      <c r="AS5" s="643"/>
      <c r="AT5" s="642"/>
      <c r="AU5" s="642"/>
      <c r="AV5" s="642"/>
      <c r="AW5" s="642"/>
      <c r="AX5" s="642"/>
      <c r="AY5" s="642"/>
      <c r="AZ5" s="642"/>
      <c r="BA5" s="642"/>
      <c r="BB5" s="642"/>
      <c r="BC5" s="642"/>
      <c r="BD5" s="642"/>
      <c r="BE5" s="642"/>
      <c r="BF5" s="642"/>
      <c r="BG5" s="642"/>
      <c r="BH5" s="642"/>
      <c r="BI5" s="642"/>
      <c r="BJ5" s="700"/>
      <c r="BK5" s="642"/>
      <c r="BL5" s="642"/>
      <c r="BM5" s="642"/>
      <c r="BN5" s="642"/>
      <c r="BO5" s="642"/>
      <c r="BP5" s="642"/>
      <c r="BQ5" s="990" t="s">
        <v>271</v>
      </c>
      <c r="BR5" s="990"/>
      <c r="BS5" s="990"/>
      <c r="BT5" s="990"/>
      <c r="BU5" s="989">
        <f>入力①!$D$7</f>
        <v>0</v>
      </c>
      <c r="BV5" s="989"/>
      <c r="BW5" s="989"/>
      <c r="BX5" s="989"/>
      <c r="BY5" s="989"/>
      <c r="BZ5" s="989"/>
      <c r="CA5" s="989"/>
      <c r="CB5" s="989"/>
      <c r="CC5" s="643"/>
      <c r="CD5" s="643"/>
      <c r="CE5" s="643"/>
      <c r="CF5" s="643"/>
      <c r="CG5" s="643"/>
      <c r="CH5" s="643"/>
      <c r="CI5" s="643"/>
      <c r="CJ5" s="643"/>
      <c r="CK5" s="643"/>
      <c r="CL5" s="643"/>
      <c r="CM5" s="643"/>
      <c r="CN5" s="643"/>
      <c r="CO5" s="643"/>
      <c r="CP5" s="643"/>
      <c r="CQ5" s="643"/>
      <c r="CR5" s="643"/>
      <c r="CS5" s="643"/>
      <c r="CT5" s="698"/>
      <c r="CU5" s="643"/>
      <c r="CV5" s="643"/>
      <c r="CW5" s="643"/>
      <c r="CX5" s="643"/>
      <c r="CY5" s="643"/>
      <c r="CZ5" s="643"/>
      <c r="DA5" s="1033"/>
      <c r="DB5" s="1033"/>
      <c r="DC5" s="1033"/>
      <c r="DD5" s="1033"/>
      <c r="DE5" s="1033"/>
      <c r="DF5" s="1033"/>
      <c r="DG5" s="1033"/>
      <c r="DH5" s="1033"/>
      <c r="DI5" s="1033"/>
      <c r="DJ5" s="1033"/>
      <c r="DK5" s="1033"/>
      <c r="DL5" s="1033"/>
      <c r="DN5" s="50"/>
      <c r="DO5" s="50"/>
    </row>
    <row r="6" spans="7:123" ht="78.900000000000006" customHeight="1" x14ac:dyDescent="0.2">
      <c r="G6" s="643"/>
      <c r="H6" s="988" t="s">
        <v>491</v>
      </c>
      <c r="I6" s="988"/>
      <c r="J6" s="988"/>
      <c r="K6" s="988"/>
      <c r="L6" s="988"/>
      <c r="M6" s="988"/>
      <c r="N6" s="988"/>
      <c r="O6" s="988"/>
      <c r="P6" s="988"/>
      <c r="Q6" s="988"/>
      <c r="R6" s="988"/>
      <c r="S6" s="988"/>
      <c r="T6" s="988"/>
      <c r="U6" s="988"/>
      <c r="V6" s="988"/>
      <c r="W6" s="988"/>
      <c r="X6" s="988"/>
      <c r="Y6" s="988"/>
      <c r="Z6" s="988"/>
      <c r="AA6" s="988"/>
      <c r="AB6" s="988"/>
      <c r="AC6" s="988"/>
      <c r="AD6" s="988"/>
      <c r="AE6" s="988"/>
      <c r="AF6" s="988"/>
      <c r="AG6" s="988"/>
      <c r="AH6" s="988"/>
      <c r="AI6" s="988"/>
      <c r="AJ6" s="988"/>
      <c r="AK6" s="988"/>
      <c r="AL6" s="988"/>
      <c r="AM6" s="988"/>
      <c r="AN6" s="988"/>
      <c r="AO6" s="988"/>
      <c r="AP6" s="988"/>
      <c r="AQ6" s="988"/>
      <c r="AR6" s="767"/>
      <c r="AS6" s="643"/>
      <c r="AT6" s="941" t="s">
        <v>439</v>
      </c>
      <c r="AU6" s="941"/>
      <c r="AV6" s="941"/>
      <c r="AW6" s="941"/>
      <c r="AX6" s="941"/>
      <c r="AY6" s="941"/>
      <c r="AZ6" s="941"/>
      <c r="BA6" s="941"/>
      <c r="BB6" s="941"/>
      <c r="BC6" s="941"/>
      <c r="BD6" s="941"/>
      <c r="BE6" s="941"/>
      <c r="BF6" s="941"/>
      <c r="BG6" s="941"/>
      <c r="BH6" s="941"/>
      <c r="BI6" s="941"/>
      <c r="BJ6" s="941"/>
      <c r="BK6" s="941"/>
      <c r="BL6" s="941"/>
      <c r="BM6" s="941"/>
      <c r="BN6" s="941"/>
      <c r="BO6" s="941"/>
      <c r="BP6" s="941"/>
      <c r="BQ6" s="941"/>
      <c r="BR6" s="941"/>
      <c r="BS6" s="941"/>
      <c r="BT6" s="941"/>
      <c r="BU6" s="941"/>
      <c r="BV6" s="941"/>
      <c r="BW6" s="941"/>
      <c r="BX6" s="941"/>
      <c r="BY6" s="941"/>
      <c r="BZ6" s="941"/>
      <c r="CA6" s="941"/>
      <c r="CB6" s="643"/>
      <c r="CC6" s="643"/>
      <c r="CD6" s="941"/>
      <c r="CE6" s="941"/>
      <c r="CF6" s="941"/>
      <c r="CG6" s="941"/>
      <c r="CH6" s="941"/>
      <c r="CI6" s="941"/>
      <c r="CJ6" s="941"/>
      <c r="CK6" s="941"/>
      <c r="CL6" s="941"/>
      <c r="CM6" s="941"/>
      <c r="CN6" s="941"/>
      <c r="CO6" s="941"/>
      <c r="CP6" s="941"/>
      <c r="CQ6" s="941"/>
      <c r="CR6" s="941"/>
      <c r="CS6" s="941"/>
      <c r="CT6" s="941"/>
      <c r="CU6" s="941"/>
      <c r="CV6" s="941"/>
      <c r="CW6" s="941"/>
      <c r="CX6" s="941"/>
      <c r="CY6" s="941"/>
      <c r="CZ6" s="941"/>
      <c r="DA6" s="941"/>
      <c r="DB6" s="941"/>
      <c r="DC6" s="941"/>
      <c r="DD6" s="941"/>
      <c r="DE6" s="941"/>
      <c r="DF6" s="941"/>
      <c r="DG6" s="941"/>
      <c r="DH6" s="941"/>
      <c r="DI6" s="941"/>
      <c r="DJ6" s="941"/>
      <c r="DK6" s="941"/>
      <c r="DL6" s="643"/>
    </row>
    <row r="7" spans="7:123" ht="15.75" customHeight="1" x14ac:dyDescent="0.2">
      <c r="G7" s="643"/>
      <c r="H7" s="1000" t="s">
        <v>268</v>
      </c>
      <c r="I7" s="1000"/>
      <c r="J7" s="1000"/>
      <c r="K7" s="1000"/>
      <c r="L7" s="1000"/>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364"/>
      <c r="AS7" s="364"/>
      <c r="AT7" s="1000" t="s">
        <v>269</v>
      </c>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643"/>
      <c r="CC7" s="364"/>
      <c r="CD7" s="1034"/>
      <c r="CE7" s="1034"/>
      <c r="CF7" s="1034"/>
      <c r="CG7" s="1034"/>
      <c r="CH7" s="1034"/>
      <c r="CI7" s="1034"/>
      <c r="CJ7" s="1034"/>
      <c r="CK7" s="1034"/>
      <c r="CL7" s="1034"/>
      <c r="CM7" s="1034"/>
      <c r="CN7" s="1034"/>
      <c r="CO7" s="1034"/>
      <c r="CP7" s="1034"/>
      <c r="CQ7" s="1034"/>
      <c r="CR7" s="1034"/>
      <c r="CS7" s="1034"/>
      <c r="CT7" s="1034"/>
      <c r="CU7" s="1034"/>
      <c r="CV7" s="1034"/>
      <c r="CW7" s="1034"/>
      <c r="CX7" s="1034"/>
      <c r="CY7" s="1034"/>
      <c r="CZ7" s="1034"/>
      <c r="DA7" s="1034"/>
      <c r="DB7" s="1034"/>
      <c r="DC7" s="1034"/>
      <c r="DD7" s="1034"/>
      <c r="DE7" s="1034"/>
      <c r="DF7" s="1034"/>
      <c r="DG7" s="1034"/>
      <c r="DH7" s="1034"/>
      <c r="DI7" s="1034"/>
      <c r="DJ7" s="1034"/>
      <c r="DK7" s="1034"/>
      <c r="DL7" s="643"/>
    </row>
    <row r="8" spans="7:123" ht="15.75" customHeight="1" x14ac:dyDescent="0.2">
      <c r="G8" s="643"/>
      <c r="H8" s="1000"/>
      <c r="I8" s="1000"/>
      <c r="J8" s="1000"/>
      <c r="K8" s="1000"/>
      <c r="L8" s="1000"/>
      <c r="M8" s="1000"/>
      <c r="N8" s="1000"/>
      <c r="O8" s="1000"/>
      <c r="P8" s="1000"/>
      <c r="Q8" s="1000"/>
      <c r="R8" s="1000"/>
      <c r="S8" s="1000"/>
      <c r="T8" s="1000"/>
      <c r="U8" s="1000"/>
      <c r="V8" s="1000"/>
      <c r="W8" s="1000"/>
      <c r="X8" s="1000"/>
      <c r="Y8" s="1000"/>
      <c r="Z8" s="1000"/>
      <c r="AA8" s="1000"/>
      <c r="AB8" s="1000"/>
      <c r="AC8" s="1000"/>
      <c r="AD8" s="1000"/>
      <c r="AE8" s="1000"/>
      <c r="AF8" s="1000"/>
      <c r="AG8" s="1000"/>
      <c r="AH8" s="1000"/>
      <c r="AI8" s="1000"/>
      <c r="AJ8" s="1000"/>
      <c r="AK8" s="1000"/>
      <c r="AL8" s="1000"/>
      <c r="AM8" s="1000"/>
      <c r="AN8" s="1000"/>
      <c r="AO8" s="1000"/>
      <c r="AP8" s="1000"/>
      <c r="AQ8" s="1000"/>
      <c r="AR8" s="364"/>
      <c r="AS8" s="364"/>
      <c r="AT8" s="1000"/>
      <c r="AU8" s="1000"/>
      <c r="AV8" s="1000"/>
      <c r="AW8" s="1000"/>
      <c r="AX8" s="1000"/>
      <c r="AY8" s="1000"/>
      <c r="AZ8" s="1000"/>
      <c r="BA8" s="1000"/>
      <c r="BB8" s="1000"/>
      <c r="BC8" s="1000"/>
      <c r="BD8" s="1000"/>
      <c r="BE8" s="1000"/>
      <c r="BF8" s="1000"/>
      <c r="BG8" s="1000"/>
      <c r="BH8" s="1000"/>
      <c r="BI8" s="1000"/>
      <c r="BJ8" s="1000"/>
      <c r="BK8" s="1000"/>
      <c r="BL8" s="1000"/>
      <c r="BM8" s="1000"/>
      <c r="BN8" s="1000"/>
      <c r="BO8" s="1000"/>
      <c r="BP8" s="1000"/>
      <c r="BQ8" s="1000"/>
      <c r="BR8" s="1000"/>
      <c r="BS8" s="1000"/>
      <c r="BT8" s="1000"/>
      <c r="BU8" s="1000"/>
      <c r="BV8" s="1000"/>
      <c r="BW8" s="1000"/>
      <c r="BX8" s="1000"/>
      <c r="BY8" s="1000"/>
      <c r="BZ8" s="1000"/>
      <c r="CA8" s="1000"/>
      <c r="CB8" s="643"/>
      <c r="CC8" s="36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34"/>
      <c r="DE8" s="1034"/>
      <c r="DF8" s="1034"/>
      <c r="DG8" s="1034"/>
      <c r="DH8" s="1034"/>
      <c r="DI8" s="1034"/>
      <c r="DJ8" s="1034"/>
      <c r="DK8" s="1034"/>
      <c r="DL8" s="643"/>
    </row>
    <row r="9" spans="7:123" ht="15.75" customHeight="1" x14ac:dyDescent="0.2">
      <c r="G9" s="643"/>
      <c r="H9" s="1000"/>
      <c r="I9" s="1000"/>
      <c r="J9" s="1000"/>
      <c r="K9" s="1000"/>
      <c r="L9" s="1000"/>
      <c r="M9" s="1000"/>
      <c r="N9" s="1000"/>
      <c r="O9" s="1000"/>
      <c r="P9" s="1000"/>
      <c r="Q9" s="1000"/>
      <c r="R9" s="1000"/>
      <c r="S9" s="1000"/>
      <c r="T9" s="1000"/>
      <c r="U9" s="1000"/>
      <c r="V9" s="1000"/>
      <c r="W9" s="1000"/>
      <c r="X9" s="1000"/>
      <c r="Y9" s="1000"/>
      <c r="Z9" s="1000"/>
      <c r="AA9" s="1000"/>
      <c r="AB9" s="1000"/>
      <c r="AC9" s="1000"/>
      <c r="AD9" s="1000"/>
      <c r="AE9" s="1000"/>
      <c r="AF9" s="1000"/>
      <c r="AG9" s="1000"/>
      <c r="AH9" s="1000"/>
      <c r="AI9" s="1000"/>
      <c r="AJ9" s="1000"/>
      <c r="AK9" s="1000"/>
      <c r="AL9" s="1000"/>
      <c r="AM9" s="1000"/>
      <c r="AN9" s="1000"/>
      <c r="AO9" s="1000"/>
      <c r="AP9" s="1000"/>
      <c r="AQ9" s="1000"/>
      <c r="AR9" s="364"/>
      <c r="AS9" s="364"/>
      <c r="AT9" s="1000"/>
      <c r="AU9" s="1000"/>
      <c r="AV9" s="1000"/>
      <c r="AW9" s="1000"/>
      <c r="AX9" s="1000"/>
      <c r="AY9" s="1000"/>
      <c r="AZ9" s="1000"/>
      <c r="BA9" s="1000"/>
      <c r="BB9" s="1000"/>
      <c r="BC9" s="1000"/>
      <c r="BD9" s="1000"/>
      <c r="BE9" s="1000"/>
      <c r="BF9" s="1000"/>
      <c r="BG9" s="1000"/>
      <c r="BH9" s="1000"/>
      <c r="BI9" s="1000"/>
      <c r="BJ9" s="1000"/>
      <c r="BK9" s="1000"/>
      <c r="BL9" s="1000"/>
      <c r="BM9" s="1000"/>
      <c r="BN9" s="1000"/>
      <c r="BO9" s="1000"/>
      <c r="BP9" s="1000"/>
      <c r="BQ9" s="1000"/>
      <c r="BR9" s="1000"/>
      <c r="BS9" s="1000"/>
      <c r="BT9" s="1000"/>
      <c r="BU9" s="1000"/>
      <c r="BV9" s="1000"/>
      <c r="BW9" s="1000"/>
      <c r="BX9" s="1000"/>
      <c r="BY9" s="1000"/>
      <c r="BZ9" s="1000"/>
      <c r="CA9" s="1000"/>
      <c r="CB9" s="643"/>
      <c r="CC9" s="364"/>
      <c r="CD9" s="1034"/>
      <c r="CE9" s="1034"/>
      <c r="CF9" s="1034"/>
      <c r="CG9" s="1034"/>
      <c r="CH9" s="1034"/>
      <c r="CI9" s="1034"/>
      <c r="CJ9" s="1034"/>
      <c r="CK9" s="1034"/>
      <c r="CL9" s="1034"/>
      <c r="CM9" s="1034"/>
      <c r="CN9" s="1034"/>
      <c r="CO9" s="1034"/>
      <c r="CP9" s="1034"/>
      <c r="CQ9" s="1034"/>
      <c r="CR9" s="1034"/>
      <c r="CS9" s="1034"/>
      <c r="CT9" s="1034"/>
      <c r="CU9" s="1034"/>
      <c r="CV9" s="1034"/>
      <c r="CW9" s="1034"/>
      <c r="CX9" s="1034"/>
      <c r="CY9" s="1034"/>
      <c r="CZ9" s="1034"/>
      <c r="DA9" s="1034"/>
      <c r="DB9" s="1034"/>
      <c r="DC9" s="1034"/>
      <c r="DD9" s="1034"/>
      <c r="DE9" s="1034"/>
      <c r="DF9" s="1034"/>
      <c r="DG9" s="1034"/>
      <c r="DH9" s="1034"/>
      <c r="DI9" s="1034"/>
      <c r="DJ9" s="1034"/>
      <c r="DK9" s="1034"/>
      <c r="DL9" s="643"/>
    </row>
    <row r="10" spans="7:123" ht="15.75" customHeight="1" x14ac:dyDescent="0.2">
      <c r="G10" s="643"/>
      <c r="H10" s="1000"/>
      <c r="I10" s="1000"/>
      <c r="J10" s="1000"/>
      <c r="K10" s="1000"/>
      <c r="L10" s="1000"/>
      <c r="M10" s="1000"/>
      <c r="N10" s="1000"/>
      <c r="O10" s="1000"/>
      <c r="P10" s="1000"/>
      <c r="Q10" s="1000"/>
      <c r="R10" s="1000"/>
      <c r="S10" s="1000"/>
      <c r="T10" s="1000"/>
      <c r="U10" s="1000"/>
      <c r="V10" s="1000"/>
      <c r="W10" s="1000"/>
      <c r="X10" s="1000"/>
      <c r="Y10" s="1000"/>
      <c r="Z10" s="1000"/>
      <c r="AA10" s="1000"/>
      <c r="AB10" s="1000"/>
      <c r="AC10" s="1000"/>
      <c r="AD10" s="1000"/>
      <c r="AE10" s="1000"/>
      <c r="AF10" s="1000"/>
      <c r="AG10" s="1000"/>
      <c r="AH10" s="1000"/>
      <c r="AI10" s="1000"/>
      <c r="AJ10" s="1000"/>
      <c r="AK10" s="1000"/>
      <c r="AL10" s="1000"/>
      <c r="AM10" s="1000"/>
      <c r="AN10" s="1000"/>
      <c r="AO10" s="1000"/>
      <c r="AP10" s="1000"/>
      <c r="AQ10" s="1000"/>
      <c r="AR10" s="364"/>
      <c r="AS10" s="364"/>
      <c r="AT10" s="1000"/>
      <c r="AU10" s="1000"/>
      <c r="AV10" s="1000"/>
      <c r="AW10" s="1000"/>
      <c r="AX10" s="1000"/>
      <c r="AY10" s="1000"/>
      <c r="AZ10" s="1000"/>
      <c r="BA10" s="1000"/>
      <c r="BB10" s="1000"/>
      <c r="BC10" s="1000"/>
      <c r="BD10" s="1000"/>
      <c r="BE10" s="1000"/>
      <c r="BF10" s="1000"/>
      <c r="BG10" s="1000"/>
      <c r="BH10" s="1000"/>
      <c r="BI10" s="1000"/>
      <c r="BJ10" s="1000"/>
      <c r="BK10" s="1000"/>
      <c r="BL10" s="1000"/>
      <c r="BM10" s="1000"/>
      <c r="BN10" s="1000"/>
      <c r="BO10" s="1000"/>
      <c r="BP10" s="1000"/>
      <c r="BQ10" s="1000"/>
      <c r="BR10" s="1000"/>
      <c r="BS10" s="1000"/>
      <c r="BT10" s="1000"/>
      <c r="BU10" s="1000"/>
      <c r="BV10" s="1000"/>
      <c r="BW10" s="1000"/>
      <c r="BX10" s="1000"/>
      <c r="BY10" s="1000"/>
      <c r="BZ10" s="1000"/>
      <c r="CA10" s="1000"/>
      <c r="CB10" s="643"/>
      <c r="CC10" s="364"/>
      <c r="CD10" s="1034"/>
      <c r="CE10" s="1034"/>
      <c r="CF10" s="1034"/>
      <c r="CG10" s="1034"/>
      <c r="CH10" s="1034"/>
      <c r="CI10" s="1034"/>
      <c r="CJ10" s="1034"/>
      <c r="CK10" s="1034"/>
      <c r="CL10" s="1034"/>
      <c r="CM10" s="1034"/>
      <c r="CN10" s="1034"/>
      <c r="CO10" s="1034"/>
      <c r="CP10" s="1034"/>
      <c r="CQ10" s="1034"/>
      <c r="CR10" s="1034"/>
      <c r="CS10" s="1034"/>
      <c r="CT10" s="1034"/>
      <c r="CU10" s="1034"/>
      <c r="CV10" s="1034"/>
      <c r="CW10" s="1034"/>
      <c r="CX10" s="1034"/>
      <c r="CY10" s="1034"/>
      <c r="CZ10" s="1034"/>
      <c r="DA10" s="1034"/>
      <c r="DB10" s="1034"/>
      <c r="DC10" s="1034"/>
      <c r="DD10" s="1034"/>
      <c r="DE10" s="1034"/>
      <c r="DF10" s="1034"/>
      <c r="DG10" s="1034"/>
      <c r="DH10" s="1034"/>
      <c r="DI10" s="1034"/>
      <c r="DJ10" s="1034"/>
      <c r="DK10" s="1034"/>
      <c r="DL10" s="643"/>
    </row>
    <row r="11" spans="7:123" ht="15.75" customHeight="1" x14ac:dyDescent="0.2">
      <c r="G11" s="643"/>
      <c r="H11" s="1000"/>
      <c r="I11" s="1000"/>
      <c r="J11" s="1000"/>
      <c r="K11" s="1000"/>
      <c r="L11" s="1000"/>
      <c r="M11" s="1000"/>
      <c r="N11" s="1000"/>
      <c r="O11" s="1000"/>
      <c r="P11" s="1000"/>
      <c r="Q11" s="1000"/>
      <c r="R11" s="1000"/>
      <c r="S11" s="1000"/>
      <c r="T11" s="1000"/>
      <c r="U11" s="1000"/>
      <c r="V11" s="1000"/>
      <c r="W11" s="1000"/>
      <c r="X11" s="1000"/>
      <c r="Y11" s="1000"/>
      <c r="Z11" s="1000"/>
      <c r="AA11" s="1000"/>
      <c r="AB11" s="1000"/>
      <c r="AC11" s="1000"/>
      <c r="AD11" s="1000"/>
      <c r="AE11" s="1000"/>
      <c r="AF11" s="1000"/>
      <c r="AG11" s="1000"/>
      <c r="AH11" s="1000"/>
      <c r="AI11" s="1000"/>
      <c r="AJ11" s="1000"/>
      <c r="AK11" s="1000"/>
      <c r="AL11" s="1000"/>
      <c r="AM11" s="1000"/>
      <c r="AN11" s="1000"/>
      <c r="AO11" s="1000"/>
      <c r="AP11" s="1000"/>
      <c r="AQ11" s="1000"/>
      <c r="AR11" s="364"/>
      <c r="AS11" s="364"/>
      <c r="AT11" s="1000"/>
      <c r="AU11" s="1000"/>
      <c r="AV11" s="1000"/>
      <c r="AW11" s="1000"/>
      <c r="AX11" s="1000"/>
      <c r="AY11" s="1000"/>
      <c r="AZ11" s="1000"/>
      <c r="BA11" s="1000"/>
      <c r="BB11" s="1000"/>
      <c r="BC11" s="1000"/>
      <c r="BD11" s="1000"/>
      <c r="BE11" s="1000"/>
      <c r="BF11" s="1000"/>
      <c r="BG11" s="1000"/>
      <c r="BH11" s="1000"/>
      <c r="BI11" s="1000"/>
      <c r="BJ11" s="1000"/>
      <c r="BK11" s="1000"/>
      <c r="BL11" s="1000"/>
      <c r="BM11" s="1000"/>
      <c r="BN11" s="1000"/>
      <c r="BO11" s="1000"/>
      <c r="BP11" s="1000"/>
      <c r="BQ11" s="1000"/>
      <c r="BR11" s="1000"/>
      <c r="BS11" s="1000"/>
      <c r="BT11" s="1000"/>
      <c r="BU11" s="1000"/>
      <c r="BV11" s="1000"/>
      <c r="BW11" s="1000"/>
      <c r="BX11" s="1000"/>
      <c r="BY11" s="1000"/>
      <c r="BZ11" s="1000"/>
      <c r="CA11" s="1000"/>
      <c r="CB11" s="643"/>
      <c r="CC11" s="364"/>
      <c r="CD11" s="1034"/>
      <c r="CE11" s="1034"/>
      <c r="CF11" s="1034"/>
      <c r="CG11" s="1034"/>
      <c r="CH11" s="1034"/>
      <c r="CI11" s="1034"/>
      <c r="CJ11" s="1034"/>
      <c r="CK11" s="1034"/>
      <c r="CL11" s="1034"/>
      <c r="CM11" s="1034"/>
      <c r="CN11" s="1034"/>
      <c r="CO11" s="1034"/>
      <c r="CP11" s="1034"/>
      <c r="CQ11" s="1034"/>
      <c r="CR11" s="1034"/>
      <c r="CS11" s="1034"/>
      <c r="CT11" s="1034"/>
      <c r="CU11" s="1034"/>
      <c r="CV11" s="1034"/>
      <c r="CW11" s="1034"/>
      <c r="CX11" s="1034"/>
      <c r="CY11" s="1034"/>
      <c r="CZ11" s="1034"/>
      <c r="DA11" s="1034"/>
      <c r="DB11" s="1034"/>
      <c r="DC11" s="1034"/>
      <c r="DD11" s="1034"/>
      <c r="DE11" s="1034"/>
      <c r="DF11" s="1034"/>
      <c r="DG11" s="1034"/>
      <c r="DH11" s="1034"/>
      <c r="DI11" s="1034"/>
      <c r="DJ11" s="1034"/>
      <c r="DK11" s="1034"/>
      <c r="DL11" s="643"/>
    </row>
    <row r="12" spans="7:123" s="57" customFormat="1" ht="28.5" customHeight="1" x14ac:dyDescent="0.2">
      <c r="G12" s="643"/>
      <c r="H12" s="794"/>
      <c r="I12" s="794"/>
      <c r="J12" s="794"/>
      <c r="K12" s="794"/>
      <c r="L12" s="794"/>
      <c r="M12" s="794"/>
      <c r="N12" s="794"/>
      <c r="O12" s="794"/>
      <c r="P12" s="794"/>
      <c r="Q12" s="794"/>
      <c r="R12" s="794"/>
      <c r="S12" s="794"/>
      <c r="T12" s="794"/>
      <c r="U12" s="794"/>
      <c r="V12" s="794"/>
      <c r="W12" s="794"/>
      <c r="X12" s="794"/>
      <c r="Y12" s="704"/>
      <c r="Z12" s="794"/>
      <c r="AA12" s="794"/>
      <c r="AB12" s="794"/>
      <c r="AC12" s="794"/>
      <c r="AD12" s="794"/>
      <c r="AE12" s="794"/>
      <c r="AF12" s="794"/>
      <c r="AG12" s="794"/>
      <c r="AH12" s="794"/>
      <c r="AI12" s="794"/>
      <c r="AJ12" s="794"/>
      <c r="AK12" s="794"/>
      <c r="AL12" s="794"/>
      <c r="AM12" s="794"/>
      <c r="AN12" s="794"/>
      <c r="AO12" s="794"/>
      <c r="AP12" s="794"/>
      <c r="AQ12" s="794"/>
      <c r="AR12" s="794"/>
      <c r="AS12" s="794"/>
      <c r="AT12" s="794"/>
      <c r="AU12" s="794"/>
      <c r="AV12" s="794"/>
      <c r="AW12" s="794"/>
      <c r="AX12" s="794"/>
      <c r="AY12" s="794"/>
      <c r="AZ12" s="794"/>
      <c r="BA12" s="794"/>
      <c r="BB12" s="794"/>
      <c r="BC12" s="794"/>
      <c r="BD12" s="794"/>
      <c r="BE12" s="794"/>
      <c r="BF12" s="794"/>
      <c r="BG12" s="794"/>
      <c r="BH12" s="794"/>
      <c r="BI12" s="794"/>
      <c r="BJ12" s="704"/>
      <c r="BK12" s="794"/>
      <c r="BL12" s="794"/>
      <c r="BM12" s="794"/>
      <c r="BN12" s="794"/>
      <c r="BO12" s="794"/>
      <c r="BP12" s="794"/>
      <c r="BQ12" s="794"/>
      <c r="BR12" s="794"/>
      <c r="BS12" s="794"/>
      <c r="BT12" s="794"/>
      <c r="BU12" s="794"/>
      <c r="BV12" s="794"/>
      <c r="BW12" s="794"/>
      <c r="BX12" s="794"/>
      <c r="BY12" s="794"/>
      <c r="BZ12" s="794"/>
      <c r="CA12" s="794"/>
      <c r="CB12" s="643"/>
      <c r="CC12" s="738"/>
      <c r="CD12" s="738"/>
      <c r="CE12" s="738"/>
      <c r="CF12" s="738"/>
      <c r="CG12" s="738"/>
      <c r="CH12" s="738"/>
      <c r="CI12" s="738"/>
      <c r="CJ12" s="738"/>
      <c r="CK12" s="738"/>
      <c r="CL12" s="738"/>
      <c r="CM12" s="738"/>
      <c r="CN12" s="738"/>
      <c r="CO12" s="738"/>
      <c r="CP12" s="738"/>
      <c r="CQ12" s="738"/>
      <c r="CR12" s="738"/>
      <c r="CS12" s="738"/>
      <c r="CT12" s="704"/>
      <c r="CU12" s="738"/>
      <c r="CV12" s="738"/>
      <c r="CW12" s="738"/>
      <c r="CX12" s="738"/>
      <c r="CY12" s="738"/>
      <c r="CZ12" s="738"/>
      <c r="DA12" s="738"/>
      <c r="DB12" s="738"/>
      <c r="DC12" s="738"/>
      <c r="DD12" s="738"/>
      <c r="DE12" s="738"/>
      <c r="DF12" s="738"/>
      <c r="DG12" s="738"/>
      <c r="DH12" s="738"/>
      <c r="DI12" s="738"/>
      <c r="DJ12" s="738"/>
      <c r="DK12" s="738"/>
      <c r="DL12" s="643"/>
    </row>
    <row r="13" spans="7:123" ht="28.5" customHeight="1" x14ac:dyDescent="0.2">
      <c r="G13" s="643"/>
      <c r="H13" s="1001" t="s">
        <v>235</v>
      </c>
      <c r="I13" s="1001"/>
      <c r="J13" s="1001"/>
      <c r="K13" s="1001"/>
      <c r="L13" s="1001"/>
      <c r="M13" s="1001"/>
      <c r="N13" s="1001"/>
      <c r="O13" s="1001"/>
      <c r="P13" s="1001"/>
      <c r="Q13" s="1001"/>
      <c r="R13" s="133"/>
      <c r="S13" s="133"/>
      <c r="T13" s="133"/>
      <c r="U13" s="643"/>
      <c r="V13" s="643"/>
      <c r="W13" s="643"/>
      <c r="X13" s="643"/>
      <c r="Y13" s="793"/>
      <c r="Z13" s="643"/>
      <c r="AA13" s="643"/>
      <c r="AB13" s="643"/>
      <c r="AC13" s="643"/>
      <c r="AD13" s="643"/>
      <c r="AE13" s="643"/>
      <c r="AF13" s="643"/>
      <c r="AG13" s="643"/>
      <c r="AH13" s="643"/>
      <c r="AI13" s="643"/>
      <c r="AJ13" s="643"/>
      <c r="AK13" s="643"/>
      <c r="AL13" s="643"/>
      <c r="AM13" s="643"/>
      <c r="AN13" s="643"/>
      <c r="AO13" s="643"/>
      <c r="AP13" s="69"/>
      <c r="AQ13" s="69"/>
      <c r="AR13" s="643"/>
      <c r="AS13" s="643"/>
      <c r="AT13" s="1002" t="s">
        <v>236</v>
      </c>
      <c r="AU13" s="1002"/>
      <c r="AV13" s="1002"/>
      <c r="AW13" s="1002"/>
      <c r="AX13" s="1002"/>
      <c r="AY13" s="1002"/>
      <c r="AZ13" s="1002"/>
      <c r="BA13" s="1002"/>
      <c r="BB13" s="1002"/>
      <c r="BC13" s="1002"/>
      <c r="BD13" s="643"/>
      <c r="BE13" s="643"/>
      <c r="BF13" s="643"/>
      <c r="BG13" s="643"/>
      <c r="BH13" s="643"/>
      <c r="BI13" s="643"/>
      <c r="BJ13" s="793"/>
      <c r="BK13" s="643"/>
      <c r="BL13" s="643"/>
      <c r="BM13" s="643"/>
      <c r="BN13" s="643"/>
      <c r="BO13" s="643"/>
      <c r="BP13" s="643"/>
      <c r="BQ13" s="643"/>
      <c r="BR13" s="643"/>
      <c r="BS13" s="643"/>
      <c r="BT13" s="643"/>
      <c r="BU13" s="643"/>
      <c r="BV13" s="643"/>
      <c r="BW13" s="643"/>
      <c r="BX13" s="69"/>
      <c r="BY13" s="69"/>
      <c r="BZ13" s="69"/>
      <c r="CA13" s="69"/>
      <c r="CB13" s="69"/>
      <c r="CC13" s="643"/>
      <c r="CD13" s="1002"/>
      <c r="CE13" s="1002"/>
      <c r="CF13" s="1002"/>
      <c r="CG13" s="1002"/>
      <c r="CH13" s="1002"/>
      <c r="CI13" s="1002"/>
      <c r="CJ13" s="1002"/>
      <c r="CK13" s="1002"/>
      <c r="CL13" s="1002"/>
      <c r="CM13" s="1002"/>
      <c r="CN13" s="643"/>
      <c r="CO13" s="643"/>
      <c r="CP13" s="643"/>
      <c r="CQ13" s="643"/>
      <c r="CR13" s="643"/>
      <c r="CS13" s="643"/>
      <c r="CT13" s="698"/>
      <c r="CU13" s="643"/>
      <c r="CV13" s="643"/>
      <c r="CW13" s="643"/>
      <c r="CX13" s="643"/>
      <c r="CY13" s="643"/>
      <c r="CZ13" s="643"/>
      <c r="DA13" s="643"/>
      <c r="DB13" s="643"/>
      <c r="DC13" s="643"/>
      <c r="DD13" s="643"/>
      <c r="DE13" s="643"/>
      <c r="DF13" s="643"/>
      <c r="DG13" s="643"/>
      <c r="DH13" s="69"/>
      <c r="DI13" s="69"/>
      <c r="DJ13" s="69"/>
      <c r="DK13" s="69"/>
      <c r="DL13" s="69"/>
      <c r="DM13" s="69"/>
    </row>
    <row r="14" spans="7:123" ht="28.5" customHeight="1" x14ac:dyDescent="0.2">
      <c r="G14" s="643"/>
      <c r="H14" s="1001"/>
      <c r="I14" s="1001"/>
      <c r="J14" s="1001"/>
      <c r="K14" s="1001"/>
      <c r="L14" s="1001"/>
      <c r="M14" s="1001"/>
      <c r="N14" s="1001"/>
      <c r="O14" s="1001"/>
      <c r="P14" s="1001"/>
      <c r="Q14" s="1001"/>
      <c r="R14" s="377"/>
      <c r="S14" s="377"/>
      <c r="T14" s="377"/>
      <c r="U14" s="272"/>
      <c r="V14" s="272"/>
      <c r="W14" s="272"/>
      <c r="X14" s="272"/>
      <c r="Y14" s="288"/>
      <c r="Z14" s="272"/>
      <c r="AA14" s="272"/>
      <c r="AB14" s="272"/>
      <c r="AC14" s="272"/>
      <c r="AD14" s="272"/>
      <c r="AE14" s="272"/>
      <c r="AF14" s="272"/>
      <c r="AG14" s="272"/>
      <c r="AH14" s="272"/>
      <c r="AI14" s="272"/>
      <c r="AJ14" s="272"/>
      <c r="AK14" s="272"/>
      <c r="AL14" s="272"/>
      <c r="AM14" s="272"/>
      <c r="AN14" s="272"/>
      <c r="AO14" s="272"/>
      <c r="AP14" s="71"/>
      <c r="AQ14" s="71"/>
      <c r="AR14" s="643"/>
      <c r="AS14" s="133"/>
      <c r="AT14" s="1002"/>
      <c r="AU14" s="1002"/>
      <c r="AV14" s="1002"/>
      <c r="AW14" s="1002"/>
      <c r="AX14" s="1002"/>
      <c r="AY14" s="1002"/>
      <c r="AZ14" s="1002"/>
      <c r="BA14" s="1002"/>
      <c r="BB14" s="1002"/>
      <c r="BC14" s="1002"/>
      <c r="BD14" s="272"/>
      <c r="BE14" s="272"/>
      <c r="BF14" s="272"/>
      <c r="BG14" s="272"/>
      <c r="BH14" s="272"/>
      <c r="BI14" s="272"/>
      <c r="BJ14" s="288"/>
      <c r="BK14" s="272"/>
      <c r="BL14" s="272"/>
      <c r="BM14" s="272"/>
      <c r="BN14" s="272"/>
      <c r="BO14" s="272"/>
      <c r="BP14" s="272"/>
      <c r="BQ14" s="272"/>
      <c r="BR14" s="272"/>
      <c r="BS14" s="272"/>
      <c r="BT14" s="272"/>
      <c r="BU14" s="272"/>
      <c r="BV14" s="272"/>
      <c r="BW14" s="272"/>
      <c r="BX14" s="71"/>
      <c r="BY14" s="71"/>
      <c r="BZ14" s="71"/>
      <c r="CA14" s="71"/>
      <c r="CB14" s="69"/>
      <c r="CC14" s="133"/>
      <c r="CD14" s="1002"/>
      <c r="CE14" s="1002"/>
      <c r="CF14" s="1002"/>
      <c r="CG14" s="1002"/>
      <c r="CH14" s="1002"/>
      <c r="CI14" s="1002"/>
      <c r="CJ14" s="1002"/>
      <c r="CK14" s="1002"/>
      <c r="CL14" s="1002"/>
      <c r="CM14" s="1002"/>
      <c r="CN14" s="643"/>
      <c r="CO14" s="643"/>
      <c r="CP14" s="643"/>
      <c r="CQ14" s="643"/>
      <c r="CR14" s="643"/>
      <c r="CS14" s="643"/>
      <c r="CT14" s="698"/>
      <c r="CU14" s="643"/>
      <c r="CV14" s="643"/>
      <c r="CW14" s="643"/>
      <c r="CX14" s="643"/>
      <c r="CY14" s="643"/>
      <c r="CZ14" s="643"/>
      <c r="DA14" s="643"/>
      <c r="DB14" s="643"/>
      <c r="DC14" s="643"/>
      <c r="DD14" s="643"/>
      <c r="DE14" s="643"/>
      <c r="DF14" s="643"/>
      <c r="DG14" s="643"/>
      <c r="DH14" s="69"/>
      <c r="DI14" s="69"/>
      <c r="DJ14" s="69"/>
      <c r="DK14" s="69"/>
      <c r="DL14" s="69"/>
      <c r="DM14" s="291"/>
    </row>
    <row r="15" spans="7:123" ht="28.5" customHeight="1" x14ac:dyDescent="0.2">
      <c r="G15" s="643"/>
      <c r="H15" s="1001"/>
      <c r="I15" s="1001"/>
      <c r="J15" s="1001"/>
      <c r="K15" s="1001"/>
      <c r="L15" s="1001"/>
      <c r="M15" s="1001"/>
      <c r="N15" s="1001"/>
      <c r="O15" s="1001"/>
      <c r="P15" s="1001"/>
      <c r="Q15" s="1001"/>
      <c r="R15" s="133"/>
      <c r="S15" s="133"/>
      <c r="T15" s="133"/>
      <c r="U15" s="643"/>
      <c r="V15" s="643"/>
      <c r="W15" s="643"/>
      <c r="X15" s="643"/>
      <c r="Y15" s="793"/>
      <c r="Z15" s="643"/>
      <c r="AA15" s="643"/>
      <c r="AB15" s="643"/>
      <c r="AC15" s="643"/>
      <c r="AD15" s="643"/>
      <c r="AE15" s="643"/>
      <c r="AF15" s="643"/>
      <c r="AG15" s="643"/>
      <c r="AH15" s="643"/>
      <c r="AI15" s="643"/>
      <c r="AJ15" s="643"/>
      <c r="AK15" s="643"/>
      <c r="AL15" s="643"/>
      <c r="AM15" s="643"/>
      <c r="AN15" s="643"/>
      <c r="AO15" s="643"/>
      <c r="AP15" s="69"/>
      <c r="AQ15" s="69"/>
      <c r="AR15" s="643"/>
      <c r="AS15" s="133"/>
      <c r="AT15" s="1002"/>
      <c r="AU15" s="1002"/>
      <c r="AV15" s="1002"/>
      <c r="AW15" s="1002"/>
      <c r="AX15" s="1002"/>
      <c r="AY15" s="1002"/>
      <c r="AZ15" s="1002"/>
      <c r="BA15" s="1002"/>
      <c r="BB15" s="1002"/>
      <c r="BC15" s="1002"/>
      <c r="BD15" s="643"/>
      <c r="BE15" s="643"/>
      <c r="BF15" s="643"/>
      <c r="BG15" s="643"/>
      <c r="BH15" s="643"/>
      <c r="BI15" s="643"/>
      <c r="BJ15" s="793"/>
      <c r="BK15" s="643"/>
      <c r="BL15" s="643"/>
      <c r="BM15" s="643"/>
      <c r="BN15" s="643"/>
      <c r="BO15" s="643"/>
      <c r="BP15" s="643"/>
      <c r="BQ15" s="643"/>
      <c r="BR15" s="643"/>
      <c r="BS15" s="643"/>
      <c r="BT15" s="643"/>
      <c r="BU15" s="643"/>
      <c r="BV15" s="270"/>
      <c r="BW15" s="643"/>
      <c r="BX15" s="69"/>
      <c r="BY15" s="69"/>
      <c r="BZ15" s="69"/>
      <c r="CA15" s="69"/>
      <c r="CB15" s="69"/>
      <c r="CC15" s="133"/>
      <c r="CD15" s="1002"/>
      <c r="CE15" s="1002"/>
      <c r="CF15" s="1002"/>
      <c r="CG15" s="1002"/>
      <c r="CH15" s="1002"/>
      <c r="CI15" s="1002"/>
      <c r="CJ15" s="1002"/>
      <c r="CK15" s="1002"/>
      <c r="CL15" s="1002"/>
      <c r="CM15" s="1002"/>
      <c r="CN15" s="643"/>
      <c r="CO15" s="643"/>
      <c r="CP15" s="643"/>
      <c r="CQ15" s="643"/>
      <c r="CR15" s="643"/>
      <c r="CS15" s="643"/>
      <c r="CT15" s="698"/>
      <c r="CU15" s="643"/>
      <c r="CV15" s="643"/>
      <c r="CW15" s="643"/>
      <c r="CX15" s="643"/>
      <c r="CY15" s="643"/>
      <c r="CZ15" s="643"/>
      <c r="DA15" s="643"/>
      <c r="DB15" s="643"/>
      <c r="DC15" s="643"/>
      <c r="DD15" s="643"/>
      <c r="DE15" s="643"/>
      <c r="DF15" s="643"/>
      <c r="DG15" s="643"/>
      <c r="DH15" s="69"/>
      <c r="DI15" s="69"/>
      <c r="DJ15" s="69"/>
      <c r="DK15" s="69"/>
      <c r="DL15" s="69"/>
      <c r="DM15" s="69"/>
    </row>
    <row r="16" spans="7:123" ht="28.5" customHeight="1" thickBot="1" x14ac:dyDescent="0.25">
      <c r="G16" s="643"/>
      <c r="H16" s="643"/>
      <c r="I16" s="643"/>
      <c r="J16" s="643"/>
      <c r="K16" s="643"/>
      <c r="L16" s="643"/>
      <c r="M16" s="643"/>
      <c r="N16" s="643"/>
      <c r="O16" s="643"/>
      <c r="P16" s="643"/>
      <c r="Q16" s="643"/>
      <c r="R16" s="643"/>
      <c r="S16" s="643"/>
      <c r="T16" s="643"/>
      <c r="U16" s="643"/>
      <c r="V16" s="643"/>
      <c r="W16" s="643"/>
      <c r="X16" s="643"/>
      <c r="Y16" s="793"/>
      <c r="Z16" s="643"/>
      <c r="AA16" s="643"/>
      <c r="AB16" s="643"/>
      <c r="AC16" s="643"/>
      <c r="AD16" s="643"/>
      <c r="AE16" s="643"/>
      <c r="AF16" s="643"/>
      <c r="AG16" s="643"/>
      <c r="AH16" s="643"/>
      <c r="AI16" s="643"/>
      <c r="AJ16" s="643"/>
      <c r="AK16" s="643"/>
      <c r="AL16" s="643"/>
      <c r="AM16" s="643"/>
      <c r="AN16" s="643"/>
      <c r="AO16" s="643"/>
      <c r="AP16" s="643"/>
      <c r="AQ16" s="643"/>
      <c r="AR16" s="643"/>
      <c r="AS16" s="290"/>
      <c r="AT16" s="643"/>
      <c r="AU16" s="643"/>
      <c r="AV16" s="643"/>
      <c r="AW16" s="643"/>
      <c r="AX16" s="643"/>
      <c r="AY16" s="643"/>
      <c r="AZ16" s="643"/>
      <c r="BA16" s="643"/>
      <c r="BB16" s="643"/>
      <c r="BC16" s="643"/>
      <c r="BD16" s="643"/>
      <c r="BE16" s="643"/>
      <c r="BF16" s="643"/>
      <c r="BG16" s="643"/>
      <c r="BH16" s="643"/>
      <c r="BI16" s="643"/>
      <c r="BJ16" s="643"/>
      <c r="BK16" s="793"/>
      <c r="BL16" s="643"/>
      <c r="BM16" s="643"/>
      <c r="BN16" s="643"/>
      <c r="BO16" s="643"/>
      <c r="BP16" s="643"/>
      <c r="BQ16" s="643"/>
      <c r="BR16" s="643"/>
      <c r="BS16" s="643"/>
      <c r="BT16" s="643"/>
      <c r="BU16" s="643"/>
      <c r="BV16" s="643"/>
      <c r="BW16" s="643"/>
      <c r="BX16" s="643"/>
      <c r="BY16" s="643"/>
      <c r="BZ16" s="643"/>
      <c r="CA16" s="643"/>
      <c r="CB16" s="643"/>
      <c r="CC16" s="290"/>
      <c r="CD16" s="643"/>
      <c r="CE16" s="643"/>
      <c r="CF16" s="643"/>
      <c r="CG16" s="643"/>
      <c r="CH16" s="643"/>
      <c r="CI16" s="643"/>
      <c r="CJ16" s="643"/>
      <c r="CK16" s="643"/>
      <c r="CL16" s="643"/>
      <c r="CM16" s="643"/>
      <c r="CN16" s="643"/>
      <c r="CO16" s="643"/>
      <c r="CP16" s="643"/>
      <c r="CQ16" s="643"/>
      <c r="CR16" s="643"/>
      <c r="CS16" s="643"/>
      <c r="CT16" s="643"/>
      <c r="CU16" s="698"/>
      <c r="CV16" s="643"/>
      <c r="CW16" s="643"/>
      <c r="CX16" s="643"/>
      <c r="CY16" s="643"/>
      <c r="CZ16" s="643"/>
      <c r="DA16" s="643"/>
      <c r="DB16" s="643"/>
      <c r="DC16" s="643"/>
      <c r="DD16" s="643"/>
      <c r="DE16" s="643"/>
      <c r="DF16" s="643"/>
      <c r="DG16" s="643"/>
      <c r="DH16" s="643"/>
      <c r="DI16" s="643"/>
      <c r="DJ16" s="643"/>
      <c r="DK16" s="643"/>
      <c r="DL16" s="643"/>
      <c r="DM16" s="72"/>
      <c r="DN16" s="72"/>
      <c r="DO16" s="72"/>
    </row>
    <row r="17" spans="7:120" s="131" customFormat="1" ht="28.5" customHeight="1" x14ac:dyDescent="0.2">
      <c r="G17" s="357"/>
      <c r="H17" s="345"/>
      <c r="I17" s="991" t="s">
        <v>239</v>
      </c>
      <c r="J17" s="991"/>
      <c r="K17" s="991"/>
      <c r="L17" s="992" t="e">
        <f>計算_集計!E8</f>
        <v>#DIV/0!</v>
      </c>
      <c r="M17" s="993"/>
      <c r="N17" s="994"/>
      <c r="O17" s="769"/>
      <c r="P17" s="345"/>
      <c r="Q17" s="796"/>
      <c r="R17" s="991" t="s">
        <v>258</v>
      </c>
      <c r="S17" s="991"/>
      <c r="T17" s="991"/>
      <c r="U17" s="992" t="e">
        <f>計算_集計!F8</f>
        <v>#DIV/0!</v>
      </c>
      <c r="V17" s="993"/>
      <c r="W17" s="994"/>
      <c r="X17" s="769"/>
      <c r="Y17" s="345"/>
      <c r="Z17" s="796"/>
      <c r="AA17" s="347"/>
      <c r="AB17" s="347"/>
      <c r="AC17" s="711"/>
      <c r="AD17" s="711"/>
      <c r="AE17" s="711"/>
      <c r="AF17" s="711"/>
      <c r="AG17" s="711"/>
      <c r="AH17" s="796"/>
      <c r="AI17" s="711"/>
      <c r="AJ17" s="711"/>
      <c r="AK17" s="711"/>
      <c r="AL17" s="711"/>
      <c r="AM17" s="711"/>
      <c r="AN17" s="711"/>
      <c r="AO17" s="796"/>
      <c r="AP17" s="711"/>
      <c r="AQ17" s="711"/>
      <c r="AR17" s="768"/>
      <c r="AS17" s="129"/>
      <c r="AT17" s="345"/>
      <c r="AU17" s="991" t="s">
        <v>253</v>
      </c>
      <c r="AV17" s="991"/>
      <c r="AW17" s="991"/>
      <c r="AX17" s="992" t="e">
        <f>計算_集計!F20</f>
        <v>#DIV/0!</v>
      </c>
      <c r="AY17" s="993"/>
      <c r="AZ17" s="994"/>
      <c r="BA17" s="769"/>
      <c r="BB17" s="345"/>
      <c r="BC17" s="796"/>
      <c r="BD17" s="991"/>
      <c r="BE17" s="991"/>
      <c r="BF17" s="991"/>
      <c r="BG17" s="998"/>
      <c r="BH17" s="998"/>
      <c r="BI17" s="998"/>
      <c r="BJ17" s="999"/>
      <c r="BK17" s="999"/>
      <c r="BL17" s="711"/>
      <c r="BM17" s="796"/>
      <c r="BN17" s="347"/>
      <c r="BO17" s="347"/>
      <c r="BP17" s="711"/>
      <c r="BQ17" s="711"/>
      <c r="BR17" s="711"/>
      <c r="BS17" s="711"/>
      <c r="BT17" s="711"/>
      <c r="BU17" s="796"/>
      <c r="BV17" s="711"/>
      <c r="BW17" s="711"/>
      <c r="BX17" s="711"/>
      <c r="BY17" s="711"/>
      <c r="BZ17" s="711"/>
      <c r="CA17" s="711"/>
      <c r="CB17" s="796"/>
      <c r="CC17" s="129"/>
      <c r="CD17" s="345"/>
      <c r="CE17" s="991"/>
      <c r="CF17" s="991"/>
      <c r="CG17" s="991"/>
      <c r="CH17" s="998"/>
      <c r="CI17" s="998"/>
      <c r="CJ17" s="998"/>
      <c r="CK17" s="999"/>
      <c r="CL17" s="999"/>
      <c r="CM17" s="344"/>
      <c r="CN17" s="991"/>
      <c r="CO17" s="991"/>
      <c r="CP17" s="991"/>
      <c r="CQ17" s="998"/>
      <c r="CR17" s="998"/>
      <c r="CS17" s="998"/>
      <c r="CT17" s="999"/>
      <c r="CU17" s="999"/>
      <c r="CV17" s="711"/>
      <c r="CW17" s="344"/>
      <c r="CX17" s="347"/>
      <c r="CY17" s="347"/>
      <c r="CZ17" s="711"/>
      <c r="DA17" s="711"/>
      <c r="DB17" s="711"/>
      <c r="DC17" s="711"/>
      <c r="DD17" s="711"/>
      <c r="DE17" s="344"/>
      <c r="DF17" s="711"/>
      <c r="DG17" s="711"/>
      <c r="DH17" s="711"/>
      <c r="DI17" s="711"/>
      <c r="DJ17" s="711"/>
      <c r="DK17" s="711"/>
      <c r="DL17" s="344"/>
      <c r="DM17" s="154"/>
      <c r="DN17" s="154"/>
      <c r="DO17" s="292"/>
      <c r="DP17" s="130"/>
    </row>
    <row r="18" spans="7:120" s="131" customFormat="1" ht="28.5" customHeight="1" thickBot="1" x14ac:dyDescent="0.25">
      <c r="G18" s="357"/>
      <c r="H18" s="345"/>
      <c r="I18" s="991"/>
      <c r="J18" s="991"/>
      <c r="K18" s="991"/>
      <c r="L18" s="995"/>
      <c r="M18" s="996"/>
      <c r="N18" s="997"/>
      <c r="O18" s="769" t="s">
        <v>440</v>
      </c>
      <c r="P18" s="345"/>
      <c r="Q18" s="796"/>
      <c r="R18" s="991"/>
      <c r="S18" s="991"/>
      <c r="T18" s="991"/>
      <c r="U18" s="995"/>
      <c r="V18" s="996"/>
      <c r="W18" s="997"/>
      <c r="X18" s="769" t="s">
        <v>440</v>
      </c>
      <c r="Y18" s="345"/>
      <c r="Z18" s="796"/>
      <c r="AA18" s="347"/>
      <c r="AB18" s="347"/>
      <c r="AC18" s="711"/>
      <c r="AD18" s="711"/>
      <c r="AE18" s="711"/>
      <c r="AF18" s="711"/>
      <c r="AG18" s="711"/>
      <c r="AH18" s="796"/>
      <c r="AI18" s="711"/>
      <c r="AJ18" s="711"/>
      <c r="AK18" s="711"/>
      <c r="AL18" s="711"/>
      <c r="AM18" s="711"/>
      <c r="AN18" s="711"/>
      <c r="AO18" s="796"/>
      <c r="AP18" s="711"/>
      <c r="AQ18" s="711"/>
      <c r="AR18" s="768"/>
      <c r="AS18" s="129"/>
      <c r="AT18" s="345"/>
      <c r="AU18" s="991"/>
      <c r="AV18" s="991"/>
      <c r="AW18" s="991"/>
      <c r="AX18" s="995"/>
      <c r="AY18" s="996"/>
      <c r="AZ18" s="997"/>
      <c r="BA18" s="769" t="s">
        <v>440</v>
      </c>
      <c r="BB18" s="345"/>
      <c r="BC18" s="796"/>
      <c r="BD18" s="991"/>
      <c r="BE18" s="991"/>
      <c r="BF18" s="991"/>
      <c r="BG18" s="998"/>
      <c r="BH18" s="998"/>
      <c r="BI18" s="998"/>
      <c r="BJ18" s="999"/>
      <c r="BK18" s="999"/>
      <c r="BL18" s="711"/>
      <c r="BM18" s="796"/>
      <c r="BN18" s="347"/>
      <c r="BO18" s="347"/>
      <c r="BP18" s="711"/>
      <c r="BQ18" s="711"/>
      <c r="BR18" s="711"/>
      <c r="BS18" s="711"/>
      <c r="BT18" s="711"/>
      <c r="BU18" s="796"/>
      <c r="BV18" s="711"/>
      <c r="BW18" s="711"/>
      <c r="BX18" s="711"/>
      <c r="BY18" s="711"/>
      <c r="BZ18" s="711"/>
      <c r="CA18" s="711"/>
      <c r="CB18" s="796"/>
      <c r="CC18" s="129"/>
      <c r="CD18" s="345"/>
      <c r="CE18" s="991"/>
      <c r="CF18" s="991"/>
      <c r="CG18" s="991"/>
      <c r="CH18" s="998"/>
      <c r="CI18" s="998"/>
      <c r="CJ18" s="998"/>
      <c r="CK18" s="999"/>
      <c r="CL18" s="999"/>
      <c r="CM18" s="344"/>
      <c r="CN18" s="991"/>
      <c r="CO18" s="991"/>
      <c r="CP18" s="991"/>
      <c r="CQ18" s="998"/>
      <c r="CR18" s="998"/>
      <c r="CS18" s="998"/>
      <c r="CT18" s="999"/>
      <c r="CU18" s="999"/>
      <c r="CV18" s="711"/>
      <c r="CW18" s="344"/>
      <c r="CX18" s="347"/>
      <c r="CY18" s="347"/>
      <c r="CZ18" s="711"/>
      <c r="DA18" s="711"/>
      <c r="DB18" s="711"/>
      <c r="DC18" s="711"/>
      <c r="DD18" s="711"/>
      <c r="DE18" s="344"/>
      <c r="DF18" s="711"/>
      <c r="DG18" s="711"/>
      <c r="DH18" s="711"/>
      <c r="DI18" s="711"/>
      <c r="DJ18" s="711"/>
      <c r="DK18" s="711"/>
      <c r="DL18" s="344"/>
      <c r="DM18" s="154"/>
      <c r="DN18" s="154"/>
      <c r="DO18" s="292"/>
      <c r="DP18" s="130"/>
    </row>
    <row r="19" spans="7:120" s="131" customFormat="1" ht="28.5" customHeight="1" x14ac:dyDescent="0.2">
      <c r="G19" s="357"/>
      <c r="H19" s="345"/>
      <c r="I19" s="711"/>
      <c r="J19" s="711"/>
      <c r="K19" s="711"/>
      <c r="L19" s="711"/>
      <c r="M19" s="711"/>
      <c r="N19" s="711"/>
      <c r="O19" s="711"/>
      <c r="P19" s="711"/>
      <c r="Q19" s="796"/>
      <c r="R19" s="345"/>
      <c r="S19" s="711"/>
      <c r="T19" s="347"/>
      <c r="U19" s="347"/>
      <c r="V19" s="711"/>
      <c r="W19" s="711"/>
      <c r="X19" s="711"/>
      <c r="Y19" s="345"/>
      <c r="Z19" s="796"/>
      <c r="AA19" s="347"/>
      <c r="AB19" s="347"/>
      <c r="AC19" s="711"/>
      <c r="AD19" s="711"/>
      <c r="AE19" s="711"/>
      <c r="AF19" s="711"/>
      <c r="AG19" s="711"/>
      <c r="AH19" s="796"/>
      <c r="AI19" s="711"/>
      <c r="AJ19" s="711"/>
      <c r="AK19" s="711"/>
      <c r="AL19" s="711"/>
      <c r="AM19" s="711"/>
      <c r="AN19" s="711"/>
      <c r="AO19" s="796"/>
      <c r="AP19" s="711"/>
      <c r="AQ19" s="711"/>
      <c r="AR19" s="768"/>
      <c r="AS19" s="129"/>
      <c r="AT19" s="345"/>
      <c r="AU19" s="711"/>
      <c r="AV19" s="711"/>
      <c r="AW19" s="711"/>
      <c r="AX19" s="711"/>
      <c r="AY19" s="711"/>
      <c r="AZ19" s="711"/>
      <c r="BA19" s="711"/>
      <c r="BB19" s="711"/>
      <c r="BC19" s="796"/>
      <c r="BD19" s="345"/>
      <c r="BE19" s="711"/>
      <c r="BF19" s="347"/>
      <c r="BG19" s="347"/>
      <c r="BH19" s="711"/>
      <c r="BI19" s="711"/>
      <c r="BJ19" s="711"/>
      <c r="BK19" s="345"/>
      <c r="BL19" s="711"/>
      <c r="BM19" s="796"/>
      <c r="BN19" s="347"/>
      <c r="BO19" s="347"/>
      <c r="BP19" s="711"/>
      <c r="BQ19" s="711"/>
      <c r="BR19" s="711"/>
      <c r="BS19" s="711"/>
      <c r="BT19" s="711"/>
      <c r="BU19" s="796"/>
      <c r="BV19" s="711"/>
      <c r="BW19" s="711"/>
      <c r="BX19" s="711"/>
      <c r="BY19" s="711"/>
      <c r="BZ19" s="711"/>
      <c r="CA19" s="711"/>
      <c r="CB19" s="796"/>
      <c r="CC19" s="129"/>
      <c r="CD19" s="345"/>
      <c r="CE19" s="711"/>
      <c r="CF19" s="711"/>
      <c r="CG19" s="711"/>
      <c r="CH19" s="711"/>
      <c r="CI19" s="711"/>
      <c r="CJ19" s="711"/>
      <c r="CK19" s="711"/>
      <c r="CL19" s="711"/>
      <c r="CM19" s="344"/>
      <c r="CN19" s="345"/>
      <c r="CO19" s="711"/>
      <c r="CP19" s="347"/>
      <c r="CQ19" s="347"/>
      <c r="CR19" s="711"/>
      <c r="CS19" s="711"/>
      <c r="CT19" s="711"/>
      <c r="CU19" s="345"/>
      <c r="CV19" s="711"/>
      <c r="CW19" s="344"/>
      <c r="CX19" s="347"/>
      <c r="CY19" s="347"/>
      <c r="CZ19" s="711"/>
      <c r="DA19" s="711"/>
      <c r="DB19" s="711"/>
      <c r="DC19" s="711"/>
      <c r="DD19" s="711"/>
      <c r="DE19" s="344"/>
      <c r="DF19" s="711"/>
      <c r="DG19" s="711"/>
      <c r="DH19" s="711"/>
      <c r="DI19" s="711"/>
      <c r="DJ19" s="711"/>
      <c r="DK19" s="711"/>
      <c r="DL19" s="344"/>
      <c r="DM19" s="154"/>
      <c r="DN19" s="154"/>
      <c r="DO19" s="292"/>
      <c r="DP19" s="130"/>
    </row>
    <row r="20" spans="7:120" s="131" customFormat="1" ht="28.5" customHeight="1" x14ac:dyDescent="0.2">
      <c r="G20" s="357"/>
      <c r="H20" s="345"/>
      <c r="I20" s="711"/>
      <c r="J20" s="711"/>
      <c r="K20" s="711"/>
      <c r="L20" s="711"/>
      <c r="M20" s="711"/>
      <c r="N20" s="711"/>
      <c r="O20" s="711"/>
      <c r="P20" s="711"/>
      <c r="Q20" s="796"/>
      <c r="R20" s="345"/>
      <c r="S20" s="711"/>
      <c r="T20" s="347"/>
      <c r="U20" s="347"/>
      <c r="V20" s="711"/>
      <c r="W20" s="711"/>
      <c r="X20" s="711"/>
      <c r="Y20" s="345"/>
      <c r="Z20" s="796"/>
      <c r="AA20" s="347"/>
      <c r="AB20" s="347"/>
      <c r="AC20" s="711"/>
      <c r="AD20" s="711"/>
      <c r="AE20" s="711"/>
      <c r="AF20" s="711"/>
      <c r="AG20" s="711"/>
      <c r="AH20" s="796"/>
      <c r="AI20" s="711"/>
      <c r="AJ20" s="711"/>
      <c r="AK20" s="711"/>
      <c r="AL20" s="711"/>
      <c r="AM20" s="711"/>
      <c r="AN20" s="711"/>
      <c r="AO20" s="796"/>
      <c r="AP20" s="711"/>
      <c r="AQ20" s="711"/>
      <c r="AR20" s="768"/>
      <c r="AS20" s="129"/>
      <c r="AT20" s="345"/>
      <c r="AU20" s="711"/>
      <c r="AV20" s="711"/>
      <c r="AW20" s="711"/>
      <c r="AX20" s="711"/>
      <c r="AY20" s="711"/>
      <c r="AZ20" s="711"/>
      <c r="BA20" s="711"/>
      <c r="BB20" s="711"/>
      <c r="BC20" s="796"/>
      <c r="BD20" s="345"/>
      <c r="BE20" s="711"/>
      <c r="BF20" s="347"/>
      <c r="BG20" s="347"/>
      <c r="BH20" s="711"/>
      <c r="BI20" s="711"/>
      <c r="BJ20" s="711"/>
      <c r="BK20" s="345"/>
      <c r="BL20" s="711"/>
      <c r="BM20" s="796"/>
      <c r="BN20" s="347"/>
      <c r="BO20" s="347"/>
      <c r="BP20" s="711"/>
      <c r="BQ20" s="711"/>
      <c r="BR20" s="711"/>
      <c r="BS20" s="711"/>
      <c r="BT20" s="711"/>
      <c r="BU20" s="796"/>
      <c r="BV20" s="711"/>
      <c r="BW20" s="711"/>
      <c r="BX20" s="711"/>
      <c r="BY20" s="711"/>
      <c r="BZ20" s="711"/>
      <c r="CA20" s="711"/>
      <c r="CB20" s="796"/>
      <c r="CC20" s="129"/>
      <c r="CD20" s="345"/>
      <c r="CE20" s="711"/>
      <c r="CF20" s="711"/>
      <c r="CG20" s="711"/>
      <c r="CH20" s="711"/>
      <c r="CI20" s="711"/>
      <c r="CJ20" s="711"/>
      <c r="CK20" s="711"/>
      <c r="CL20" s="711"/>
      <c r="CM20" s="344"/>
      <c r="CN20" s="345"/>
      <c r="CO20" s="711"/>
      <c r="CP20" s="347"/>
      <c r="CQ20" s="347"/>
      <c r="CR20" s="711"/>
      <c r="CS20" s="711"/>
      <c r="CT20" s="711"/>
      <c r="CU20" s="345"/>
      <c r="CV20" s="711"/>
      <c r="CW20" s="344"/>
      <c r="CX20" s="347"/>
      <c r="CY20" s="347"/>
      <c r="CZ20" s="711"/>
      <c r="DA20" s="711"/>
      <c r="DB20" s="711"/>
      <c r="DC20" s="711"/>
      <c r="DD20" s="711"/>
      <c r="DE20" s="344"/>
      <c r="DF20" s="711"/>
      <c r="DG20" s="711"/>
      <c r="DH20" s="711"/>
      <c r="DI20" s="711"/>
      <c r="DJ20" s="711"/>
      <c r="DK20" s="711"/>
      <c r="DL20" s="344"/>
      <c r="DM20" s="154"/>
      <c r="DN20" s="154"/>
      <c r="DO20" s="292"/>
      <c r="DP20" s="130"/>
    </row>
    <row r="21" spans="7:120" s="131" customFormat="1" ht="28.5" customHeight="1" x14ac:dyDescent="0.2">
      <c r="G21" s="357"/>
      <c r="H21" s="345"/>
      <c r="I21" s="1003" t="s">
        <v>243</v>
      </c>
      <c r="J21" s="711"/>
      <c r="K21" s="711"/>
      <c r="L21" s="711"/>
      <c r="M21" s="711"/>
      <c r="N21" s="711"/>
      <c r="O21" s="711"/>
      <c r="P21" s="711"/>
      <c r="Q21" s="796"/>
      <c r="R21" s="345"/>
      <c r="S21" s="711"/>
      <c r="T21" s="347"/>
      <c r="U21" s="347"/>
      <c r="V21" s="711"/>
      <c r="W21" s="711"/>
      <c r="X21" s="711"/>
      <c r="Y21" s="345"/>
      <c r="Z21" s="796"/>
      <c r="AA21" s="347"/>
      <c r="AB21" s="347"/>
      <c r="AC21" s="711"/>
      <c r="AD21" s="711"/>
      <c r="AE21" s="711"/>
      <c r="AF21" s="711"/>
      <c r="AG21" s="711"/>
      <c r="AH21" s="796"/>
      <c r="AI21" s="711"/>
      <c r="AJ21" s="711"/>
      <c r="AK21" s="711"/>
      <c r="AL21" s="711"/>
      <c r="AM21" s="711"/>
      <c r="AN21" s="711"/>
      <c r="AO21" s="796"/>
      <c r="AP21" s="711"/>
      <c r="AQ21" s="711"/>
      <c r="AR21" s="768"/>
      <c r="AS21" s="129"/>
      <c r="AT21" s="345"/>
      <c r="AU21" s="1003" t="s">
        <v>243</v>
      </c>
      <c r="AV21" s="711"/>
      <c r="AW21" s="711"/>
      <c r="AX21" s="711"/>
      <c r="AY21" s="711"/>
      <c r="AZ21" s="711"/>
      <c r="BA21" s="711"/>
      <c r="BB21" s="711"/>
      <c r="BC21" s="796"/>
      <c r="BD21" s="345"/>
      <c r="BE21" s="711"/>
      <c r="BF21" s="347"/>
      <c r="BG21" s="347"/>
      <c r="BH21" s="711"/>
      <c r="BI21" s="711"/>
      <c r="BJ21" s="711"/>
      <c r="BK21" s="345"/>
      <c r="BL21" s="711"/>
      <c r="BM21" s="796"/>
      <c r="BN21" s="347"/>
      <c r="BO21" s="347"/>
      <c r="BP21" s="711"/>
      <c r="BQ21" s="711"/>
      <c r="BR21" s="711"/>
      <c r="BS21" s="711"/>
      <c r="BT21" s="711"/>
      <c r="BU21" s="796"/>
      <c r="BV21" s="711"/>
      <c r="BW21" s="711"/>
      <c r="BX21" s="711"/>
      <c r="BY21" s="711"/>
      <c r="BZ21" s="711"/>
      <c r="CA21" s="711"/>
      <c r="CB21" s="796"/>
      <c r="CC21" s="129"/>
      <c r="CD21" s="345"/>
      <c r="CE21" s="1014"/>
      <c r="CF21" s="711"/>
      <c r="CG21" s="711"/>
      <c r="CH21" s="711"/>
      <c r="CI21" s="711"/>
      <c r="CJ21" s="711"/>
      <c r="CK21" s="711"/>
      <c r="CL21" s="711"/>
      <c r="CM21" s="344"/>
      <c r="CN21" s="345"/>
      <c r="CO21" s="711"/>
      <c r="CP21" s="347"/>
      <c r="CQ21" s="347"/>
      <c r="CR21" s="711"/>
      <c r="CS21" s="711"/>
      <c r="CT21" s="711"/>
      <c r="CU21" s="345"/>
      <c r="CV21" s="711"/>
      <c r="CW21" s="344"/>
      <c r="CX21" s="347"/>
      <c r="CY21" s="347"/>
      <c r="CZ21" s="711"/>
      <c r="DA21" s="711"/>
      <c r="DB21" s="711"/>
      <c r="DC21" s="711"/>
      <c r="DD21" s="711"/>
      <c r="DE21" s="344"/>
      <c r="DF21" s="711"/>
      <c r="DG21" s="711"/>
      <c r="DH21" s="711"/>
      <c r="DI21" s="711"/>
      <c r="DJ21" s="711"/>
      <c r="DK21" s="711"/>
      <c r="DL21" s="344"/>
      <c r="DM21" s="154"/>
      <c r="DN21" s="154"/>
      <c r="DO21" s="292"/>
      <c r="DP21" s="130"/>
    </row>
    <row r="22" spans="7:120" s="131" customFormat="1" ht="28.5" customHeight="1" x14ac:dyDescent="0.2">
      <c r="G22" s="357"/>
      <c r="H22" s="345"/>
      <c r="I22" s="1003"/>
      <c r="J22" s="711"/>
      <c r="K22" s="711"/>
      <c r="L22" s="711"/>
      <c r="M22" s="711"/>
      <c r="N22" s="711"/>
      <c r="O22" s="711"/>
      <c r="P22" s="711"/>
      <c r="Q22" s="796"/>
      <c r="R22" s="345"/>
      <c r="S22" s="711"/>
      <c r="T22" s="347"/>
      <c r="U22" s="347"/>
      <c r="V22" s="711"/>
      <c r="W22" s="711"/>
      <c r="X22" s="711"/>
      <c r="Y22" s="345"/>
      <c r="Z22" s="796"/>
      <c r="AA22" s="347"/>
      <c r="AB22" s="347"/>
      <c r="AC22" s="711"/>
      <c r="AD22" s="711"/>
      <c r="AE22" s="711"/>
      <c r="AF22" s="711"/>
      <c r="AG22" s="711"/>
      <c r="AH22" s="796"/>
      <c r="AI22" s="711"/>
      <c r="AJ22" s="711"/>
      <c r="AK22" s="711"/>
      <c r="AL22" s="711"/>
      <c r="AM22" s="711"/>
      <c r="AN22" s="711"/>
      <c r="AO22" s="796"/>
      <c r="AP22" s="711"/>
      <c r="AQ22" s="711"/>
      <c r="AR22" s="768"/>
      <c r="AS22" s="129"/>
      <c r="AT22" s="345"/>
      <c r="AU22" s="1003"/>
      <c r="AV22" s="711"/>
      <c r="AW22" s="711"/>
      <c r="AX22" s="711"/>
      <c r="AY22" s="711"/>
      <c r="AZ22" s="711"/>
      <c r="BA22" s="711"/>
      <c r="BB22" s="711"/>
      <c r="BC22" s="796"/>
      <c r="BD22" s="345"/>
      <c r="BE22" s="711"/>
      <c r="BF22" s="347"/>
      <c r="BG22" s="347"/>
      <c r="BH22" s="711"/>
      <c r="BI22" s="711"/>
      <c r="BJ22" s="711"/>
      <c r="BK22" s="345"/>
      <c r="BL22" s="711"/>
      <c r="BM22" s="796"/>
      <c r="BN22" s="347"/>
      <c r="BO22" s="347"/>
      <c r="BP22" s="711"/>
      <c r="BQ22" s="711"/>
      <c r="BR22" s="711"/>
      <c r="BS22" s="711"/>
      <c r="BT22" s="711"/>
      <c r="BU22" s="796"/>
      <c r="BV22" s="711"/>
      <c r="BW22" s="711"/>
      <c r="BX22" s="711"/>
      <c r="BY22" s="711"/>
      <c r="BZ22" s="711"/>
      <c r="CA22" s="711"/>
      <c r="CB22" s="796"/>
      <c r="CC22" s="129"/>
      <c r="CD22" s="345"/>
      <c r="CE22" s="1014"/>
      <c r="CF22" s="711"/>
      <c r="CG22" s="711"/>
      <c r="CH22" s="711"/>
      <c r="CI22" s="711"/>
      <c r="CJ22" s="711"/>
      <c r="CK22" s="711"/>
      <c r="CL22" s="711"/>
      <c r="CM22" s="344"/>
      <c r="CN22" s="345"/>
      <c r="CO22" s="711"/>
      <c r="CP22" s="347"/>
      <c r="CQ22" s="347"/>
      <c r="CR22" s="711"/>
      <c r="CS22" s="711"/>
      <c r="CT22" s="711"/>
      <c r="CU22" s="345"/>
      <c r="CV22" s="711"/>
      <c r="CW22" s="344"/>
      <c r="CX22" s="347"/>
      <c r="CY22" s="347"/>
      <c r="CZ22" s="711"/>
      <c r="DA22" s="711"/>
      <c r="DB22" s="711"/>
      <c r="DC22" s="711"/>
      <c r="DD22" s="711"/>
      <c r="DE22" s="344"/>
      <c r="DF22" s="711"/>
      <c r="DG22" s="711"/>
      <c r="DH22" s="711"/>
      <c r="DI22" s="711"/>
      <c r="DJ22" s="711"/>
      <c r="DK22" s="711"/>
      <c r="DL22" s="344"/>
      <c r="DM22" s="154"/>
      <c r="DN22" s="154"/>
      <c r="DO22" s="292"/>
      <c r="DP22" s="130"/>
    </row>
    <row r="23" spans="7:120" s="131" customFormat="1" ht="28.5" customHeight="1" x14ac:dyDescent="0.2">
      <c r="G23" s="357"/>
      <c r="H23" s="345"/>
      <c r="I23" s="1003"/>
      <c r="J23" s="711"/>
      <c r="K23" s="711"/>
      <c r="L23" s="711"/>
      <c r="M23" s="711"/>
      <c r="N23" s="711"/>
      <c r="O23" s="711"/>
      <c r="P23" s="711"/>
      <c r="Q23" s="796"/>
      <c r="R23" s="345"/>
      <c r="S23" s="711"/>
      <c r="T23" s="347"/>
      <c r="U23" s="347"/>
      <c r="V23" s="711"/>
      <c r="W23" s="711"/>
      <c r="X23" s="711"/>
      <c r="Y23" s="345"/>
      <c r="Z23" s="796"/>
      <c r="AA23" s="347"/>
      <c r="AB23" s="347"/>
      <c r="AC23" s="711"/>
      <c r="AD23" s="711"/>
      <c r="AE23" s="711"/>
      <c r="AF23" s="711"/>
      <c r="AG23" s="711"/>
      <c r="AH23" s="796"/>
      <c r="AI23" s="711"/>
      <c r="AJ23" s="711"/>
      <c r="AK23" s="711"/>
      <c r="AL23" s="711"/>
      <c r="AM23" s="711"/>
      <c r="AN23" s="711"/>
      <c r="AO23" s="796"/>
      <c r="AP23" s="711"/>
      <c r="AQ23" s="711"/>
      <c r="AR23" s="768"/>
      <c r="AS23" s="129"/>
      <c r="AT23" s="345"/>
      <c r="AU23" s="1003"/>
      <c r="AV23" s="711"/>
      <c r="AW23" s="711"/>
      <c r="AX23" s="711"/>
      <c r="AY23" s="711"/>
      <c r="AZ23" s="711"/>
      <c r="BA23" s="711"/>
      <c r="BB23" s="711"/>
      <c r="BC23" s="796"/>
      <c r="BD23" s="345"/>
      <c r="BE23" s="711"/>
      <c r="BF23" s="347"/>
      <c r="BG23" s="347"/>
      <c r="BH23" s="711"/>
      <c r="BI23" s="711"/>
      <c r="BJ23" s="711"/>
      <c r="BK23" s="345"/>
      <c r="BL23" s="711"/>
      <c r="BM23" s="796"/>
      <c r="BN23" s="347"/>
      <c r="BO23" s="347"/>
      <c r="BP23" s="711"/>
      <c r="BQ23" s="711"/>
      <c r="BR23" s="711"/>
      <c r="BS23" s="711"/>
      <c r="BT23" s="711"/>
      <c r="BU23" s="796"/>
      <c r="BV23" s="711"/>
      <c r="BW23" s="711"/>
      <c r="BX23" s="711"/>
      <c r="BY23" s="711"/>
      <c r="BZ23" s="711"/>
      <c r="CA23" s="711"/>
      <c r="CB23" s="796"/>
      <c r="CC23" s="129"/>
      <c r="CD23" s="345"/>
      <c r="CE23" s="1014"/>
      <c r="CF23" s="711"/>
      <c r="CG23" s="711"/>
      <c r="CH23" s="711"/>
      <c r="CI23" s="711"/>
      <c r="CJ23" s="711"/>
      <c r="CK23" s="711"/>
      <c r="CL23" s="711"/>
      <c r="CM23" s="344"/>
      <c r="CN23" s="345"/>
      <c r="CO23" s="711"/>
      <c r="CP23" s="347"/>
      <c r="CQ23" s="347"/>
      <c r="CR23" s="711"/>
      <c r="CS23" s="711"/>
      <c r="CT23" s="711"/>
      <c r="CU23" s="345"/>
      <c r="CV23" s="711"/>
      <c r="CW23" s="344"/>
      <c r="CX23" s="347"/>
      <c r="CY23" s="347"/>
      <c r="CZ23" s="711"/>
      <c r="DA23" s="711"/>
      <c r="DB23" s="711"/>
      <c r="DC23" s="711"/>
      <c r="DD23" s="711"/>
      <c r="DE23" s="344"/>
      <c r="DF23" s="711"/>
      <c r="DG23" s="711"/>
      <c r="DH23" s="711"/>
      <c r="DI23" s="711"/>
      <c r="DJ23" s="711"/>
      <c r="DK23" s="711"/>
      <c r="DL23" s="344"/>
      <c r="DM23" s="154"/>
      <c r="DN23" s="154"/>
      <c r="DO23" s="292"/>
      <c r="DP23" s="130"/>
    </row>
    <row r="24" spans="7:120" s="2" customFormat="1" ht="28.5" customHeight="1" x14ac:dyDescent="0.2">
      <c r="G24" s="643"/>
      <c r="H24" s="58"/>
      <c r="I24" s="1003"/>
      <c r="J24" s="58"/>
      <c r="K24" s="58"/>
      <c r="L24" s="58"/>
      <c r="M24" s="58"/>
      <c r="N24" s="58"/>
      <c r="O24" s="58"/>
      <c r="P24" s="58"/>
      <c r="Q24" s="796"/>
      <c r="R24" s="796"/>
      <c r="S24" s="796"/>
      <c r="T24" s="347"/>
      <c r="U24" s="347"/>
      <c r="V24" s="357"/>
      <c r="W24" s="796"/>
      <c r="X24" s="796"/>
      <c r="Y24" s="704"/>
      <c r="Z24" s="796"/>
      <c r="AA24" s="347"/>
      <c r="AB24" s="347"/>
      <c r="AC24" s="796"/>
      <c r="AD24" s="796"/>
      <c r="AE24" s="796"/>
      <c r="AF24" s="796"/>
      <c r="AG24" s="796"/>
      <c r="AH24" s="796"/>
      <c r="AI24" s="796"/>
      <c r="AJ24" s="796"/>
      <c r="AK24" s="796"/>
      <c r="AL24" s="796"/>
      <c r="AM24" s="796"/>
      <c r="AN24" s="796"/>
      <c r="AO24" s="796"/>
      <c r="AP24" s="845"/>
      <c r="AQ24" s="845"/>
      <c r="AR24" s="846"/>
      <c r="AS24" s="70"/>
      <c r="AT24" s="58"/>
      <c r="AU24" s="1003"/>
      <c r="AV24" s="58"/>
      <c r="AW24" s="58"/>
      <c r="AX24" s="58"/>
      <c r="AY24" s="58"/>
      <c r="AZ24" s="58"/>
      <c r="BA24" s="58"/>
      <c r="BB24" s="58"/>
      <c r="BC24" s="796"/>
      <c r="BD24" s="796"/>
      <c r="BE24" s="796"/>
      <c r="BF24" s="347"/>
      <c r="BG24" s="347"/>
      <c r="BH24" s="357"/>
      <c r="BI24" s="796"/>
      <c r="BJ24" s="796"/>
      <c r="BK24" s="704"/>
      <c r="BL24" s="796"/>
      <c r="BM24" s="796"/>
      <c r="BN24" s="347"/>
      <c r="BO24" s="347"/>
      <c r="BP24" s="796"/>
      <c r="BQ24" s="796"/>
      <c r="BR24" s="796"/>
      <c r="BS24" s="796"/>
      <c r="BT24" s="796"/>
      <c r="BU24" s="796"/>
      <c r="BV24" s="796"/>
      <c r="BW24" s="796"/>
      <c r="BX24" s="796"/>
      <c r="BY24" s="796"/>
      <c r="BZ24" s="796"/>
      <c r="CA24" s="796"/>
      <c r="CB24" s="796"/>
      <c r="CC24" s="70"/>
      <c r="CD24" s="58"/>
      <c r="CE24" s="1014"/>
      <c r="CF24" s="58"/>
      <c r="CG24" s="58"/>
      <c r="CH24" s="58"/>
      <c r="CI24" s="58"/>
      <c r="CJ24" s="58"/>
      <c r="CK24" s="58"/>
      <c r="CL24" s="58"/>
      <c r="CM24" s="344"/>
      <c r="CN24" s="344"/>
      <c r="CO24" s="344"/>
      <c r="CP24" s="347"/>
      <c r="CQ24" s="347"/>
      <c r="CR24" s="357"/>
      <c r="CS24" s="344"/>
      <c r="CT24" s="344"/>
      <c r="CU24" s="704"/>
      <c r="CV24" s="344"/>
      <c r="CW24" s="344"/>
      <c r="CX24" s="347"/>
      <c r="CY24" s="347"/>
      <c r="CZ24" s="344"/>
      <c r="DA24" s="344"/>
      <c r="DB24" s="344"/>
      <c r="DC24" s="344"/>
      <c r="DD24" s="344"/>
      <c r="DE24" s="344"/>
      <c r="DF24" s="344"/>
      <c r="DG24" s="344"/>
      <c r="DH24" s="344"/>
      <c r="DI24" s="344"/>
      <c r="DJ24" s="344"/>
      <c r="DK24" s="344"/>
      <c r="DL24" s="344"/>
      <c r="DM24" s="100"/>
      <c r="DN24" s="100"/>
      <c r="DO24" s="293"/>
    </row>
    <row r="25" spans="7:120" ht="28.5" customHeight="1" x14ac:dyDescent="0.2">
      <c r="G25" s="643"/>
      <c r="H25" s="58"/>
      <c r="I25" s="1003"/>
      <c r="J25" s="58"/>
      <c r="K25" s="58"/>
      <c r="L25" s="58"/>
      <c r="M25" s="58"/>
      <c r="N25" s="58"/>
      <c r="O25" s="58"/>
      <c r="P25" s="58"/>
      <c r="Q25" s="796"/>
      <c r="R25" s="796"/>
      <c r="S25" s="796"/>
      <c r="T25" s="796"/>
      <c r="U25" s="796"/>
      <c r="V25" s="357"/>
      <c r="W25" s="796"/>
      <c r="X25" s="796"/>
      <c r="Y25" s="704"/>
      <c r="Z25" s="796"/>
      <c r="AA25" s="796"/>
      <c r="AB25" s="796"/>
      <c r="AC25" s="796"/>
      <c r="AD25" s="796"/>
      <c r="AE25" s="796"/>
      <c r="AF25" s="796"/>
      <c r="AG25" s="796"/>
      <c r="AH25" s="796"/>
      <c r="AI25" s="796"/>
      <c r="AJ25" s="796"/>
      <c r="AK25" s="796"/>
      <c r="AL25" s="796"/>
      <c r="AM25" s="796"/>
      <c r="AN25" s="796"/>
      <c r="AO25" s="796"/>
      <c r="AP25" s="643"/>
      <c r="AQ25" s="643"/>
      <c r="AR25" s="643"/>
      <c r="AS25" s="70"/>
      <c r="AT25" s="58"/>
      <c r="AU25" s="1003"/>
      <c r="AV25" s="58"/>
      <c r="AW25" s="58"/>
      <c r="AX25" s="58"/>
      <c r="AY25" s="58"/>
      <c r="AZ25" s="58"/>
      <c r="BA25" s="58"/>
      <c r="BB25" s="58"/>
      <c r="BC25" s="796"/>
      <c r="BD25" s="796"/>
      <c r="BE25" s="796"/>
      <c r="BF25" s="796"/>
      <c r="BG25" s="796"/>
      <c r="BH25" s="357"/>
      <c r="BI25" s="796"/>
      <c r="BJ25" s="796"/>
      <c r="BK25" s="704"/>
      <c r="BL25" s="796"/>
      <c r="BM25" s="796"/>
      <c r="BN25" s="796"/>
      <c r="BO25" s="796"/>
      <c r="BP25" s="796"/>
      <c r="BQ25" s="796"/>
      <c r="BR25" s="796"/>
      <c r="BS25" s="796"/>
      <c r="BT25" s="796"/>
      <c r="BU25" s="796"/>
      <c r="BV25" s="796"/>
      <c r="BW25" s="796"/>
      <c r="BX25" s="796"/>
      <c r="BY25" s="796"/>
      <c r="BZ25" s="796"/>
      <c r="CA25" s="796"/>
      <c r="CB25" s="796"/>
      <c r="CC25" s="70"/>
      <c r="CD25" s="58"/>
      <c r="CE25" s="1014"/>
      <c r="CF25" s="58"/>
      <c r="CG25" s="58"/>
      <c r="CH25" s="58"/>
      <c r="CI25" s="58"/>
      <c r="CJ25" s="58"/>
      <c r="CK25" s="58"/>
      <c r="CL25" s="58"/>
      <c r="CM25" s="344"/>
      <c r="CN25" s="344"/>
      <c r="CO25" s="344"/>
      <c r="CP25" s="344"/>
      <c r="CQ25" s="344"/>
      <c r="CR25" s="357"/>
      <c r="CS25" s="344"/>
      <c r="CT25" s="344"/>
      <c r="CU25" s="704"/>
      <c r="CV25" s="344"/>
      <c r="CW25" s="344"/>
      <c r="CX25" s="344"/>
      <c r="CY25" s="344"/>
      <c r="CZ25" s="344"/>
      <c r="DA25" s="344"/>
      <c r="DB25" s="344"/>
      <c r="DC25" s="344"/>
      <c r="DD25" s="344"/>
      <c r="DE25" s="344"/>
      <c r="DF25" s="344"/>
      <c r="DG25" s="344"/>
      <c r="DH25" s="344"/>
      <c r="DI25" s="344"/>
      <c r="DJ25" s="344"/>
      <c r="DK25" s="344"/>
      <c r="DL25" s="344"/>
      <c r="DM25" s="72"/>
      <c r="DN25" s="72"/>
      <c r="DO25" s="72"/>
    </row>
    <row r="26" spans="7:120" ht="28.5" customHeight="1" x14ac:dyDescent="0.2">
      <c r="G26" s="643"/>
      <c r="H26" s="346"/>
      <c r="I26" s="1003"/>
      <c r="J26" s="346"/>
      <c r="K26" s="346"/>
      <c r="L26" s="347"/>
      <c r="M26" s="347"/>
      <c r="N26" s="348"/>
      <c r="O26" s="296"/>
      <c r="P26" s="58"/>
      <c r="Q26" s="796"/>
      <c r="R26" s="796"/>
      <c r="S26" s="796"/>
      <c r="T26" s="796"/>
      <c r="U26" s="796"/>
      <c r="V26" s="357"/>
      <c r="W26" s="796"/>
      <c r="X26" s="796"/>
      <c r="Y26" s="704"/>
      <c r="Z26" s="796"/>
      <c r="AA26" s="796"/>
      <c r="AB26" s="796"/>
      <c r="AC26" s="796"/>
      <c r="AD26" s="796"/>
      <c r="AE26" s="796"/>
      <c r="AF26" s="796"/>
      <c r="AG26" s="796"/>
      <c r="AH26" s="796"/>
      <c r="AI26" s="796"/>
      <c r="AJ26" s="796"/>
      <c r="AK26" s="796"/>
      <c r="AL26" s="796"/>
      <c r="AM26" s="796"/>
      <c r="AN26" s="796"/>
      <c r="AO26" s="796"/>
      <c r="AP26" s="643"/>
      <c r="AQ26" s="643"/>
      <c r="AR26" s="643"/>
      <c r="AS26" s="70"/>
      <c r="AT26" s="346"/>
      <c r="AU26" s="1003"/>
      <c r="AV26" s="346"/>
      <c r="AW26" s="346"/>
      <c r="AX26" s="347"/>
      <c r="AY26" s="347"/>
      <c r="AZ26" s="348"/>
      <c r="BA26" s="296"/>
      <c r="BB26" s="58"/>
      <c r="BC26" s="796"/>
      <c r="BD26" s="796"/>
      <c r="BE26" s="796"/>
      <c r="BF26" s="796"/>
      <c r="BG26" s="796"/>
      <c r="BH26" s="357"/>
      <c r="BI26" s="796"/>
      <c r="BJ26" s="796"/>
      <c r="BK26" s="704"/>
      <c r="BL26" s="796"/>
      <c r="BM26" s="796"/>
      <c r="BN26" s="796"/>
      <c r="BO26" s="796"/>
      <c r="BP26" s="796"/>
      <c r="BQ26" s="796"/>
      <c r="BR26" s="796"/>
      <c r="BS26" s="796"/>
      <c r="BT26" s="796"/>
      <c r="BU26" s="796"/>
      <c r="BV26" s="796"/>
      <c r="BW26" s="796"/>
      <c r="BX26" s="796"/>
      <c r="BY26" s="796"/>
      <c r="BZ26" s="796"/>
      <c r="CA26" s="796"/>
      <c r="CB26" s="796"/>
      <c r="CC26" s="70"/>
      <c r="CD26" s="346"/>
      <c r="CE26" s="1014"/>
      <c r="CF26" s="346"/>
      <c r="CG26" s="346"/>
      <c r="CH26" s="347"/>
      <c r="CI26" s="347"/>
      <c r="CJ26" s="348"/>
      <c r="CK26" s="296"/>
      <c r="CL26" s="58"/>
      <c r="CM26" s="344"/>
      <c r="CN26" s="344"/>
      <c r="CO26" s="344"/>
      <c r="CP26" s="344"/>
      <c r="CQ26" s="344"/>
      <c r="CR26" s="357"/>
      <c r="CS26" s="344"/>
      <c r="CT26" s="344"/>
      <c r="CU26" s="704"/>
      <c r="CV26" s="344"/>
      <c r="CW26" s="344"/>
      <c r="CX26" s="344"/>
      <c r="CY26" s="344"/>
      <c r="CZ26" s="344"/>
      <c r="DA26" s="344"/>
      <c r="DB26" s="344"/>
      <c r="DC26" s="344"/>
      <c r="DD26" s="344"/>
      <c r="DE26" s="344"/>
      <c r="DF26" s="344"/>
      <c r="DG26" s="344"/>
      <c r="DH26" s="344"/>
      <c r="DI26" s="344"/>
      <c r="DJ26" s="344"/>
      <c r="DK26" s="344"/>
      <c r="DL26" s="344"/>
      <c r="DM26" s="72"/>
      <c r="DN26" s="72"/>
      <c r="DO26" s="72"/>
    </row>
    <row r="27" spans="7:120" ht="28.5" customHeight="1" x14ac:dyDescent="0.2">
      <c r="G27" s="643"/>
      <c r="H27" s="358"/>
      <c r="I27" s="1003"/>
      <c r="J27" s="359"/>
      <c r="K27" s="359"/>
      <c r="L27" s="359"/>
      <c r="M27" s="347"/>
      <c r="N27" s="348"/>
      <c r="O27" s="296"/>
      <c r="P27" s="58"/>
      <c r="Q27" s="796"/>
      <c r="R27" s="796"/>
      <c r="S27" s="796"/>
      <c r="T27" s="796"/>
      <c r="U27" s="796"/>
      <c r="V27" s="357"/>
      <c r="W27" s="796"/>
      <c r="X27" s="796"/>
      <c r="Y27" s="704"/>
      <c r="Z27" s="796"/>
      <c r="AA27" s="796"/>
      <c r="AB27" s="796"/>
      <c r="AC27" s="796"/>
      <c r="AD27" s="796"/>
      <c r="AE27" s="796"/>
      <c r="AF27" s="796"/>
      <c r="AG27" s="796"/>
      <c r="AH27" s="796"/>
      <c r="AI27" s="796"/>
      <c r="AJ27" s="796"/>
      <c r="AK27" s="796"/>
      <c r="AL27" s="796"/>
      <c r="AM27" s="796"/>
      <c r="AN27" s="796"/>
      <c r="AO27" s="796"/>
      <c r="AP27" s="643"/>
      <c r="AQ27" s="643"/>
      <c r="AR27" s="643"/>
      <c r="AS27" s="70"/>
      <c r="AT27" s="358"/>
      <c r="AU27" s="1003"/>
      <c r="AV27" s="359"/>
      <c r="AW27" s="359"/>
      <c r="AX27" s="359"/>
      <c r="AY27" s="347"/>
      <c r="AZ27" s="348"/>
      <c r="BA27" s="296"/>
      <c r="BB27" s="58"/>
      <c r="BC27" s="796"/>
      <c r="BD27" s="796"/>
      <c r="BE27" s="796"/>
      <c r="BF27" s="796"/>
      <c r="BG27" s="796"/>
      <c r="BH27" s="357"/>
      <c r="BI27" s="796"/>
      <c r="BJ27" s="796"/>
      <c r="BK27" s="704"/>
      <c r="BL27" s="796"/>
      <c r="BM27" s="796"/>
      <c r="BN27" s="796"/>
      <c r="BO27" s="796"/>
      <c r="BP27" s="796"/>
      <c r="BQ27" s="796"/>
      <c r="BR27" s="796"/>
      <c r="BS27" s="796"/>
      <c r="BT27" s="796"/>
      <c r="BU27" s="796"/>
      <c r="BV27" s="796"/>
      <c r="BW27" s="796"/>
      <c r="BX27" s="796"/>
      <c r="BY27" s="796"/>
      <c r="BZ27" s="796"/>
      <c r="CA27" s="796"/>
      <c r="CB27" s="796"/>
      <c r="CC27" s="70"/>
      <c r="CD27" s="358"/>
      <c r="CE27" s="1014"/>
      <c r="CF27" s="359"/>
      <c r="CG27" s="359"/>
      <c r="CH27" s="359"/>
      <c r="CI27" s="347"/>
      <c r="CJ27" s="348"/>
      <c r="CK27" s="296"/>
      <c r="CL27" s="58"/>
      <c r="CM27" s="344"/>
      <c r="CN27" s="344"/>
      <c r="CO27" s="344"/>
      <c r="CP27" s="344"/>
      <c r="CQ27" s="344"/>
      <c r="CR27" s="357"/>
      <c r="CS27" s="344"/>
      <c r="CT27" s="344"/>
      <c r="CU27" s="704"/>
      <c r="CV27" s="344"/>
      <c r="CW27" s="344"/>
      <c r="CX27" s="344"/>
      <c r="CY27" s="344"/>
      <c r="CZ27" s="344"/>
      <c r="DA27" s="344"/>
      <c r="DB27" s="344"/>
      <c r="DC27" s="344"/>
      <c r="DD27" s="344"/>
      <c r="DE27" s="344"/>
      <c r="DF27" s="344"/>
      <c r="DG27" s="344"/>
      <c r="DH27" s="344"/>
      <c r="DI27" s="344"/>
      <c r="DJ27" s="344"/>
      <c r="DK27" s="344"/>
      <c r="DL27" s="344"/>
      <c r="DM27" s="72"/>
      <c r="DN27" s="72"/>
      <c r="DO27" s="72"/>
    </row>
    <row r="28" spans="7:120" ht="28.5" customHeight="1" x14ac:dyDescent="0.2">
      <c r="G28" s="643"/>
      <c r="H28" s="337"/>
      <c r="I28" s="1003"/>
      <c r="J28" s="792"/>
      <c r="K28" s="792"/>
      <c r="L28" s="792"/>
      <c r="M28" s="792"/>
      <c r="N28" s="792"/>
      <c r="O28" s="792"/>
      <c r="P28" s="792"/>
      <c r="Q28" s="796"/>
      <c r="R28" s="796"/>
      <c r="S28" s="796"/>
      <c r="T28" s="796"/>
      <c r="U28" s="796"/>
      <c r="V28" s="357"/>
      <c r="W28" s="796"/>
      <c r="X28" s="796"/>
      <c r="Y28" s="704"/>
      <c r="Z28" s="796"/>
      <c r="AA28" s="796"/>
      <c r="AB28" s="796"/>
      <c r="AC28" s="796"/>
      <c r="AD28" s="796"/>
      <c r="AE28" s="796"/>
      <c r="AF28" s="796"/>
      <c r="AG28" s="796"/>
      <c r="AH28" s="796"/>
      <c r="AI28" s="796"/>
      <c r="AJ28" s="796"/>
      <c r="AK28" s="796"/>
      <c r="AL28" s="796"/>
      <c r="AM28" s="796"/>
      <c r="AN28" s="796"/>
      <c r="AO28" s="796"/>
      <c r="AP28" s="643"/>
      <c r="AQ28" s="643"/>
      <c r="AR28" s="643"/>
      <c r="AS28" s="70"/>
      <c r="AT28" s="337"/>
      <c r="AU28" s="1003"/>
      <c r="AV28" s="792"/>
      <c r="AW28" s="792"/>
      <c r="AX28" s="792"/>
      <c r="AY28" s="792"/>
      <c r="AZ28" s="792"/>
      <c r="BA28" s="792"/>
      <c r="BB28" s="792"/>
      <c r="BC28" s="796"/>
      <c r="BD28" s="796"/>
      <c r="BE28" s="796"/>
      <c r="BF28" s="796"/>
      <c r="BG28" s="796"/>
      <c r="BH28" s="357"/>
      <c r="BI28" s="796"/>
      <c r="BJ28" s="796"/>
      <c r="BK28" s="704"/>
      <c r="BL28" s="796"/>
      <c r="BM28" s="796"/>
      <c r="BN28" s="796"/>
      <c r="BO28" s="796"/>
      <c r="BP28" s="796"/>
      <c r="BQ28" s="796"/>
      <c r="BR28" s="796"/>
      <c r="BS28" s="796"/>
      <c r="BT28" s="796"/>
      <c r="BU28" s="796"/>
      <c r="BV28" s="796"/>
      <c r="BW28" s="796"/>
      <c r="BX28" s="796"/>
      <c r="BY28" s="796"/>
      <c r="BZ28" s="796"/>
      <c r="CA28" s="796"/>
      <c r="CB28" s="796"/>
      <c r="CC28" s="70"/>
      <c r="CD28" s="337"/>
      <c r="CE28" s="1014"/>
      <c r="CF28" s="570"/>
      <c r="CG28" s="570"/>
      <c r="CH28" s="570"/>
      <c r="CI28" s="570"/>
      <c r="CJ28" s="570"/>
      <c r="CK28" s="570"/>
      <c r="CL28" s="570"/>
      <c r="CM28" s="344"/>
      <c r="CN28" s="344"/>
      <c r="CO28" s="344"/>
      <c r="CP28" s="344"/>
      <c r="CQ28" s="344"/>
      <c r="CR28" s="357"/>
      <c r="CS28" s="344"/>
      <c r="CT28" s="344"/>
      <c r="CU28" s="704"/>
      <c r="CV28" s="344"/>
      <c r="CW28" s="344"/>
      <c r="CX28" s="344"/>
      <c r="CY28" s="344"/>
      <c r="CZ28" s="344"/>
      <c r="DA28" s="344"/>
      <c r="DB28" s="344"/>
      <c r="DC28" s="344"/>
      <c r="DD28" s="344"/>
      <c r="DE28" s="344"/>
      <c r="DF28" s="344"/>
      <c r="DG28" s="344"/>
      <c r="DH28" s="344"/>
      <c r="DI28" s="344"/>
      <c r="DJ28" s="344"/>
      <c r="DK28" s="344"/>
      <c r="DL28" s="344"/>
      <c r="DM28" s="72"/>
      <c r="DN28" s="72"/>
      <c r="DO28" s="72"/>
    </row>
    <row r="29" spans="7:120" ht="28.5" customHeight="1" x14ac:dyDescent="0.2">
      <c r="G29" s="643"/>
      <c r="H29" s="349"/>
      <c r="I29" s="1003"/>
      <c r="J29" s="346"/>
      <c r="K29" s="346"/>
      <c r="L29" s="347"/>
      <c r="M29" s="347"/>
      <c r="N29" s="348"/>
      <c r="O29" s="296"/>
      <c r="P29" s="58"/>
      <c r="Q29" s="796"/>
      <c r="R29" s="796"/>
      <c r="S29" s="796"/>
      <c r="T29" s="796"/>
      <c r="U29" s="796"/>
      <c r="V29" s="357"/>
      <c r="W29" s="796"/>
      <c r="X29" s="796"/>
      <c r="Y29" s="704"/>
      <c r="Z29" s="796"/>
      <c r="AA29" s="796"/>
      <c r="AB29" s="796"/>
      <c r="AC29" s="796"/>
      <c r="AD29" s="796"/>
      <c r="AE29" s="796"/>
      <c r="AF29" s="796"/>
      <c r="AG29" s="796"/>
      <c r="AH29" s="796"/>
      <c r="AI29" s="796"/>
      <c r="AJ29" s="796"/>
      <c r="AK29" s="796"/>
      <c r="AL29" s="796"/>
      <c r="AM29" s="796"/>
      <c r="AN29" s="796"/>
      <c r="AO29" s="796"/>
      <c r="AP29" s="643"/>
      <c r="AQ29" s="643"/>
      <c r="AR29" s="643"/>
      <c r="AS29" s="70"/>
      <c r="AT29" s="349"/>
      <c r="AU29" s="1003"/>
      <c r="AV29" s="346"/>
      <c r="AW29" s="346"/>
      <c r="AX29" s="347"/>
      <c r="AY29" s="347"/>
      <c r="AZ29" s="348"/>
      <c r="BA29" s="296"/>
      <c r="BB29" s="58"/>
      <c r="BC29" s="796"/>
      <c r="BD29" s="796"/>
      <c r="BE29" s="796"/>
      <c r="BF29" s="796"/>
      <c r="BG29" s="796"/>
      <c r="BH29" s="357"/>
      <c r="BI29" s="796"/>
      <c r="BJ29" s="796"/>
      <c r="BK29" s="704"/>
      <c r="BL29" s="796"/>
      <c r="BM29" s="796"/>
      <c r="BN29" s="796"/>
      <c r="BO29" s="796"/>
      <c r="BP29" s="796"/>
      <c r="BQ29" s="796"/>
      <c r="BR29" s="796"/>
      <c r="BS29" s="796"/>
      <c r="BT29" s="796"/>
      <c r="BU29" s="796"/>
      <c r="BV29" s="796"/>
      <c r="BW29" s="796"/>
      <c r="BX29" s="796"/>
      <c r="BY29" s="796"/>
      <c r="BZ29" s="796"/>
      <c r="CA29" s="796"/>
      <c r="CB29" s="796"/>
      <c r="CC29" s="70"/>
      <c r="CD29" s="349"/>
      <c r="CE29" s="1014"/>
      <c r="CF29" s="346"/>
      <c r="CG29" s="346"/>
      <c r="CH29" s="347"/>
      <c r="CI29" s="347"/>
      <c r="CJ29" s="348"/>
      <c r="CK29" s="296"/>
      <c r="CL29" s="58"/>
      <c r="CM29" s="344"/>
      <c r="CN29" s="344"/>
      <c r="CO29" s="344"/>
      <c r="CP29" s="344"/>
      <c r="CQ29" s="344"/>
      <c r="CR29" s="357"/>
      <c r="CS29" s="344"/>
      <c r="CT29" s="344"/>
      <c r="CU29" s="704"/>
      <c r="CV29" s="344"/>
      <c r="CW29" s="344"/>
      <c r="CX29" s="344"/>
      <c r="CY29" s="344"/>
      <c r="CZ29" s="344"/>
      <c r="DA29" s="344"/>
      <c r="DB29" s="344"/>
      <c r="DC29" s="344"/>
      <c r="DD29" s="344"/>
      <c r="DE29" s="344"/>
      <c r="DF29" s="344"/>
      <c r="DG29" s="344"/>
      <c r="DH29" s="344"/>
      <c r="DI29" s="344"/>
      <c r="DJ29" s="344"/>
      <c r="DK29" s="344"/>
      <c r="DL29" s="344"/>
      <c r="DM29" s="72"/>
      <c r="DN29" s="72"/>
      <c r="DO29" s="72"/>
    </row>
    <row r="30" spans="7:120" ht="28.5" customHeight="1" x14ac:dyDescent="0.2">
      <c r="G30" s="643"/>
      <c r="H30" s="349"/>
      <c r="I30" s="1003"/>
      <c r="J30" s="346"/>
      <c r="K30" s="346"/>
      <c r="L30" s="347"/>
      <c r="M30" s="347"/>
      <c r="N30" s="348"/>
      <c r="O30" s="296"/>
      <c r="P30" s="58"/>
      <c r="Q30" s="796"/>
      <c r="R30" s="796"/>
      <c r="S30" s="796"/>
      <c r="T30" s="796"/>
      <c r="U30" s="796"/>
      <c r="V30" s="357"/>
      <c r="W30" s="796"/>
      <c r="X30" s="796"/>
      <c r="Y30" s="704"/>
      <c r="Z30" s="796"/>
      <c r="AA30" s="796"/>
      <c r="AB30" s="796"/>
      <c r="AC30" s="796"/>
      <c r="AD30" s="796"/>
      <c r="AE30" s="796"/>
      <c r="AF30" s="796"/>
      <c r="AG30" s="796"/>
      <c r="AH30" s="796"/>
      <c r="AI30" s="796"/>
      <c r="AJ30" s="796"/>
      <c r="AK30" s="796"/>
      <c r="AL30" s="796"/>
      <c r="AM30" s="796"/>
      <c r="AN30" s="796"/>
      <c r="AO30" s="796"/>
      <c r="AP30" s="643"/>
      <c r="AQ30" s="643"/>
      <c r="AR30" s="643"/>
      <c r="AS30" s="70"/>
      <c r="AT30" s="349"/>
      <c r="AU30" s="1003"/>
      <c r="AV30" s="346"/>
      <c r="AW30" s="346"/>
      <c r="AX30" s="347"/>
      <c r="AY30" s="347"/>
      <c r="AZ30" s="348"/>
      <c r="BA30" s="296"/>
      <c r="BB30" s="58"/>
      <c r="BC30" s="796"/>
      <c r="BD30" s="796"/>
      <c r="BE30" s="796"/>
      <c r="BF30" s="796"/>
      <c r="BG30" s="796"/>
      <c r="BH30" s="357"/>
      <c r="BI30" s="796"/>
      <c r="BJ30" s="796"/>
      <c r="BK30" s="704"/>
      <c r="BL30" s="796"/>
      <c r="BM30" s="796"/>
      <c r="BN30" s="796"/>
      <c r="BO30" s="796"/>
      <c r="BP30" s="796"/>
      <c r="BQ30" s="796"/>
      <c r="BR30" s="796"/>
      <c r="BS30" s="796"/>
      <c r="BT30" s="796"/>
      <c r="BU30" s="796"/>
      <c r="BV30" s="796"/>
      <c r="BW30" s="796"/>
      <c r="BX30" s="796"/>
      <c r="BY30" s="796"/>
      <c r="BZ30" s="796"/>
      <c r="CA30" s="796"/>
      <c r="CB30" s="796"/>
      <c r="CC30" s="70"/>
      <c r="CD30" s="349"/>
      <c r="CE30" s="1014"/>
      <c r="CF30" s="346"/>
      <c r="CG30" s="346"/>
      <c r="CH30" s="347"/>
      <c r="CI30" s="347"/>
      <c r="CJ30" s="348"/>
      <c r="CK30" s="296"/>
      <c r="CL30" s="58"/>
      <c r="CM30" s="344"/>
      <c r="CN30" s="344"/>
      <c r="CO30" s="344"/>
      <c r="CP30" s="344"/>
      <c r="CQ30" s="344"/>
      <c r="CR30" s="357"/>
      <c r="CS30" s="344"/>
      <c r="CT30" s="344"/>
      <c r="CU30" s="704"/>
      <c r="CV30" s="344"/>
      <c r="CW30" s="344"/>
      <c r="CX30" s="344"/>
      <c r="CY30" s="344"/>
      <c r="CZ30" s="344"/>
      <c r="DA30" s="344"/>
      <c r="DB30" s="344"/>
      <c r="DC30" s="344"/>
      <c r="DD30" s="344"/>
      <c r="DE30" s="344"/>
      <c r="DF30" s="344"/>
      <c r="DG30" s="344"/>
      <c r="DH30" s="344"/>
      <c r="DI30" s="344"/>
      <c r="DJ30" s="344"/>
      <c r="DK30" s="344"/>
      <c r="DL30" s="344"/>
      <c r="DM30" s="72"/>
      <c r="DN30" s="72"/>
      <c r="DO30" s="72"/>
    </row>
    <row r="31" spans="7:120" ht="28.5" customHeight="1" x14ac:dyDescent="0.2">
      <c r="G31" s="643"/>
      <c r="H31" s="791"/>
      <c r="I31" s="1003"/>
      <c r="J31" s="796"/>
      <c r="K31" s="796"/>
      <c r="L31" s="796"/>
      <c r="M31" s="796"/>
      <c r="N31" s="796"/>
      <c r="O31" s="796"/>
      <c r="P31" s="796"/>
      <c r="Q31" s="796"/>
      <c r="R31" s="796"/>
      <c r="S31" s="796"/>
      <c r="T31" s="796"/>
      <c r="U31" s="796"/>
      <c r="V31" s="357"/>
      <c r="W31" s="796"/>
      <c r="X31" s="796"/>
      <c r="Y31" s="704"/>
      <c r="Z31" s="796"/>
      <c r="AA31" s="796"/>
      <c r="AB31" s="796"/>
      <c r="AC31" s="796"/>
      <c r="AD31" s="796"/>
      <c r="AE31" s="796"/>
      <c r="AF31" s="796"/>
      <c r="AG31" s="796"/>
      <c r="AH31" s="796"/>
      <c r="AI31" s="796"/>
      <c r="AJ31" s="796"/>
      <c r="AK31" s="796"/>
      <c r="AL31" s="796"/>
      <c r="AM31" s="796"/>
      <c r="AN31" s="796"/>
      <c r="AO31" s="796"/>
      <c r="AP31" s="643"/>
      <c r="AQ31" s="643"/>
      <c r="AR31" s="643"/>
      <c r="AS31" s="70"/>
      <c r="AT31" s="791"/>
      <c r="AU31" s="1003"/>
      <c r="AV31" s="796"/>
      <c r="AW31" s="796"/>
      <c r="AX31" s="796"/>
      <c r="AY31" s="796"/>
      <c r="AZ31" s="796"/>
      <c r="BA31" s="796"/>
      <c r="BB31" s="796"/>
      <c r="BC31" s="796"/>
      <c r="BD31" s="796"/>
      <c r="BE31" s="796"/>
      <c r="BF31" s="796"/>
      <c r="BG31" s="796"/>
      <c r="BH31" s="357"/>
      <c r="BI31" s="796"/>
      <c r="BJ31" s="796"/>
      <c r="BK31" s="704"/>
      <c r="BL31" s="796"/>
      <c r="BM31" s="796"/>
      <c r="BN31" s="796"/>
      <c r="BO31" s="796"/>
      <c r="BP31" s="796"/>
      <c r="BQ31" s="796"/>
      <c r="BR31" s="796"/>
      <c r="BS31" s="796"/>
      <c r="BT31" s="796"/>
      <c r="BU31" s="796"/>
      <c r="BV31" s="796"/>
      <c r="BW31" s="796"/>
      <c r="BX31" s="796"/>
      <c r="BY31" s="796"/>
      <c r="BZ31" s="796"/>
      <c r="CA31" s="796"/>
      <c r="CB31" s="796"/>
      <c r="CC31" s="70"/>
      <c r="CD31" s="571"/>
      <c r="CE31" s="1014"/>
      <c r="CF31" s="344"/>
      <c r="CG31" s="344"/>
      <c r="CH31" s="344"/>
      <c r="CI31" s="344"/>
      <c r="CJ31" s="344"/>
      <c r="CK31" s="344"/>
      <c r="CL31" s="344"/>
      <c r="CM31" s="344"/>
      <c r="CN31" s="344"/>
      <c r="CO31" s="344"/>
      <c r="CP31" s="344"/>
      <c r="CQ31" s="344"/>
      <c r="CR31" s="357"/>
      <c r="CS31" s="344"/>
      <c r="CT31" s="344"/>
      <c r="CU31" s="704"/>
      <c r="CV31" s="344"/>
      <c r="CW31" s="344"/>
      <c r="CX31" s="344"/>
      <c r="CY31" s="344"/>
      <c r="CZ31" s="344"/>
      <c r="DA31" s="344"/>
      <c r="DB31" s="344"/>
      <c r="DC31" s="344"/>
      <c r="DD31" s="344"/>
      <c r="DE31" s="344"/>
      <c r="DF31" s="344"/>
      <c r="DG31" s="344"/>
      <c r="DH31" s="344"/>
      <c r="DI31" s="344"/>
      <c r="DJ31" s="344"/>
      <c r="DK31" s="344"/>
      <c r="DL31" s="344"/>
      <c r="DM31" s="72"/>
      <c r="DN31" s="72"/>
      <c r="DO31" s="72"/>
    </row>
    <row r="32" spans="7:120" ht="28.5" customHeight="1" x14ac:dyDescent="0.2">
      <c r="G32" s="643"/>
      <c r="H32" s="791"/>
      <c r="I32" s="1003"/>
      <c r="J32" s="796"/>
      <c r="K32" s="796"/>
      <c r="L32" s="796"/>
      <c r="M32" s="796"/>
      <c r="N32" s="796"/>
      <c r="O32" s="796"/>
      <c r="P32" s="796"/>
      <c r="Q32" s="796"/>
      <c r="R32" s="796"/>
      <c r="S32" s="796"/>
      <c r="T32" s="796"/>
      <c r="U32" s="796"/>
      <c r="V32" s="357"/>
      <c r="W32" s="796"/>
      <c r="X32" s="796"/>
      <c r="Y32" s="704"/>
      <c r="Z32" s="796"/>
      <c r="AA32" s="796"/>
      <c r="AB32" s="796"/>
      <c r="AC32" s="796"/>
      <c r="AD32" s="796"/>
      <c r="AE32" s="796"/>
      <c r="AF32" s="796"/>
      <c r="AG32" s="796"/>
      <c r="AH32" s="796"/>
      <c r="AI32" s="796"/>
      <c r="AJ32" s="796"/>
      <c r="AK32" s="796"/>
      <c r="AL32" s="796"/>
      <c r="AM32" s="796"/>
      <c r="AN32" s="796"/>
      <c r="AO32" s="796"/>
      <c r="AP32" s="643"/>
      <c r="AQ32" s="643"/>
      <c r="AR32" s="643"/>
      <c r="AS32" s="70"/>
      <c r="AT32" s="791"/>
      <c r="AU32" s="1003"/>
      <c r="AV32" s="796"/>
      <c r="AW32" s="796"/>
      <c r="AX32" s="796"/>
      <c r="AY32" s="796"/>
      <c r="AZ32" s="796"/>
      <c r="BA32" s="796"/>
      <c r="BB32" s="796"/>
      <c r="BC32" s="796"/>
      <c r="BD32" s="796"/>
      <c r="BE32" s="796"/>
      <c r="BF32" s="796"/>
      <c r="BG32" s="796"/>
      <c r="BH32" s="357"/>
      <c r="BI32" s="796"/>
      <c r="BJ32" s="796"/>
      <c r="BK32" s="704"/>
      <c r="BL32" s="796"/>
      <c r="BM32" s="796"/>
      <c r="BN32" s="796"/>
      <c r="BO32" s="796"/>
      <c r="BP32" s="796"/>
      <c r="BQ32" s="796"/>
      <c r="BR32" s="796"/>
      <c r="BS32" s="796"/>
      <c r="BT32" s="796"/>
      <c r="BU32" s="796"/>
      <c r="BV32" s="796"/>
      <c r="BW32" s="796"/>
      <c r="BX32" s="796"/>
      <c r="BY32" s="796"/>
      <c r="BZ32" s="796"/>
      <c r="CA32" s="796"/>
      <c r="CB32" s="796"/>
      <c r="CC32" s="70"/>
      <c r="CD32" s="571"/>
      <c r="CE32" s="1014"/>
      <c r="CF32" s="344"/>
      <c r="CG32" s="344"/>
      <c r="CH32" s="344"/>
      <c r="CI32" s="344"/>
      <c r="CJ32" s="344"/>
      <c r="CK32" s="344"/>
      <c r="CL32" s="344"/>
      <c r="CM32" s="344"/>
      <c r="CN32" s="344"/>
      <c r="CO32" s="344"/>
      <c r="CP32" s="344"/>
      <c r="CQ32" s="344"/>
      <c r="CR32" s="357"/>
      <c r="CS32" s="344"/>
      <c r="CT32" s="344"/>
      <c r="CU32" s="704"/>
      <c r="CV32" s="344"/>
      <c r="CW32" s="344"/>
      <c r="CX32" s="344"/>
      <c r="CY32" s="344"/>
      <c r="CZ32" s="344"/>
      <c r="DA32" s="344"/>
      <c r="DB32" s="344"/>
      <c r="DC32" s="344"/>
      <c r="DD32" s="344"/>
      <c r="DE32" s="344"/>
      <c r="DF32" s="344"/>
      <c r="DG32" s="344"/>
      <c r="DH32" s="344"/>
      <c r="DI32" s="344"/>
      <c r="DJ32" s="344"/>
      <c r="DK32" s="344"/>
      <c r="DL32" s="344"/>
      <c r="DM32" s="72"/>
      <c r="DN32" s="72"/>
      <c r="DO32" s="72"/>
    </row>
    <row r="33" spans="7:119" ht="28.5" customHeight="1" x14ac:dyDescent="0.2">
      <c r="G33" s="643"/>
      <c r="H33" s="791"/>
      <c r="I33" s="1003"/>
      <c r="J33" s="796"/>
      <c r="K33" s="796"/>
      <c r="L33" s="796"/>
      <c r="M33" s="796"/>
      <c r="N33" s="796"/>
      <c r="O33" s="796"/>
      <c r="P33" s="796"/>
      <c r="Q33" s="796"/>
      <c r="R33" s="796"/>
      <c r="S33" s="796"/>
      <c r="T33" s="796"/>
      <c r="U33" s="796"/>
      <c r="V33" s="357"/>
      <c r="W33" s="796"/>
      <c r="X33" s="796"/>
      <c r="Y33" s="704"/>
      <c r="Z33" s="796"/>
      <c r="AA33" s="796"/>
      <c r="AB33" s="796"/>
      <c r="AC33" s="796"/>
      <c r="AD33" s="796"/>
      <c r="AE33" s="796"/>
      <c r="AF33" s="796"/>
      <c r="AG33" s="796"/>
      <c r="AH33" s="796"/>
      <c r="AI33" s="796"/>
      <c r="AJ33" s="796"/>
      <c r="AK33" s="796"/>
      <c r="AL33" s="796"/>
      <c r="AM33" s="796"/>
      <c r="AN33" s="796"/>
      <c r="AO33" s="796"/>
      <c r="AP33" s="643"/>
      <c r="AQ33" s="643"/>
      <c r="AR33" s="643"/>
      <c r="AS33" s="70"/>
      <c r="AT33" s="791"/>
      <c r="AU33" s="1003"/>
      <c r="AV33" s="796"/>
      <c r="AW33" s="796"/>
      <c r="AX33" s="796"/>
      <c r="AY33" s="796"/>
      <c r="AZ33" s="796"/>
      <c r="BA33" s="796"/>
      <c r="BB33" s="796"/>
      <c r="BC33" s="796"/>
      <c r="BD33" s="796"/>
      <c r="BE33" s="796"/>
      <c r="BF33" s="796"/>
      <c r="BG33" s="796"/>
      <c r="BH33" s="357"/>
      <c r="BI33" s="796"/>
      <c r="BJ33" s="796"/>
      <c r="BK33" s="704"/>
      <c r="BL33" s="796"/>
      <c r="BM33" s="796"/>
      <c r="BN33" s="796"/>
      <c r="BO33" s="796"/>
      <c r="BP33" s="796"/>
      <c r="BQ33" s="796"/>
      <c r="BR33" s="796"/>
      <c r="BS33" s="796"/>
      <c r="BT33" s="796"/>
      <c r="BU33" s="796"/>
      <c r="BV33" s="796"/>
      <c r="BW33" s="796"/>
      <c r="BX33" s="796"/>
      <c r="BY33" s="796"/>
      <c r="BZ33" s="796"/>
      <c r="CA33" s="796"/>
      <c r="CB33" s="796"/>
      <c r="CC33" s="70"/>
      <c r="CD33" s="571"/>
      <c r="CE33" s="1014"/>
      <c r="CF33" s="344"/>
      <c r="CG33" s="344"/>
      <c r="CH33" s="344"/>
      <c r="CI33" s="344"/>
      <c r="CJ33" s="344"/>
      <c r="CK33" s="344"/>
      <c r="CL33" s="344"/>
      <c r="CM33" s="344"/>
      <c r="CN33" s="344"/>
      <c r="CO33" s="344"/>
      <c r="CP33" s="344"/>
      <c r="CQ33" s="344"/>
      <c r="CR33" s="357"/>
      <c r="CS33" s="344"/>
      <c r="CT33" s="344"/>
      <c r="CU33" s="704"/>
      <c r="CV33" s="344"/>
      <c r="CW33" s="344"/>
      <c r="CX33" s="344"/>
      <c r="CY33" s="344"/>
      <c r="CZ33" s="344"/>
      <c r="DA33" s="344"/>
      <c r="DB33" s="344"/>
      <c r="DC33" s="344"/>
      <c r="DD33" s="344"/>
      <c r="DE33" s="344"/>
      <c r="DF33" s="344"/>
      <c r="DG33" s="344"/>
      <c r="DH33" s="344"/>
      <c r="DI33" s="344"/>
      <c r="DJ33" s="344"/>
      <c r="DK33" s="344"/>
      <c r="DL33" s="344"/>
      <c r="DM33" s="72"/>
      <c r="DN33" s="72"/>
      <c r="DO33" s="72"/>
    </row>
    <row r="34" spans="7:119" ht="28.5" customHeight="1" x14ac:dyDescent="0.2">
      <c r="G34" s="643"/>
      <c r="H34" s="791"/>
      <c r="I34" s="360"/>
      <c r="J34" s="796"/>
      <c r="K34" s="796"/>
      <c r="L34" s="796"/>
      <c r="M34" s="796"/>
      <c r="N34" s="796"/>
      <c r="O34" s="796"/>
      <c r="P34" s="796"/>
      <c r="Q34" s="796"/>
      <c r="R34" s="796"/>
      <c r="S34" s="796"/>
      <c r="T34" s="796"/>
      <c r="U34" s="796"/>
      <c r="V34" s="357"/>
      <c r="W34" s="796"/>
      <c r="X34" s="796"/>
      <c r="Y34" s="704"/>
      <c r="Z34" s="796"/>
      <c r="AA34" s="796"/>
      <c r="AB34" s="796"/>
      <c r="AC34" s="796"/>
      <c r="AD34" s="796"/>
      <c r="AE34" s="796"/>
      <c r="AF34" s="796"/>
      <c r="AG34" s="796"/>
      <c r="AH34" s="796"/>
      <c r="AI34" s="796"/>
      <c r="AJ34" s="796"/>
      <c r="AK34" s="796"/>
      <c r="AL34" s="796"/>
      <c r="AM34" s="796"/>
      <c r="AN34" s="796"/>
      <c r="AO34" s="796"/>
      <c r="AP34" s="643"/>
      <c r="AQ34" s="643"/>
      <c r="AR34" s="643"/>
      <c r="AS34" s="70"/>
      <c r="AT34" s="791"/>
      <c r="AU34" s="360"/>
      <c r="AV34" s="796"/>
      <c r="AW34" s="796"/>
      <c r="AX34" s="796"/>
      <c r="AY34" s="796"/>
      <c r="AZ34" s="796"/>
      <c r="BA34" s="796"/>
      <c r="BB34" s="796"/>
      <c r="BC34" s="796"/>
      <c r="BD34" s="796"/>
      <c r="BE34" s="796"/>
      <c r="BF34" s="796"/>
      <c r="BG34" s="796"/>
      <c r="BH34" s="357"/>
      <c r="BI34" s="796"/>
      <c r="BJ34" s="796"/>
      <c r="BK34" s="704"/>
      <c r="BL34" s="796"/>
      <c r="BM34" s="796"/>
      <c r="BN34" s="796"/>
      <c r="BO34" s="796"/>
      <c r="BP34" s="796"/>
      <c r="BQ34" s="796"/>
      <c r="BR34" s="796"/>
      <c r="BS34" s="796"/>
      <c r="BT34" s="796"/>
      <c r="BU34" s="796"/>
      <c r="BV34" s="796"/>
      <c r="BW34" s="796"/>
      <c r="BX34" s="796"/>
      <c r="BY34" s="796"/>
      <c r="BZ34" s="796"/>
      <c r="CA34" s="796"/>
      <c r="CB34" s="796"/>
      <c r="CC34" s="70"/>
      <c r="CD34" s="571"/>
      <c r="CE34" s="360"/>
      <c r="CF34" s="344"/>
      <c r="CG34" s="344"/>
      <c r="CH34" s="344"/>
      <c r="CI34" s="344"/>
      <c r="CJ34" s="344"/>
      <c r="CK34" s="344"/>
      <c r="CL34" s="344"/>
      <c r="CM34" s="344"/>
      <c r="CN34" s="344"/>
      <c r="CO34" s="344"/>
      <c r="CP34" s="344"/>
      <c r="CQ34" s="344"/>
      <c r="CR34" s="357"/>
      <c r="CS34" s="344"/>
      <c r="CT34" s="344"/>
      <c r="CU34" s="704"/>
      <c r="CV34" s="344"/>
      <c r="CW34" s="344"/>
      <c r="CX34" s="344"/>
      <c r="CY34" s="344"/>
      <c r="CZ34" s="344"/>
      <c r="DA34" s="344"/>
      <c r="DB34" s="344"/>
      <c r="DC34" s="344"/>
      <c r="DD34" s="344"/>
      <c r="DE34" s="344"/>
      <c r="DF34" s="344"/>
      <c r="DG34" s="344"/>
      <c r="DH34" s="344"/>
      <c r="DI34" s="344"/>
      <c r="DJ34" s="344"/>
      <c r="DK34" s="344"/>
      <c r="DL34" s="344"/>
      <c r="DM34" s="72"/>
      <c r="DN34" s="72"/>
      <c r="DO34" s="72"/>
    </row>
    <row r="35" spans="7:119" ht="28.5" customHeight="1" x14ac:dyDescent="0.2">
      <c r="G35" s="643"/>
      <c r="H35" s="791"/>
      <c r="I35" s="1003" t="s">
        <v>0</v>
      </c>
      <c r="J35" s="796"/>
      <c r="K35" s="796"/>
      <c r="L35" s="796"/>
      <c r="M35" s="796"/>
      <c r="N35" s="796"/>
      <c r="O35" s="796"/>
      <c r="P35" s="796"/>
      <c r="Q35" s="796"/>
      <c r="R35" s="796"/>
      <c r="S35" s="796"/>
      <c r="T35" s="796"/>
      <c r="U35" s="796"/>
      <c r="V35" s="357"/>
      <c r="W35" s="796"/>
      <c r="X35" s="796"/>
      <c r="Y35" s="704"/>
      <c r="Z35" s="796"/>
      <c r="AA35" s="796"/>
      <c r="AB35" s="796"/>
      <c r="AC35" s="796"/>
      <c r="AD35" s="796"/>
      <c r="AE35" s="796"/>
      <c r="AF35" s="796"/>
      <c r="AG35" s="796"/>
      <c r="AH35" s="796"/>
      <c r="AI35" s="642"/>
      <c r="AJ35" s="642"/>
      <c r="AK35" s="642"/>
      <c r="AL35" s="642"/>
      <c r="AM35" s="642"/>
      <c r="AN35" s="642"/>
      <c r="AO35" s="796"/>
      <c r="AP35" s="643"/>
      <c r="AQ35" s="643"/>
      <c r="AR35" s="789"/>
      <c r="AS35" s="70"/>
      <c r="AT35" s="791"/>
      <c r="AU35" s="1003" t="s">
        <v>0</v>
      </c>
      <c r="AV35" s="796"/>
      <c r="AW35" s="796"/>
      <c r="AX35" s="796"/>
      <c r="AY35" s="796"/>
      <c r="AZ35" s="796"/>
      <c r="BA35" s="796"/>
      <c r="BB35" s="796"/>
      <c r="BC35" s="796"/>
      <c r="BD35" s="796"/>
      <c r="BE35" s="796"/>
      <c r="BF35" s="796"/>
      <c r="BG35" s="796"/>
      <c r="BH35" s="357"/>
      <c r="BI35" s="796"/>
      <c r="BJ35" s="796"/>
      <c r="BK35" s="704"/>
      <c r="BL35" s="796"/>
      <c r="BM35" s="796"/>
      <c r="BN35" s="796"/>
      <c r="BO35" s="796"/>
      <c r="BP35" s="796"/>
      <c r="BQ35" s="796"/>
      <c r="BR35" s="796"/>
      <c r="BS35" s="796"/>
      <c r="BT35" s="796"/>
      <c r="BU35" s="796"/>
      <c r="BV35" s="642"/>
      <c r="BW35" s="642"/>
      <c r="BX35" s="642"/>
      <c r="BY35" s="642"/>
      <c r="BZ35" s="642"/>
      <c r="CA35" s="642"/>
      <c r="CB35" s="796"/>
      <c r="CC35" s="70"/>
      <c r="CD35" s="571"/>
      <c r="CE35" s="1014"/>
      <c r="CF35" s="344"/>
      <c r="CG35" s="344"/>
      <c r="CH35" s="344"/>
      <c r="CI35" s="344"/>
      <c r="CJ35" s="344"/>
      <c r="CK35" s="344"/>
      <c r="CL35" s="344"/>
      <c r="CM35" s="344"/>
      <c r="CN35" s="344"/>
      <c r="CO35" s="344"/>
      <c r="CP35" s="344"/>
      <c r="CQ35" s="344"/>
      <c r="CR35" s="357"/>
      <c r="CS35" s="344"/>
      <c r="CT35" s="344"/>
      <c r="CU35" s="704"/>
      <c r="CV35" s="344"/>
      <c r="CW35" s="344"/>
      <c r="CX35" s="344"/>
      <c r="CY35" s="344"/>
      <c r="CZ35" s="344"/>
      <c r="DA35" s="344"/>
      <c r="DB35" s="344"/>
      <c r="DC35" s="344"/>
      <c r="DD35" s="344"/>
      <c r="DE35" s="344"/>
      <c r="DF35" s="643"/>
      <c r="DG35" s="643"/>
      <c r="DH35" s="643"/>
      <c r="DI35" s="643"/>
      <c r="DJ35" s="643"/>
      <c r="DK35" s="643"/>
      <c r="DL35" s="344"/>
      <c r="DM35" s="72"/>
      <c r="DN35" s="72"/>
      <c r="DO35" s="294"/>
    </row>
    <row r="36" spans="7:119" ht="28.5" customHeight="1" x14ac:dyDescent="0.2">
      <c r="G36" s="643"/>
      <c r="H36" s="791"/>
      <c r="I36" s="1003"/>
      <c r="J36" s="796"/>
      <c r="K36" s="796"/>
      <c r="L36" s="796"/>
      <c r="M36" s="796"/>
      <c r="N36" s="796"/>
      <c r="O36" s="796"/>
      <c r="P36" s="796"/>
      <c r="Q36" s="796"/>
      <c r="R36" s="711"/>
      <c r="S36" s="711"/>
      <c r="T36" s="711"/>
      <c r="U36" s="711"/>
      <c r="V36" s="711"/>
      <c r="W36" s="711"/>
      <c r="X36" s="711"/>
      <c r="Y36" s="711"/>
      <c r="Z36" s="796"/>
      <c r="AA36" s="796"/>
      <c r="AB36" s="796"/>
      <c r="AC36" s="796"/>
      <c r="AD36" s="796"/>
      <c r="AE36" s="796"/>
      <c r="AF36" s="796"/>
      <c r="AG36" s="796"/>
      <c r="AH36" s="796"/>
      <c r="AI36" s="796"/>
      <c r="AJ36" s="796"/>
      <c r="AK36" s="796"/>
      <c r="AL36" s="796"/>
      <c r="AM36" s="796"/>
      <c r="AN36" s="796"/>
      <c r="AO36" s="796"/>
      <c r="AP36" s="643"/>
      <c r="AQ36" s="643"/>
      <c r="AR36" s="643"/>
      <c r="AS36" s="70"/>
      <c r="AT36" s="791"/>
      <c r="AU36" s="1003"/>
      <c r="AV36" s="796"/>
      <c r="AW36" s="796"/>
      <c r="AX36" s="796"/>
      <c r="AY36" s="796"/>
      <c r="AZ36" s="796"/>
      <c r="BA36" s="796"/>
      <c r="BB36" s="796"/>
      <c r="BC36" s="796"/>
      <c r="BD36" s="711"/>
      <c r="BE36" s="711"/>
      <c r="BF36" s="711"/>
      <c r="BG36" s="711"/>
      <c r="BH36" s="711"/>
      <c r="BI36" s="711"/>
      <c r="BJ36" s="711"/>
      <c r="BK36" s="711"/>
      <c r="BL36" s="711"/>
      <c r="BM36" s="796"/>
      <c r="BN36" s="796"/>
      <c r="BO36" s="796"/>
      <c r="BP36" s="796"/>
      <c r="BQ36" s="796"/>
      <c r="BR36" s="796"/>
      <c r="BS36" s="796"/>
      <c r="BT36" s="796"/>
      <c r="BU36" s="796"/>
      <c r="BV36" s="796"/>
      <c r="BW36" s="796"/>
      <c r="BX36" s="796"/>
      <c r="BY36" s="796"/>
      <c r="BZ36" s="796"/>
      <c r="CA36" s="796"/>
      <c r="CB36" s="796"/>
      <c r="CC36" s="70"/>
      <c r="CD36" s="571"/>
      <c r="CE36" s="1014"/>
      <c r="CF36" s="344"/>
      <c r="CG36" s="344"/>
      <c r="CH36" s="344"/>
      <c r="CI36" s="344"/>
      <c r="CJ36" s="344"/>
      <c r="CK36" s="344"/>
      <c r="CL36" s="344"/>
      <c r="CM36" s="344"/>
      <c r="CN36" s="711"/>
      <c r="CO36" s="711"/>
      <c r="CP36" s="711"/>
      <c r="CQ36" s="711"/>
      <c r="CR36" s="711"/>
      <c r="CS36" s="711"/>
      <c r="CT36" s="711"/>
      <c r="CU36" s="711"/>
      <c r="CV36" s="711"/>
      <c r="CW36" s="344"/>
      <c r="CX36" s="344"/>
      <c r="CY36" s="344"/>
      <c r="CZ36" s="344"/>
      <c r="DA36" s="344"/>
      <c r="DB36" s="344"/>
      <c r="DC36" s="344"/>
      <c r="DD36" s="344"/>
      <c r="DE36" s="344"/>
      <c r="DF36" s="344"/>
      <c r="DG36" s="344"/>
      <c r="DH36" s="344"/>
      <c r="DI36" s="344"/>
      <c r="DJ36" s="344"/>
      <c r="DK36" s="344"/>
      <c r="DL36" s="344"/>
      <c r="DM36" s="72"/>
      <c r="DN36" s="72"/>
      <c r="DO36" s="72"/>
    </row>
    <row r="37" spans="7:119" ht="28.5" customHeight="1" x14ac:dyDescent="0.2">
      <c r="G37" s="643"/>
      <c r="H37" s="791"/>
      <c r="I37" s="1003"/>
      <c r="J37" s="796"/>
      <c r="K37" s="796"/>
      <c r="L37" s="796"/>
      <c r="M37" s="796"/>
      <c r="N37" s="796"/>
      <c r="O37" s="796"/>
      <c r="P37" s="796"/>
      <c r="Q37" s="796"/>
      <c r="R37" s="711"/>
      <c r="S37" s="711"/>
      <c r="T37" s="711"/>
      <c r="U37" s="711"/>
      <c r="V37" s="711"/>
      <c r="W37" s="711"/>
      <c r="X37" s="711"/>
      <c r="Y37" s="711"/>
      <c r="Z37" s="796"/>
      <c r="AA37" s="796"/>
      <c r="AB37" s="796"/>
      <c r="AC37" s="796"/>
      <c r="AD37" s="796"/>
      <c r="AE37" s="796"/>
      <c r="AF37" s="796"/>
      <c r="AG37" s="796"/>
      <c r="AH37" s="796"/>
      <c r="AI37" s="796"/>
      <c r="AJ37" s="796"/>
      <c r="AK37" s="796"/>
      <c r="AL37" s="796"/>
      <c r="AM37" s="796"/>
      <c r="AN37" s="796"/>
      <c r="AO37" s="796"/>
      <c r="AP37" s="643"/>
      <c r="AQ37" s="643"/>
      <c r="AR37" s="643"/>
      <c r="AS37" s="70"/>
      <c r="AT37" s="791"/>
      <c r="AU37" s="1003"/>
      <c r="AV37" s="796"/>
      <c r="AW37" s="796"/>
      <c r="AX37" s="796"/>
      <c r="AY37" s="796"/>
      <c r="AZ37" s="796"/>
      <c r="BA37" s="796"/>
      <c r="BB37" s="796"/>
      <c r="BC37" s="796"/>
      <c r="BD37" s="711"/>
      <c r="BE37" s="711"/>
      <c r="BF37" s="711"/>
      <c r="BG37" s="711"/>
      <c r="BH37" s="711"/>
      <c r="BI37" s="711"/>
      <c r="BJ37" s="711"/>
      <c r="BK37" s="711"/>
      <c r="BL37" s="711"/>
      <c r="BM37" s="796"/>
      <c r="BN37" s="796"/>
      <c r="BO37" s="796"/>
      <c r="BP37" s="796"/>
      <c r="BQ37" s="796"/>
      <c r="BR37" s="796"/>
      <c r="BS37" s="796"/>
      <c r="BT37" s="796"/>
      <c r="BU37" s="796"/>
      <c r="BV37" s="796"/>
      <c r="BW37" s="796"/>
      <c r="BX37" s="796"/>
      <c r="BY37" s="796"/>
      <c r="BZ37" s="796"/>
      <c r="CA37" s="796"/>
      <c r="CB37" s="796"/>
      <c r="CC37" s="70"/>
      <c r="CD37" s="571"/>
      <c r="CE37" s="1014"/>
      <c r="CF37" s="344"/>
      <c r="CG37" s="344"/>
      <c r="CH37" s="344"/>
      <c r="CI37" s="344"/>
      <c r="CJ37" s="344"/>
      <c r="CK37" s="344"/>
      <c r="CL37" s="344"/>
      <c r="CM37" s="344"/>
      <c r="CN37" s="711"/>
      <c r="CO37" s="711"/>
      <c r="CP37" s="711"/>
      <c r="CQ37" s="711"/>
      <c r="CR37" s="711"/>
      <c r="CS37" s="711"/>
      <c r="CT37" s="711"/>
      <c r="CU37" s="711"/>
      <c r="CV37" s="711"/>
      <c r="CW37" s="344"/>
      <c r="CX37" s="344"/>
      <c r="CY37" s="344"/>
      <c r="CZ37" s="344"/>
      <c r="DA37" s="344"/>
      <c r="DB37" s="344"/>
      <c r="DC37" s="344"/>
      <c r="DD37" s="344"/>
      <c r="DE37" s="344"/>
      <c r="DF37" s="344"/>
      <c r="DG37" s="344"/>
      <c r="DH37" s="344"/>
      <c r="DI37" s="344"/>
      <c r="DJ37" s="344"/>
      <c r="DK37" s="344"/>
      <c r="DL37" s="344"/>
      <c r="DM37" s="72"/>
      <c r="DN37" s="72"/>
      <c r="DO37" s="72"/>
    </row>
    <row r="38" spans="7:119" ht="28.5" customHeight="1" x14ac:dyDescent="0.2">
      <c r="G38" s="643"/>
      <c r="H38" s="791"/>
      <c r="I38" s="1003"/>
      <c r="J38" s="796"/>
      <c r="K38" s="796"/>
      <c r="L38" s="796"/>
      <c r="M38" s="796"/>
      <c r="N38" s="796"/>
      <c r="O38" s="796"/>
      <c r="P38" s="796"/>
      <c r="Q38" s="796"/>
      <c r="R38" s="711"/>
      <c r="S38" s="711"/>
      <c r="T38" s="711"/>
      <c r="U38" s="711"/>
      <c r="V38" s="711"/>
      <c r="W38" s="711"/>
      <c r="X38" s="711"/>
      <c r="Y38" s="711"/>
      <c r="Z38" s="796"/>
      <c r="AA38" s="796"/>
      <c r="AB38" s="796"/>
      <c r="AC38" s="796"/>
      <c r="AD38" s="796"/>
      <c r="AE38" s="796"/>
      <c r="AF38" s="796"/>
      <c r="AG38" s="796"/>
      <c r="AH38" s="796"/>
      <c r="AI38" s="796"/>
      <c r="AJ38" s="796"/>
      <c r="AK38" s="796"/>
      <c r="AL38" s="796"/>
      <c r="AM38" s="796"/>
      <c r="AN38" s="796"/>
      <c r="AO38" s="796"/>
      <c r="AP38" s="643"/>
      <c r="AQ38" s="643"/>
      <c r="AR38" s="643"/>
      <c r="AS38" s="70"/>
      <c r="AT38" s="791"/>
      <c r="AU38" s="1003"/>
      <c r="AV38" s="796"/>
      <c r="AW38" s="796"/>
      <c r="AX38" s="796"/>
      <c r="AY38" s="796"/>
      <c r="AZ38" s="796"/>
      <c r="BA38" s="796"/>
      <c r="BB38" s="796"/>
      <c r="BC38" s="796"/>
      <c r="BD38" s="711"/>
      <c r="BE38" s="711"/>
      <c r="BF38" s="711"/>
      <c r="BG38" s="711"/>
      <c r="BH38" s="711"/>
      <c r="BI38" s="711"/>
      <c r="BJ38" s="711"/>
      <c r="BK38" s="711"/>
      <c r="BL38" s="711"/>
      <c r="BM38" s="796"/>
      <c r="BN38" s="796"/>
      <c r="BO38" s="796"/>
      <c r="BP38" s="796"/>
      <c r="BQ38" s="796"/>
      <c r="BR38" s="796"/>
      <c r="BS38" s="796"/>
      <c r="BT38" s="796"/>
      <c r="BU38" s="796"/>
      <c r="BV38" s="796"/>
      <c r="BW38" s="796"/>
      <c r="BX38" s="796"/>
      <c r="BY38" s="796"/>
      <c r="BZ38" s="796"/>
      <c r="CA38" s="796"/>
      <c r="CB38" s="796"/>
      <c r="CC38" s="70"/>
      <c r="CD38" s="571"/>
      <c r="CE38" s="1014"/>
      <c r="CF38" s="344"/>
      <c r="CG38" s="344"/>
      <c r="CH38" s="344"/>
      <c r="CI38" s="344"/>
      <c r="CJ38" s="344"/>
      <c r="CK38" s="344"/>
      <c r="CL38" s="344"/>
      <c r="CM38" s="344"/>
      <c r="CN38" s="711"/>
      <c r="CO38" s="711"/>
      <c r="CP38" s="711"/>
      <c r="CQ38" s="711"/>
      <c r="CR38" s="711"/>
      <c r="CS38" s="711"/>
      <c r="CT38" s="711"/>
      <c r="CU38" s="711"/>
      <c r="CV38" s="711"/>
      <c r="CW38" s="344"/>
      <c r="CX38" s="344"/>
      <c r="CY38" s="344"/>
      <c r="CZ38" s="344"/>
      <c r="DA38" s="344"/>
      <c r="DB38" s="344"/>
      <c r="DC38" s="344"/>
      <c r="DD38" s="344"/>
      <c r="DE38" s="344"/>
      <c r="DF38" s="344"/>
      <c r="DG38" s="344"/>
      <c r="DH38" s="344"/>
      <c r="DI38" s="344"/>
      <c r="DJ38" s="344"/>
      <c r="DK38" s="344"/>
      <c r="DL38" s="344"/>
      <c r="DM38" s="72"/>
      <c r="DN38" s="72"/>
      <c r="DO38" s="72"/>
    </row>
    <row r="39" spans="7:119" ht="28.5" customHeight="1" x14ac:dyDescent="0.2">
      <c r="G39" s="643"/>
      <c r="H39" s="791"/>
      <c r="I39" s="1003"/>
      <c r="J39" s="796"/>
      <c r="K39" s="796"/>
      <c r="L39" s="796"/>
      <c r="M39" s="796"/>
      <c r="N39" s="796"/>
      <c r="O39" s="796"/>
      <c r="P39" s="796"/>
      <c r="Q39" s="796"/>
      <c r="R39" s="711"/>
      <c r="S39" s="711"/>
      <c r="T39" s="711"/>
      <c r="U39" s="711"/>
      <c r="V39" s="711"/>
      <c r="W39" s="711"/>
      <c r="X39" s="711"/>
      <c r="Y39" s="711"/>
      <c r="Z39" s="796"/>
      <c r="AA39" s="796"/>
      <c r="AB39" s="796"/>
      <c r="AC39" s="796"/>
      <c r="AD39" s="796"/>
      <c r="AE39" s="796"/>
      <c r="AF39" s="796"/>
      <c r="AG39" s="796"/>
      <c r="AH39" s="796"/>
      <c r="AI39" s="796"/>
      <c r="AJ39" s="796"/>
      <c r="AK39" s="796"/>
      <c r="AL39" s="796"/>
      <c r="AM39" s="796"/>
      <c r="AN39" s="796"/>
      <c r="AO39" s="796"/>
      <c r="AP39" s="643"/>
      <c r="AQ39" s="643"/>
      <c r="AR39" s="643"/>
      <c r="AS39" s="70"/>
      <c r="AT39" s="791"/>
      <c r="AU39" s="1003"/>
      <c r="AV39" s="796"/>
      <c r="AW39" s="796"/>
      <c r="AX39" s="796"/>
      <c r="AY39" s="796"/>
      <c r="AZ39" s="796"/>
      <c r="BA39" s="796"/>
      <c r="BB39" s="796"/>
      <c r="BC39" s="796"/>
      <c r="BD39" s="711"/>
      <c r="BE39" s="711"/>
      <c r="BF39" s="711"/>
      <c r="BG39" s="711"/>
      <c r="BH39" s="711"/>
      <c r="BI39" s="711"/>
      <c r="BJ39" s="711"/>
      <c r="BK39" s="711"/>
      <c r="BL39" s="711"/>
      <c r="BM39" s="796"/>
      <c r="BN39" s="796"/>
      <c r="BO39" s="796"/>
      <c r="BP39" s="796"/>
      <c r="BQ39" s="796"/>
      <c r="BR39" s="796"/>
      <c r="BS39" s="796"/>
      <c r="BT39" s="796"/>
      <c r="BU39" s="796"/>
      <c r="BV39" s="796"/>
      <c r="BW39" s="796"/>
      <c r="BX39" s="796"/>
      <c r="BY39" s="796"/>
      <c r="BZ39" s="796"/>
      <c r="CA39" s="796"/>
      <c r="CB39" s="796"/>
      <c r="CC39" s="70"/>
      <c r="CD39" s="571"/>
      <c r="CE39" s="1014"/>
      <c r="CF39" s="344"/>
      <c r="CG39" s="344"/>
      <c r="CH39" s="344"/>
      <c r="CI39" s="344"/>
      <c r="CJ39" s="344"/>
      <c r="CK39" s="344"/>
      <c r="CL39" s="344"/>
      <c r="CM39" s="344"/>
      <c r="CN39" s="711"/>
      <c r="CO39" s="711"/>
      <c r="CP39" s="711"/>
      <c r="CQ39" s="711"/>
      <c r="CR39" s="711"/>
      <c r="CS39" s="711"/>
      <c r="CT39" s="711"/>
      <c r="CU39" s="711"/>
      <c r="CV39" s="711"/>
      <c r="CW39" s="344"/>
      <c r="CX39" s="344"/>
      <c r="CY39" s="344"/>
      <c r="CZ39" s="344"/>
      <c r="DA39" s="344"/>
      <c r="DB39" s="344"/>
      <c r="DC39" s="344"/>
      <c r="DD39" s="344"/>
      <c r="DE39" s="344"/>
      <c r="DF39" s="344"/>
      <c r="DG39" s="344"/>
      <c r="DH39" s="344"/>
      <c r="DI39" s="344"/>
      <c r="DJ39" s="344"/>
      <c r="DK39" s="344"/>
      <c r="DL39" s="344"/>
      <c r="DM39" s="72"/>
      <c r="DN39" s="72"/>
      <c r="DO39" s="72"/>
    </row>
    <row r="40" spans="7:119" ht="28.5" customHeight="1" x14ac:dyDescent="0.2">
      <c r="G40" s="643"/>
      <c r="H40" s="791"/>
      <c r="I40" s="1003"/>
      <c r="J40" s="796"/>
      <c r="K40" s="796"/>
      <c r="L40" s="796"/>
      <c r="M40" s="796"/>
      <c r="N40" s="796"/>
      <c r="O40" s="796"/>
      <c r="P40" s="796"/>
      <c r="Q40" s="796"/>
      <c r="R40" s="711"/>
      <c r="S40" s="711"/>
      <c r="T40" s="711"/>
      <c r="U40" s="711"/>
      <c r="V40" s="711"/>
      <c r="W40" s="711"/>
      <c r="X40" s="711"/>
      <c r="Y40" s="711"/>
      <c r="Z40" s="796"/>
      <c r="AA40" s="796"/>
      <c r="AB40" s="796"/>
      <c r="AC40" s="796"/>
      <c r="AD40" s="796"/>
      <c r="AE40" s="796"/>
      <c r="AF40" s="796"/>
      <c r="AG40" s="796"/>
      <c r="AH40" s="796"/>
      <c r="AI40" s="796"/>
      <c r="AJ40" s="796"/>
      <c r="AK40" s="796"/>
      <c r="AL40" s="796"/>
      <c r="AM40" s="796"/>
      <c r="AN40" s="796"/>
      <c r="AO40" s="796"/>
      <c r="AP40" s="643"/>
      <c r="AQ40" s="643"/>
      <c r="AR40" s="643"/>
      <c r="AS40" s="70"/>
      <c r="AT40" s="791"/>
      <c r="AU40" s="1003"/>
      <c r="AV40" s="796"/>
      <c r="AW40" s="796"/>
      <c r="AX40" s="796"/>
      <c r="AY40" s="796"/>
      <c r="AZ40" s="796"/>
      <c r="BA40" s="796"/>
      <c r="BB40" s="796"/>
      <c r="BC40" s="796"/>
      <c r="BD40" s="711"/>
      <c r="BE40" s="711"/>
      <c r="BF40" s="711"/>
      <c r="BG40" s="711"/>
      <c r="BH40" s="711"/>
      <c r="BI40" s="711"/>
      <c r="BJ40" s="711"/>
      <c r="BK40" s="711"/>
      <c r="BL40" s="711"/>
      <c r="BM40" s="796"/>
      <c r="BN40" s="796"/>
      <c r="BO40" s="796"/>
      <c r="BP40" s="796"/>
      <c r="BQ40" s="796"/>
      <c r="BR40" s="796"/>
      <c r="BS40" s="796"/>
      <c r="BT40" s="796"/>
      <c r="BU40" s="796"/>
      <c r="BV40" s="796"/>
      <c r="BW40" s="796"/>
      <c r="BX40" s="796"/>
      <c r="BY40" s="796"/>
      <c r="BZ40" s="796"/>
      <c r="CA40" s="796"/>
      <c r="CB40" s="796"/>
      <c r="CC40" s="70"/>
      <c r="CD40" s="571"/>
      <c r="CE40" s="1014"/>
      <c r="CF40" s="344"/>
      <c r="CG40" s="344"/>
      <c r="CH40" s="344"/>
      <c r="CI40" s="344"/>
      <c r="CJ40" s="344"/>
      <c r="CK40" s="344"/>
      <c r="CL40" s="344"/>
      <c r="CM40" s="344"/>
      <c r="CN40" s="711"/>
      <c r="CO40" s="711"/>
      <c r="CP40" s="711"/>
      <c r="CQ40" s="711"/>
      <c r="CR40" s="711"/>
      <c r="CS40" s="711"/>
      <c r="CT40" s="711"/>
      <c r="CU40" s="711"/>
      <c r="CV40" s="711"/>
      <c r="CW40" s="344"/>
      <c r="CX40" s="344"/>
      <c r="CY40" s="344"/>
      <c r="CZ40" s="344"/>
      <c r="DA40" s="344"/>
      <c r="DB40" s="344"/>
      <c r="DC40" s="344"/>
      <c r="DD40" s="344"/>
      <c r="DE40" s="344"/>
      <c r="DF40" s="344"/>
      <c r="DG40" s="344"/>
      <c r="DH40" s="344"/>
      <c r="DI40" s="344"/>
      <c r="DJ40" s="344"/>
      <c r="DK40" s="344"/>
      <c r="DL40" s="344"/>
      <c r="DM40" s="72"/>
      <c r="DN40" s="72"/>
      <c r="DO40" s="72"/>
    </row>
    <row r="41" spans="7:119" ht="28.5" customHeight="1" x14ac:dyDescent="0.2">
      <c r="G41" s="643"/>
      <c r="H41" s="791"/>
      <c r="I41" s="1003"/>
      <c r="J41" s="796"/>
      <c r="K41" s="796"/>
      <c r="L41" s="796"/>
      <c r="M41" s="796"/>
      <c r="N41" s="796"/>
      <c r="O41" s="796"/>
      <c r="P41" s="796"/>
      <c r="Q41" s="796"/>
      <c r="R41" s="711"/>
      <c r="S41" s="711"/>
      <c r="T41" s="711"/>
      <c r="U41" s="711"/>
      <c r="V41" s="711"/>
      <c r="W41" s="711"/>
      <c r="X41" s="711"/>
      <c r="Y41" s="711"/>
      <c r="Z41" s="796"/>
      <c r="AA41" s="796"/>
      <c r="AB41" s="796"/>
      <c r="AC41" s="796"/>
      <c r="AD41" s="796"/>
      <c r="AE41" s="796"/>
      <c r="AF41" s="796"/>
      <c r="AG41" s="796"/>
      <c r="AH41" s="796"/>
      <c r="AI41" s="796"/>
      <c r="AJ41" s="796"/>
      <c r="AK41" s="796"/>
      <c r="AL41" s="796"/>
      <c r="AM41" s="796"/>
      <c r="AN41" s="796"/>
      <c r="AO41" s="796"/>
      <c r="AP41" s="643"/>
      <c r="AQ41" s="643"/>
      <c r="AR41" s="643"/>
      <c r="AS41" s="70"/>
      <c r="AT41" s="791"/>
      <c r="AU41" s="1003"/>
      <c r="AV41" s="796"/>
      <c r="AW41" s="796"/>
      <c r="AX41" s="796"/>
      <c r="AY41" s="796"/>
      <c r="AZ41" s="796"/>
      <c r="BA41" s="796"/>
      <c r="BB41" s="796"/>
      <c r="BC41" s="796"/>
      <c r="BD41" s="711"/>
      <c r="BE41" s="711"/>
      <c r="BF41" s="711"/>
      <c r="BG41" s="711"/>
      <c r="BH41" s="711"/>
      <c r="BI41" s="711"/>
      <c r="BJ41" s="711"/>
      <c r="BK41" s="711"/>
      <c r="BL41" s="711"/>
      <c r="BM41" s="796"/>
      <c r="BN41" s="796"/>
      <c r="BO41" s="796"/>
      <c r="BP41" s="796"/>
      <c r="BQ41" s="796"/>
      <c r="BR41" s="796"/>
      <c r="BS41" s="796"/>
      <c r="BT41" s="796"/>
      <c r="BU41" s="796"/>
      <c r="BV41" s="796"/>
      <c r="BW41" s="796"/>
      <c r="BX41" s="796"/>
      <c r="BY41" s="796"/>
      <c r="BZ41" s="796"/>
      <c r="CA41" s="796"/>
      <c r="CB41" s="796"/>
      <c r="CC41" s="70"/>
      <c r="CD41" s="571"/>
      <c r="CE41" s="1014"/>
      <c r="CF41" s="344"/>
      <c r="CG41" s="344"/>
      <c r="CH41" s="344"/>
      <c r="CI41" s="344"/>
      <c r="CJ41" s="344"/>
      <c r="CK41" s="344"/>
      <c r="CL41" s="344"/>
      <c r="CM41" s="344"/>
      <c r="CN41" s="711"/>
      <c r="CO41" s="711"/>
      <c r="CP41" s="711"/>
      <c r="CQ41" s="711"/>
      <c r="CR41" s="711"/>
      <c r="CS41" s="711"/>
      <c r="CT41" s="711"/>
      <c r="CU41" s="711"/>
      <c r="CV41" s="711"/>
      <c r="CW41" s="344"/>
      <c r="CX41" s="344"/>
      <c r="CY41" s="344"/>
      <c r="CZ41" s="344"/>
      <c r="DA41" s="344"/>
      <c r="DB41" s="344"/>
      <c r="DC41" s="344"/>
      <c r="DD41" s="344"/>
      <c r="DE41" s="344"/>
      <c r="DF41" s="344"/>
      <c r="DG41" s="344"/>
      <c r="DH41" s="344"/>
      <c r="DI41" s="344"/>
      <c r="DJ41" s="344"/>
      <c r="DK41" s="344"/>
      <c r="DL41" s="344"/>
      <c r="DM41" s="72"/>
      <c r="DN41" s="72"/>
      <c r="DO41" s="72"/>
    </row>
    <row r="42" spans="7:119" ht="28.5" customHeight="1" x14ac:dyDescent="0.2">
      <c r="G42" s="643"/>
      <c r="H42" s="791"/>
      <c r="I42" s="1003"/>
      <c r="J42" s="796"/>
      <c r="K42" s="796"/>
      <c r="L42" s="796"/>
      <c r="M42" s="796"/>
      <c r="N42" s="796"/>
      <c r="O42" s="796"/>
      <c r="P42" s="796"/>
      <c r="Q42" s="796"/>
      <c r="R42" s="711"/>
      <c r="S42" s="711"/>
      <c r="T42" s="711"/>
      <c r="U42" s="711"/>
      <c r="V42" s="711"/>
      <c r="W42" s="711"/>
      <c r="X42" s="711"/>
      <c r="Y42" s="711"/>
      <c r="Z42" s="796"/>
      <c r="AA42" s="796"/>
      <c r="AB42" s="796"/>
      <c r="AC42" s="796"/>
      <c r="AD42" s="796"/>
      <c r="AE42" s="796"/>
      <c r="AF42" s="796"/>
      <c r="AG42" s="796"/>
      <c r="AH42" s="796"/>
      <c r="AI42" s="796"/>
      <c r="AJ42" s="796"/>
      <c r="AK42" s="796"/>
      <c r="AL42" s="796"/>
      <c r="AM42" s="796"/>
      <c r="AN42" s="796"/>
      <c r="AO42" s="796"/>
      <c r="AP42" s="643"/>
      <c r="AQ42" s="643"/>
      <c r="AR42" s="643"/>
      <c r="AS42" s="70"/>
      <c r="AT42" s="791"/>
      <c r="AU42" s="1003"/>
      <c r="AV42" s="796"/>
      <c r="AW42" s="796"/>
      <c r="AX42" s="796"/>
      <c r="AY42" s="796"/>
      <c r="AZ42" s="796"/>
      <c r="BA42" s="796"/>
      <c r="BB42" s="796"/>
      <c r="BC42" s="796"/>
      <c r="BD42" s="711"/>
      <c r="BE42" s="711"/>
      <c r="BF42" s="711"/>
      <c r="BG42" s="711"/>
      <c r="BH42" s="711"/>
      <c r="BI42" s="711"/>
      <c r="BJ42" s="711"/>
      <c r="BK42" s="711"/>
      <c r="BL42" s="711"/>
      <c r="BM42" s="796"/>
      <c r="BN42" s="796"/>
      <c r="BO42" s="796"/>
      <c r="BP42" s="796"/>
      <c r="BQ42" s="796"/>
      <c r="BR42" s="796"/>
      <c r="BS42" s="796"/>
      <c r="BT42" s="796"/>
      <c r="BU42" s="796"/>
      <c r="BV42" s="796"/>
      <c r="BW42" s="796"/>
      <c r="BX42" s="796"/>
      <c r="BY42" s="796"/>
      <c r="BZ42" s="796"/>
      <c r="CA42" s="796"/>
      <c r="CB42" s="796"/>
      <c r="CC42" s="70"/>
      <c r="CD42" s="571"/>
      <c r="CE42" s="1014"/>
      <c r="CF42" s="344"/>
      <c r="CG42" s="344"/>
      <c r="CH42" s="344"/>
      <c r="CI42" s="344"/>
      <c r="CJ42" s="344"/>
      <c r="CK42" s="344"/>
      <c r="CL42" s="344"/>
      <c r="CM42" s="344"/>
      <c r="CN42" s="711"/>
      <c r="CO42" s="711"/>
      <c r="CP42" s="711"/>
      <c r="CQ42" s="711"/>
      <c r="CR42" s="711"/>
      <c r="CS42" s="711"/>
      <c r="CT42" s="711"/>
      <c r="CU42" s="711"/>
      <c r="CV42" s="711"/>
      <c r="CW42" s="344"/>
      <c r="CX42" s="344"/>
      <c r="CY42" s="344"/>
      <c r="CZ42" s="344"/>
      <c r="DA42" s="344"/>
      <c r="DB42" s="344"/>
      <c r="DC42" s="344"/>
      <c r="DD42" s="344"/>
      <c r="DE42" s="344"/>
      <c r="DF42" s="344"/>
      <c r="DG42" s="344"/>
      <c r="DH42" s="344"/>
      <c r="DI42" s="344"/>
      <c r="DJ42" s="344"/>
      <c r="DK42" s="344"/>
      <c r="DL42" s="344"/>
      <c r="DM42" s="72"/>
      <c r="DN42" s="72"/>
      <c r="DO42" s="72"/>
    </row>
    <row r="43" spans="7:119" ht="28.5" customHeight="1" x14ac:dyDescent="0.2">
      <c r="G43" s="643"/>
      <c r="H43" s="791"/>
      <c r="I43" s="1003"/>
      <c r="J43" s="796"/>
      <c r="K43" s="796"/>
      <c r="L43" s="796"/>
      <c r="M43" s="796"/>
      <c r="N43" s="796"/>
      <c r="O43" s="796"/>
      <c r="P43" s="796"/>
      <c r="Q43" s="796"/>
      <c r="R43" s="711"/>
      <c r="S43" s="711"/>
      <c r="T43" s="711"/>
      <c r="U43" s="711"/>
      <c r="V43" s="711"/>
      <c r="W43" s="711"/>
      <c r="X43" s="711"/>
      <c r="Y43" s="711"/>
      <c r="Z43" s="796"/>
      <c r="AA43" s="796"/>
      <c r="AB43" s="796"/>
      <c r="AC43" s="796"/>
      <c r="AD43" s="796"/>
      <c r="AE43" s="796"/>
      <c r="AF43" s="796"/>
      <c r="AG43" s="796"/>
      <c r="AH43" s="796"/>
      <c r="AI43" s="796"/>
      <c r="AJ43" s="796"/>
      <c r="AK43" s="796"/>
      <c r="AL43" s="796"/>
      <c r="AM43" s="796"/>
      <c r="AN43" s="796"/>
      <c r="AO43" s="796"/>
      <c r="AP43" s="643"/>
      <c r="AQ43" s="643"/>
      <c r="AR43" s="643"/>
      <c r="AS43" s="70"/>
      <c r="AT43" s="791"/>
      <c r="AU43" s="1003"/>
      <c r="AV43" s="796"/>
      <c r="AW43" s="796"/>
      <c r="AX43" s="796"/>
      <c r="AY43" s="796"/>
      <c r="AZ43" s="796"/>
      <c r="BA43" s="796"/>
      <c r="BB43" s="796"/>
      <c r="BC43" s="796"/>
      <c r="BD43" s="711"/>
      <c r="BE43" s="711"/>
      <c r="BF43" s="711"/>
      <c r="BG43" s="711"/>
      <c r="BH43" s="711"/>
      <c r="BI43" s="711"/>
      <c r="BJ43" s="711"/>
      <c r="BK43" s="711"/>
      <c r="BL43" s="711"/>
      <c r="BM43" s="796"/>
      <c r="BN43" s="796"/>
      <c r="BO43" s="796"/>
      <c r="BP43" s="796"/>
      <c r="BQ43" s="796"/>
      <c r="BR43" s="796"/>
      <c r="BS43" s="796"/>
      <c r="BT43" s="796"/>
      <c r="BU43" s="796"/>
      <c r="BV43" s="796"/>
      <c r="BW43" s="796"/>
      <c r="BX43" s="796"/>
      <c r="BY43" s="796"/>
      <c r="BZ43" s="796"/>
      <c r="CA43" s="796"/>
      <c r="CB43" s="796"/>
      <c r="CC43" s="70"/>
      <c r="CD43" s="571"/>
      <c r="CE43" s="1014"/>
      <c r="CF43" s="344"/>
      <c r="CG43" s="344"/>
      <c r="CH43" s="344"/>
      <c r="CI43" s="344"/>
      <c r="CJ43" s="344"/>
      <c r="CK43" s="344"/>
      <c r="CL43" s="344"/>
      <c r="CM43" s="344"/>
      <c r="CN43" s="711"/>
      <c r="CO43" s="711"/>
      <c r="CP43" s="711"/>
      <c r="CQ43" s="711"/>
      <c r="CR43" s="711"/>
      <c r="CS43" s="711"/>
      <c r="CT43" s="711"/>
      <c r="CU43" s="711"/>
      <c r="CV43" s="711"/>
      <c r="CW43" s="344"/>
      <c r="CX43" s="344"/>
      <c r="CY43" s="344"/>
      <c r="CZ43" s="344"/>
      <c r="DA43" s="344"/>
      <c r="DB43" s="344"/>
      <c r="DC43" s="344"/>
      <c r="DD43" s="344"/>
      <c r="DE43" s="344"/>
      <c r="DF43" s="344"/>
      <c r="DG43" s="344"/>
      <c r="DH43" s="344"/>
      <c r="DI43" s="344"/>
      <c r="DJ43" s="344"/>
      <c r="DK43" s="344"/>
      <c r="DL43" s="344"/>
      <c r="DM43" s="72"/>
      <c r="DN43" s="72"/>
      <c r="DO43" s="72"/>
    </row>
    <row r="44" spans="7:119" ht="28.5" customHeight="1" x14ac:dyDescent="0.2">
      <c r="G44" s="643"/>
      <c r="H44" s="791"/>
      <c r="I44" s="1003"/>
      <c r="J44" s="796"/>
      <c r="K44" s="796"/>
      <c r="L44" s="796"/>
      <c r="M44" s="796"/>
      <c r="N44" s="796"/>
      <c r="O44" s="796"/>
      <c r="P44" s="796"/>
      <c r="Q44" s="796"/>
      <c r="R44" s="711"/>
      <c r="S44" s="711"/>
      <c r="T44" s="711"/>
      <c r="U44" s="711"/>
      <c r="V44" s="711"/>
      <c r="W44" s="711"/>
      <c r="X44" s="711"/>
      <c r="Y44" s="711"/>
      <c r="Z44" s="796"/>
      <c r="AA44" s="796"/>
      <c r="AB44" s="796"/>
      <c r="AC44" s="796"/>
      <c r="AD44" s="796"/>
      <c r="AE44" s="796"/>
      <c r="AF44" s="796"/>
      <c r="AG44" s="796"/>
      <c r="AH44" s="796"/>
      <c r="AI44" s="796"/>
      <c r="AJ44" s="796"/>
      <c r="AK44" s="796"/>
      <c r="AL44" s="796"/>
      <c r="AM44" s="796"/>
      <c r="AN44" s="796"/>
      <c r="AO44" s="796"/>
      <c r="AP44" s="643"/>
      <c r="AQ44" s="643"/>
      <c r="AR44" s="643"/>
      <c r="AS44" s="70"/>
      <c r="AT44" s="791"/>
      <c r="AU44" s="1003"/>
      <c r="AV44" s="796"/>
      <c r="AW44" s="796"/>
      <c r="AX44" s="796"/>
      <c r="AY44" s="796"/>
      <c r="AZ44" s="796"/>
      <c r="BA44" s="796"/>
      <c r="BB44" s="796"/>
      <c r="BC44" s="796"/>
      <c r="BD44" s="711"/>
      <c r="BE44" s="711"/>
      <c r="BF44" s="711"/>
      <c r="BG44" s="711"/>
      <c r="BH44" s="711"/>
      <c r="BI44" s="711"/>
      <c r="BJ44" s="711"/>
      <c r="BK44" s="711"/>
      <c r="BL44" s="711"/>
      <c r="BM44" s="796"/>
      <c r="BN44" s="796"/>
      <c r="BO44" s="796"/>
      <c r="BP44" s="796"/>
      <c r="BQ44" s="796"/>
      <c r="BR44" s="796"/>
      <c r="BS44" s="796"/>
      <c r="BT44" s="796"/>
      <c r="BU44" s="796"/>
      <c r="BV44" s="796"/>
      <c r="BW44" s="796"/>
      <c r="BX44" s="796"/>
      <c r="BY44" s="796"/>
      <c r="BZ44" s="796"/>
      <c r="CA44" s="796"/>
      <c r="CB44" s="796"/>
      <c r="CC44" s="70"/>
      <c r="CD44" s="571"/>
      <c r="CE44" s="1014"/>
      <c r="CF44" s="344"/>
      <c r="CG44" s="344"/>
      <c r="CH44" s="344"/>
      <c r="CI44" s="344"/>
      <c r="CJ44" s="344"/>
      <c r="CK44" s="344"/>
      <c r="CL44" s="344"/>
      <c r="CM44" s="344"/>
      <c r="CN44" s="711"/>
      <c r="CO44" s="711"/>
      <c r="CP44" s="711"/>
      <c r="CQ44" s="711"/>
      <c r="CR44" s="711"/>
      <c r="CS44" s="711"/>
      <c r="CT44" s="711"/>
      <c r="CU44" s="711"/>
      <c r="CV44" s="711"/>
      <c r="CW44" s="344"/>
      <c r="CX44" s="344"/>
      <c r="CY44" s="344"/>
      <c r="CZ44" s="344"/>
      <c r="DA44" s="344"/>
      <c r="DB44" s="344"/>
      <c r="DC44" s="344"/>
      <c r="DD44" s="344"/>
      <c r="DE44" s="344"/>
      <c r="DF44" s="344"/>
      <c r="DG44" s="344"/>
      <c r="DH44" s="344"/>
      <c r="DI44" s="344"/>
      <c r="DJ44" s="344"/>
      <c r="DK44" s="344"/>
      <c r="DL44" s="344"/>
      <c r="DM44" s="72"/>
      <c r="DN44" s="72"/>
      <c r="DO44" s="72"/>
    </row>
    <row r="45" spans="7:119" ht="28.5" customHeight="1" x14ac:dyDescent="0.2">
      <c r="G45" s="643"/>
      <c r="H45" s="791"/>
      <c r="I45" s="1003"/>
      <c r="J45" s="796"/>
      <c r="K45" s="796"/>
      <c r="L45" s="796"/>
      <c r="M45" s="796"/>
      <c r="N45" s="796"/>
      <c r="O45" s="796"/>
      <c r="P45" s="796"/>
      <c r="Q45" s="796"/>
      <c r="R45" s="711"/>
      <c r="S45" s="711"/>
      <c r="T45" s="711"/>
      <c r="U45" s="711"/>
      <c r="V45" s="711"/>
      <c r="W45" s="711"/>
      <c r="X45" s="711"/>
      <c r="Y45" s="711"/>
      <c r="Z45" s="796"/>
      <c r="AA45" s="796"/>
      <c r="AB45" s="796"/>
      <c r="AC45" s="796"/>
      <c r="AD45" s="796"/>
      <c r="AE45" s="796"/>
      <c r="AF45" s="796"/>
      <c r="AG45" s="796"/>
      <c r="AH45" s="796"/>
      <c r="AI45" s="796"/>
      <c r="AJ45" s="796"/>
      <c r="AK45" s="796"/>
      <c r="AL45" s="796"/>
      <c r="AM45" s="796"/>
      <c r="AN45" s="796"/>
      <c r="AO45" s="796"/>
      <c r="AP45" s="643"/>
      <c r="AQ45" s="643"/>
      <c r="AR45" s="643"/>
      <c r="AS45" s="70"/>
      <c r="AT45" s="791"/>
      <c r="AU45" s="1003"/>
      <c r="AV45" s="796"/>
      <c r="AW45" s="796"/>
      <c r="AX45" s="796"/>
      <c r="AY45" s="796"/>
      <c r="AZ45" s="796"/>
      <c r="BA45" s="796"/>
      <c r="BB45" s="796"/>
      <c r="BC45" s="796"/>
      <c r="BD45" s="711"/>
      <c r="BE45" s="711"/>
      <c r="BF45" s="711"/>
      <c r="BG45" s="711"/>
      <c r="BH45" s="711"/>
      <c r="BI45" s="711"/>
      <c r="BJ45" s="711"/>
      <c r="BK45" s="711"/>
      <c r="BL45" s="711"/>
      <c r="BM45" s="796"/>
      <c r="BN45" s="796"/>
      <c r="BO45" s="796"/>
      <c r="BP45" s="796"/>
      <c r="BQ45" s="796"/>
      <c r="BR45" s="796"/>
      <c r="BS45" s="796"/>
      <c r="BT45" s="796"/>
      <c r="BU45" s="796"/>
      <c r="BV45" s="796"/>
      <c r="BW45" s="796"/>
      <c r="BX45" s="796"/>
      <c r="BY45" s="796"/>
      <c r="BZ45" s="796"/>
      <c r="CA45" s="796"/>
      <c r="CB45" s="796"/>
      <c r="CC45" s="70"/>
      <c r="CD45" s="571"/>
      <c r="CE45" s="1014"/>
      <c r="CF45" s="344"/>
      <c r="CG45" s="344"/>
      <c r="CH45" s="344"/>
      <c r="CI45" s="344"/>
      <c r="CJ45" s="344"/>
      <c r="CK45" s="344"/>
      <c r="CL45" s="344"/>
      <c r="CM45" s="344"/>
      <c r="CN45" s="711"/>
      <c r="CO45" s="711"/>
      <c r="CP45" s="711"/>
      <c r="CQ45" s="711"/>
      <c r="CR45" s="711"/>
      <c r="CS45" s="711"/>
      <c r="CT45" s="711"/>
      <c r="CU45" s="711"/>
      <c r="CV45" s="711"/>
      <c r="CW45" s="344"/>
      <c r="CX45" s="344"/>
      <c r="CY45" s="344"/>
      <c r="CZ45" s="344"/>
      <c r="DA45" s="344"/>
      <c r="DB45" s="344"/>
      <c r="DC45" s="344"/>
      <c r="DD45" s="344"/>
      <c r="DE45" s="344"/>
      <c r="DF45" s="344"/>
      <c r="DG45" s="344"/>
      <c r="DH45" s="344"/>
      <c r="DI45" s="344"/>
      <c r="DJ45" s="344"/>
      <c r="DK45" s="344"/>
      <c r="DL45" s="344"/>
      <c r="DM45" s="72"/>
      <c r="DN45" s="72"/>
      <c r="DO45" s="72"/>
    </row>
    <row r="46" spans="7:119" ht="28.5" customHeight="1" x14ac:dyDescent="0.2">
      <c r="G46" s="643"/>
      <c r="H46" s="791"/>
      <c r="I46" s="1003"/>
      <c r="J46" s="796"/>
      <c r="K46" s="796"/>
      <c r="L46" s="796"/>
      <c r="M46" s="796"/>
      <c r="N46" s="796"/>
      <c r="O46" s="796"/>
      <c r="P46" s="796"/>
      <c r="Q46" s="796"/>
      <c r="R46" s="711"/>
      <c r="S46" s="711"/>
      <c r="T46" s="711"/>
      <c r="U46" s="711"/>
      <c r="V46" s="711"/>
      <c r="W46" s="711"/>
      <c r="X46" s="711"/>
      <c r="Y46" s="711"/>
      <c r="Z46" s="796"/>
      <c r="AA46" s="796"/>
      <c r="AB46" s="796"/>
      <c r="AC46" s="796"/>
      <c r="AD46" s="796"/>
      <c r="AE46" s="796"/>
      <c r="AF46" s="796"/>
      <c r="AG46" s="796"/>
      <c r="AH46" s="796"/>
      <c r="AI46" s="796"/>
      <c r="AJ46" s="796"/>
      <c r="AK46" s="796"/>
      <c r="AL46" s="796"/>
      <c r="AM46" s="796"/>
      <c r="AN46" s="796"/>
      <c r="AO46" s="796"/>
      <c r="AP46" s="643"/>
      <c r="AQ46" s="643"/>
      <c r="AR46" s="643"/>
      <c r="AS46" s="70"/>
      <c r="AT46" s="791"/>
      <c r="AU46" s="1003"/>
      <c r="AV46" s="796"/>
      <c r="AW46" s="796"/>
      <c r="AX46" s="796"/>
      <c r="AY46" s="796"/>
      <c r="AZ46" s="796"/>
      <c r="BA46" s="796"/>
      <c r="BB46" s="796"/>
      <c r="BC46" s="796"/>
      <c r="BD46" s="711"/>
      <c r="BE46" s="711"/>
      <c r="BF46" s="711"/>
      <c r="BG46" s="711"/>
      <c r="BH46" s="711"/>
      <c r="BI46" s="711"/>
      <c r="BJ46" s="711"/>
      <c r="BK46" s="711"/>
      <c r="BL46" s="711"/>
      <c r="BM46" s="796"/>
      <c r="BN46" s="796"/>
      <c r="BO46" s="796"/>
      <c r="BP46" s="796"/>
      <c r="BQ46" s="796"/>
      <c r="BR46" s="796"/>
      <c r="BS46" s="796"/>
      <c r="BT46" s="796"/>
      <c r="BU46" s="796"/>
      <c r="BV46" s="796"/>
      <c r="BW46" s="796"/>
      <c r="BX46" s="796"/>
      <c r="BY46" s="796"/>
      <c r="BZ46" s="796"/>
      <c r="CA46" s="796"/>
      <c r="CB46" s="796"/>
      <c r="CC46" s="70"/>
      <c r="CD46" s="571"/>
      <c r="CE46" s="1014"/>
      <c r="CF46" s="344"/>
      <c r="CG46" s="344"/>
      <c r="CH46" s="344"/>
      <c r="CI46" s="344"/>
      <c r="CJ46" s="344"/>
      <c r="CK46" s="344"/>
      <c r="CL46" s="344"/>
      <c r="CM46" s="344"/>
      <c r="CN46" s="711"/>
      <c r="CO46" s="711"/>
      <c r="CP46" s="711"/>
      <c r="CQ46" s="711"/>
      <c r="CR46" s="711"/>
      <c r="CS46" s="711"/>
      <c r="CT46" s="711"/>
      <c r="CU46" s="711"/>
      <c r="CV46" s="711"/>
      <c r="CW46" s="344"/>
      <c r="CX46" s="344"/>
      <c r="CY46" s="344"/>
      <c r="CZ46" s="344"/>
      <c r="DA46" s="344"/>
      <c r="DB46" s="344"/>
      <c r="DC46" s="344"/>
      <c r="DD46" s="344"/>
      <c r="DE46" s="344"/>
      <c r="DF46" s="344"/>
      <c r="DG46" s="344"/>
      <c r="DH46" s="344"/>
      <c r="DI46" s="344"/>
      <c r="DJ46" s="344"/>
      <c r="DK46" s="344"/>
      <c r="DL46" s="344"/>
      <c r="DM46" s="72"/>
      <c r="DN46" s="72"/>
      <c r="DO46" s="72"/>
    </row>
    <row r="47" spans="7:119" ht="28.5" customHeight="1" x14ac:dyDescent="0.2">
      <c r="G47" s="643"/>
      <c r="H47" s="791"/>
      <c r="I47" s="1003"/>
      <c r="J47" s="796"/>
      <c r="K47" s="796"/>
      <c r="L47" s="796"/>
      <c r="M47" s="796"/>
      <c r="N47" s="796"/>
      <c r="O47" s="796"/>
      <c r="P47" s="796"/>
      <c r="Q47" s="796"/>
      <c r="R47" s="711"/>
      <c r="S47" s="711"/>
      <c r="T47" s="711"/>
      <c r="U47" s="711"/>
      <c r="V47" s="711"/>
      <c r="W47" s="711"/>
      <c r="X47" s="711"/>
      <c r="Y47" s="711"/>
      <c r="Z47" s="796"/>
      <c r="AA47" s="796"/>
      <c r="AB47" s="796"/>
      <c r="AC47" s="796"/>
      <c r="AD47" s="796"/>
      <c r="AE47" s="796"/>
      <c r="AF47" s="796"/>
      <c r="AG47" s="796"/>
      <c r="AH47" s="796"/>
      <c r="AI47" s="796"/>
      <c r="AJ47" s="796"/>
      <c r="AK47" s="796"/>
      <c r="AL47" s="796"/>
      <c r="AM47" s="796"/>
      <c r="AN47" s="796"/>
      <c r="AO47" s="796"/>
      <c r="AP47" s="643"/>
      <c r="AQ47" s="643"/>
      <c r="AR47" s="643"/>
      <c r="AS47" s="70"/>
      <c r="AT47" s="791"/>
      <c r="AU47" s="1003"/>
      <c r="AV47" s="796"/>
      <c r="AW47" s="796"/>
      <c r="AX47" s="796"/>
      <c r="AY47" s="796"/>
      <c r="AZ47" s="796"/>
      <c r="BA47" s="796"/>
      <c r="BB47" s="796"/>
      <c r="BC47" s="796"/>
      <c r="BD47" s="711"/>
      <c r="BE47" s="711"/>
      <c r="BF47" s="711"/>
      <c r="BG47" s="711"/>
      <c r="BH47" s="711"/>
      <c r="BI47" s="711"/>
      <c r="BJ47" s="711"/>
      <c r="BK47" s="711"/>
      <c r="BL47" s="711"/>
      <c r="BM47" s="796"/>
      <c r="BN47" s="796"/>
      <c r="BO47" s="796"/>
      <c r="BP47" s="796"/>
      <c r="BQ47" s="796"/>
      <c r="BR47" s="796"/>
      <c r="BS47" s="796"/>
      <c r="BT47" s="796"/>
      <c r="BU47" s="796"/>
      <c r="BV47" s="796"/>
      <c r="BW47" s="796"/>
      <c r="BX47" s="796"/>
      <c r="BY47" s="796"/>
      <c r="BZ47" s="796"/>
      <c r="CA47" s="796"/>
      <c r="CB47" s="796"/>
      <c r="CC47" s="70"/>
      <c r="CD47" s="571"/>
      <c r="CE47" s="1014"/>
      <c r="CF47" s="344"/>
      <c r="CG47" s="344"/>
      <c r="CH47" s="344"/>
      <c r="CI47" s="344"/>
      <c r="CJ47" s="344"/>
      <c r="CK47" s="344"/>
      <c r="CL47" s="344"/>
      <c r="CM47" s="344"/>
      <c r="CN47" s="711"/>
      <c r="CO47" s="711"/>
      <c r="CP47" s="711"/>
      <c r="CQ47" s="711"/>
      <c r="CR47" s="711"/>
      <c r="CS47" s="711"/>
      <c r="CT47" s="711"/>
      <c r="CU47" s="711"/>
      <c r="CV47" s="711"/>
      <c r="CW47" s="344"/>
      <c r="CX47" s="344"/>
      <c r="CY47" s="344"/>
      <c r="CZ47" s="344"/>
      <c r="DA47" s="344"/>
      <c r="DB47" s="344"/>
      <c r="DC47" s="344"/>
      <c r="DD47" s="344"/>
      <c r="DE47" s="344"/>
      <c r="DF47" s="344"/>
      <c r="DG47" s="344"/>
      <c r="DH47" s="344"/>
      <c r="DI47" s="344"/>
      <c r="DJ47" s="344"/>
      <c r="DK47" s="344"/>
      <c r="DL47" s="344"/>
      <c r="DM47" s="72"/>
      <c r="DN47" s="72"/>
      <c r="DO47" s="72"/>
    </row>
    <row r="48" spans="7:119" ht="28.5" customHeight="1" x14ac:dyDescent="0.2">
      <c r="G48" s="643"/>
      <c r="H48" s="791"/>
      <c r="I48" s="361"/>
      <c r="J48" s="796"/>
      <c r="K48" s="796"/>
      <c r="L48" s="796"/>
      <c r="M48" s="796"/>
      <c r="N48" s="796"/>
      <c r="O48" s="796"/>
      <c r="P48" s="796"/>
      <c r="Q48" s="796"/>
      <c r="R48" s="711"/>
      <c r="S48" s="711"/>
      <c r="T48" s="711"/>
      <c r="U48" s="711"/>
      <c r="V48" s="711"/>
      <c r="W48" s="711"/>
      <c r="X48" s="711"/>
      <c r="Y48" s="711"/>
      <c r="Z48" s="796"/>
      <c r="AA48" s="796"/>
      <c r="AB48" s="796"/>
      <c r="AC48" s="796"/>
      <c r="AD48" s="796"/>
      <c r="AE48" s="796"/>
      <c r="AF48" s="796"/>
      <c r="AG48" s="796"/>
      <c r="AH48" s="796"/>
      <c r="AI48" s="796"/>
      <c r="AJ48" s="796"/>
      <c r="AK48" s="796"/>
      <c r="AL48" s="796"/>
      <c r="AM48" s="796"/>
      <c r="AN48" s="796"/>
      <c r="AO48" s="796"/>
      <c r="AP48" s="643"/>
      <c r="AQ48" s="643"/>
      <c r="AR48" s="643"/>
      <c r="AS48" s="70"/>
      <c r="AT48" s="791"/>
      <c r="AU48" s="361"/>
      <c r="AV48" s="796"/>
      <c r="AW48" s="796"/>
      <c r="AX48" s="796"/>
      <c r="AY48" s="796"/>
      <c r="AZ48" s="796"/>
      <c r="BA48" s="796"/>
      <c r="BB48" s="796"/>
      <c r="BC48" s="796"/>
      <c r="BD48" s="711"/>
      <c r="BE48" s="711"/>
      <c r="BF48" s="711"/>
      <c r="BG48" s="711"/>
      <c r="BH48" s="711"/>
      <c r="BI48" s="711"/>
      <c r="BJ48" s="711"/>
      <c r="BK48" s="711"/>
      <c r="BL48" s="711"/>
      <c r="BM48" s="796"/>
      <c r="BN48" s="796"/>
      <c r="BO48" s="796"/>
      <c r="BP48" s="796"/>
      <c r="BQ48" s="796"/>
      <c r="BR48" s="796"/>
      <c r="BS48" s="796"/>
      <c r="BT48" s="796"/>
      <c r="BU48" s="796"/>
      <c r="BV48" s="796"/>
      <c r="BW48" s="796"/>
      <c r="BX48" s="796"/>
      <c r="BY48" s="796"/>
      <c r="BZ48" s="796"/>
      <c r="CA48" s="796"/>
      <c r="CB48" s="796"/>
      <c r="CC48" s="70"/>
      <c r="CD48" s="571"/>
      <c r="CE48" s="361"/>
      <c r="CF48" s="344"/>
      <c r="CG48" s="344"/>
      <c r="CH48" s="344"/>
      <c r="CI48" s="344"/>
      <c r="CJ48" s="344"/>
      <c r="CK48" s="344"/>
      <c r="CL48" s="344"/>
      <c r="CM48" s="344"/>
      <c r="CN48" s="711"/>
      <c r="CO48" s="711"/>
      <c r="CP48" s="711"/>
      <c r="CQ48" s="711"/>
      <c r="CR48" s="711"/>
      <c r="CS48" s="711"/>
      <c r="CT48" s="711"/>
      <c r="CU48" s="711"/>
      <c r="CV48" s="711"/>
      <c r="CW48" s="344"/>
      <c r="CX48" s="344"/>
      <c r="CY48" s="344"/>
      <c r="CZ48" s="344"/>
      <c r="DA48" s="344"/>
      <c r="DB48" s="344"/>
      <c r="DC48" s="344"/>
      <c r="DD48" s="344"/>
      <c r="DE48" s="344"/>
      <c r="DF48" s="344"/>
      <c r="DG48" s="344"/>
      <c r="DH48" s="344"/>
      <c r="DI48" s="344"/>
      <c r="DJ48" s="344"/>
      <c r="DK48" s="344"/>
      <c r="DL48" s="344"/>
      <c r="DM48" s="72"/>
      <c r="DN48" s="72"/>
      <c r="DO48" s="72"/>
    </row>
    <row r="49" spans="7:119" ht="28.5" customHeight="1" x14ac:dyDescent="0.2">
      <c r="G49" s="643"/>
      <c r="H49" s="791"/>
      <c r="I49" s="1003" t="s">
        <v>1</v>
      </c>
      <c r="J49" s="796"/>
      <c r="K49" s="796"/>
      <c r="L49" s="796"/>
      <c r="M49" s="796"/>
      <c r="N49" s="796"/>
      <c r="O49" s="796"/>
      <c r="P49" s="796"/>
      <c r="Q49" s="796"/>
      <c r="R49" s="711"/>
      <c r="S49" s="711"/>
      <c r="T49" s="711"/>
      <c r="U49" s="711"/>
      <c r="V49" s="711"/>
      <c r="W49" s="711"/>
      <c r="X49" s="711"/>
      <c r="Y49" s="711"/>
      <c r="Z49" s="796"/>
      <c r="AA49" s="796"/>
      <c r="AB49" s="796"/>
      <c r="AC49" s="796"/>
      <c r="AD49" s="796"/>
      <c r="AE49" s="796"/>
      <c r="AF49" s="796"/>
      <c r="AG49" s="796"/>
      <c r="AH49" s="796"/>
      <c r="AI49" s="796"/>
      <c r="AJ49" s="796"/>
      <c r="AK49" s="796"/>
      <c r="AL49" s="796"/>
      <c r="AM49" s="796"/>
      <c r="AN49" s="796"/>
      <c r="AO49" s="796"/>
      <c r="AP49" s="643"/>
      <c r="AQ49" s="643"/>
      <c r="AR49" s="643"/>
      <c r="AS49" s="70"/>
      <c r="AT49" s="791"/>
      <c r="AU49" s="1003" t="s">
        <v>1</v>
      </c>
      <c r="AV49" s="796"/>
      <c r="AW49" s="796"/>
      <c r="AX49" s="796"/>
      <c r="AY49" s="796"/>
      <c r="AZ49" s="796"/>
      <c r="BA49" s="796"/>
      <c r="BB49" s="796"/>
      <c r="BC49" s="796"/>
      <c r="BD49" s="711"/>
      <c r="BE49" s="711"/>
      <c r="BF49" s="711"/>
      <c r="BG49" s="711"/>
      <c r="BH49" s="711"/>
      <c r="BI49" s="711"/>
      <c r="BJ49" s="711"/>
      <c r="BK49" s="711"/>
      <c r="BL49" s="711"/>
      <c r="BM49" s="796"/>
      <c r="BN49" s="796"/>
      <c r="BO49" s="796"/>
      <c r="BP49" s="796"/>
      <c r="BQ49" s="796"/>
      <c r="BR49" s="796"/>
      <c r="BS49" s="796"/>
      <c r="BT49" s="796"/>
      <c r="BU49" s="796"/>
      <c r="BV49" s="796"/>
      <c r="BW49" s="796"/>
      <c r="BX49" s="796"/>
      <c r="BY49" s="796"/>
      <c r="BZ49" s="796"/>
      <c r="CA49" s="796"/>
      <c r="CB49" s="796"/>
      <c r="CC49" s="70"/>
      <c r="CD49" s="571"/>
      <c r="CE49" s="1014"/>
      <c r="CF49" s="344"/>
      <c r="CG49" s="344"/>
      <c r="CH49" s="344"/>
      <c r="CI49" s="344"/>
      <c r="CJ49" s="344"/>
      <c r="CK49" s="344"/>
      <c r="CL49" s="344"/>
      <c r="CM49" s="344"/>
      <c r="CN49" s="711"/>
      <c r="CO49" s="711"/>
      <c r="CP49" s="711"/>
      <c r="CQ49" s="711"/>
      <c r="CR49" s="711"/>
      <c r="CS49" s="711"/>
      <c r="CT49" s="711"/>
      <c r="CU49" s="711"/>
      <c r="CV49" s="711"/>
      <c r="CW49" s="344"/>
      <c r="CX49" s="344"/>
      <c r="CY49" s="344"/>
      <c r="CZ49" s="344"/>
      <c r="DA49" s="344"/>
      <c r="DB49" s="344"/>
      <c r="DC49" s="344"/>
      <c r="DD49" s="344"/>
      <c r="DE49" s="344"/>
      <c r="DF49" s="344"/>
      <c r="DG49" s="344"/>
      <c r="DH49" s="344"/>
      <c r="DI49" s="344"/>
      <c r="DJ49" s="344"/>
      <c r="DK49" s="344"/>
      <c r="DL49" s="344"/>
      <c r="DM49" s="72"/>
      <c r="DN49" s="72"/>
      <c r="DO49" s="72"/>
    </row>
    <row r="50" spans="7:119" ht="28.5" customHeight="1" x14ac:dyDescent="0.2">
      <c r="G50" s="643"/>
      <c r="H50" s="791"/>
      <c r="I50" s="1003"/>
      <c r="J50" s="796"/>
      <c r="K50" s="796"/>
      <c r="L50" s="796"/>
      <c r="M50" s="796"/>
      <c r="N50" s="796"/>
      <c r="O50" s="796"/>
      <c r="P50" s="796"/>
      <c r="Q50" s="796"/>
      <c r="R50" s="711"/>
      <c r="S50" s="711"/>
      <c r="T50" s="711"/>
      <c r="U50" s="711"/>
      <c r="V50" s="711"/>
      <c r="W50" s="711"/>
      <c r="X50" s="711"/>
      <c r="Y50" s="711"/>
      <c r="Z50" s="796"/>
      <c r="AA50" s="796"/>
      <c r="AB50" s="796"/>
      <c r="AC50" s="796"/>
      <c r="AD50" s="796"/>
      <c r="AE50" s="796"/>
      <c r="AF50" s="796"/>
      <c r="AG50" s="796"/>
      <c r="AH50" s="796"/>
      <c r="AI50" s="796"/>
      <c r="AJ50" s="796"/>
      <c r="AK50" s="796"/>
      <c r="AL50" s="796"/>
      <c r="AM50" s="796"/>
      <c r="AN50" s="796"/>
      <c r="AO50" s="796"/>
      <c r="AP50" s="643"/>
      <c r="AQ50" s="643"/>
      <c r="AR50" s="643"/>
      <c r="AS50" s="70"/>
      <c r="AT50" s="791"/>
      <c r="AU50" s="1003"/>
      <c r="AV50" s="796"/>
      <c r="AW50" s="796"/>
      <c r="AX50" s="796"/>
      <c r="AY50" s="796"/>
      <c r="AZ50" s="796"/>
      <c r="BA50" s="796"/>
      <c r="BB50" s="796"/>
      <c r="BC50" s="796"/>
      <c r="BD50" s="711"/>
      <c r="BE50" s="711"/>
      <c r="BF50" s="711"/>
      <c r="BG50" s="711"/>
      <c r="BH50" s="711"/>
      <c r="BI50" s="711"/>
      <c r="BJ50" s="711"/>
      <c r="BK50" s="711"/>
      <c r="BL50" s="711"/>
      <c r="BM50" s="796"/>
      <c r="BN50" s="796"/>
      <c r="BO50" s="796"/>
      <c r="BP50" s="796"/>
      <c r="BQ50" s="796"/>
      <c r="BR50" s="796"/>
      <c r="BS50" s="796"/>
      <c r="BT50" s="796"/>
      <c r="BU50" s="796"/>
      <c r="BV50" s="796"/>
      <c r="BW50" s="796"/>
      <c r="BX50" s="796"/>
      <c r="BY50" s="796"/>
      <c r="BZ50" s="796"/>
      <c r="CA50" s="796"/>
      <c r="CB50" s="796"/>
      <c r="CC50" s="70"/>
      <c r="CD50" s="571"/>
      <c r="CE50" s="1014"/>
      <c r="CF50" s="344"/>
      <c r="CG50" s="344"/>
      <c r="CH50" s="344"/>
      <c r="CI50" s="344"/>
      <c r="CJ50" s="344"/>
      <c r="CK50" s="344"/>
      <c r="CL50" s="344"/>
      <c r="CM50" s="344"/>
      <c r="CN50" s="711"/>
      <c r="CO50" s="711"/>
      <c r="CP50" s="711"/>
      <c r="CQ50" s="711"/>
      <c r="CR50" s="711"/>
      <c r="CS50" s="711"/>
      <c r="CT50" s="711"/>
      <c r="CU50" s="711"/>
      <c r="CV50" s="711"/>
      <c r="CW50" s="344"/>
      <c r="CX50" s="344"/>
      <c r="CY50" s="344"/>
      <c r="CZ50" s="344"/>
      <c r="DA50" s="344"/>
      <c r="DB50" s="344"/>
      <c r="DC50" s="344"/>
      <c r="DD50" s="344"/>
      <c r="DE50" s="344"/>
      <c r="DF50" s="344"/>
      <c r="DG50" s="344"/>
      <c r="DH50" s="344"/>
      <c r="DI50" s="344"/>
      <c r="DJ50" s="344"/>
      <c r="DK50" s="344"/>
      <c r="DL50" s="344"/>
      <c r="DM50" s="72"/>
      <c r="DN50" s="72"/>
      <c r="DO50" s="72"/>
    </row>
    <row r="51" spans="7:119" ht="28.5" customHeight="1" x14ac:dyDescent="0.2">
      <c r="G51" s="643"/>
      <c r="H51" s="791"/>
      <c r="I51" s="1003"/>
      <c r="J51" s="796"/>
      <c r="K51" s="796"/>
      <c r="L51" s="796"/>
      <c r="M51" s="796"/>
      <c r="N51" s="796"/>
      <c r="O51" s="796"/>
      <c r="P51" s="796"/>
      <c r="Q51" s="796"/>
      <c r="R51" s="711"/>
      <c r="S51" s="711"/>
      <c r="T51" s="711"/>
      <c r="U51" s="711"/>
      <c r="V51" s="711"/>
      <c r="W51" s="711"/>
      <c r="X51" s="711"/>
      <c r="Y51" s="711"/>
      <c r="Z51" s="796"/>
      <c r="AA51" s="796"/>
      <c r="AB51" s="796"/>
      <c r="AC51" s="796"/>
      <c r="AD51" s="796"/>
      <c r="AE51" s="796"/>
      <c r="AF51" s="796"/>
      <c r="AG51" s="796"/>
      <c r="AH51" s="796"/>
      <c r="AI51" s="796"/>
      <c r="AJ51" s="796"/>
      <c r="AK51" s="796"/>
      <c r="AL51" s="796"/>
      <c r="AM51" s="796"/>
      <c r="AN51" s="796"/>
      <c r="AO51" s="796"/>
      <c r="AP51" s="643"/>
      <c r="AQ51" s="643"/>
      <c r="AR51" s="643"/>
      <c r="AS51" s="70"/>
      <c r="AT51" s="791"/>
      <c r="AU51" s="1003"/>
      <c r="AV51" s="796"/>
      <c r="AW51" s="796"/>
      <c r="AX51" s="796"/>
      <c r="AY51" s="796"/>
      <c r="AZ51" s="796"/>
      <c r="BA51" s="796"/>
      <c r="BB51" s="796"/>
      <c r="BC51" s="796"/>
      <c r="BD51" s="711"/>
      <c r="BE51" s="711"/>
      <c r="BF51" s="711"/>
      <c r="BG51" s="711"/>
      <c r="BH51" s="711"/>
      <c r="BI51" s="711"/>
      <c r="BJ51" s="711"/>
      <c r="BK51" s="711"/>
      <c r="BL51" s="711"/>
      <c r="BM51" s="796"/>
      <c r="BN51" s="796"/>
      <c r="BO51" s="796"/>
      <c r="BP51" s="796"/>
      <c r="BQ51" s="796"/>
      <c r="BR51" s="796"/>
      <c r="BS51" s="796"/>
      <c r="BT51" s="796"/>
      <c r="BU51" s="796"/>
      <c r="BV51" s="796"/>
      <c r="BW51" s="796"/>
      <c r="BX51" s="796"/>
      <c r="BY51" s="796"/>
      <c r="BZ51" s="796"/>
      <c r="CA51" s="796"/>
      <c r="CB51" s="796"/>
      <c r="CC51" s="70"/>
      <c r="CD51" s="571"/>
      <c r="CE51" s="1014"/>
      <c r="CF51" s="344"/>
      <c r="CG51" s="344"/>
      <c r="CH51" s="344"/>
      <c r="CI51" s="344"/>
      <c r="CJ51" s="344"/>
      <c r="CK51" s="344"/>
      <c r="CL51" s="344"/>
      <c r="CM51" s="344"/>
      <c r="CN51" s="711"/>
      <c r="CO51" s="711"/>
      <c r="CP51" s="711"/>
      <c r="CQ51" s="711"/>
      <c r="CR51" s="711"/>
      <c r="CS51" s="711"/>
      <c r="CT51" s="711"/>
      <c r="CU51" s="711"/>
      <c r="CV51" s="711"/>
      <c r="CW51" s="344"/>
      <c r="CX51" s="344"/>
      <c r="CY51" s="344"/>
      <c r="CZ51" s="344"/>
      <c r="DA51" s="344"/>
      <c r="DB51" s="344"/>
      <c r="DC51" s="344"/>
      <c r="DD51" s="344"/>
      <c r="DE51" s="344"/>
      <c r="DF51" s="344"/>
      <c r="DG51" s="344"/>
      <c r="DH51" s="344"/>
      <c r="DI51" s="344"/>
      <c r="DJ51" s="344"/>
      <c r="DK51" s="344"/>
      <c r="DL51" s="344"/>
      <c r="DM51" s="72"/>
      <c r="DN51" s="72"/>
      <c r="DO51" s="72"/>
    </row>
    <row r="52" spans="7:119" ht="28.5" customHeight="1" x14ac:dyDescent="0.2">
      <c r="G52" s="643"/>
      <c r="H52" s="791"/>
      <c r="I52" s="1003"/>
      <c r="J52" s="796"/>
      <c r="K52" s="796"/>
      <c r="L52" s="796"/>
      <c r="M52" s="796"/>
      <c r="N52" s="796"/>
      <c r="O52" s="796"/>
      <c r="P52" s="796"/>
      <c r="Q52" s="796"/>
      <c r="R52" s="711"/>
      <c r="S52" s="711"/>
      <c r="T52" s="711"/>
      <c r="U52" s="711"/>
      <c r="V52" s="711"/>
      <c r="W52" s="711"/>
      <c r="X52" s="711"/>
      <c r="Y52" s="711"/>
      <c r="Z52" s="796"/>
      <c r="AA52" s="796"/>
      <c r="AB52" s="796"/>
      <c r="AC52" s="796"/>
      <c r="AD52" s="796"/>
      <c r="AE52" s="796"/>
      <c r="AF52" s="796"/>
      <c r="AG52" s="796"/>
      <c r="AH52" s="796"/>
      <c r="AI52" s="796"/>
      <c r="AJ52" s="796"/>
      <c r="AK52" s="796"/>
      <c r="AL52" s="796"/>
      <c r="AM52" s="796"/>
      <c r="AN52" s="796"/>
      <c r="AO52" s="796"/>
      <c r="AP52" s="643"/>
      <c r="AQ52" s="643"/>
      <c r="AR52" s="643"/>
      <c r="AS52" s="70"/>
      <c r="AT52" s="791"/>
      <c r="AU52" s="1003"/>
      <c r="AV52" s="796"/>
      <c r="AW52" s="796"/>
      <c r="AX52" s="796"/>
      <c r="AY52" s="796"/>
      <c r="AZ52" s="796"/>
      <c r="BA52" s="796"/>
      <c r="BB52" s="796"/>
      <c r="BC52" s="796"/>
      <c r="BD52" s="711"/>
      <c r="BE52" s="711"/>
      <c r="BF52" s="711"/>
      <c r="BG52" s="711"/>
      <c r="BH52" s="711"/>
      <c r="BI52" s="711"/>
      <c r="BJ52" s="711"/>
      <c r="BK52" s="711"/>
      <c r="BL52" s="711"/>
      <c r="BM52" s="796"/>
      <c r="BN52" s="796"/>
      <c r="BO52" s="796"/>
      <c r="BP52" s="796"/>
      <c r="BQ52" s="796"/>
      <c r="BR52" s="796"/>
      <c r="BS52" s="796"/>
      <c r="BT52" s="796"/>
      <c r="BU52" s="796"/>
      <c r="BV52" s="796"/>
      <c r="BW52" s="796"/>
      <c r="BX52" s="796"/>
      <c r="BY52" s="796"/>
      <c r="BZ52" s="796"/>
      <c r="CA52" s="796"/>
      <c r="CB52" s="796"/>
      <c r="CC52" s="70"/>
      <c r="CD52" s="571"/>
      <c r="CE52" s="1014"/>
      <c r="CF52" s="344"/>
      <c r="CG52" s="344"/>
      <c r="CH52" s="344"/>
      <c r="CI52" s="344"/>
      <c r="CJ52" s="344"/>
      <c r="CK52" s="344"/>
      <c r="CL52" s="344"/>
      <c r="CM52" s="344"/>
      <c r="CN52" s="711"/>
      <c r="CO52" s="711"/>
      <c r="CP52" s="711"/>
      <c r="CQ52" s="711"/>
      <c r="CR52" s="711"/>
      <c r="CS52" s="711"/>
      <c r="CT52" s="711"/>
      <c r="CU52" s="711"/>
      <c r="CV52" s="711"/>
      <c r="CW52" s="344"/>
      <c r="CX52" s="344"/>
      <c r="CY52" s="344"/>
      <c r="CZ52" s="344"/>
      <c r="DA52" s="344"/>
      <c r="DB52" s="344"/>
      <c r="DC52" s="344"/>
      <c r="DD52" s="344"/>
      <c r="DE52" s="344"/>
      <c r="DF52" s="344"/>
      <c r="DG52" s="344"/>
      <c r="DH52" s="344"/>
      <c r="DI52" s="344"/>
      <c r="DJ52" s="344"/>
      <c r="DK52" s="344"/>
      <c r="DL52" s="344"/>
      <c r="DM52" s="72"/>
      <c r="DN52" s="72"/>
      <c r="DO52" s="72"/>
    </row>
    <row r="53" spans="7:119" ht="28.5" customHeight="1" x14ac:dyDescent="0.2">
      <c r="G53" s="643"/>
      <c r="H53" s="791"/>
      <c r="I53" s="1003"/>
      <c r="J53" s="796"/>
      <c r="K53" s="796"/>
      <c r="L53" s="796"/>
      <c r="M53" s="796"/>
      <c r="N53" s="796"/>
      <c r="O53" s="796"/>
      <c r="P53" s="796"/>
      <c r="Q53" s="796"/>
      <c r="R53" s="711"/>
      <c r="S53" s="711"/>
      <c r="T53" s="711"/>
      <c r="U53" s="711"/>
      <c r="V53" s="711"/>
      <c r="W53" s="711"/>
      <c r="X53" s="711"/>
      <c r="Y53" s="711"/>
      <c r="Z53" s="796"/>
      <c r="AA53" s="796"/>
      <c r="AB53" s="796"/>
      <c r="AC53" s="796"/>
      <c r="AD53" s="796"/>
      <c r="AE53" s="796"/>
      <c r="AF53" s="796"/>
      <c r="AG53" s="796"/>
      <c r="AH53" s="796"/>
      <c r="AI53" s="796"/>
      <c r="AJ53" s="796"/>
      <c r="AK53" s="796"/>
      <c r="AL53" s="796"/>
      <c r="AM53" s="796"/>
      <c r="AN53" s="796"/>
      <c r="AO53" s="796"/>
      <c r="AP53" s="643"/>
      <c r="AQ53" s="643"/>
      <c r="AR53" s="643"/>
      <c r="AS53" s="70"/>
      <c r="AT53" s="791"/>
      <c r="AU53" s="1003"/>
      <c r="AV53" s="796"/>
      <c r="AW53" s="796"/>
      <c r="AX53" s="796"/>
      <c r="AY53" s="796"/>
      <c r="AZ53" s="796"/>
      <c r="BA53" s="796"/>
      <c r="BB53" s="796"/>
      <c r="BC53" s="796"/>
      <c r="BD53" s="711"/>
      <c r="BE53" s="711"/>
      <c r="BF53" s="711"/>
      <c r="BG53" s="711"/>
      <c r="BH53" s="711"/>
      <c r="BI53" s="711"/>
      <c r="BJ53" s="711"/>
      <c r="BK53" s="711"/>
      <c r="BL53" s="711"/>
      <c r="BM53" s="796"/>
      <c r="BN53" s="796"/>
      <c r="BO53" s="796"/>
      <c r="BP53" s="796"/>
      <c r="BQ53" s="796"/>
      <c r="BR53" s="796"/>
      <c r="BS53" s="796"/>
      <c r="BT53" s="796"/>
      <c r="BU53" s="796"/>
      <c r="BV53" s="796"/>
      <c r="BW53" s="796"/>
      <c r="BX53" s="796"/>
      <c r="BY53" s="796"/>
      <c r="BZ53" s="796"/>
      <c r="CA53" s="796"/>
      <c r="CB53" s="796"/>
      <c r="CC53" s="70"/>
      <c r="CD53" s="571"/>
      <c r="CE53" s="1014"/>
      <c r="CF53" s="344"/>
      <c r="CG53" s="344"/>
      <c r="CH53" s="344"/>
      <c r="CI53" s="344"/>
      <c r="CJ53" s="344"/>
      <c r="CK53" s="344"/>
      <c r="CL53" s="344"/>
      <c r="CM53" s="344"/>
      <c r="CN53" s="711"/>
      <c r="CO53" s="711"/>
      <c r="CP53" s="711"/>
      <c r="CQ53" s="711"/>
      <c r="CR53" s="711"/>
      <c r="CS53" s="711"/>
      <c r="CT53" s="711"/>
      <c r="CU53" s="711"/>
      <c r="CV53" s="711"/>
      <c r="CW53" s="344"/>
      <c r="CX53" s="344"/>
      <c r="CY53" s="344"/>
      <c r="CZ53" s="344"/>
      <c r="DA53" s="344"/>
      <c r="DB53" s="344"/>
      <c r="DC53" s="344"/>
      <c r="DD53" s="344"/>
      <c r="DE53" s="344"/>
      <c r="DF53" s="344"/>
      <c r="DG53" s="344"/>
      <c r="DH53" s="344"/>
      <c r="DI53" s="344"/>
      <c r="DJ53" s="344"/>
      <c r="DK53" s="344"/>
      <c r="DL53" s="344"/>
      <c r="DM53" s="72"/>
      <c r="DN53" s="72"/>
      <c r="DO53" s="72"/>
    </row>
    <row r="54" spans="7:119" ht="28.5" customHeight="1" x14ac:dyDescent="0.2">
      <c r="G54" s="643"/>
      <c r="H54" s="791"/>
      <c r="I54" s="1003"/>
      <c r="J54" s="796"/>
      <c r="K54" s="796"/>
      <c r="L54" s="796"/>
      <c r="M54" s="796"/>
      <c r="N54" s="796"/>
      <c r="O54" s="796"/>
      <c r="P54" s="796"/>
      <c r="Q54" s="796"/>
      <c r="R54" s="711"/>
      <c r="S54" s="711"/>
      <c r="T54" s="711"/>
      <c r="U54" s="711"/>
      <c r="V54" s="711"/>
      <c r="W54" s="711"/>
      <c r="X54" s="711"/>
      <c r="Y54" s="711"/>
      <c r="Z54" s="796"/>
      <c r="AA54" s="796"/>
      <c r="AB54" s="796"/>
      <c r="AC54" s="796"/>
      <c r="AD54" s="796"/>
      <c r="AE54" s="796"/>
      <c r="AF54" s="796"/>
      <c r="AG54" s="796"/>
      <c r="AH54" s="796"/>
      <c r="AI54" s="796"/>
      <c r="AJ54" s="796"/>
      <c r="AK54" s="796"/>
      <c r="AL54" s="796"/>
      <c r="AM54" s="796"/>
      <c r="AN54" s="796"/>
      <c r="AO54" s="796"/>
      <c r="AP54" s="643"/>
      <c r="AQ54" s="643"/>
      <c r="AR54" s="643"/>
      <c r="AS54" s="70"/>
      <c r="AT54" s="791"/>
      <c r="AU54" s="1003"/>
      <c r="AV54" s="796"/>
      <c r="AW54" s="796"/>
      <c r="AX54" s="796"/>
      <c r="AY54" s="796"/>
      <c r="AZ54" s="796"/>
      <c r="BA54" s="796"/>
      <c r="BB54" s="796"/>
      <c r="BC54" s="796"/>
      <c r="BD54" s="711"/>
      <c r="BE54" s="711"/>
      <c r="BF54" s="711"/>
      <c r="BG54" s="711"/>
      <c r="BH54" s="711"/>
      <c r="BI54" s="711"/>
      <c r="BJ54" s="711"/>
      <c r="BK54" s="711"/>
      <c r="BL54" s="711"/>
      <c r="BM54" s="796"/>
      <c r="BN54" s="796"/>
      <c r="BO54" s="796"/>
      <c r="BP54" s="796"/>
      <c r="BQ54" s="796"/>
      <c r="BR54" s="796"/>
      <c r="BS54" s="796"/>
      <c r="BT54" s="796"/>
      <c r="BU54" s="796"/>
      <c r="BV54" s="796"/>
      <c r="BW54" s="796"/>
      <c r="BX54" s="796"/>
      <c r="BY54" s="796"/>
      <c r="BZ54" s="796"/>
      <c r="CA54" s="796"/>
      <c r="CB54" s="796"/>
      <c r="CC54" s="70"/>
      <c r="CD54" s="571"/>
      <c r="CE54" s="1014"/>
      <c r="CF54" s="344"/>
      <c r="CG54" s="344"/>
      <c r="CH54" s="344"/>
      <c r="CI54" s="344"/>
      <c r="CJ54" s="344"/>
      <c r="CK54" s="344"/>
      <c r="CL54" s="344"/>
      <c r="CM54" s="344"/>
      <c r="CN54" s="711"/>
      <c r="CO54" s="711"/>
      <c r="CP54" s="711"/>
      <c r="CQ54" s="711"/>
      <c r="CR54" s="711"/>
      <c r="CS54" s="711"/>
      <c r="CT54" s="711"/>
      <c r="CU54" s="711"/>
      <c r="CV54" s="711"/>
      <c r="CW54" s="344"/>
      <c r="CX54" s="344"/>
      <c r="CY54" s="344"/>
      <c r="CZ54" s="344"/>
      <c r="DA54" s="344"/>
      <c r="DB54" s="344"/>
      <c r="DC54" s="344"/>
      <c r="DD54" s="344"/>
      <c r="DE54" s="344"/>
      <c r="DF54" s="344"/>
      <c r="DG54" s="344"/>
      <c r="DH54" s="344"/>
      <c r="DI54" s="344"/>
      <c r="DJ54" s="344"/>
      <c r="DK54" s="344"/>
      <c r="DL54" s="344"/>
      <c r="DM54" s="72"/>
      <c r="DN54" s="72"/>
      <c r="DO54" s="72"/>
    </row>
    <row r="55" spans="7:119" ht="28.5" customHeight="1" x14ac:dyDescent="0.2">
      <c r="G55" s="643"/>
      <c r="H55" s="791"/>
      <c r="I55" s="1003"/>
      <c r="J55" s="796"/>
      <c r="K55" s="796"/>
      <c r="L55" s="796"/>
      <c r="M55" s="796"/>
      <c r="N55" s="796"/>
      <c r="O55" s="796"/>
      <c r="P55" s="796"/>
      <c r="Q55" s="796"/>
      <c r="R55" s="711"/>
      <c r="S55" s="711"/>
      <c r="T55" s="711"/>
      <c r="U55" s="711"/>
      <c r="V55" s="711"/>
      <c r="W55" s="711"/>
      <c r="X55" s="711"/>
      <c r="Y55" s="711"/>
      <c r="Z55" s="796"/>
      <c r="AA55" s="796"/>
      <c r="AB55" s="796"/>
      <c r="AC55" s="796"/>
      <c r="AD55" s="796"/>
      <c r="AE55" s="796"/>
      <c r="AF55" s="796"/>
      <c r="AG55" s="796"/>
      <c r="AH55" s="796"/>
      <c r="AI55" s="796"/>
      <c r="AJ55" s="796"/>
      <c r="AK55" s="796"/>
      <c r="AL55" s="796"/>
      <c r="AM55" s="796"/>
      <c r="AN55" s="796"/>
      <c r="AO55" s="796"/>
      <c r="AP55" s="643"/>
      <c r="AQ55" s="643"/>
      <c r="AR55" s="643"/>
      <c r="AS55" s="70"/>
      <c r="AT55" s="791"/>
      <c r="AU55" s="1003"/>
      <c r="AV55" s="796"/>
      <c r="AW55" s="796"/>
      <c r="AX55" s="796"/>
      <c r="AY55" s="796"/>
      <c r="AZ55" s="796"/>
      <c r="BA55" s="796"/>
      <c r="BB55" s="796"/>
      <c r="BC55" s="796"/>
      <c r="BD55" s="711"/>
      <c r="BE55" s="711"/>
      <c r="BF55" s="711"/>
      <c r="BG55" s="711"/>
      <c r="BH55" s="711"/>
      <c r="BI55" s="711"/>
      <c r="BJ55" s="711"/>
      <c r="BK55" s="711"/>
      <c r="BL55" s="711"/>
      <c r="BM55" s="796"/>
      <c r="BN55" s="796"/>
      <c r="BO55" s="796"/>
      <c r="BP55" s="796"/>
      <c r="BQ55" s="796"/>
      <c r="BR55" s="796"/>
      <c r="BS55" s="796"/>
      <c r="BT55" s="796"/>
      <c r="BU55" s="796"/>
      <c r="BV55" s="796"/>
      <c r="BW55" s="796"/>
      <c r="BX55" s="796"/>
      <c r="BY55" s="796"/>
      <c r="BZ55" s="796"/>
      <c r="CA55" s="796"/>
      <c r="CB55" s="796"/>
      <c r="CC55" s="70"/>
      <c r="CD55" s="571"/>
      <c r="CE55" s="1014"/>
      <c r="CF55" s="344"/>
      <c r="CG55" s="344"/>
      <c r="CH55" s="344"/>
      <c r="CI55" s="344"/>
      <c r="CJ55" s="344"/>
      <c r="CK55" s="344"/>
      <c r="CL55" s="344"/>
      <c r="CM55" s="344"/>
      <c r="CN55" s="711"/>
      <c r="CO55" s="711"/>
      <c r="CP55" s="711"/>
      <c r="CQ55" s="711"/>
      <c r="CR55" s="711"/>
      <c r="CS55" s="711"/>
      <c r="CT55" s="711"/>
      <c r="CU55" s="711"/>
      <c r="CV55" s="711"/>
      <c r="CW55" s="344"/>
      <c r="CX55" s="344"/>
      <c r="CY55" s="344"/>
      <c r="CZ55" s="344"/>
      <c r="DA55" s="344"/>
      <c r="DB55" s="344"/>
      <c r="DC55" s="344"/>
      <c r="DD55" s="344"/>
      <c r="DE55" s="344"/>
      <c r="DF55" s="344"/>
      <c r="DG55" s="344"/>
      <c r="DH55" s="344"/>
      <c r="DI55" s="344"/>
      <c r="DJ55" s="344"/>
      <c r="DK55" s="344"/>
      <c r="DL55" s="344"/>
      <c r="DM55" s="72"/>
      <c r="DN55" s="72"/>
      <c r="DO55" s="72"/>
    </row>
    <row r="56" spans="7:119" ht="28.5" customHeight="1" x14ac:dyDescent="0.2">
      <c r="G56" s="643"/>
      <c r="H56" s="791"/>
      <c r="I56" s="1003"/>
      <c r="J56" s="796"/>
      <c r="K56" s="796"/>
      <c r="L56" s="796"/>
      <c r="M56" s="796"/>
      <c r="N56" s="796"/>
      <c r="O56" s="796"/>
      <c r="P56" s="796"/>
      <c r="Q56" s="796"/>
      <c r="R56" s="711"/>
      <c r="S56" s="711"/>
      <c r="T56" s="711"/>
      <c r="U56" s="711"/>
      <c r="V56" s="711"/>
      <c r="W56" s="711"/>
      <c r="X56" s="711"/>
      <c r="Y56" s="711"/>
      <c r="Z56" s="796"/>
      <c r="AA56" s="796"/>
      <c r="AB56" s="796"/>
      <c r="AC56" s="796"/>
      <c r="AD56" s="796"/>
      <c r="AE56" s="796"/>
      <c r="AF56" s="796"/>
      <c r="AG56" s="796"/>
      <c r="AH56" s="796"/>
      <c r="AI56" s="796"/>
      <c r="AJ56" s="796"/>
      <c r="AK56" s="796"/>
      <c r="AL56" s="796"/>
      <c r="AM56" s="796"/>
      <c r="AN56" s="796"/>
      <c r="AO56" s="796"/>
      <c r="AP56" s="643"/>
      <c r="AQ56" s="643"/>
      <c r="AR56" s="643"/>
      <c r="AS56" s="70"/>
      <c r="AT56" s="791"/>
      <c r="AU56" s="1003"/>
      <c r="AV56" s="796"/>
      <c r="AW56" s="796"/>
      <c r="AX56" s="796"/>
      <c r="AY56" s="796"/>
      <c r="AZ56" s="796"/>
      <c r="BA56" s="796"/>
      <c r="BB56" s="796"/>
      <c r="BC56" s="796"/>
      <c r="BD56" s="711"/>
      <c r="BE56" s="711"/>
      <c r="BF56" s="711"/>
      <c r="BG56" s="711"/>
      <c r="BH56" s="711"/>
      <c r="BI56" s="711"/>
      <c r="BJ56" s="711"/>
      <c r="BK56" s="711"/>
      <c r="BL56" s="711"/>
      <c r="BM56" s="796"/>
      <c r="BN56" s="796"/>
      <c r="BO56" s="796"/>
      <c r="BP56" s="796"/>
      <c r="BQ56" s="796"/>
      <c r="BR56" s="796"/>
      <c r="BS56" s="796"/>
      <c r="BT56" s="796"/>
      <c r="BU56" s="796"/>
      <c r="BV56" s="796"/>
      <c r="BW56" s="796"/>
      <c r="BX56" s="796"/>
      <c r="BY56" s="796"/>
      <c r="BZ56" s="796"/>
      <c r="CA56" s="796"/>
      <c r="CB56" s="796"/>
      <c r="CC56" s="70"/>
      <c r="CD56" s="571"/>
      <c r="CE56" s="1014"/>
      <c r="CF56" s="344"/>
      <c r="CG56" s="344"/>
      <c r="CH56" s="344"/>
      <c r="CI56" s="344"/>
      <c r="CJ56" s="344"/>
      <c r="CK56" s="344"/>
      <c r="CL56" s="344"/>
      <c r="CM56" s="344"/>
      <c r="CN56" s="711"/>
      <c r="CO56" s="711"/>
      <c r="CP56" s="711"/>
      <c r="CQ56" s="711"/>
      <c r="CR56" s="711"/>
      <c r="CS56" s="711"/>
      <c r="CT56" s="711"/>
      <c r="CU56" s="711"/>
      <c r="CV56" s="711"/>
      <c r="CW56" s="344"/>
      <c r="CX56" s="344"/>
      <c r="CY56" s="344"/>
      <c r="CZ56" s="344"/>
      <c r="DA56" s="344"/>
      <c r="DB56" s="344"/>
      <c r="DC56" s="344"/>
      <c r="DD56" s="344"/>
      <c r="DE56" s="344"/>
      <c r="DF56" s="344"/>
      <c r="DG56" s="344"/>
      <c r="DH56" s="344"/>
      <c r="DI56" s="344"/>
      <c r="DJ56" s="344"/>
      <c r="DK56" s="344"/>
      <c r="DL56" s="344"/>
      <c r="DM56" s="72"/>
      <c r="DN56" s="72"/>
      <c r="DO56" s="72"/>
    </row>
    <row r="57" spans="7:119" ht="28.5" customHeight="1" x14ac:dyDescent="0.2">
      <c r="G57" s="643"/>
      <c r="H57" s="791"/>
      <c r="I57" s="1003"/>
      <c r="J57" s="796"/>
      <c r="K57" s="796"/>
      <c r="L57" s="796"/>
      <c r="M57" s="796"/>
      <c r="N57" s="796"/>
      <c r="O57" s="796"/>
      <c r="P57" s="796"/>
      <c r="Q57" s="796"/>
      <c r="R57" s="711"/>
      <c r="S57" s="711"/>
      <c r="T57" s="711"/>
      <c r="U57" s="711"/>
      <c r="V57" s="711"/>
      <c r="W57" s="711"/>
      <c r="X57" s="711"/>
      <c r="Y57" s="711"/>
      <c r="Z57" s="796"/>
      <c r="AA57" s="796"/>
      <c r="AB57" s="796"/>
      <c r="AC57" s="796"/>
      <c r="AD57" s="796"/>
      <c r="AE57" s="796"/>
      <c r="AF57" s="796"/>
      <c r="AG57" s="796"/>
      <c r="AH57" s="796"/>
      <c r="AI57" s="796"/>
      <c r="AJ57" s="796"/>
      <c r="AK57" s="796"/>
      <c r="AL57" s="796"/>
      <c r="AM57" s="796"/>
      <c r="AN57" s="796"/>
      <c r="AO57" s="796"/>
      <c r="AP57" s="643"/>
      <c r="AQ57" s="643"/>
      <c r="AR57" s="643"/>
      <c r="AS57" s="70"/>
      <c r="AT57" s="791"/>
      <c r="AU57" s="1003"/>
      <c r="AV57" s="796"/>
      <c r="AW57" s="796"/>
      <c r="AX57" s="796"/>
      <c r="AY57" s="796"/>
      <c r="AZ57" s="796"/>
      <c r="BA57" s="796"/>
      <c r="BB57" s="796"/>
      <c r="BC57" s="796"/>
      <c r="BD57" s="711"/>
      <c r="BE57" s="711"/>
      <c r="BF57" s="711"/>
      <c r="BG57" s="711"/>
      <c r="BH57" s="711"/>
      <c r="BI57" s="711"/>
      <c r="BJ57" s="711"/>
      <c r="BK57" s="711"/>
      <c r="BL57" s="711"/>
      <c r="BM57" s="796"/>
      <c r="BN57" s="796"/>
      <c r="BO57" s="796"/>
      <c r="BP57" s="796"/>
      <c r="BQ57" s="796"/>
      <c r="BR57" s="796"/>
      <c r="BS57" s="796"/>
      <c r="BT57" s="796"/>
      <c r="BU57" s="796"/>
      <c r="BV57" s="796"/>
      <c r="BW57" s="796"/>
      <c r="BX57" s="796"/>
      <c r="BY57" s="796"/>
      <c r="BZ57" s="796"/>
      <c r="CA57" s="796"/>
      <c r="CB57" s="796"/>
      <c r="CC57" s="70"/>
      <c r="CD57" s="571"/>
      <c r="CE57" s="1014"/>
      <c r="CF57" s="344"/>
      <c r="CG57" s="344"/>
      <c r="CH57" s="344"/>
      <c r="CI57" s="344"/>
      <c r="CJ57" s="344"/>
      <c r="CK57" s="344"/>
      <c r="CL57" s="344"/>
      <c r="CM57" s="344"/>
      <c r="CN57" s="711"/>
      <c r="CO57" s="711"/>
      <c r="CP57" s="711"/>
      <c r="CQ57" s="711"/>
      <c r="CR57" s="711"/>
      <c r="CS57" s="711"/>
      <c r="CT57" s="711"/>
      <c r="CU57" s="711"/>
      <c r="CV57" s="711"/>
      <c r="CW57" s="344"/>
      <c r="CX57" s="344"/>
      <c r="CY57" s="344"/>
      <c r="CZ57" s="344"/>
      <c r="DA57" s="344"/>
      <c r="DB57" s="344"/>
      <c r="DC57" s="344"/>
      <c r="DD57" s="344"/>
      <c r="DE57" s="344"/>
      <c r="DF57" s="344"/>
      <c r="DG57" s="344"/>
      <c r="DH57" s="344"/>
      <c r="DI57" s="344"/>
      <c r="DJ57" s="344"/>
      <c r="DK57" s="344"/>
      <c r="DL57" s="344"/>
      <c r="DM57" s="72"/>
      <c r="DN57" s="72"/>
      <c r="DO57" s="72"/>
    </row>
    <row r="58" spans="7:119" ht="28.5" customHeight="1" x14ac:dyDescent="0.2">
      <c r="G58" s="643"/>
      <c r="H58" s="791"/>
      <c r="I58" s="1003"/>
      <c r="J58" s="796"/>
      <c r="K58" s="796"/>
      <c r="L58" s="796"/>
      <c r="M58" s="796"/>
      <c r="N58" s="796"/>
      <c r="O58" s="796"/>
      <c r="P58" s="796"/>
      <c r="Q58" s="796"/>
      <c r="R58" s="711"/>
      <c r="S58" s="711"/>
      <c r="T58" s="711"/>
      <c r="U58" s="711"/>
      <c r="V58" s="711"/>
      <c r="W58" s="711"/>
      <c r="X58" s="711"/>
      <c r="Y58" s="711"/>
      <c r="Z58" s="796"/>
      <c r="AA58" s="796"/>
      <c r="AB58" s="796"/>
      <c r="AC58" s="796"/>
      <c r="AD58" s="796"/>
      <c r="AE58" s="796"/>
      <c r="AF58" s="796"/>
      <c r="AG58" s="796"/>
      <c r="AH58" s="796"/>
      <c r="AI58" s="796"/>
      <c r="AJ58" s="796"/>
      <c r="AK58" s="796"/>
      <c r="AL58" s="796"/>
      <c r="AM58" s="796"/>
      <c r="AN58" s="796"/>
      <c r="AO58" s="796"/>
      <c r="AP58" s="643"/>
      <c r="AQ58" s="643"/>
      <c r="AR58" s="643"/>
      <c r="AS58" s="70"/>
      <c r="AT58" s="791"/>
      <c r="AU58" s="1003"/>
      <c r="AV58" s="796"/>
      <c r="AW58" s="796"/>
      <c r="AX58" s="796"/>
      <c r="AY58" s="796"/>
      <c r="AZ58" s="796"/>
      <c r="BA58" s="796"/>
      <c r="BB58" s="796"/>
      <c r="BC58" s="796"/>
      <c r="BD58" s="711"/>
      <c r="BE58" s="711"/>
      <c r="BF58" s="711"/>
      <c r="BG58" s="711"/>
      <c r="BH58" s="711"/>
      <c r="BI58" s="711"/>
      <c r="BJ58" s="711"/>
      <c r="BK58" s="711"/>
      <c r="BL58" s="711"/>
      <c r="BM58" s="796"/>
      <c r="BN58" s="796"/>
      <c r="BO58" s="796"/>
      <c r="BP58" s="796"/>
      <c r="BQ58" s="796"/>
      <c r="BR58" s="796"/>
      <c r="BS58" s="796"/>
      <c r="BT58" s="796"/>
      <c r="BU58" s="796"/>
      <c r="BV58" s="796"/>
      <c r="BW58" s="796"/>
      <c r="BX58" s="796"/>
      <c r="BY58" s="796"/>
      <c r="BZ58" s="796"/>
      <c r="CA58" s="796"/>
      <c r="CB58" s="796"/>
      <c r="CC58" s="70"/>
      <c r="CD58" s="571"/>
      <c r="CE58" s="1014"/>
      <c r="CF58" s="344"/>
      <c r="CG58" s="344"/>
      <c r="CH58" s="344"/>
      <c r="CI58" s="344"/>
      <c r="CJ58" s="344"/>
      <c r="CK58" s="344"/>
      <c r="CL58" s="344"/>
      <c r="CM58" s="344"/>
      <c r="CN58" s="711"/>
      <c r="CO58" s="711"/>
      <c r="CP58" s="711"/>
      <c r="CQ58" s="711"/>
      <c r="CR58" s="711"/>
      <c r="CS58" s="711"/>
      <c r="CT58" s="711"/>
      <c r="CU58" s="711"/>
      <c r="CV58" s="711"/>
      <c r="CW58" s="344"/>
      <c r="CX58" s="344"/>
      <c r="CY58" s="344"/>
      <c r="CZ58" s="344"/>
      <c r="DA58" s="344"/>
      <c r="DB58" s="344"/>
      <c r="DC58" s="344"/>
      <c r="DD58" s="344"/>
      <c r="DE58" s="344"/>
      <c r="DF58" s="344"/>
      <c r="DG58" s="344"/>
      <c r="DH58" s="344"/>
      <c r="DI58" s="344"/>
      <c r="DJ58" s="344"/>
      <c r="DK58" s="344"/>
      <c r="DL58" s="344"/>
      <c r="DM58" s="72"/>
      <c r="DN58" s="72"/>
      <c r="DO58" s="72"/>
    </row>
    <row r="59" spans="7:119" ht="28.5" customHeight="1" x14ac:dyDescent="0.2">
      <c r="G59" s="643"/>
      <c r="H59" s="791"/>
      <c r="I59" s="1003"/>
      <c r="J59" s="796"/>
      <c r="K59" s="796"/>
      <c r="L59" s="796"/>
      <c r="M59" s="796"/>
      <c r="N59" s="796"/>
      <c r="O59" s="796"/>
      <c r="P59" s="796"/>
      <c r="Q59" s="796"/>
      <c r="R59" s="711"/>
      <c r="S59" s="711"/>
      <c r="T59" s="711"/>
      <c r="U59" s="711"/>
      <c r="V59" s="711"/>
      <c r="W59" s="711"/>
      <c r="X59" s="711"/>
      <c r="Y59" s="711"/>
      <c r="Z59" s="796"/>
      <c r="AA59" s="796"/>
      <c r="AB59" s="796"/>
      <c r="AC59" s="796"/>
      <c r="AD59" s="796"/>
      <c r="AE59" s="796"/>
      <c r="AF59" s="796"/>
      <c r="AG59" s="796"/>
      <c r="AH59" s="796"/>
      <c r="AI59" s="796"/>
      <c r="AJ59" s="796"/>
      <c r="AK59" s="796"/>
      <c r="AL59" s="796"/>
      <c r="AM59" s="796"/>
      <c r="AN59" s="796"/>
      <c r="AO59" s="796"/>
      <c r="AP59" s="643"/>
      <c r="AQ59" s="643"/>
      <c r="AR59" s="643"/>
      <c r="AS59" s="70"/>
      <c r="AT59" s="791"/>
      <c r="AU59" s="1003"/>
      <c r="AV59" s="796"/>
      <c r="AW59" s="796"/>
      <c r="AX59" s="796"/>
      <c r="AY59" s="796"/>
      <c r="AZ59" s="796"/>
      <c r="BA59" s="796"/>
      <c r="BB59" s="796"/>
      <c r="BC59" s="796"/>
      <c r="BD59" s="711"/>
      <c r="BE59" s="711"/>
      <c r="BF59" s="711"/>
      <c r="BG59" s="711"/>
      <c r="BH59" s="711"/>
      <c r="BI59" s="711"/>
      <c r="BJ59" s="711"/>
      <c r="BK59" s="711"/>
      <c r="BL59" s="711"/>
      <c r="BM59" s="796"/>
      <c r="BN59" s="796"/>
      <c r="BO59" s="796"/>
      <c r="BP59" s="796"/>
      <c r="BQ59" s="796"/>
      <c r="BR59" s="796"/>
      <c r="BS59" s="796"/>
      <c r="BT59" s="796"/>
      <c r="BU59" s="796"/>
      <c r="BV59" s="796"/>
      <c r="BW59" s="796"/>
      <c r="BX59" s="796"/>
      <c r="BY59" s="796"/>
      <c r="BZ59" s="796"/>
      <c r="CA59" s="796"/>
      <c r="CB59" s="796"/>
      <c r="CC59" s="70"/>
      <c r="CD59" s="571"/>
      <c r="CE59" s="1014"/>
      <c r="CF59" s="344"/>
      <c r="CG59" s="344"/>
      <c r="CH59" s="344"/>
      <c r="CI59" s="344"/>
      <c r="CJ59" s="344"/>
      <c r="CK59" s="344"/>
      <c r="CL59" s="344"/>
      <c r="CM59" s="344"/>
      <c r="CN59" s="711"/>
      <c r="CO59" s="711"/>
      <c r="CP59" s="711"/>
      <c r="CQ59" s="711"/>
      <c r="CR59" s="711"/>
      <c r="CS59" s="711"/>
      <c r="CT59" s="711"/>
      <c r="CU59" s="711"/>
      <c r="CV59" s="711"/>
      <c r="CW59" s="344"/>
      <c r="CX59" s="344"/>
      <c r="CY59" s="344"/>
      <c r="CZ59" s="344"/>
      <c r="DA59" s="344"/>
      <c r="DB59" s="344"/>
      <c r="DC59" s="344"/>
      <c r="DD59" s="344"/>
      <c r="DE59" s="344"/>
      <c r="DF59" s="344"/>
      <c r="DG59" s="344"/>
      <c r="DH59" s="344"/>
      <c r="DI59" s="344"/>
      <c r="DJ59" s="344"/>
      <c r="DK59" s="344"/>
      <c r="DL59" s="344"/>
      <c r="DM59" s="72"/>
      <c r="DN59" s="72"/>
      <c r="DO59" s="72"/>
    </row>
    <row r="60" spans="7:119" ht="28.5" customHeight="1" x14ac:dyDescent="0.2">
      <c r="G60" s="643"/>
      <c r="H60" s="791"/>
      <c r="I60" s="1003"/>
      <c r="J60" s="796"/>
      <c r="K60" s="796"/>
      <c r="L60" s="796"/>
      <c r="M60" s="796"/>
      <c r="N60" s="796"/>
      <c r="O60" s="796"/>
      <c r="P60" s="796"/>
      <c r="Q60" s="796"/>
      <c r="R60" s="711"/>
      <c r="S60" s="711"/>
      <c r="T60" s="711"/>
      <c r="U60" s="711"/>
      <c r="V60" s="711"/>
      <c r="W60" s="711"/>
      <c r="X60" s="711"/>
      <c r="Y60" s="711"/>
      <c r="Z60" s="796"/>
      <c r="AA60" s="796"/>
      <c r="AB60" s="796"/>
      <c r="AC60" s="796"/>
      <c r="AD60" s="796"/>
      <c r="AE60" s="796"/>
      <c r="AF60" s="796"/>
      <c r="AG60" s="796"/>
      <c r="AH60" s="796"/>
      <c r="AI60" s="796"/>
      <c r="AJ60" s="796"/>
      <c r="AK60" s="796"/>
      <c r="AL60" s="796"/>
      <c r="AM60" s="796"/>
      <c r="AN60" s="796"/>
      <c r="AO60" s="796"/>
      <c r="AP60" s="643"/>
      <c r="AQ60" s="643"/>
      <c r="AR60" s="643"/>
      <c r="AS60" s="70"/>
      <c r="AT60" s="791"/>
      <c r="AU60" s="1003"/>
      <c r="AV60" s="796"/>
      <c r="AW60" s="796"/>
      <c r="AX60" s="796"/>
      <c r="AY60" s="796"/>
      <c r="AZ60" s="796"/>
      <c r="BA60" s="796"/>
      <c r="BB60" s="796"/>
      <c r="BC60" s="796"/>
      <c r="BD60" s="711"/>
      <c r="BE60" s="711"/>
      <c r="BF60" s="711"/>
      <c r="BG60" s="711"/>
      <c r="BH60" s="711"/>
      <c r="BI60" s="711"/>
      <c r="BJ60" s="711"/>
      <c r="BK60" s="711"/>
      <c r="BL60" s="711"/>
      <c r="BM60" s="796"/>
      <c r="BN60" s="796"/>
      <c r="BO60" s="796"/>
      <c r="BP60" s="796"/>
      <c r="BQ60" s="796"/>
      <c r="BR60" s="796"/>
      <c r="BS60" s="796"/>
      <c r="BT60" s="796"/>
      <c r="BU60" s="796"/>
      <c r="BV60" s="796"/>
      <c r="BW60" s="796"/>
      <c r="BX60" s="796"/>
      <c r="BY60" s="796"/>
      <c r="BZ60" s="796"/>
      <c r="CA60" s="796"/>
      <c r="CB60" s="796"/>
      <c r="CC60" s="70"/>
      <c r="CD60" s="571"/>
      <c r="CE60" s="1014"/>
      <c r="CF60" s="344"/>
      <c r="CG60" s="344"/>
      <c r="CH60" s="344"/>
      <c r="CI60" s="344"/>
      <c r="CJ60" s="344"/>
      <c r="CK60" s="344"/>
      <c r="CL60" s="344"/>
      <c r="CM60" s="344"/>
      <c r="CN60" s="711"/>
      <c r="CO60" s="711"/>
      <c r="CP60" s="711"/>
      <c r="CQ60" s="711"/>
      <c r="CR60" s="711"/>
      <c r="CS60" s="711"/>
      <c r="CT60" s="711"/>
      <c r="CU60" s="711"/>
      <c r="CV60" s="711"/>
      <c r="CW60" s="344"/>
      <c r="CX60" s="344"/>
      <c r="CY60" s="344"/>
      <c r="CZ60" s="344"/>
      <c r="DA60" s="344"/>
      <c r="DB60" s="344"/>
      <c r="DC60" s="344"/>
      <c r="DD60" s="344"/>
      <c r="DE60" s="344"/>
      <c r="DF60" s="344"/>
      <c r="DG60" s="344"/>
      <c r="DH60" s="344"/>
      <c r="DI60" s="344"/>
      <c r="DJ60" s="344"/>
      <c r="DK60" s="344"/>
      <c r="DL60" s="344"/>
      <c r="DM60" s="72"/>
      <c r="DN60" s="72"/>
      <c r="DO60" s="72"/>
    </row>
    <row r="61" spans="7:119" ht="28.5" customHeight="1" x14ac:dyDescent="0.2">
      <c r="G61" s="643"/>
      <c r="H61" s="791"/>
      <c r="I61" s="1003"/>
      <c r="J61" s="796"/>
      <c r="K61" s="796"/>
      <c r="L61" s="796"/>
      <c r="M61" s="796"/>
      <c r="N61" s="796"/>
      <c r="O61" s="796"/>
      <c r="P61" s="796"/>
      <c r="Q61" s="796"/>
      <c r="R61" s="796"/>
      <c r="S61" s="796"/>
      <c r="T61" s="796"/>
      <c r="U61" s="796"/>
      <c r="V61" s="357"/>
      <c r="W61" s="796"/>
      <c r="X61" s="796"/>
      <c r="Y61" s="704"/>
      <c r="Z61" s="796"/>
      <c r="AA61" s="796"/>
      <c r="AB61" s="796"/>
      <c r="AC61" s="796"/>
      <c r="AD61" s="796"/>
      <c r="AE61" s="796"/>
      <c r="AF61" s="796"/>
      <c r="AG61" s="796"/>
      <c r="AH61" s="796"/>
      <c r="AI61" s="796"/>
      <c r="AJ61" s="796"/>
      <c r="AK61" s="796"/>
      <c r="AL61" s="796"/>
      <c r="AM61" s="796"/>
      <c r="AN61" s="796"/>
      <c r="AO61" s="796"/>
      <c r="AP61" s="643"/>
      <c r="AQ61" s="643"/>
      <c r="AR61" s="643"/>
      <c r="AS61" s="70"/>
      <c r="AT61" s="791"/>
      <c r="AU61" s="1003"/>
      <c r="AV61" s="796"/>
      <c r="AW61" s="796"/>
      <c r="AX61" s="796"/>
      <c r="AY61" s="796"/>
      <c r="AZ61" s="796"/>
      <c r="BA61" s="796"/>
      <c r="BB61" s="796"/>
      <c r="BC61" s="796"/>
      <c r="BD61" s="796"/>
      <c r="BE61" s="796"/>
      <c r="BF61" s="796"/>
      <c r="BG61" s="796"/>
      <c r="BH61" s="357"/>
      <c r="BI61" s="796"/>
      <c r="BJ61" s="796"/>
      <c r="BK61" s="704"/>
      <c r="BL61" s="796"/>
      <c r="BM61" s="796"/>
      <c r="BN61" s="796"/>
      <c r="BO61" s="796"/>
      <c r="BP61" s="796"/>
      <c r="BQ61" s="796"/>
      <c r="BR61" s="796"/>
      <c r="BS61" s="796"/>
      <c r="BT61" s="796"/>
      <c r="BU61" s="796"/>
      <c r="BV61" s="796"/>
      <c r="BW61" s="796"/>
      <c r="BX61" s="796"/>
      <c r="BY61" s="796"/>
      <c r="BZ61" s="796"/>
      <c r="CA61" s="796"/>
      <c r="CB61" s="796"/>
      <c r="CC61" s="70"/>
      <c r="CD61" s="571"/>
      <c r="CE61" s="1014"/>
      <c r="CF61" s="344"/>
      <c r="CG61" s="344"/>
      <c r="CH61" s="344"/>
      <c r="CI61" s="344"/>
      <c r="CJ61" s="344"/>
      <c r="CK61" s="344"/>
      <c r="CL61" s="344"/>
      <c r="CM61" s="344"/>
      <c r="CN61" s="344"/>
      <c r="CO61" s="344"/>
      <c r="CP61" s="344"/>
      <c r="CQ61" s="344"/>
      <c r="CR61" s="357"/>
      <c r="CS61" s="344"/>
      <c r="CT61" s="344"/>
      <c r="CU61" s="704"/>
      <c r="CV61" s="344"/>
      <c r="CW61" s="344"/>
      <c r="CX61" s="344"/>
      <c r="CY61" s="344"/>
      <c r="CZ61" s="344"/>
      <c r="DA61" s="344"/>
      <c r="DB61" s="344"/>
      <c r="DC61" s="344"/>
      <c r="DD61" s="344"/>
      <c r="DE61" s="344"/>
      <c r="DF61" s="344"/>
      <c r="DG61" s="344"/>
      <c r="DH61" s="344"/>
      <c r="DI61" s="344"/>
      <c r="DJ61" s="344"/>
      <c r="DK61" s="344"/>
      <c r="DL61" s="344"/>
      <c r="DM61" s="72"/>
      <c r="DN61" s="72"/>
      <c r="DO61" s="72"/>
    </row>
    <row r="62" spans="7:119" ht="28.5" customHeight="1" x14ac:dyDescent="0.2">
      <c r="G62" s="643"/>
      <c r="H62" s="791"/>
      <c r="I62" s="104"/>
      <c r="J62" s="796"/>
      <c r="K62" s="796"/>
      <c r="L62" s="796"/>
      <c r="M62" s="796"/>
      <c r="N62" s="796"/>
      <c r="O62" s="796"/>
      <c r="P62" s="796"/>
      <c r="Q62" s="796"/>
      <c r="R62" s="796"/>
      <c r="S62" s="796"/>
      <c r="T62" s="796"/>
      <c r="U62" s="796"/>
      <c r="V62" s="357"/>
      <c r="W62" s="796"/>
      <c r="X62" s="796"/>
      <c r="Y62" s="704"/>
      <c r="Z62" s="796"/>
      <c r="AA62" s="796"/>
      <c r="AB62" s="796"/>
      <c r="AC62" s="796"/>
      <c r="AD62" s="796"/>
      <c r="AE62" s="796"/>
      <c r="AF62" s="796"/>
      <c r="AG62" s="796"/>
      <c r="AH62" s="796"/>
      <c r="AI62" s="796"/>
      <c r="AJ62" s="796"/>
      <c r="AK62" s="796"/>
      <c r="AL62" s="796"/>
      <c r="AM62" s="796"/>
      <c r="AN62" s="796"/>
      <c r="AO62" s="796"/>
      <c r="AP62" s="643"/>
      <c r="AQ62" s="643"/>
      <c r="AR62" s="643"/>
      <c r="AS62" s="70"/>
      <c r="AT62" s="791"/>
      <c r="AU62" s="795"/>
      <c r="AV62" s="796"/>
      <c r="AW62" s="796"/>
      <c r="AX62" s="796"/>
      <c r="AY62" s="796"/>
      <c r="AZ62" s="796"/>
      <c r="BA62" s="796"/>
      <c r="BB62" s="796"/>
      <c r="BC62" s="796"/>
      <c r="BD62" s="796"/>
      <c r="BE62" s="796"/>
      <c r="BF62" s="796"/>
      <c r="BG62" s="796"/>
      <c r="BH62" s="357"/>
      <c r="BI62" s="796"/>
      <c r="BJ62" s="796"/>
      <c r="BK62" s="704"/>
      <c r="BL62" s="796"/>
      <c r="BM62" s="796"/>
      <c r="BN62" s="796"/>
      <c r="BO62" s="796"/>
      <c r="BP62" s="796"/>
      <c r="BQ62" s="796"/>
      <c r="BR62" s="796"/>
      <c r="BS62" s="796"/>
      <c r="BT62" s="796"/>
      <c r="BU62" s="796"/>
      <c r="BV62" s="796"/>
      <c r="BW62" s="796"/>
      <c r="BX62" s="796"/>
      <c r="BY62" s="796"/>
      <c r="BZ62" s="796"/>
      <c r="CA62" s="796"/>
      <c r="CB62" s="796"/>
      <c r="CC62" s="70"/>
      <c r="CD62" s="571"/>
      <c r="CE62" s="655"/>
      <c r="CF62" s="344"/>
      <c r="CG62" s="344"/>
      <c r="CH62" s="344"/>
      <c r="CI62" s="344"/>
      <c r="CJ62" s="344"/>
      <c r="CK62" s="344"/>
      <c r="CL62" s="344"/>
      <c r="CM62" s="344"/>
      <c r="CN62" s="344"/>
      <c r="CO62" s="344"/>
      <c r="CP62" s="344"/>
      <c r="CQ62" s="344"/>
      <c r="CR62" s="357"/>
      <c r="CS62" s="344"/>
      <c r="CT62" s="344"/>
      <c r="CU62" s="704"/>
      <c r="CV62" s="344"/>
      <c r="CW62" s="344"/>
      <c r="CX62" s="344"/>
      <c r="CY62" s="344"/>
      <c r="CZ62" s="344"/>
      <c r="DA62" s="344"/>
      <c r="DB62" s="344"/>
      <c r="DC62" s="344"/>
      <c r="DD62" s="344"/>
      <c r="DE62" s="344"/>
      <c r="DF62" s="344"/>
      <c r="DG62" s="344"/>
      <c r="DH62" s="344"/>
      <c r="DI62" s="344"/>
      <c r="DJ62" s="344"/>
      <c r="DK62" s="344"/>
      <c r="DL62" s="344"/>
      <c r="DM62" s="72"/>
      <c r="DN62" s="72"/>
      <c r="DO62" s="72"/>
    </row>
    <row r="63" spans="7:119" ht="28.5" customHeight="1" x14ac:dyDescent="0.2">
      <c r="G63" s="643"/>
      <c r="H63" s="791"/>
      <c r="I63" s="1003" t="s">
        <v>244</v>
      </c>
      <c r="J63" s="796"/>
      <c r="K63" s="796"/>
      <c r="L63" s="796"/>
      <c r="M63" s="796"/>
      <c r="N63" s="796"/>
      <c r="O63" s="796"/>
      <c r="P63" s="796"/>
      <c r="Q63" s="796"/>
      <c r="R63" s="796"/>
      <c r="S63" s="796"/>
      <c r="T63" s="796"/>
      <c r="U63" s="796"/>
      <c r="V63" s="357"/>
      <c r="W63" s="796"/>
      <c r="X63" s="796"/>
      <c r="Y63" s="704"/>
      <c r="Z63" s="796"/>
      <c r="AA63" s="796"/>
      <c r="AB63" s="796"/>
      <c r="AC63" s="796"/>
      <c r="AD63" s="796"/>
      <c r="AE63" s="796"/>
      <c r="AF63" s="796"/>
      <c r="AG63" s="796"/>
      <c r="AH63" s="796"/>
      <c r="AI63" s="796"/>
      <c r="AJ63" s="796"/>
      <c r="AK63" s="796"/>
      <c r="AL63" s="796"/>
      <c r="AM63" s="796"/>
      <c r="AN63" s="796"/>
      <c r="AO63" s="796"/>
      <c r="AP63" s="643"/>
      <c r="AQ63" s="643"/>
      <c r="AR63" s="643"/>
      <c r="AS63" s="70"/>
      <c r="AT63" s="791"/>
      <c r="AU63" s="1003" t="s">
        <v>244</v>
      </c>
      <c r="AV63" s="796"/>
      <c r="AW63" s="796"/>
      <c r="AX63" s="796"/>
      <c r="AY63" s="796"/>
      <c r="AZ63" s="796"/>
      <c r="BA63" s="796"/>
      <c r="BB63" s="796"/>
      <c r="BC63" s="796"/>
      <c r="BD63" s="796"/>
      <c r="BE63" s="796"/>
      <c r="BF63" s="796"/>
      <c r="BG63" s="796"/>
      <c r="BH63" s="357"/>
      <c r="BI63" s="796"/>
      <c r="BJ63" s="796"/>
      <c r="BK63" s="704"/>
      <c r="BL63" s="796"/>
      <c r="BM63" s="796"/>
      <c r="BN63" s="796"/>
      <c r="BO63" s="796"/>
      <c r="BP63" s="796"/>
      <c r="BQ63" s="796"/>
      <c r="BR63" s="796"/>
      <c r="BS63" s="796"/>
      <c r="BT63" s="796"/>
      <c r="BU63" s="796"/>
      <c r="BV63" s="796"/>
      <c r="BW63" s="796"/>
      <c r="BX63" s="796"/>
      <c r="BY63" s="796"/>
      <c r="BZ63" s="796"/>
      <c r="CA63" s="796"/>
      <c r="CB63" s="796"/>
      <c r="CC63" s="70"/>
      <c r="CD63" s="571"/>
      <c r="CE63" s="1014"/>
      <c r="CF63" s="344"/>
      <c r="CG63" s="344"/>
      <c r="CH63" s="344"/>
      <c r="CI63" s="344"/>
      <c r="CJ63" s="344"/>
      <c r="CK63" s="344"/>
      <c r="CL63" s="344"/>
      <c r="CM63" s="344"/>
      <c r="CN63" s="344"/>
      <c r="CO63" s="344"/>
      <c r="CP63" s="344"/>
      <c r="CQ63" s="344"/>
      <c r="CR63" s="357"/>
      <c r="CS63" s="344"/>
      <c r="CT63" s="344"/>
      <c r="CU63" s="704"/>
      <c r="CV63" s="344"/>
      <c r="CW63" s="344"/>
      <c r="CX63" s="344"/>
      <c r="CY63" s="344"/>
      <c r="CZ63" s="344"/>
      <c r="DA63" s="344"/>
      <c r="DB63" s="344"/>
      <c r="DC63" s="344"/>
      <c r="DD63" s="344"/>
      <c r="DE63" s="344"/>
      <c r="DF63" s="344"/>
      <c r="DG63" s="344"/>
      <c r="DH63" s="344"/>
      <c r="DI63" s="344"/>
      <c r="DJ63" s="344"/>
      <c r="DK63" s="344"/>
      <c r="DL63" s="344"/>
      <c r="DM63" s="72"/>
      <c r="DN63" s="72"/>
      <c r="DO63" s="72"/>
    </row>
    <row r="64" spans="7:119" ht="28.5" customHeight="1" x14ac:dyDescent="0.2">
      <c r="G64" s="643"/>
      <c r="H64" s="791"/>
      <c r="I64" s="1003"/>
      <c r="J64" s="796"/>
      <c r="K64" s="796"/>
      <c r="L64" s="796"/>
      <c r="M64" s="796"/>
      <c r="N64" s="796"/>
      <c r="O64" s="796"/>
      <c r="P64" s="796"/>
      <c r="Q64" s="796"/>
      <c r="R64" s="796"/>
      <c r="S64" s="796"/>
      <c r="T64" s="796"/>
      <c r="U64" s="796"/>
      <c r="V64" s="357"/>
      <c r="W64" s="796"/>
      <c r="X64" s="796"/>
      <c r="Y64" s="704"/>
      <c r="Z64" s="796"/>
      <c r="AA64" s="796"/>
      <c r="AB64" s="796"/>
      <c r="AC64" s="796"/>
      <c r="AD64" s="796"/>
      <c r="AE64" s="796"/>
      <c r="AF64" s="796"/>
      <c r="AG64" s="796"/>
      <c r="AH64" s="796"/>
      <c r="AI64" s="796"/>
      <c r="AJ64" s="796"/>
      <c r="AK64" s="796"/>
      <c r="AL64" s="796"/>
      <c r="AM64" s="796"/>
      <c r="AN64" s="796"/>
      <c r="AO64" s="796"/>
      <c r="AP64" s="643"/>
      <c r="AQ64" s="643"/>
      <c r="AR64" s="643"/>
      <c r="AS64" s="70"/>
      <c r="AT64" s="791"/>
      <c r="AU64" s="1003"/>
      <c r="AV64" s="796"/>
      <c r="AW64" s="796"/>
      <c r="AX64" s="796"/>
      <c r="AY64" s="796"/>
      <c r="AZ64" s="796"/>
      <c r="BA64" s="796"/>
      <c r="BB64" s="796"/>
      <c r="BC64" s="796"/>
      <c r="BD64" s="796"/>
      <c r="BE64" s="796"/>
      <c r="BF64" s="796"/>
      <c r="BG64" s="796"/>
      <c r="BH64" s="357"/>
      <c r="BI64" s="796"/>
      <c r="BJ64" s="796"/>
      <c r="BK64" s="704"/>
      <c r="BL64" s="796"/>
      <c r="BM64" s="796"/>
      <c r="BN64" s="796"/>
      <c r="BO64" s="796"/>
      <c r="BP64" s="796"/>
      <c r="BQ64" s="796"/>
      <c r="BR64" s="796"/>
      <c r="BS64" s="796"/>
      <c r="BT64" s="796"/>
      <c r="BU64" s="796"/>
      <c r="BV64" s="796"/>
      <c r="BW64" s="796"/>
      <c r="BX64" s="796"/>
      <c r="BY64" s="796"/>
      <c r="BZ64" s="796"/>
      <c r="CA64" s="796"/>
      <c r="CB64" s="796"/>
      <c r="CC64" s="70"/>
      <c r="CD64" s="571"/>
      <c r="CE64" s="1014"/>
      <c r="CF64" s="344"/>
      <c r="CG64" s="344"/>
      <c r="CH64" s="344"/>
      <c r="CI64" s="344"/>
      <c r="CJ64" s="344"/>
      <c r="CK64" s="344"/>
      <c r="CL64" s="344"/>
      <c r="CM64" s="344"/>
      <c r="CN64" s="344"/>
      <c r="CO64" s="344"/>
      <c r="CP64" s="344"/>
      <c r="CQ64" s="344"/>
      <c r="CR64" s="357"/>
      <c r="CS64" s="344"/>
      <c r="CT64" s="344"/>
      <c r="CU64" s="704"/>
      <c r="CV64" s="344"/>
      <c r="CW64" s="344"/>
      <c r="CX64" s="344"/>
      <c r="CY64" s="344"/>
      <c r="CZ64" s="344"/>
      <c r="DA64" s="344"/>
      <c r="DB64" s="344"/>
      <c r="DC64" s="344"/>
      <c r="DD64" s="344"/>
      <c r="DE64" s="344"/>
      <c r="DF64" s="344"/>
      <c r="DG64" s="344"/>
      <c r="DH64" s="344"/>
      <c r="DI64" s="344"/>
      <c r="DJ64" s="344"/>
      <c r="DK64" s="344"/>
      <c r="DL64" s="344"/>
      <c r="DM64" s="72"/>
      <c r="DN64" s="72"/>
      <c r="DO64" s="72"/>
    </row>
    <row r="65" spans="7:133" ht="28.5" customHeight="1" x14ac:dyDescent="0.2">
      <c r="G65" s="643"/>
      <c r="H65" s="791"/>
      <c r="I65" s="1003"/>
      <c r="J65" s="796"/>
      <c r="K65" s="796"/>
      <c r="L65" s="796"/>
      <c r="M65" s="796"/>
      <c r="N65" s="796"/>
      <c r="O65" s="796"/>
      <c r="P65" s="796"/>
      <c r="Q65" s="796"/>
      <c r="R65" s="796"/>
      <c r="S65" s="796"/>
      <c r="T65" s="796"/>
      <c r="U65" s="796"/>
      <c r="V65" s="357"/>
      <c r="W65" s="796"/>
      <c r="X65" s="796"/>
      <c r="Y65" s="704"/>
      <c r="Z65" s="796"/>
      <c r="AA65" s="796"/>
      <c r="AB65" s="796"/>
      <c r="AC65" s="796"/>
      <c r="AD65" s="796"/>
      <c r="AE65" s="796"/>
      <c r="AF65" s="796"/>
      <c r="AG65" s="796"/>
      <c r="AH65" s="796"/>
      <c r="AI65" s="796"/>
      <c r="AJ65" s="796"/>
      <c r="AK65" s="796"/>
      <c r="AL65" s="796"/>
      <c r="AM65" s="796"/>
      <c r="AN65" s="796"/>
      <c r="AO65" s="796"/>
      <c r="AP65" s="643"/>
      <c r="AQ65" s="643"/>
      <c r="AR65" s="643"/>
      <c r="AS65" s="70"/>
      <c r="AT65" s="791"/>
      <c r="AU65" s="1003"/>
      <c r="AV65" s="796"/>
      <c r="AW65" s="796"/>
      <c r="AX65" s="796"/>
      <c r="AY65" s="796"/>
      <c r="AZ65" s="796"/>
      <c r="BA65" s="796"/>
      <c r="BB65" s="796"/>
      <c r="BC65" s="796"/>
      <c r="BD65" s="796"/>
      <c r="BE65" s="796"/>
      <c r="BF65" s="796"/>
      <c r="BG65" s="796"/>
      <c r="BH65" s="357"/>
      <c r="BI65" s="796"/>
      <c r="BJ65" s="796"/>
      <c r="BK65" s="704"/>
      <c r="BL65" s="796"/>
      <c r="BM65" s="796"/>
      <c r="BN65" s="796"/>
      <c r="BO65" s="796"/>
      <c r="BP65" s="796"/>
      <c r="BQ65" s="796"/>
      <c r="BR65" s="796"/>
      <c r="BS65" s="796"/>
      <c r="BT65" s="796"/>
      <c r="BU65" s="796"/>
      <c r="BV65" s="796"/>
      <c r="BW65" s="796"/>
      <c r="BX65" s="796"/>
      <c r="BY65" s="796"/>
      <c r="BZ65" s="796"/>
      <c r="CA65" s="796"/>
      <c r="CB65" s="796"/>
      <c r="CC65" s="70"/>
      <c r="CD65" s="571"/>
      <c r="CE65" s="1014"/>
      <c r="CF65" s="344"/>
      <c r="CG65" s="344"/>
      <c r="CH65" s="344"/>
      <c r="CI65" s="344"/>
      <c r="CJ65" s="344"/>
      <c r="CK65" s="344"/>
      <c r="CL65" s="344"/>
      <c r="CM65" s="344"/>
      <c r="CN65" s="344"/>
      <c r="CO65" s="344"/>
      <c r="CP65" s="344"/>
      <c r="CQ65" s="344"/>
      <c r="CR65" s="357"/>
      <c r="CS65" s="344"/>
      <c r="CT65" s="344"/>
      <c r="CU65" s="704"/>
      <c r="CV65" s="344"/>
      <c r="CW65" s="344"/>
      <c r="CX65" s="344"/>
      <c r="CY65" s="344"/>
      <c r="CZ65" s="344"/>
      <c r="DA65" s="344"/>
      <c r="DB65" s="344"/>
      <c r="DC65" s="344"/>
      <c r="DD65" s="344"/>
      <c r="DE65" s="344"/>
      <c r="DF65" s="344"/>
      <c r="DG65" s="344"/>
      <c r="DH65" s="344"/>
      <c r="DI65" s="344"/>
      <c r="DJ65" s="344"/>
      <c r="DK65" s="344"/>
      <c r="DL65" s="344"/>
      <c r="DM65" s="72"/>
      <c r="DN65" s="72"/>
      <c r="DO65" s="72"/>
    </row>
    <row r="66" spans="7:133" ht="28.5" customHeight="1" x14ac:dyDescent="0.2">
      <c r="G66" s="643"/>
      <c r="H66" s="791"/>
      <c r="I66" s="1003"/>
      <c r="J66" s="796"/>
      <c r="K66" s="796"/>
      <c r="L66" s="796"/>
      <c r="M66" s="796"/>
      <c r="N66" s="796"/>
      <c r="O66" s="796"/>
      <c r="P66" s="796"/>
      <c r="Q66" s="796"/>
      <c r="R66" s="796"/>
      <c r="S66" s="796"/>
      <c r="T66" s="796"/>
      <c r="U66" s="796"/>
      <c r="V66" s="357"/>
      <c r="W66" s="796"/>
      <c r="X66" s="796"/>
      <c r="Y66" s="704"/>
      <c r="Z66" s="796"/>
      <c r="AA66" s="796"/>
      <c r="AB66" s="796"/>
      <c r="AC66" s="796"/>
      <c r="AD66" s="796"/>
      <c r="AE66" s="796"/>
      <c r="AF66" s="796"/>
      <c r="AG66" s="796"/>
      <c r="AH66" s="796"/>
      <c r="AI66" s="796"/>
      <c r="AJ66" s="796"/>
      <c r="AK66" s="796"/>
      <c r="AL66" s="796"/>
      <c r="AM66" s="796"/>
      <c r="AN66" s="796"/>
      <c r="AO66" s="796"/>
      <c r="AP66" s="643"/>
      <c r="AQ66" s="643"/>
      <c r="AR66" s="643"/>
      <c r="AS66" s="70"/>
      <c r="AT66" s="791"/>
      <c r="AU66" s="1003"/>
      <c r="AV66" s="796"/>
      <c r="AW66" s="796"/>
      <c r="AX66" s="796"/>
      <c r="AY66" s="796"/>
      <c r="AZ66" s="796"/>
      <c r="BA66" s="796"/>
      <c r="BB66" s="796"/>
      <c r="BC66" s="796"/>
      <c r="BD66" s="796"/>
      <c r="BE66" s="796"/>
      <c r="BF66" s="796"/>
      <c r="BG66" s="796"/>
      <c r="BH66" s="357"/>
      <c r="BI66" s="796"/>
      <c r="BJ66" s="796"/>
      <c r="BK66" s="704"/>
      <c r="BL66" s="796"/>
      <c r="BM66" s="796"/>
      <c r="BN66" s="796"/>
      <c r="BO66" s="796"/>
      <c r="BP66" s="796"/>
      <c r="BQ66" s="796"/>
      <c r="BR66" s="796"/>
      <c r="BS66" s="796"/>
      <c r="BT66" s="796"/>
      <c r="BU66" s="796"/>
      <c r="BV66" s="796"/>
      <c r="BW66" s="796"/>
      <c r="BX66" s="796"/>
      <c r="BY66" s="796"/>
      <c r="BZ66" s="796"/>
      <c r="CA66" s="796"/>
      <c r="CB66" s="796"/>
      <c r="CC66" s="70"/>
      <c r="CD66" s="571"/>
      <c r="CE66" s="1014"/>
      <c r="CF66" s="344"/>
      <c r="CG66" s="344"/>
      <c r="CH66" s="344"/>
      <c r="CI66" s="344"/>
      <c r="CJ66" s="344"/>
      <c r="CK66" s="344"/>
      <c r="CL66" s="344"/>
      <c r="CM66" s="344"/>
      <c r="CN66" s="344"/>
      <c r="CO66" s="344"/>
      <c r="CP66" s="344"/>
      <c r="CQ66" s="344"/>
      <c r="CR66" s="357"/>
      <c r="CS66" s="344"/>
      <c r="CT66" s="344"/>
      <c r="CU66" s="704"/>
      <c r="CV66" s="344"/>
      <c r="CW66" s="344"/>
      <c r="CX66" s="344"/>
      <c r="CY66" s="344"/>
      <c r="CZ66" s="344"/>
      <c r="DA66" s="344"/>
      <c r="DB66" s="344"/>
      <c r="DC66" s="344"/>
      <c r="DD66" s="344"/>
      <c r="DE66" s="344"/>
      <c r="DF66" s="344"/>
      <c r="DG66" s="344"/>
      <c r="DH66" s="344"/>
      <c r="DI66" s="344"/>
      <c r="DJ66" s="344"/>
      <c r="DK66" s="344"/>
      <c r="DL66" s="344"/>
      <c r="DM66" s="72"/>
      <c r="DN66" s="72"/>
      <c r="DO66" s="72"/>
    </row>
    <row r="67" spans="7:133" ht="28.5" customHeight="1" x14ac:dyDescent="0.2">
      <c r="G67" s="643"/>
      <c r="H67" s="791"/>
      <c r="I67" s="1003"/>
      <c r="J67" s="796"/>
      <c r="K67" s="796"/>
      <c r="L67" s="796"/>
      <c r="M67" s="796"/>
      <c r="N67" s="796"/>
      <c r="O67" s="796"/>
      <c r="P67" s="796"/>
      <c r="Q67" s="796"/>
      <c r="R67" s="796"/>
      <c r="S67" s="796"/>
      <c r="T67" s="796"/>
      <c r="U67" s="796"/>
      <c r="V67" s="357"/>
      <c r="W67" s="796"/>
      <c r="X67" s="796"/>
      <c r="Y67" s="704"/>
      <c r="Z67" s="796"/>
      <c r="AA67" s="796"/>
      <c r="AB67" s="796"/>
      <c r="AC67" s="796"/>
      <c r="AD67" s="796"/>
      <c r="AE67" s="796"/>
      <c r="AF67" s="796"/>
      <c r="AG67" s="796"/>
      <c r="AH67" s="796"/>
      <c r="AI67" s="796"/>
      <c r="AJ67" s="796"/>
      <c r="AK67" s="796"/>
      <c r="AL67" s="796"/>
      <c r="AM67" s="796"/>
      <c r="AN67" s="796"/>
      <c r="AO67" s="796"/>
      <c r="AP67" s="643"/>
      <c r="AQ67" s="643"/>
      <c r="AR67" s="643"/>
      <c r="AS67" s="70"/>
      <c r="AT67" s="791"/>
      <c r="AU67" s="1003"/>
      <c r="AV67" s="796"/>
      <c r="AW67" s="796"/>
      <c r="AX67" s="796"/>
      <c r="AY67" s="796"/>
      <c r="AZ67" s="796"/>
      <c r="BA67" s="796"/>
      <c r="BB67" s="796"/>
      <c r="BC67" s="796"/>
      <c r="BD67" s="796"/>
      <c r="BE67" s="796"/>
      <c r="BF67" s="796"/>
      <c r="BG67" s="796"/>
      <c r="BH67" s="357"/>
      <c r="BI67" s="796"/>
      <c r="BJ67" s="796"/>
      <c r="BK67" s="704"/>
      <c r="BL67" s="796"/>
      <c r="BM67" s="796"/>
      <c r="BN67" s="796"/>
      <c r="BO67" s="796"/>
      <c r="BP67" s="796"/>
      <c r="BQ67" s="796"/>
      <c r="BR67" s="796"/>
      <c r="BS67" s="796"/>
      <c r="BT67" s="796"/>
      <c r="BU67" s="796"/>
      <c r="BV67" s="796"/>
      <c r="BW67" s="796"/>
      <c r="BX67" s="796"/>
      <c r="BY67" s="796"/>
      <c r="BZ67" s="796"/>
      <c r="CA67" s="796"/>
      <c r="CB67" s="796"/>
      <c r="CC67" s="70"/>
      <c r="CD67" s="571"/>
      <c r="CE67" s="1014"/>
      <c r="CF67" s="344"/>
      <c r="CG67" s="344"/>
      <c r="CH67" s="344"/>
      <c r="CI67" s="344"/>
      <c r="CJ67" s="344"/>
      <c r="CK67" s="344"/>
      <c r="CL67" s="344"/>
      <c r="CM67" s="344"/>
      <c r="CN67" s="344"/>
      <c r="CO67" s="344"/>
      <c r="CP67" s="344"/>
      <c r="CQ67" s="344"/>
      <c r="CR67" s="357"/>
      <c r="CS67" s="344"/>
      <c r="CT67" s="344"/>
      <c r="CU67" s="704"/>
      <c r="CV67" s="344"/>
      <c r="CW67" s="344"/>
      <c r="CX67" s="344"/>
      <c r="CY67" s="344"/>
      <c r="CZ67" s="344"/>
      <c r="DA67" s="344"/>
      <c r="DB67" s="344"/>
      <c r="DC67" s="344"/>
      <c r="DD67" s="344"/>
      <c r="DE67" s="344"/>
      <c r="DF67" s="344"/>
      <c r="DG67" s="344"/>
      <c r="DH67" s="344"/>
      <c r="DI67" s="344"/>
      <c r="DJ67" s="344"/>
      <c r="DK67" s="344"/>
      <c r="DL67" s="344"/>
      <c r="DM67" s="72"/>
      <c r="DN67" s="72"/>
      <c r="DO67" s="72"/>
    </row>
    <row r="68" spans="7:133" ht="28.5" customHeight="1" x14ac:dyDescent="0.2">
      <c r="G68" s="643"/>
      <c r="H68" s="791"/>
      <c r="I68" s="1003"/>
      <c r="J68" s="796"/>
      <c r="K68" s="796"/>
      <c r="L68" s="796"/>
      <c r="M68" s="796"/>
      <c r="N68" s="796"/>
      <c r="O68" s="796"/>
      <c r="P68" s="796"/>
      <c r="Q68" s="796"/>
      <c r="R68" s="796"/>
      <c r="S68" s="796"/>
      <c r="T68" s="796"/>
      <c r="U68" s="796"/>
      <c r="V68" s="357"/>
      <c r="W68" s="796"/>
      <c r="X68" s="796"/>
      <c r="Y68" s="704"/>
      <c r="Z68" s="796"/>
      <c r="AA68" s="796"/>
      <c r="AB68" s="796"/>
      <c r="AC68" s="796"/>
      <c r="AD68" s="796"/>
      <c r="AE68" s="796"/>
      <c r="AF68" s="796"/>
      <c r="AG68" s="796"/>
      <c r="AH68" s="796"/>
      <c r="AI68" s="796"/>
      <c r="AJ68" s="796"/>
      <c r="AK68" s="796"/>
      <c r="AL68" s="796"/>
      <c r="AM68" s="796"/>
      <c r="AN68" s="796"/>
      <c r="AO68" s="796"/>
      <c r="AP68" s="643"/>
      <c r="AQ68" s="643"/>
      <c r="AR68" s="643"/>
      <c r="AS68" s="70"/>
      <c r="AT68" s="791"/>
      <c r="AU68" s="1003"/>
      <c r="AV68" s="796"/>
      <c r="AW68" s="796"/>
      <c r="AX68" s="796"/>
      <c r="AY68" s="796"/>
      <c r="AZ68" s="796"/>
      <c r="BA68" s="796"/>
      <c r="BB68" s="796"/>
      <c r="BC68" s="796"/>
      <c r="BD68" s="796"/>
      <c r="BE68" s="796"/>
      <c r="BF68" s="796"/>
      <c r="BG68" s="796"/>
      <c r="BH68" s="357"/>
      <c r="BI68" s="796"/>
      <c r="BJ68" s="796"/>
      <c r="BK68" s="704"/>
      <c r="BL68" s="796"/>
      <c r="BM68" s="796"/>
      <c r="BN68" s="796"/>
      <c r="BO68" s="796"/>
      <c r="BP68" s="796"/>
      <c r="BQ68" s="796"/>
      <c r="BR68" s="796"/>
      <c r="BS68" s="796"/>
      <c r="BT68" s="796"/>
      <c r="BU68" s="796"/>
      <c r="BV68" s="796"/>
      <c r="BW68" s="796"/>
      <c r="BX68" s="796"/>
      <c r="BY68" s="796"/>
      <c r="BZ68" s="796"/>
      <c r="CA68" s="796"/>
      <c r="CB68" s="796"/>
      <c r="CC68" s="70"/>
      <c r="CD68" s="571"/>
      <c r="CE68" s="1014"/>
      <c r="CF68" s="344"/>
      <c r="CG68" s="344"/>
      <c r="CH68" s="344"/>
      <c r="CI68" s="344"/>
      <c r="CJ68" s="344"/>
      <c r="CK68" s="344"/>
      <c r="CL68" s="344"/>
      <c r="CM68" s="344"/>
      <c r="CN68" s="344"/>
      <c r="CO68" s="344"/>
      <c r="CP68" s="344"/>
      <c r="CQ68" s="344"/>
      <c r="CR68" s="357"/>
      <c r="CS68" s="344"/>
      <c r="CT68" s="344"/>
      <c r="CU68" s="704"/>
      <c r="CV68" s="344"/>
      <c r="CW68" s="344"/>
      <c r="CX68" s="344"/>
      <c r="CY68" s="344"/>
      <c r="CZ68" s="344"/>
      <c r="DA68" s="344"/>
      <c r="DB68" s="344"/>
      <c r="DC68" s="344"/>
      <c r="DD68" s="344"/>
      <c r="DE68" s="344"/>
      <c r="DF68" s="344"/>
      <c r="DG68" s="344"/>
      <c r="DH68" s="344"/>
      <c r="DI68" s="344"/>
      <c r="DJ68" s="344"/>
      <c r="DK68" s="344"/>
      <c r="DL68" s="344"/>
      <c r="DM68" s="72"/>
      <c r="DN68" s="72"/>
      <c r="DO68" s="72"/>
    </row>
    <row r="69" spans="7:133" s="21" customFormat="1" ht="28.5" customHeight="1" x14ac:dyDescent="0.2">
      <c r="G69" s="643"/>
      <c r="H69" s="791"/>
      <c r="I69" s="1003"/>
      <c r="J69" s="796"/>
      <c r="K69" s="796"/>
      <c r="L69" s="796"/>
      <c r="M69" s="796"/>
      <c r="N69" s="796"/>
      <c r="O69" s="796"/>
      <c r="P69" s="796"/>
      <c r="Q69" s="796"/>
      <c r="R69" s="796"/>
      <c r="S69" s="796"/>
      <c r="T69" s="796"/>
      <c r="U69" s="796"/>
      <c r="V69" s="357"/>
      <c r="W69" s="796"/>
      <c r="X69" s="796"/>
      <c r="Y69" s="704"/>
      <c r="Z69" s="796"/>
      <c r="AA69" s="796"/>
      <c r="AB69" s="796"/>
      <c r="AC69" s="796"/>
      <c r="AD69" s="796"/>
      <c r="AE69" s="796"/>
      <c r="AF69" s="796"/>
      <c r="AG69" s="796"/>
      <c r="AH69" s="796"/>
      <c r="AI69" s="796"/>
      <c r="AJ69" s="796"/>
      <c r="AK69" s="796"/>
      <c r="AL69" s="796"/>
      <c r="AM69" s="796"/>
      <c r="AN69" s="796"/>
      <c r="AO69" s="796"/>
      <c r="AP69" s="643"/>
      <c r="AQ69" s="643"/>
      <c r="AR69" s="643"/>
      <c r="AS69" s="70"/>
      <c r="AT69" s="791"/>
      <c r="AU69" s="1003"/>
      <c r="AV69" s="796"/>
      <c r="AW69" s="796"/>
      <c r="AX69" s="796"/>
      <c r="AY69" s="796"/>
      <c r="AZ69" s="796"/>
      <c r="BA69" s="796"/>
      <c r="BB69" s="796"/>
      <c r="BC69" s="796"/>
      <c r="BD69" s="796"/>
      <c r="BE69" s="796"/>
      <c r="BF69" s="796"/>
      <c r="BG69" s="796"/>
      <c r="BH69" s="357"/>
      <c r="BI69" s="796"/>
      <c r="BJ69" s="796"/>
      <c r="BK69" s="704"/>
      <c r="BL69" s="796"/>
      <c r="BM69" s="796"/>
      <c r="BN69" s="796"/>
      <c r="BO69" s="796"/>
      <c r="BP69" s="796"/>
      <c r="BQ69" s="796"/>
      <c r="BR69" s="796"/>
      <c r="BS69" s="796"/>
      <c r="BT69" s="796"/>
      <c r="BU69" s="796"/>
      <c r="BV69" s="796"/>
      <c r="BW69" s="796"/>
      <c r="BX69" s="796"/>
      <c r="BY69" s="796"/>
      <c r="BZ69" s="796"/>
      <c r="CA69" s="796"/>
      <c r="CB69" s="796"/>
      <c r="CC69" s="70"/>
      <c r="CD69" s="571"/>
      <c r="CE69" s="1014"/>
      <c r="CF69" s="344"/>
      <c r="CG69" s="344"/>
      <c r="CH69" s="344"/>
      <c r="CI69" s="344"/>
      <c r="CJ69" s="344"/>
      <c r="CK69" s="344"/>
      <c r="CL69" s="344"/>
      <c r="CM69" s="344"/>
      <c r="CN69" s="344"/>
      <c r="CO69" s="344"/>
      <c r="CP69" s="344"/>
      <c r="CQ69" s="344"/>
      <c r="CR69" s="357"/>
      <c r="CS69" s="344"/>
      <c r="CT69" s="344"/>
      <c r="CU69" s="704"/>
      <c r="CV69" s="344"/>
      <c r="CW69" s="344"/>
      <c r="CX69" s="344"/>
      <c r="CY69" s="344"/>
      <c r="CZ69" s="344"/>
      <c r="DA69" s="344"/>
      <c r="DB69" s="344"/>
      <c r="DC69" s="344"/>
      <c r="DD69" s="344"/>
      <c r="DE69" s="344"/>
      <c r="DF69" s="344"/>
      <c r="DG69" s="344"/>
      <c r="DH69" s="344"/>
      <c r="DI69" s="344"/>
      <c r="DJ69" s="344"/>
      <c r="DK69" s="344"/>
      <c r="DL69" s="344"/>
      <c r="DM69" s="72"/>
      <c r="DN69" s="72"/>
      <c r="DO69" s="72"/>
    </row>
    <row r="70" spans="7:133" s="21" customFormat="1" ht="28.5" customHeight="1" x14ac:dyDescent="0.2">
      <c r="G70" s="643"/>
      <c r="H70" s="791"/>
      <c r="I70" s="1003"/>
      <c r="J70" s="796"/>
      <c r="K70" s="796"/>
      <c r="L70" s="796"/>
      <c r="M70" s="796"/>
      <c r="N70" s="796"/>
      <c r="O70" s="796"/>
      <c r="P70" s="796"/>
      <c r="Q70" s="796"/>
      <c r="R70" s="796"/>
      <c r="S70" s="796"/>
      <c r="T70" s="796"/>
      <c r="U70" s="796"/>
      <c r="V70" s="357"/>
      <c r="W70" s="796"/>
      <c r="X70" s="796"/>
      <c r="Y70" s="704"/>
      <c r="Z70" s="796"/>
      <c r="AA70" s="796"/>
      <c r="AB70" s="796"/>
      <c r="AC70" s="796"/>
      <c r="AD70" s="796"/>
      <c r="AE70" s="796"/>
      <c r="AF70" s="796"/>
      <c r="AG70" s="796"/>
      <c r="AH70" s="796"/>
      <c r="AI70" s="796"/>
      <c r="AJ70" s="796"/>
      <c r="AK70" s="796"/>
      <c r="AL70" s="796"/>
      <c r="AM70" s="796"/>
      <c r="AN70" s="796"/>
      <c r="AO70" s="796"/>
      <c r="AP70" s="643"/>
      <c r="AQ70" s="643"/>
      <c r="AR70" s="643"/>
      <c r="AS70" s="70"/>
      <c r="AT70" s="791"/>
      <c r="AU70" s="1003"/>
      <c r="AV70" s="796"/>
      <c r="AW70" s="796"/>
      <c r="AX70" s="796"/>
      <c r="AY70" s="796"/>
      <c r="AZ70" s="796"/>
      <c r="BA70" s="796"/>
      <c r="BB70" s="796"/>
      <c r="BC70" s="796"/>
      <c r="BD70" s="796"/>
      <c r="BE70" s="796"/>
      <c r="BF70" s="796"/>
      <c r="BG70" s="796"/>
      <c r="BH70" s="357"/>
      <c r="BI70" s="796"/>
      <c r="BJ70" s="796"/>
      <c r="BK70" s="704"/>
      <c r="BL70" s="796"/>
      <c r="BM70" s="796"/>
      <c r="BN70" s="796"/>
      <c r="BO70" s="796"/>
      <c r="BP70" s="796"/>
      <c r="BQ70" s="796"/>
      <c r="BR70" s="796"/>
      <c r="BS70" s="796"/>
      <c r="BT70" s="796"/>
      <c r="BU70" s="796"/>
      <c r="BV70" s="796"/>
      <c r="BW70" s="796"/>
      <c r="BX70" s="796"/>
      <c r="BY70" s="796"/>
      <c r="BZ70" s="796"/>
      <c r="CA70" s="796"/>
      <c r="CB70" s="796"/>
      <c r="CC70" s="70"/>
      <c r="CD70" s="571"/>
      <c r="CE70" s="1014"/>
      <c r="CF70" s="344"/>
      <c r="CG70" s="344"/>
      <c r="CH70" s="344"/>
      <c r="CI70" s="344"/>
      <c r="CJ70" s="344"/>
      <c r="CK70" s="344"/>
      <c r="CL70" s="344"/>
      <c r="CM70" s="344"/>
      <c r="CN70" s="344"/>
      <c r="CO70" s="344"/>
      <c r="CP70" s="344"/>
      <c r="CQ70" s="344"/>
      <c r="CR70" s="357"/>
      <c r="CS70" s="344"/>
      <c r="CT70" s="344"/>
      <c r="CU70" s="704"/>
      <c r="CV70" s="344"/>
      <c r="CW70" s="344"/>
      <c r="CX70" s="344"/>
      <c r="CY70" s="344"/>
      <c r="CZ70" s="344"/>
      <c r="DA70" s="344"/>
      <c r="DB70" s="344"/>
      <c r="DC70" s="344"/>
      <c r="DD70" s="344"/>
      <c r="DE70" s="344"/>
      <c r="DF70" s="344"/>
      <c r="DG70" s="344"/>
      <c r="DH70" s="344"/>
      <c r="DI70" s="344"/>
      <c r="DJ70" s="344"/>
      <c r="DK70" s="344"/>
      <c r="DL70" s="344"/>
      <c r="DM70" s="72"/>
      <c r="DN70" s="72"/>
      <c r="DO70" s="72"/>
    </row>
    <row r="71" spans="7:133" s="21" customFormat="1" ht="28.5" customHeight="1" x14ac:dyDescent="0.2">
      <c r="G71" s="643"/>
      <c r="H71" s="796"/>
      <c r="I71" s="1003"/>
      <c r="J71" s="796"/>
      <c r="K71" s="796"/>
      <c r="L71" s="796"/>
      <c r="M71" s="796"/>
      <c r="N71" s="796"/>
      <c r="O71" s="796"/>
      <c r="P71" s="796"/>
      <c r="Q71" s="796"/>
      <c r="R71" s="796"/>
      <c r="S71" s="796"/>
      <c r="T71" s="796"/>
      <c r="U71" s="796"/>
      <c r="V71" s="357"/>
      <c r="W71" s="796"/>
      <c r="X71" s="796"/>
      <c r="Y71" s="704"/>
      <c r="Z71" s="796"/>
      <c r="AA71" s="796"/>
      <c r="AB71" s="796"/>
      <c r="AC71" s="796"/>
      <c r="AD71" s="796"/>
      <c r="AE71" s="796"/>
      <c r="AF71" s="796"/>
      <c r="AG71" s="796"/>
      <c r="AH71" s="796"/>
      <c r="AI71" s="796"/>
      <c r="AJ71" s="796"/>
      <c r="AK71" s="796"/>
      <c r="AL71" s="796"/>
      <c r="AM71" s="796"/>
      <c r="AN71" s="796"/>
      <c r="AO71" s="796"/>
      <c r="AP71" s="643"/>
      <c r="AQ71" s="643"/>
      <c r="AR71" s="643"/>
      <c r="AS71" s="642"/>
      <c r="AT71" s="796"/>
      <c r="AU71" s="1003"/>
      <c r="AV71" s="796"/>
      <c r="AW71" s="796"/>
      <c r="AX71" s="796"/>
      <c r="AY71" s="796"/>
      <c r="AZ71" s="796"/>
      <c r="BA71" s="796"/>
      <c r="BB71" s="796"/>
      <c r="BC71" s="796"/>
      <c r="BD71" s="796"/>
      <c r="BE71" s="796"/>
      <c r="BF71" s="796"/>
      <c r="BG71" s="796"/>
      <c r="BH71" s="357"/>
      <c r="BI71" s="796"/>
      <c r="BJ71" s="796"/>
      <c r="BK71" s="704"/>
      <c r="BL71" s="796"/>
      <c r="BM71" s="796"/>
      <c r="BN71" s="796"/>
      <c r="BO71" s="796"/>
      <c r="BP71" s="796"/>
      <c r="BQ71" s="796"/>
      <c r="BR71" s="796"/>
      <c r="BS71" s="796"/>
      <c r="BT71" s="796"/>
      <c r="BU71" s="796"/>
      <c r="BV71" s="796"/>
      <c r="BW71" s="796"/>
      <c r="BX71" s="796"/>
      <c r="BY71" s="796"/>
      <c r="BZ71" s="796"/>
      <c r="CA71" s="796"/>
      <c r="CB71" s="796"/>
      <c r="CC71" s="643"/>
      <c r="CD71" s="344"/>
      <c r="CE71" s="1014"/>
      <c r="CF71" s="344"/>
      <c r="CG71" s="344"/>
      <c r="CH71" s="344"/>
      <c r="CI71" s="344"/>
      <c r="CJ71" s="344"/>
      <c r="CK71" s="344"/>
      <c r="CL71" s="344"/>
      <c r="CM71" s="344"/>
      <c r="CN71" s="344"/>
      <c r="CO71" s="344"/>
      <c r="CP71" s="344"/>
      <c r="CQ71" s="344"/>
      <c r="CR71" s="357"/>
      <c r="CS71" s="344"/>
      <c r="CT71" s="344"/>
      <c r="CU71" s="704"/>
      <c r="CV71" s="344"/>
      <c r="CW71" s="344"/>
      <c r="CX71" s="344"/>
      <c r="CY71" s="344"/>
      <c r="CZ71" s="344"/>
      <c r="DA71" s="344"/>
      <c r="DB71" s="344"/>
      <c r="DC71" s="344"/>
      <c r="DD71" s="344"/>
      <c r="DE71" s="344"/>
      <c r="DF71" s="344"/>
      <c r="DG71" s="344"/>
      <c r="DH71" s="344"/>
      <c r="DI71" s="344"/>
      <c r="DJ71" s="344"/>
      <c r="DK71" s="344"/>
      <c r="DL71" s="344"/>
      <c r="DM71" s="72"/>
      <c r="DN71" s="72"/>
      <c r="DO71" s="72"/>
    </row>
    <row r="72" spans="7:133" ht="28.5" customHeight="1" x14ac:dyDescent="0.2">
      <c r="G72" s="643"/>
      <c r="H72" s="643"/>
      <c r="I72" s="1003"/>
      <c r="J72" s="643"/>
      <c r="K72" s="643"/>
      <c r="L72" s="643"/>
      <c r="M72" s="643"/>
      <c r="N72" s="643"/>
      <c r="O72" s="643"/>
      <c r="P72" s="643"/>
      <c r="Q72" s="643"/>
      <c r="R72" s="643"/>
      <c r="S72" s="643"/>
      <c r="T72" s="643"/>
      <c r="U72" s="643"/>
      <c r="V72" s="643"/>
      <c r="W72" s="643"/>
      <c r="X72" s="643"/>
      <c r="Y72" s="793"/>
      <c r="Z72" s="643"/>
      <c r="AA72" s="643"/>
      <c r="AB72" s="643"/>
      <c r="AC72" s="643"/>
      <c r="AD72" s="643"/>
      <c r="AE72" s="643"/>
      <c r="AF72" s="643"/>
      <c r="AG72" s="643"/>
      <c r="AH72" s="643"/>
      <c r="AI72" s="643"/>
      <c r="AJ72" s="643"/>
      <c r="AK72" s="643"/>
      <c r="AL72" s="643"/>
      <c r="AM72" s="643"/>
      <c r="AN72" s="643"/>
      <c r="AO72" s="643"/>
      <c r="AP72" s="643"/>
      <c r="AQ72" s="643"/>
      <c r="AR72" s="643"/>
      <c r="AS72" s="70"/>
      <c r="AT72" s="643"/>
      <c r="AU72" s="1003"/>
      <c r="AV72" s="643"/>
      <c r="AW72" s="643"/>
      <c r="AX72" s="643"/>
      <c r="AY72" s="643"/>
      <c r="AZ72" s="643"/>
      <c r="BA72" s="643"/>
      <c r="BB72" s="643"/>
      <c r="BC72" s="643"/>
      <c r="BD72" s="643"/>
      <c r="BE72" s="643"/>
      <c r="BF72" s="643"/>
      <c r="BG72" s="643"/>
      <c r="BH72" s="643"/>
      <c r="BI72" s="643"/>
      <c r="BJ72" s="643"/>
      <c r="BK72" s="793"/>
      <c r="BL72" s="643"/>
      <c r="BM72" s="643"/>
      <c r="BN72" s="643"/>
      <c r="BO72" s="643"/>
      <c r="BP72" s="643"/>
      <c r="BQ72" s="643"/>
      <c r="BR72" s="643"/>
      <c r="BS72" s="643"/>
      <c r="BT72" s="643"/>
      <c r="BU72" s="643"/>
      <c r="BV72" s="643"/>
      <c r="BW72" s="643"/>
      <c r="BX72" s="643"/>
      <c r="BY72" s="643"/>
      <c r="BZ72" s="643"/>
      <c r="CA72" s="643"/>
      <c r="CB72" s="643"/>
      <c r="CC72" s="70"/>
      <c r="CD72" s="643"/>
      <c r="CE72" s="1014"/>
      <c r="CF72" s="643"/>
      <c r="CG72" s="643"/>
      <c r="CH72" s="643"/>
      <c r="CI72" s="643"/>
      <c r="CJ72" s="643"/>
      <c r="CK72" s="643"/>
      <c r="CL72" s="643"/>
      <c r="CM72" s="643"/>
      <c r="CN72" s="643"/>
      <c r="CO72" s="643"/>
      <c r="CP72" s="643"/>
      <c r="CQ72" s="643"/>
      <c r="CR72" s="643"/>
      <c r="CS72" s="643"/>
      <c r="CT72" s="643"/>
      <c r="CU72" s="698"/>
      <c r="CV72" s="643"/>
      <c r="CW72" s="643"/>
      <c r="CX72" s="643"/>
      <c r="CY72" s="643"/>
      <c r="CZ72" s="643"/>
      <c r="DA72" s="643"/>
      <c r="DB72" s="643"/>
      <c r="DC72" s="643"/>
      <c r="DD72" s="643"/>
      <c r="DE72" s="643"/>
      <c r="DF72" s="643"/>
      <c r="DG72" s="643"/>
      <c r="DH72" s="643"/>
      <c r="DI72" s="643"/>
      <c r="DJ72" s="643"/>
      <c r="DK72" s="643"/>
      <c r="DL72" s="643"/>
      <c r="DM72" s="72"/>
      <c r="DN72" s="72"/>
      <c r="DO72" s="72"/>
    </row>
    <row r="73" spans="7:133" ht="28.5" customHeight="1" x14ac:dyDescent="0.2">
      <c r="G73" s="643"/>
      <c r="H73" s="70"/>
      <c r="I73" s="1003"/>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643"/>
      <c r="AS73" s="739"/>
      <c r="AT73" s="70"/>
      <c r="AU73" s="1003"/>
      <c r="AV73" s="356"/>
      <c r="AW73" s="356"/>
      <c r="AX73" s="356"/>
      <c r="AY73" s="356"/>
      <c r="AZ73" s="356"/>
      <c r="BA73" s="356"/>
      <c r="BB73" s="356"/>
      <c r="BC73" s="356"/>
      <c r="BD73" s="356"/>
      <c r="BE73" s="356"/>
      <c r="BF73" s="356"/>
      <c r="BG73" s="356"/>
      <c r="BH73" s="356"/>
      <c r="BI73" s="356"/>
      <c r="BJ73" s="356"/>
      <c r="BK73" s="356"/>
      <c r="BL73" s="356"/>
      <c r="BM73" s="356"/>
      <c r="BN73" s="356"/>
      <c r="BO73" s="356"/>
      <c r="BP73" s="356"/>
      <c r="BQ73" s="356"/>
      <c r="BR73" s="356"/>
      <c r="BS73" s="356"/>
      <c r="BT73" s="356"/>
      <c r="BU73" s="356"/>
      <c r="BV73" s="356"/>
      <c r="BW73" s="356"/>
      <c r="BX73" s="356"/>
      <c r="BY73" s="356"/>
      <c r="BZ73" s="356"/>
      <c r="CA73" s="356"/>
      <c r="CB73" s="356"/>
      <c r="CC73" s="739"/>
      <c r="CD73" s="70"/>
      <c r="CE73" s="1014"/>
      <c r="CF73" s="356"/>
      <c r="CG73" s="356"/>
      <c r="CH73" s="356"/>
      <c r="CI73" s="356"/>
      <c r="CJ73" s="356"/>
      <c r="CK73" s="356"/>
      <c r="CL73" s="356"/>
      <c r="CM73" s="356"/>
      <c r="CN73" s="356"/>
      <c r="CO73" s="356"/>
      <c r="CP73" s="356"/>
      <c r="CQ73" s="356"/>
      <c r="CR73" s="356"/>
      <c r="CS73" s="356"/>
      <c r="CT73" s="356"/>
      <c r="CU73" s="356"/>
      <c r="CV73" s="356"/>
      <c r="CW73" s="356"/>
      <c r="CX73" s="356"/>
      <c r="CY73" s="356"/>
      <c r="CZ73" s="356"/>
      <c r="DA73" s="356"/>
      <c r="DB73" s="356"/>
      <c r="DC73" s="356"/>
      <c r="DD73" s="356"/>
      <c r="DE73" s="356"/>
      <c r="DF73" s="356"/>
      <c r="DG73" s="356"/>
      <c r="DH73" s="356"/>
      <c r="DI73" s="356"/>
      <c r="DJ73" s="356"/>
      <c r="DK73" s="356"/>
      <c r="DL73" s="356"/>
      <c r="DM73" s="356"/>
      <c r="DN73" s="356"/>
      <c r="DO73" s="271"/>
      <c r="DW73" s="1004"/>
      <c r="DX73" s="1004"/>
      <c r="DY73" s="1004"/>
      <c r="DZ73" s="1004"/>
      <c r="EA73" s="1004"/>
      <c r="EB73" s="1004"/>
      <c r="EC73" s="1004"/>
    </row>
    <row r="74" spans="7:133" ht="28.5" customHeight="1" x14ac:dyDescent="0.2">
      <c r="G74" s="643"/>
      <c r="H74" s="70"/>
      <c r="I74" s="1003"/>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643"/>
      <c r="AS74" s="739"/>
      <c r="AT74" s="70"/>
      <c r="AU74" s="1003"/>
      <c r="AV74" s="356"/>
      <c r="AW74" s="356"/>
      <c r="AX74" s="356"/>
      <c r="AY74" s="356"/>
      <c r="AZ74" s="356"/>
      <c r="BA74" s="356"/>
      <c r="BB74" s="356"/>
      <c r="BC74" s="356"/>
      <c r="BD74" s="356"/>
      <c r="BE74" s="356"/>
      <c r="BF74" s="356"/>
      <c r="BG74" s="356"/>
      <c r="BH74" s="356"/>
      <c r="BI74" s="356"/>
      <c r="BJ74" s="356"/>
      <c r="BK74" s="356"/>
      <c r="BL74" s="356"/>
      <c r="BM74" s="356"/>
      <c r="BN74" s="356"/>
      <c r="BO74" s="356"/>
      <c r="BP74" s="356"/>
      <c r="BQ74" s="356"/>
      <c r="BR74" s="356"/>
      <c r="BS74" s="356"/>
      <c r="BT74" s="356"/>
      <c r="BU74" s="356"/>
      <c r="BV74" s="356"/>
      <c r="BW74" s="356"/>
      <c r="BX74" s="356"/>
      <c r="BY74" s="356"/>
      <c r="BZ74" s="356"/>
      <c r="CA74" s="356"/>
      <c r="CB74" s="356"/>
      <c r="CC74" s="739"/>
      <c r="CD74" s="70"/>
      <c r="CE74" s="1014"/>
      <c r="CF74" s="356"/>
      <c r="CG74" s="356"/>
      <c r="CH74" s="356"/>
      <c r="CI74" s="356"/>
      <c r="CJ74" s="356"/>
      <c r="CK74" s="356"/>
      <c r="CL74" s="356"/>
      <c r="CM74" s="356"/>
      <c r="CN74" s="356"/>
      <c r="CO74" s="356"/>
      <c r="CP74" s="356"/>
      <c r="CQ74" s="356"/>
      <c r="CR74" s="356"/>
      <c r="CS74" s="356"/>
      <c r="CT74" s="356"/>
      <c r="CU74" s="356"/>
      <c r="CV74" s="356"/>
      <c r="CW74" s="356"/>
      <c r="CX74" s="356"/>
      <c r="CY74" s="356"/>
      <c r="CZ74" s="356"/>
      <c r="DA74" s="356"/>
      <c r="DB74" s="356"/>
      <c r="DC74" s="356"/>
      <c r="DD74" s="356"/>
      <c r="DE74" s="356"/>
      <c r="DF74" s="356"/>
      <c r="DG74" s="356"/>
      <c r="DH74" s="356"/>
      <c r="DI74" s="356"/>
      <c r="DJ74" s="356"/>
      <c r="DK74" s="356"/>
      <c r="DL74" s="356"/>
      <c r="DM74" s="356"/>
      <c r="DN74" s="356"/>
      <c r="DO74" s="271"/>
      <c r="DW74" s="478"/>
      <c r="DX74" s="478"/>
      <c r="DY74" s="478"/>
      <c r="DZ74" s="478"/>
      <c r="EA74" s="478"/>
      <c r="EB74" s="478"/>
      <c r="EC74" s="478"/>
    </row>
    <row r="75" spans="7:133" ht="28.5" customHeight="1" x14ac:dyDescent="0.2">
      <c r="G75" s="643"/>
      <c r="H75" s="70"/>
      <c r="I75" s="1003"/>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643"/>
      <c r="AS75" s="739"/>
      <c r="AT75" s="70"/>
      <c r="AU75" s="1003"/>
      <c r="AV75" s="356"/>
      <c r="AW75" s="356"/>
      <c r="AX75" s="356"/>
      <c r="AY75" s="356"/>
      <c r="AZ75" s="356"/>
      <c r="BA75" s="356"/>
      <c r="BB75" s="356"/>
      <c r="BC75" s="356"/>
      <c r="BD75" s="356"/>
      <c r="BE75" s="356"/>
      <c r="BF75" s="356"/>
      <c r="BG75" s="356"/>
      <c r="BH75" s="356"/>
      <c r="BI75" s="356"/>
      <c r="BJ75" s="356"/>
      <c r="BK75" s="356"/>
      <c r="BL75" s="356"/>
      <c r="BM75" s="356"/>
      <c r="BN75" s="356"/>
      <c r="BO75" s="356"/>
      <c r="BP75" s="356"/>
      <c r="BQ75" s="356"/>
      <c r="BR75" s="356"/>
      <c r="BS75" s="356"/>
      <c r="BT75" s="356"/>
      <c r="BU75" s="356"/>
      <c r="BV75" s="356"/>
      <c r="BW75" s="356"/>
      <c r="BX75" s="356"/>
      <c r="BY75" s="356"/>
      <c r="BZ75" s="356"/>
      <c r="CA75" s="356"/>
      <c r="CB75" s="356"/>
      <c r="CC75" s="739"/>
      <c r="CD75" s="70"/>
      <c r="CE75" s="1014"/>
      <c r="CF75" s="356"/>
      <c r="CG75" s="356"/>
      <c r="CH75" s="356"/>
      <c r="CI75" s="356"/>
      <c r="CJ75" s="356"/>
      <c r="CK75" s="356"/>
      <c r="CL75" s="356"/>
      <c r="CM75" s="356"/>
      <c r="CN75" s="356"/>
      <c r="CO75" s="356"/>
      <c r="CP75" s="356"/>
      <c r="CQ75" s="356"/>
      <c r="CR75" s="356"/>
      <c r="CS75" s="356"/>
      <c r="CT75" s="356"/>
      <c r="CU75" s="356"/>
      <c r="CV75" s="356"/>
      <c r="CW75" s="356"/>
      <c r="CX75" s="356"/>
      <c r="CY75" s="356"/>
      <c r="CZ75" s="356"/>
      <c r="DA75" s="356"/>
      <c r="DB75" s="356"/>
      <c r="DC75" s="356"/>
      <c r="DD75" s="356"/>
      <c r="DE75" s="356"/>
      <c r="DF75" s="356"/>
      <c r="DG75" s="356"/>
      <c r="DH75" s="356"/>
      <c r="DI75" s="356"/>
      <c r="DJ75" s="356"/>
      <c r="DK75" s="356"/>
      <c r="DL75" s="356"/>
      <c r="DM75" s="356"/>
      <c r="DN75" s="356"/>
      <c r="DO75" s="271"/>
      <c r="DW75" s="478"/>
      <c r="DX75" s="478"/>
      <c r="DY75" s="478"/>
      <c r="DZ75" s="478"/>
      <c r="EA75" s="478"/>
      <c r="EB75" s="478"/>
      <c r="EC75" s="478"/>
    </row>
    <row r="76" spans="7:133" ht="28.5" customHeight="1" x14ac:dyDescent="0.2">
      <c r="G76" s="643"/>
      <c r="H76" s="70"/>
      <c r="I76" s="362"/>
      <c r="J76" s="356"/>
      <c r="K76" s="356"/>
      <c r="L76" s="356"/>
      <c r="M76" s="356"/>
      <c r="N76" s="356"/>
      <c r="O76" s="356"/>
      <c r="P76" s="356"/>
      <c r="Q76" s="356"/>
      <c r="R76" s="356"/>
      <c r="S76" s="356"/>
      <c r="T76" s="356"/>
      <c r="U76" s="356"/>
      <c r="V76" s="356"/>
      <c r="W76" s="356"/>
      <c r="X76" s="356"/>
      <c r="Y76" s="356"/>
      <c r="Z76" s="356"/>
      <c r="AA76" s="356"/>
      <c r="AB76" s="356"/>
      <c r="AC76" s="356"/>
      <c r="AD76" s="356"/>
      <c r="AE76" s="356"/>
      <c r="AF76" s="356"/>
      <c r="AG76" s="356"/>
      <c r="AH76" s="356"/>
      <c r="AI76" s="356"/>
      <c r="AJ76" s="356"/>
      <c r="AK76" s="356"/>
      <c r="AL76" s="356"/>
      <c r="AM76" s="356"/>
      <c r="AN76" s="356"/>
      <c r="AO76" s="356"/>
      <c r="AP76" s="356"/>
      <c r="AQ76" s="356"/>
      <c r="AR76" s="643"/>
      <c r="AS76" s="739"/>
      <c r="AT76" s="70"/>
      <c r="AU76" s="362"/>
      <c r="AV76" s="356"/>
      <c r="AW76" s="356"/>
      <c r="AX76" s="356"/>
      <c r="AY76" s="356"/>
      <c r="AZ76" s="356"/>
      <c r="BA76" s="356"/>
      <c r="BB76" s="356"/>
      <c r="BC76" s="356"/>
      <c r="BD76" s="356"/>
      <c r="BE76" s="356"/>
      <c r="BF76" s="356"/>
      <c r="BG76" s="356"/>
      <c r="BH76" s="356"/>
      <c r="BI76" s="356"/>
      <c r="BJ76" s="356"/>
      <c r="BK76" s="356"/>
      <c r="BL76" s="356"/>
      <c r="BM76" s="356"/>
      <c r="BN76" s="356"/>
      <c r="BO76" s="356"/>
      <c r="BP76" s="356"/>
      <c r="BQ76" s="356"/>
      <c r="BR76" s="356"/>
      <c r="BS76" s="356"/>
      <c r="BT76" s="356"/>
      <c r="BU76" s="356"/>
      <c r="BV76" s="356"/>
      <c r="BW76" s="356"/>
      <c r="BX76" s="356"/>
      <c r="BY76" s="356"/>
      <c r="BZ76" s="356"/>
      <c r="CA76" s="356"/>
      <c r="CB76" s="356"/>
      <c r="CC76" s="739"/>
      <c r="CD76" s="70"/>
      <c r="CE76" s="362"/>
      <c r="CF76" s="356"/>
      <c r="CG76" s="356"/>
      <c r="CH76" s="356"/>
      <c r="CI76" s="356"/>
      <c r="CJ76" s="356"/>
      <c r="CK76" s="356"/>
      <c r="CL76" s="356"/>
      <c r="CM76" s="356"/>
      <c r="CN76" s="356"/>
      <c r="CO76" s="356"/>
      <c r="CP76" s="356"/>
      <c r="CQ76" s="356"/>
      <c r="CR76" s="356"/>
      <c r="CS76" s="356"/>
      <c r="CT76" s="356"/>
      <c r="CU76" s="356"/>
      <c r="CV76" s="356"/>
      <c r="CW76" s="356"/>
      <c r="CX76" s="356"/>
      <c r="CY76" s="356"/>
      <c r="CZ76" s="356"/>
      <c r="DA76" s="356"/>
      <c r="DB76" s="356"/>
      <c r="DC76" s="356"/>
      <c r="DD76" s="356"/>
      <c r="DE76" s="356"/>
      <c r="DF76" s="356"/>
      <c r="DG76" s="356"/>
      <c r="DH76" s="356"/>
      <c r="DI76" s="356"/>
      <c r="DJ76" s="356"/>
      <c r="DK76" s="356"/>
      <c r="DL76" s="356"/>
      <c r="DM76" s="356"/>
      <c r="DN76" s="356"/>
      <c r="DO76" s="271"/>
      <c r="DW76" s="478"/>
      <c r="DX76" s="478"/>
      <c r="DY76" s="478"/>
      <c r="DZ76" s="478"/>
      <c r="EA76" s="478"/>
      <c r="EB76" s="478"/>
      <c r="EC76" s="478"/>
    </row>
    <row r="77" spans="7:133" ht="28.5" customHeight="1" x14ac:dyDescent="0.2">
      <c r="G77" s="643"/>
      <c r="H77" s="70"/>
      <c r="I77" s="1005" t="s">
        <v>252</v>
      </c>
      <c r="J77" s="1006" t="s">
        <v>480</v>
      </c>
      <c r="K77" s="1007"/>
      <c r="L77" s="1007"/>
      <c r="M77" s="1007"/>
      <c r="N77" s="1007"/>
      <c r="O77" s="1007"/>
      <c r="P77" s="1007"/>
      <c r="Q77" s="1007"/>
      <c r="R77" s="1007"/>
      <c r="S77" s="1007"/>
      <c r="T77" s="1007"/>
      <c r="U77" s="1007"/>
      <c r="V77" s="1007"/>
      <c r="W77" s="1007"/>
      <c r="X77" s="1007"/>
      <c r="Y77" s="1007"/>
      <c r="Z77" s="1007"/>
      <c r="AA77" s="1007"/>
      <c r="AB77" s="1007"/>
      <c r="AC77" s="1007"/>
      <c r="AD77" s="1007"/>
      <c r="AE77" s="1007"/>
      <c r="AF77" s="1007"/>
      <c r="AG77" s="1007"/>
      <c r="AH77" s="1007"/>
      <c r="AI77" s="1007"/>
      <c r="AJ77" s="1007"/>
      <c r="AK77" s="1007"/>
      <c r="AL77" s="1007"/>
      <c r="AM77" s="1007"/>
      <c r="AN77" s="1007"/>
      <c r="AO77" s="1007"/>
      <c r="AP77" s="1007"/>
      <c r="AQ77" s="1008"/>
      <c r="AR77" s="271"/>
      <c r="AS77" s="739"/>
      <c r="AT77" s="70"/>
      <c r="AU77" s="1003" t="s">
        <v>256</v>
      </c>
      <c r="AV77" s="363" t="s">
        <v>251</v>
      </c>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739"/>
      <c r="CD77" s="70"/>
      <c r="CE77" s="1014"/>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56"/>
      <c r="DO77" s="271"/>
      <c r="DW77" s="478"/>
      <c r="DX77" s="478"/>
      <c r="DY77" s="478"/>
      <c r="DZ77" s="478"/>
      <c r="EA77" s="478"/>
      <c r="EB77" s="478"/>
      <c r="EC77" s="478"/>
    </row>
    <row r="78" spans="7:133" ht="28.5" customHeight="1" x14ac:dyDescent="0.2">
      <c r="G78" s="643"/>
      <c r="H78" s="70"/>
      <c r="I78" s="1005"/>
      <c r="J78" s="1009"/>
      <c r="K78" s="959"/>
      <c r="L78" s="959"/>
      <c r="M78" s="959"/>
      <c r="N78" s="959"/>
      <c r="O78" s="959"/>
      <c r="P78" s="959"/>
      <c r="Q78" s="959"/>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1010"/>
      <c r="AR78" s="271"/>
      <c r="AS78" s="739"/>
      <c r="AT78" s="70"/>
      <c r="AU78" s="1003"/>
      <c r="AV78" s="363"/>
      <c r="AW78" s="363"/>
      <c r="AX78" s="363"/>
      <c r="AY78" s="363"/>
      <c r="AZ78" s="363"/>
      <c r="BA78" s="363"/>
      <c r="BB78" s="363"/>
      <c r="BC78" s="363"/>
      <c r="BD78" s="363"/>
      <c r="BE78" s="363"/>
      <c r="BF78" s="363"/>
      <c r="BG78" s="363"/>
      <c r="BH78" s="363"/>
      <c r="BI78" s="363"/>
      <c r="BJ78" s="363"/>
      <c r="BK78" s="363"/>
      <c r="BL78" s="363"/>
      <c r="BM78" s="363"/>
      <c r="BN78" s="363"/>
      <c r="BO78" s="363"/>
      <c r="BP78" s="363"/>
      <c r="BQ78" s="363"/>
      <c r="BR78" s="363"/>
      <c r="BS78" s="363"/>
      <c r="BT78" s="363"/>
      <c r="BU78" s="363"/>
      <c r="BV78" s="363"/>
      <c r="BW78" s="363"/>
      <c r="BX78" s="363"/>
      <c r="BY78" s="363"/>
      <c r="BZ78" s="363"/>
      <c r="CA78" s="363"/>
      <c r="CB78" s="363"/>
      <c r="CC78" s="739"/>
      <c r="CD78" s="70"/>
      <c r="CE78" s="1014"/>
      <c r="CF78" s="363"/>
      <c r="CG78" s="363"/>
      <c r="CH78" s="363"/>
      <c r="CI78" s="363"/>
      <c r="CJ78" s="363"/>
      <c r="CK78" s="363"/>
      <c r="CL78" s="363"/>
      <c r="CM78" s="363"/>
      <c r="CN78" s="363"/>
      <c r="CO78" s="363"/>
      <c r="CP78" s="363"/>
      <c r="CQ78" s="363"/>
      <c r="CR78" s="363"/>
      <c r="CS78" s="363"/>
      <c r="CT78" s="363"/>
      <c r="CU78" s="363"/>
      <c r="CV78" s="363"/>
      <c r="CW78" s="363"/>
      <c r="CX78" s="363"/>
      <c r="CY78" s="363"/>
      <c r="CZ78" s="363"/>
      <c r="DA78" s="363"/>
      <c r="DB78" s="363"/>
      <c r="DC78" s="363"/>
      <c r="DD78" s="363"/>
      <c r="DE78" s="363"/>
      <c r="DF78" s="363"/>
      <c r="DG78" s="363"/>
      <c r="DH78" s="363"/>
      <c r="DI78" s="363"/>
      <c r="DJ78" s="363"/>
      <c r="DK78" s="363"/>
      <c r="DL78" s="363"/>
      <c r="DM78" s="363"/>
      <c r="DN78" s="356"/>
      <c r="DO78" s="271"/>
      <c r="DW78" s="478"/>
      <c r="DX78" s="478"/>
      <c r="DY78" s="478"/>
      <c r="DZ78" s="478"/>
      <c r="EA78" s="478"/>
      <c r="EB78" s="478"/>
      <c r="EC78" s="478"/>
    </row>
    <row r="79" spans="7:133" ht="28.5" customHeight="1" x14ac:dyDescent="0.2">
      <c r="G79" s="643"/>
      <c r="H79" s="70"/>
      <c r="I79" s="1005"/>
      <c r="J79" s="1009"/>
      <c r="K79" s="959"/>
      <c r="L79" s="959"/>
      <c r="M79" s="959"/>
      <c r="N79" s="959"/>
      <c r="O79" s="959"/>
      <c r="P79" s="959"/>
      <c r="Q79" s="959"/>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1010"/>
      <c r="AR79" s="271"/>
      <c r="AS79" s="739"/>
      <c r="AT79" s="70"/>
      <c r="AU79" s="1003"/>
      <c r="AV79" s="363"/>
      <c r="AW79" s="363"/>
      <c r="AX79" s="363"/>
      <c r="AY79" s="363"/>
      <c r="AZ79" s="363"/>
      <c r="BA79" s="363"/>
      <c r="BB79" s="363"/>
      <c r="BC79" s="363"/>
      <c r="BD79" s="363"/>
      <c r="BE79" s="363"/>
      <c r="BF79" s="363"/>
      <c r="BG79" s="363"/>
      <c r="BH79" s="363"/>
      <c r="BI79" s="363"/>
      <c r="BJ79" s="363"/>
      <c r="BK79" s="363"/>
      <c r="BL79" s="363"/>
      <c r="BM79" s="363"/>
      <c r="BN79" s="363"/>
      <c r="BO79" s="363"/>
      <c r="BP79" s="363"/>
      <c r="BQ79" s="363"/>
      <c r="BR79" s="363"/>
      <c r="BS79" s="363"/>
      <c r="BT79" s="363"/>
      <c r="BU79" s="363"/>
      <c r="BV79" s="363"/>
      <c r="BW79" s="363"/>
      <c r="BX79" s="363"/>
      <c r="BY79" s="363"/>
      <c r="BZ79" s="363"/>
      <c r="CA79" s="363"/>
      <c r="CB79" s="363"/>
      <c r="CC79" s="739"/>
      <c r="CD79" s="70"/>
      <c r="CE79" s="1014"/>
      <c r="CF79" s="363"/>
      <c r="CG79" s="363"/>
      <c r="CH79" s="363"/>
      <c r="CI79" s="363"/>
      <c r="CJ79" s="363"/>
      <c r="CK79" s="363"/>
      <c r="CL79" s="363"/>
      <c r="CM79" s="363"/>
      <c r="CN79" s="363"/>
      <c r="CO79" s="363"/>
      <c r="CP79" s="363"/>
      <c r="CQ79" s="363"/>
      <c r="CR79" s="363"/>
      <c r="CS79" s="363"/>
      <c r="CT79" s="363"/>
      <c r="CU79" s="363"/>
      <c r="CV79" s="363"/>
      <c r="CW79" s="363"/>
      <c r="CX79" s="363"/>
      <c r="CY79" s="363"/>
      <c r="CZ79" s="363"/>
      <c r="DA79" s="363"/>
      <c r="DB79" s="363"/>
      <c r="DC79" s="363"/>
      <c r="DD79" s="363"/>
      <c r="DE79" s="363"/>
      <c r="DF79" s="363"/>
      <c r="DG79" s="363"/>
      <c r="DH79" s="363"/>
      <c r="DI79" s="363"/>
      <c r="DJ79" s="363"/>
      <c r="DK79" s="363"/>
      <c r="DL79" s="363"/>
      <c r="DM79" s="363"/>
      <c r="DN79" s="356"/>
      <c r="DO79" s="271"/>
      <c r="DW79" s="478"/>
      <c r="DX79" s="478"/>
      <c r="DY79" s="478"/>
      <c r="DZ79" s="478"/>
      <c r="EA79" s="478"/>
      <c r="EB79" s="478"/>
      <c r="EC79" s="478"/>
    </row>
    <row r="80" spans="7:133" ht="28.5" customHeight="1" x14ac:dyDescent="0.2">
      <c r="G80" s="643"/>
      <c r="H80" s="70"/>
      <c r="I80" s="1005"/>
      <c r="J80" s="1009"/>
      <c r="K80" s="959"/>
      <c r="L80" s="959"/>
      <c r="M80" s="959"/>
      <c r="N80" s="959"/>
      <c r="O80" s="959"/>
      <c r="P80" s="959"/>
      <c r="Q80" s="959"/>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1010"/>
      <c r="AR80" s="271"/>
      <c r="AS80" s="739"/>
      <c r="AT80" s="70"/>
      <c r="AU80" s="1003"/>
      <c r="AV80" s="363"/>
      <c r="AW80" s="363"/>
      <c r="AX80" s="363"/>
      <c r="AY80" s="363"/>
      <c r="AZ80" s="363"/>
      <c r="BA80" s="363"/>
      <c r="BB80" s="363"/>
      <c r="BC80" s="363"/>
      <c r="BD80" s="363"/>
      <c r="BE80" s="363"/>
      <c r="BF80" s="363"/>
      <c r="BG80" s="363"/>
      <c r="BH80" s="363"/>
      <c r="BI80" s="363"/>
      <c r="BJ80" s="363"/>
      <c r="BK80" s="363"/>
      <c r="BL80" s="363"/>
      <c r="BM80" s="363"/>
      <c r="BN80" s="363"/>
      <c r="BO80" s="363"/>
      <c r="BP80" s="363"/>
      <c r="BQ80" s="363"/>
      <c r="BR80" s="363"/>
      <c r="BS80" s="363"/>
      <c r="BT80" s="363"/>
      <c r="BU80" s="363"/>
      <c r="BV80" s="363"/>
      <c r="BW80" s="363"/>
      <c r="BX80" s="363"/>
      <c r="BY80" s="363"/>
      <c r="BZ80" s="363"/>
      <c r="CA80" s="363"/>
      <c r="CB80" s="363"/>
      <c r="CC80" s="739"/>
      <c r="CD80" s="70"/>
      <c r="CE80" s="1014"/>
      <c r="CF80" s="363"/>
      <c r="CG80" s="363"/>
      <c r="CH80" s="363"/>
      <c r="CI80" s="363"/>
      <c r="CJ80" s="363"/>
      <c r="CK80" s="363"/>
      <c r="CL80" s="363"/>
      <c r="CM80" s="363"/>
      <c r="CN80" s="363"/>
      <c r="CO80" s="363"/>
      <c r="CP80" s="363"/>
      <c r="CQ80" s="363"/>
      <c r="CR80" s="363"/>
      <c r="CS80" s="363"/>
      <c r="CT80" s="363"/>
      <c r="CU80" s="363"/>
      <c r="CV80" s="363"/>
      <c r="CW80" s="363"/>
      <c r="CX80" s="363"/>
      <c r="CY80" s="363"/>
      <c r="CZ80" s="363"/>
      <c r="DA80" s="363"/>
      <c r="DB80" s="363"/>
      <c r="DC80" s="363"/>
      <c r="DD80" s="363"/>
      <c r="DE80" s="363"/>
      <c r="DF80" s="363"/>
      <c r="DG80" s="363"/>
      <c r="DH80" s="363"/>
      <c r="DI80" s="363"/>
      <c r="DJ80" s="363"/>
      <c r="DK80" s="363"/>
      <c r="DL80" s="363"/>
      <c r="DM80" s="363"/>
      <c r="DN80" s="356"/>
      <c r="DO80" s="271"/>
      <c r="DW80" s="478"/>
      <c r="DX80" s="478"/>
      <c r="DY80" s="478"/>
      <c r="DZ80" s="478"/>
      <c r="EA80" s="478"/>
      <c r="EB80" s="478"/>
      <c r="EC80" s="478"/>
    </row>
    <row r="81" spans="7:133" ht="28.5" customHeight="1" x14ac:dyDescent="0.2">
      <c r="G81" s="643"/>
      <c r="H81" s="70"/>
      <c r="I81" s="1005"/>
      <c r="J81" s="1009"/>
      <c r="K81" s="959"/>
      <c r="L81" s="959"/>
      <c r="M81" s="959"/>
      <c r="N81" s="959"/>
      <c r="O81" s="959"/>
      <c r="P81" s="959"/>
      <c r="Q81" s="959"/>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1010"/>
      <c r="AR81" s="271"/>
      <c r="AS81" s="739"/>
      <c r="AT81" s="70"/>
      <c r="AU81" s="1003"/>
      <c r="AV81" s="363"/>
      <c r="AW81" s="363"/>
      <c r="AX81" s="363"/>
      <c r="AY81" s="363"/>
      <c r="AZ81" s="363"/>
      <c r="BA81" s="363"/>
      <c r="BB81" s="363"/>
      <c r="BC81" s="363"/>
      <c r="BD81" s="363"/>
      <c r="BE81" s="363"/>
      <c r="BF81" s="363"/>
      <c r="BG81" s="363"/>
      <c r="BH81" s="363"/>
      <c r="BI81" s="363"/>
      <c r="BJ81" s="363"/>
      <c r="BK81" s="363"/>
      <c r="BL81" s="363"/>
      <c r="BM81" s="363"/>
      <c r="BN81" s="363"/>
      <c r="BO81" s="363"/>
      <c r="BP81" s="363"/>
      <c r="BQ81" s="363"/>
      <c r="BR81" s="363"/>
      <c r="BS81" s="363"/>
      <c r="BT81" s="363"/>
      <c r="BU81" s="363"/>
      <c r="BV81" s="363"/>
      <c r="BW81" s="363"/>
      <c r="BX81" s="363"/>
      <c r="BY81" s="363"/>
      <c r="BZ81" s="363"/>
      <c r="CA81" s="363"/>
      <c r="CB81" s="363"/>
      <c r="CC81" s="739"/>
      <c r="CD81" s="70"/>
      <c r="CE81" s="1014"/>
      <c r="CF81" s="363"/>
      <c r="CG81" s="363"/>
      <c r="CH81" s="363"/>
      <c r="CI81" s="363"/>
      <c r="CJ81" s="363"/>
      <c r="CK81" s="363"/>
      <c r="CL81" s="363"/>
      <c r="CM81" s="363"/>
      <c r="CN81" s="363"/>
      <c r="CO81" s="363"/>
      <c r="CP81" s="363"/>
      <c r="CQ81" s="363"/>
      <c r="CR81" s="363"/>
      <c r="CS81" s="363"/>
      <c r="CT81" s="363"/>
      <c r="CU81" s="363"/>
      <c r="CV81" s="363"/>
      <c r="CW81" s="363"/>
      <c r="CX81" s="363"/>
      <c r="CY81" s="363"/>
      <c r="CZ81" s="363"/>
      <c r="DA81" s="363"/>
      <c r="DB81" s="363"/>
      <c r="DC81" s="363"/>
      <c r="DD81" s="363"/>
      <c r="DE81" s="363"/>
      <c r="DF81" s="363"/>
      <c r="DG81" s="363"/>
      <c r="DH81" s="363"/>
      <c r="DI81" s="363"/>
      <c r="DJ81" s="363"/>
      <c r="DK81" s="363"/>
      <c r="DL81" s="363"/>
      <c r="DM81" s="363"/>
      <c r="DN81" s="356"/>
      <c r="DO81" s="271"/>
      <c r="DW81" s="478"/>
      <c r="DX81" s="478"/>
      <c r="DY81" s="478"/>
      <c r="DZ81" s="478"/>
      <c r="EA81" s="478"/>
      <c r="EB81" s="478"/>
      <c r="EC81" s="478"/>
    </row>
    <row r="82" spans="7:133" ht="28.5" customHeight="1" x14ac:dyDescent="0.2">
      <c r="G82" s="643"/>
      <c r="H82" s="70"/>
      <c r="I82" s="1005"/>
      <c r="J82" s="1009"/>
      <c r="K82" s="959"/>
      <c r="L82" s="959"/>
      <c r="M82" s="959"/>
      <c r="N82" s="959"/>
      <c r="O82" s="959"/>
      <c r="P82" s="959"/>
      <c r="Q82" s="959"/>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1010"/>
      <c r="AR82" s="271"/>
      <c r="AS82" s="739"/>
      <c r="AT82" s="70"/>
      <c r="AU82" s="1003"/>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c r="BV82" s="363"/>
      <c r="BW82" s="363"/>
      <c r="BX82" s="363"/>
      <c r="BY82" s="363"/>
      <c r="BZ82" s="363"/>
      <c r="CA82" s="363"/>
      <c r="CB82" s="363"/>
      <c r="CC82" s="739"/>
      <c r="CD82" s="70"/>
      <c r="CE82" s="1014"/>
      <c r="CF82" s="363"/>
      <c r="CG82" s="363"/>
      <c r="CH82" s="363"/>
      <c r="CI82" s="363"/>
      <c r="CJ82" s="363"/>
      <c r="CK82" s="363"/>
      <c r="CL82" s="363"/>
      <c r="CM82" s="363"/>
      <c r="CN82" s="363"/>
      <c r="CO82" s="363"/>
      <c r="CP82" s="363"/>
      <c r="CQ82" s="363"/>
      <c r="CR82" s="363"/>
      <c r="CS82" s="363"/>
      <c r="CT82" s="363"/>
      <c r="CU82" s="363"/>
      <c r="CV82" s="363"/>
      <c r="CW82" s="363"/>
      <c r="CX82" s="363"/>
      <c r="CY82" s="363"/>
      <c r="CZ82" s="363"/>
      <c r="DA82" s="363"/>
      <c r="DB82" s="363"/>
      <c r="DC82" s="363"/>
      <c r="DD82" s="363"/>
      <c r="DE82" s="363"/>
      <c r="DF82" s="363"/>
      <c r="DG82" s="363"/>
      <c r="DH82" s="363"/>
      <c r="DI82" s="363"/>
      <c r="DJ82" s="363"/>
      <c r="DK82" s="363"/>
      <c r="DL82" s="363"/>
      <c r="DM82" s="363"/>
      <c r="DN82" s="356"/>
      <c r="DO82" s="271"/>
      <c r="DW82" s="478"/>
      <c r="DX82" s="478"/>
      <c r="DY82" s="478"/>
      <c r="DZ82" s="478"/>
      <c r="EA82" s="478"/>
      <c r="EB82" s="478"/>
      <c r="EC82" s="478"/>
    </row>
    <row r="83" spans="7:133" ht="28.5" customHeight="1" x14ac:dyDescent="0.2">
      <c r="G83" s="643"/>
      <c r="H83" s="70"/>
      <c r="I83" s="1005"/>
      <c r="J83" s="1009"/>
      <c r="K83" s="959"/>
      <c r="L83" s="959"/>
      <c r="M83" s="959"/>
      <c r="N83" s="959"/>
      <c r="O83" s="959"/>
      <c r="P83" s="959"/>
      <c r="Q83" s="959"/>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1010"/>
      <c r="AR83" s="271"/>
      <c r="AS83" s="739"/>
      <c r="AT83" s="70"/>
      <c r="AU83" s="100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739"/>
      <c r="CD83" s="70"/>
      <c r="CE83" s="1014"/>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3"/>
      <c r="DE83" s="363"/>
      <c r="DF83" s="363"/>
      <c r="DG83" s="363"/>
      <c r="DH83" s="363"/>
      <c r="DI83" s="363"/>
      <c r="DJ83" s="363"/>
      <c r="DK83" s="363"/>
      <c r="DL83" s="363"/>
      <c r="DM83" s="363"/>
      <c r="DN83" s="356"/>
      <c r="DO83" s="271"/>
      <c r="DW83" s="478"/>
      <c r="DX83" s="478"/>
      <c r="DY83" s="478"/>
      <c r="DZ83" s="478"/>
      <c r="EA83" s="478"/>
      <c r="EB83" s="478"/>
      <c r="EC83" s="478"/>
    </row>
    <row r="84" spans="7:133" ht="28.5" customHeight="1" x14ac:dyDescent="0.2">
      <c r="G84" s="643"/>
      <c r="H84" s="70"/>
      <c r="I84" s="1005"/>
      <c r="J84" s="1009"/>
      <c r="K84" s="959"/>
      <c r="L84" s="959"/>
      <c r="M84" s="959"/>
      <c r="N84" s="959"/>
      <c r="O84" s="959"/>
      <c r="P84" s="959"/>
      <c r="Q84" s="959"/>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1010"/>
      <c r="AR84" s="271"/>
      <c r="AS84" s="739"/>
      <c r="AT84" s="70"/>
      <c r="AU84" s="1003"/>
      <c r="AV84" s="363"/>
      <c r="AW84" s="363"/>
      <c r="AX84" s="363"/>
      <c r="AY84" s="363"/>
      <c r="AZ84" s="363"/>
      <c r="BA84" s="363"/>
      <c r="BB84" s="363"/>
      <c r="BC84" s="363"/>
      <c r="BD84" s="363"/>
      <c r="BE84" s="363"/>
      <c r="BF84" s="363"/>
      <c r="BG84" s="363"/>
      <c r="BH84" s="363"/>
      <c r="BI84" s="363"/>
      <c r="BJ84" s="363"/>
      <c r="BK84" s="363"/>
      <c r="BL84" s="363"/>
      <c r="BM84" s="363"/>
      <c r="BN84" s="363"/>
      <c r="BO84" s="363"/>
      <c r="BP84" s="363"/>
      <c r="BQ84" s="363"/>
      <c r="BR84" s="363"/>
      <c r="BS84" s="363"/>
      <c r="BT84" s="363"/>
      <c r="BU84" s="363"/>
      <c r="BV84" s="363"/>
      <c r="BW84" s="363"/>
      <c r="BX84" s="363"/>
      <c r="BY84" s="363"/>
      <c r="BZ84" s="363"/>
      <c r="CA84" s="363"/>
      <c r="CB84" s="363"/>
      <c r="CC84" s="739"/>
      <c r="CD84" s="70"/>
      <c r="CE84" s="1014"/>
      <c r="CF84" s="363"/>
      <c r="CG84" s="363"/>
      <c r="CH84" s="363"/>
      <c r="CI84" s="363"/>
      <c r="CJ84" s="363"/>
      <c r="CK84" s="363"/>
      <c r="CL84" s="363"/>
      <c r="CM84" s="363"/>
      <c r="CN84" s="363"/>
      <c r="CO84" s="363"/>
      <c r="CP84" s="363"/>
      <c r="CQ84" s="363"/>
      <c r="CR84" s="363"/>
      <c r="CS84" s="363"/>
      <c r="CT84" s="363"/>
      <c r="CU84" s="363"/>
      <c r="CV84" s="363"/>
      <c r="CW84" s="363"/>
      <c r="CX84" s="363"/>
      <c r="CY84" s="363"/>
      <c r="CZ84" s="363"/>
      <c r="DA84" s="363"/>
      <c r="DB84" s="363"/>
      <c r="DC84" s="363"/>
      <c r="DD84" s="363"/>
      <c r="DE84" s="363"/>
      <c r="DF84" s="363"/>
      <c r="DG84" s="363"/>
      <c r="DH84" s="363"/>
      <c r="DI84" s="363"/>
      <c r="DJ84" s="363"/>
      <c r="DK84" s="363"/>
      <c r="DL84" s="363"/>
      <c r="DM84" s="363"/>
      <c r="DN84" s="356"/>
      <c r="DO84" s="271"/>
      <c r="DW84" s="478"/>
      <c r="DX84" s="478"/>
      <c r="DY84" s="478"/>
      <c r="DZ84" s="478"/>
      <c r="EA84" s="478"/>
      <c r="EB84" s="478"/>
      <c r="EC84" s="478"/>
    </row>
    <row r="85" spans="7:133" ht="28.5" customHeight="1" x14ac:dyDescent="0.2">
      <c r="G85" s="643"/>
      <c r="H85" s="70"/>
      <c r="I85" s="1005"/>
      <c r="J85" s="1009"/>
      <c r="K85" s="959"/>
      <c r="L85" s="959"/>
      <c r="M85" s="959"/>
      <c r="N85" s="959"/>
      <c r="O85" s="959"/>
      <c r="P85" s="959"/>
      <c r="Q85" s="959"/>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1010"/>
      <c r="AR85" s="271"/>
      <c r="AS85" s="739"/>
      <c r="AT85" s="70"/>
      <c r="AU85" s="1003"/>
      <c r="AV85" s="363"/>
      <c r="AW85" s="363"/>
      <c r="AX85" s="363"/>
      <c r="AY85" s="363"/>
      <c r="AZ85" s="363"/>
      <c r="BA85" s="363"/>
      <c r="BB85" s="363"/>
      <c r="BC85" s="363"/>
      <c r="BD85" s="363"/>
      <c r="BE85" s="363"/>
      <c r="BF85" s="363"/>
      <c r="BG85" s="363"/>
      <c r="BH85" s="363"/>
      <c r="BI85" s="363"/>
      <c r="BJ85" s="363"/>
      <c r="BK85" s="363"/>
      <c r="BL85" s="363"/>
      <c r="BM85" s="363"/>
      <c r="BN85" s="363"/>
      <c r="BO85" s="363"/>
      <c r="BP85" s="363"/>
      <c r="BQ85" s="363"/>
      <c r="BR85" s="363"/>
      <c r="BS85" s="363"/>
      <c r="BT85" s="363"/>
      <c r="BU85" s="363"/>
      <c r="BV85" s="363"/>
      <c r="BW85" s="363"/>
      <c r="BX85" s="363"/>
      <c r="BY85" s="363"/>
      <c r="BZ85" s="363"/>
      <c r="CA85" s="363"/>
      <c r="CB85" s="363"/>
      <c r="CC85" s="739"/>
      <c r="CD85" s="70"/>
      <c r="CE85" s="1014"/>
      <c r="CF85" s="363"/>
      <c r="CG85" s="363"/>
      <c r="CH85" s="363"/>
      <c r="CI85" s="363"/>
      <c r="CJ85" s="363"/>
      <c r="CK85" s="363"/>
      <c r="CL85" s="363"/>
      <c r="CM85" s="363"/>
      <c r="CN85" s="363"/>
      <c r="CO85" s="363"/>
      <c r="CP85" s="363"/>
      <c r="CQ85" s="363"/>
      <c r="CR85" s="363"/>
      <c r="CS85" s="363"/>
      <c r="CT85" s="363"/>
      <c r="CU85" s="363"/>
      <c r="CV85" s="363"/>
      <c r="CW85" s="363"/>
      <c r="CX85" s="363"/>
      <c r="CY85" s="363"/>
      <c r="CZ85" s="363"/>
      <c r="DA85" s="363"/>
      <c r="DB85" s="363"/>
      <c r="DC85" s="363"/>
      <c r="DD85" s="363"/>
      <c r="DE85" s="363"/>
      <c r="DF85" s="363"/>
      <c r="DG85" s="363"/>
      <c r="DH85" s="363"/>
      <c r="DI85" s="363"/>
      <c r="DJ85" s="363"/>
      <c r="DK85" s="363"/>
      <c r="DL85" s="363"/>
      <c r="DM85" s="363"/>
      <c r="DN85" s="356"/>
      <c r="DO85" s="271"/>
      <c r="DW85" s="478"/>
      <c r="DX85" s="478"/>
      <c r="DY85" s="478"/>
      <c r="DZ85" s="478"/>
      <c r="EA85" s="478"/>
      <c r="EB85" s="478"/>
      <c r="EC85" s="478"/>
    </row>
    <row r="86" spans="7:133" ht="28.5" customHeight="1" x14ac:dyDescent="0.2">
      <c r="G86" s="643"/>
      <c r="H86" s="70"/>
      <c r="I86" s="1005"/>
      <c r="J86" s="1009"/>
      <c r="K86" s="959"/>
      <c r="L86" s="959"/>
      <c r="M86" s="959"/>
      <c r="N86" s="959"/>
      <c r="O86" s="959"/>
      <c r="P86" s="959"/>
      <c r="Q86" s="959"/>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1010"/>
      <c r="AR86" s="271"/>
      <c r="AS86" s="739"/>
      <c r="AT86" s="70"/>
      <c r="AU86" s="1003"/>
      <c r="AV86" s="363"/>
      <c r="AW86" s="363"/>
      <c r="AX86" s="363"/>
      <c r="AY86" s="363"/>
      <c r="AZ86" s="363"/>
      <c r="BA86" s="363"/>
      <c r="BB86" s="363"/>
      <c r="BC86" s="363"/>
      <c r="BD86" s="363"/>
      <c r="BE86" s="363"/>
      <c r="BF86" s="363"/>
      <c r="BG86" s="363"/>
      <c r="BH86" s="363"/>
      <c r="BI86" s="363"/>
      <c r="BJ86" s="363"/>
      <c r="BK86" s="363"/>
      <c r="BL86" s="363"/>
      <c r="BM86" s="363"/>
      <c r="BN86" s="363"/>
      <c r="BO86" s="363"/>
      <c r="BP86" s="363"/>
      <c r="BQ86" s="363"/>
      <c r="BR86" s="363"/>
      <c r="BS86" s="363"/>
      <c r="BT86" s="363"/>
      <c r="BU86" s="363"/>
      <c r="BV86" s="363"/>
      <c r="BW86" s="363"/>
      <c r="BX86" s="363"/>
      <c r="BY86" s="363"/>
      <c r="BZ86" s="363"/>
      <c r="CA86" s="363"/>
      <c r="CB86" s="363"/>
      <c r="CC86" s="739"/>
      <c r="CD86" s="70"/>
      <c r="CE86" s="1014"/>
      <c r="CF86" s="363"/>
      <c r="CG86" s="363"/>
      <c r="CH86" s="363"/>
      <c r="CI86" s="363"/>
      <c r="CJ86" s="363"/>
      <c r="CK86" s="363"/>
      <c r="CL86" s="363"/>
      <c r="CM86" s="363"/>
      <c r="CN86" s="363"/>
      <c r="CO86" s="363"/>
      <c r="CP86" s="363"/>
      <c r="CQ86" s="363"/>
      <c r="CR86" s="363"/>
      <c r="CS86" s="363"/>
      <c r="CT86" s="363"/>
      <c r="CU86" s="363"/>
      <c r="CV86" s="363"/>
      <c r="CW86" s="363"/>
      <c r="CX86" s="363"/>
      <c r="CY86" s="363"/>
      <c r="CZ86" s="363"/>
      <c r="DA86" s="363"/>
      <c r="DB86" s="363"/>
      <c r="DC86" s="363"/>
      <c r="DD86" s="363"/>
      <c r="DE86" s="363"/>
      <c r="DF86" s="363"/>
      <c r="DG86" s="363"/>
      <c r="DH86" s="363"/>
      <c r="DI86" s="363"/>
      <c r="DJ86" s="363"/>
      <c r="DK86" s="363"/>
      <c r="DL86" s="363"/>
      <c r="DM86" s="363"/>
      <c r="DN86" s="356"/>
      <c r="DO86" s="271"/>
      <c r="DW86" s="478"/>
      <c r="DX86" s="478"/>
      <c r="DY86" s="478"/>
      <c r="DZ86" s="478"/>
      <c r="EA86" s="478"/>
      <c r="EB86" s="478"/>
      <c r="EC86" s="478"/>
    </row>
    <row r="87" spans="7:133" ht="28.5" customHeight="1" x14ac:dyDescent="0.2">
      <c r="G87" s="643"/>
      <c r="H87" s="70"/>
      <c r="I87" s="1005"/>
      <c r="J87" s="1011"/>
      <c r="K87" s="1012"/>
      <c r="L87" s="1012"/>
      <c r="M87" s="1012"/>
      <c r="N87" s="1012"/>
      <c r="O87" s="1012"/>
      <c r="P87" s="1012"/>
      <c r="Q87" s="1012"/>
      <c r="R87" s="1012"/>
      <c r="S87" s="1012"/>
      <c r="T87" s="1012"/>
      <c r="U87" s="1012"/>
      <c r="V87" s="1012"/>
      <c r="W87" s="1012"/>
      <c r="X87" s="1012"/>
      <c r="Y87" s="1012"/>
      <c r="Z87" s="1012"/>
      <c r="AA87" s="1012"/>
      <c r="AB87" s="1012"/>
      <c r="AC87" s="1012"/>
      <c r="AD87" s="1012"/>
      <c r="AE87" s="1012"/>
      <c r="AF87" s="1012"/>
      <c r="AG87" s="1012"/>
      <c r="AH87" s="1012"/>
      <c r="AI87" s="1012"/>
      <c r="AJ87" s="1012"/>
      <c r="AK87" s="1012"/>
      <c r="AL87" s="1012"/>
      <c r="AM87" s="1012"/>
      <c r="AN87" s="1012"/>
      <c r="AO87" s="1012"/>
      <c r="AP87" s="1012"/>
      <c r="AQ87" s="1013"/>
      <c r="AR87" s="271"/>
      <c r="AS87" s="739"/>
      <c r="AT87" s="70"/>
      <c r="AU87" s="1003"/>
      <c r="AV87" s="363"/>
      <c r="AW87" s="363"/>
      <c r="AX87" s="363"/>
      <c r="AY87" s="363"/>
      <c r="AZ87" s="363"/>
      <c r="BA87" s="363"/>
      <c r="BB87" s="363"/>
      <c r="BC87" s="363"/>
      <c r="BD87" s="363"/>
      <c r="BE87" s="363"/>
      <c r="BF87" s="363"/>
      <c r="BG87" s="363"/>
      <c r="BH87" s="363"/>
      <c r="BI87" s="363"/>
      <c r="BJ87" s="363"/>
      <c r="BK87" s="363"/>
      <c r="BL87" s="363"/>
      <c r="BM87" s="363"/>
      <c r="BN87" s="363"/>
      <c r="BO87" s="363"/>
      <c r="BP87" s="363"/>
      <c r="BQ87" s="363"/>
      <c r="BR87" s="363"/>
      <c r="BS87" s="363"/>
      <c r="BT87" s="363"/>
      <c r="BU87" s="363"/>
      <c r="BV87" s="363"/>
      <c r="BW87" s="363"/>
      <c r="BX87" s="363"/>
      <c r="BY87" s="363"/>
      <c r="BZ87" s="363"/>
      <c r="CA87" s="363"/>
      <c r="CB87" s="363"/>
      <c r="CC87" s="739"/>
      <c r="CD87" s="70"/>
      <c r="CE87" s="1014"/>
      <c r="CF87" s="363"/>
      <c r="CG87" s="363"/>
      <c r="CH87" s="363"/>
      <c r="CI87" s="363"/>
      <c r="CJ87" s="363"/>
      <c r="CK87" s="363"/>
      <c r="CL87" s="363"/>
      <c r="CM87" s="363"/>
      <c r="CN87" s="363"/>
      <c r="CO87" s="363"/>
      <c r="CP87" s="363"/>
      <c r="CQ87" s="363"/>
      <c r="CR87" s="363"/>
      <c r="CS87" s="363"/>
      <c r="CT87" s="363"/>
      <c r="CU87" s="363"/>
      <c r="CV87" s="363"/>
      <c r="CW87" s="363"/>
      <c r="CX87" s="363"/>
      <c r="CY87" s="363"/>
      <c r="CZ87" s="363"/>
      <c r="DA87" s="363"/>
      <c r="DB87" s="363"/>
      <c r="DC87" s="363"/>
      <c r="DD87" s="363"/>
      <c r="DE87" s="363"/>
      <c r="DF87" s="363"/>
      <c r="DG87" s="363"/>
      <c r="DH87" s="363"/>
      <c r="DI87" s="363"/>
      <c r="DJ87" s="363"/>
      <c r="DK87" s="363"/>
      <c r="DL87" s="363"/>
      <c r="DM87" s="363"/>
      <c r="DN87" s="356"/>
      <c r="DO87" s="271"/>
      <c r="DW87" s="478"/>
      <c r="DX87" s="478"/>
      <c r="DY87" s="478"/>
      <c r="DZ87" s="478"/>
      <c r="EA87" s="478"/>
      <c r="EB87" s="478"/>
      <c r="EC87" s="478"/>
    </row>
    <row r="88" spans="7:133" ht="28.5" customHeight="1" x14ac:dyDescent="0.2">
      <c r="G88" s="643"/>
      <c r="H88" s="70"/>
      <c r="I88" s="362"/>
      <c r="J88" s="363"/>
      <c r="K88" s="363"/>
      <c r="L88" s="363"/>
      <c r="M88" s="363"/>
      <c r="N88" s="363"/>
      <c r="O88" s="363"/>
      <c r="P88" s="363"/>
      <c r="Q88" s="363"/>
      <c r="R88" s="363"/>
      <c r="S88" s="363"/>
      <c r="T88" s="363"/>
      <c r="U88" s="363"/>
      <c r="V88" s="363"/>
      <c r="W88" s="363"/>
      <c r="X88" s="363"/>
      <c r="Y88" s="363"/>
      <c r="Z88" s="363"/>
      <c r="AA88" s="363"/>
      <c r="AB88" s="363"/>
      <c r="AC88" s="363"/>
      <c r="AD88" s="363"/>
      <c r="AE88" s="363"/>
      <c r="AF88" s="363"/>
      <c r="AG88" s="363"/>
      <c r="AH88" s="363"/>
      <c r="AI88" s="363"/>
      <c r="AJ88" s="363"/>
      <c r="AK88" s="363"/>
      <c r="AL88" s="363"/>
      <c r="AM88" s="363"/>
      <c r="AN88" s="363"/>
      <c r="AO88" s="363"/>
      <c r="AP88" s="363"/>
      <c r="AQ88" s="356"/>
      <c r="AR88" s="271"/>
      <c r="AS88" s="739"/>
      <c r="AT88" s="70"/>
      <c r="AU88" s="1003"/>
      <c r="AV88" s="363"/>
      <c r="AW88" s="363"/>
      <c r="AX88" s="363"/>
      <c r="AY88" s="363"/>
      <c r="AZ88" s="363"/>
      <c r="BA88" s="363"/>
      <c r="BB88" s="363"/>
      <c r="BC88" s="363"/>
      <c r="BD88" s="363"/>
      <c r="BE88" s="363"/>
      <c r="BF88" s="363"/>
      <c r="BG88" s="363"/>
      <c r="BH88" s="363"/>
      <c r="BI88" s="363"/>
      <c r="BJ88" s="363"/>
      <c r="BK88" s="363"/>
      <c r="BL88" s="363"/>
      <c r="BM88" s="363"/>
      <c r="BN88" s="363"/>
      <c r="BO88" s="363"/>
      <c r="BP88" s="363"/>
      <c r="BQ88" s="363"/>
      <c r="BR88" s="363"/>
      <c r="BS88" s="363"/>
      <c r="BT88" s="363"/>
      <c r="BU88" s="363"/>
      <c r="BV88" s="363"/>
      <c r="BW88" s="363"/>
      <c r="BX88" s="363"/>
      <c r="BY88" s="363"/>
      <c r="BZ88" s="363"/>
      <c r="CA88" s="363"/>
      <c r="CB88" s="363"/>
      <c r="CC88" s="739"/>
      <c r="CD88" s="70"/>
      <c r="CE88" s="1014"/>
      <c r="CF88" s="363"/>
      <c r="CG88" s="363"/>
      <c r="CH88" s="363"/>
      <c r="CI88" s="363"/>
      <c r="CJ88" s="363"/>
      <c r="CK88" s="363"/>
      <c r="CL88" s="363"/>
      <c r="CM88" s="363"/>
      <c r="CN88" s="363"/>
      <c r="CO88" s="363"/>
      <c r="CP88" s="363"/>
      <c r="CQ88" s="363"/>
      <c r="CR88" s="363"/>
      <c r="CS88" s="363"/>
      <c r="CT88" s="363"/>
      <c r="CU88" s="363"/>
      <c r="CV88" s="363"/>
      <c r="CW88" s="363"/>
      <c r="CX88" s="363"/>
      <c r="CY88" s="363"/>
      <c r="CZ88" s="363"/>
      <c r="DA88" s="363"/>
      <c r="DB88" s="363"/>
      <c r="DC88" s="363"/>
      <c r="DD88" s="363"/>
      <c r="DE88" s="363"/>
      <c r="DF88" s="363"/>
      <c r="DG88" s="363"/>
      <c r="DH88" s="363"/>
      <c r="DI88" s="363"/>
      <c r="DJ88" s="363"/>
      <c r="DK88" s="363"/>
      <c r="DL88" s="363"/>
      <c r="DM88" s="363"/>
      <c r="DN88" s="356"/>
      <c r="DO88" s="271"/>
      <c r="DW88" s="478"/>
      <c r="DX88" s="478"/>
      <c r="DY88" s="478"/>
      <c r="DZ88" s="478"/>
      <c r="EA88" s="478"/>
      <c r="EB88" s="478"/>
      <c r="EC88" s="478"/>
    </row>
    <row r="89" spans="7:133" ht="28.5" customHeight="1" x14ac:dyDescent="0.2">
      <c r="G89" s="643"/>
      <c r="H89" s="70"/>
      <c r="I89" s="362"/>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3"/>
      <c r="AI89" s="363"/>
      <c r="AJ89" s="363"/>
      <c r="AK89" s="363"/>
      <c r="AL89" s="363"/>
      <c r="AM89" s="363"/>
      <c r="AN89" s="363"/>
      <c r="AO89" s="363"/>
      <c r="AP89" s="363"/>
      <c r="AQ89" s="356"/>
      <c r="AR89" s="271"/>
      <c r="AS89" s="739"/>
      <c r="AT89" s="70"/>
      <c r="AU89" s="1003"/>
      <c r="AV89" s="363"/>
      <c r="AW89" s="363"/>
      <c r="AX89" s="363"/>
      <c r="AY89" s="363"/>
      <c r="AZ89" s="363"/>
      <c r="BA89" s="363"/>
      <c r="BB89" s="363"/>
      <c r="BC89" s="363"/>
      <c r="BD89" s="363"/>
      <c r="BE89" s="363"/>
      <c r="BF89" s="363"/>
      <c r="BG89" s="363"/>
      <c r="BH89" s="363"/>
      <c r="BI89" s="363"/>
      <c r="BJ89" s="363"/>
      <c r="BK89" s="363"/>
      <c r="BL89" s="363"/>
      <c r="BM89" s="363"/>
      <c r="BN89" s="363"/>
      <c r="BO89" s="363"/>
      <c r="BP89" s="363"/>
      <c r="BQ89" s="363"/>
      <c r="BR89" s="363"/>
      <c r="BS89" s="363"/>
      <c r="BT89" s="363"/>
      <c r="BU89" s="363"/>
      <c r="BV89" s="363"/>
      <c r="BW89" s="363"/>
      <c r="BX89" s="363"/>
      <c r="BY89" s="363"/>
      <c r="BZ89" s="363"/>
      <c r="CA89" s="363"/>
      <c r="CB89" s="363"/>
      <c r="CC89" s="739"/>
      <c r="CD89" s="70"/>
      <c r="CE89" s="1014"/>
      <c r="CF89" s="363"/>
      <c r="CG89" s="363"/>
      <c r="CH89" s="363"/>
      <c r="CI89" s="363"/>
      <c r="CJ89" s="363"/>
      <c r="CK89" s="363"/>
      <c r="CL89" s="363"/>
      <c r="CM89" s="363"/>
      <c r="CN89" s="363"/>
      <c r="CO89" s="363"/>
      <c r="CP89" s="363"/>
      <c r="CQ89" s="363"/>
      <c r="CR89" s="363"/>
      <c r="CS89" s="363"/>
      <c r="CT89" s="363"/>
      <c r="CU89" s="363"/>
      <c r="CV89" s="363"/>
      <c r="CW89" s="363"/>
      <c r="CX89" s="363"/>
      <c r="CY89" s="363"/>
      <c r="CZ89" s="363"/>
      <c r="DA89" s="363"/>
      <c r="DB89" s="363"/>
      <c r="DC89" s="363"/>
      <c r="DD89" s="363"/>
      <c r="DE89" s="363"/>
      <c r="DF89" s="363"/>
      <c r="DG89" s="363"/>
      <c r="DH89" s="363"/>
      <c r="DI89" s="363"/>
      <c r="DJ89" s="363"/>
      <c r="DK89" s="363"/>
      <c r="DL89" s="363"/>
      <c r="DM89" s="363"/>
      <c r="DN89" s="356"/>
      <c r="DO89" s="271"/>
      <c r="DW89" s="478"/>
      <c r="DX89" s="478"/>
      <c r="DY89" s="478"/>
      <c r="DZ89" s="478"/>
      <c r="EA89" s="478"/>
      <c r="EB89" s="478"/>
      <c r="EC89" s="478"/>
    </row>
    <row r="90" spans="7:133" ht="28.5" customHeight="1" x14ac:dyDescent="0.2">
      <c r="G90" s="643"/>
      <c r="H90" s="58"/>
      <c r="I90" s="58"/>
      <c r="J90" s="58"/>
      <c r="K90" s="58"/>
      <c r="L90" s="58"/>
      <c r="M90" s="58"/>
      <c r="N90" s="58"/>
      <c r="O90" s="58"/>
      <c r="P90" s="58"/>
      <c r="Q90" s="58"/>
      <c r="R90" s="58"/>
      <c r="S90" s="58"/>
      <c r="T90" s="58"/>
      <c r="U90" s="58"/>
      <c r="V90" s="271"/>
      <c r="W90" s="271"/>
      <c r="X90" s="271"/>
      <c r="Y90" s="282"/>
      <c r="Z90" s="271"/>
      <c r="AA90" s="271"/>
      <c r="AB90" s="271"/>
      <c r="AC90" s="271"/>
      <c r="AD90" s="271"/>
      <c r="AE90" s="271"/>
      <c r="AF90" s="271"/>
      <c r="AG90" s="271"/>
      <c r="AH90" s="271"/>
      <c r="AI90" s="271"/>
      <c r="AJ90" s="271"/>
      <c r="AK90" s="271"/>
      <c r="AL90" s="271"/>
      <c r="AM90" s="271"/>
      <c r="AN90" s="271"/>
      <c r="AO90" s="271"/>
      <c r="AP90" s="271"/>
      <c r="AQ90" s="271"/>
      <c r="AS90" s="643"/>
      <c r="AT90" s="58"/>
      <c r="AU90" s="58"/>
      <c r="AV90" s="58"/>
      <c r="AW90" s="58"/>
      <c r="AX90" s="58"/>
      <c r="AY90" s="58"/>
      <c r="AZ90" s="58"/>
      <c r="BA90" s="58"/>
      <c r="BB90" s="58"/>
      <c r="BC90" s="58"/>
      <c r="BD90" s="58"/>
      <c r="BE90" s="58"/>
      <c r="BF90" s="58"/>
      <c r="BG90" s="58"/>
      <c r="BH90" s="643"/>
      <c r="BI90" s="643"/>
      <c r="BJ90" s="643"/>
      <c r="BK90" s="793"/>
      <c r="BL90" s="643"/>
      <c r="BM90" s="643"/>
      <c r="BN90" s="643"/>
      <c r="BO90" s="643"/>
      <c r="BP90" s="643"/>
      <c r="BQ90" s="643"/>
      <c r="BR90" s="643"/>
      <c r="BS90" s="643"/>
      <c r="BT90" s="643"/>
      <c r="BU90" s="643"/>
      <c r="BV90" s="643"/>
      <c r="BW90" s="643"/>
      <c r="BX90" s="643"/>
      <c r="BY90" s="643"/>
      <c r="BZ90" s="643"/>
      <c r="CA90" s="643"/>
      <c r="CB90" s="643"/>
      <c r="CC90" s="643"/>
      <c r="CD90" s="58"/>
      <c r="CE90" s="58"/>
      <c r="CF90" s="58"/>
      <c r="CG90" s="58"/>
      <c r="CH90" s="58"/>
      <c r="CI90" s="58"/>
      <c r="CJ90" s="58"/>
      <c r="CK90" s="58"/>
      <c r="CL90" s="58"/>
      <c r="CM90" s="58"/>
      <c r="CN90" s="58"/>
      <c r="CO90" s="58"/>
      <c r="CP90" s="58"/>
      <c r="CQ90" s="58"/>
      <c r="CR90" s="643"/>
      <c r="CS90" s="643"/>
      <c r="CT90" s="643"/>
      <c r="CU90" s="698"/>
      <c r="CV90" s="643"/>
      <c r="CW90" s="643"/>
      <c r="CX90" s="643"/>
      <c r="CY90" s="643"/>
      <c r="CZ90" s="643"/>
      <c r="DA90" s="643"/>
      <c r="DB90" s="643"/>
      <c r="DC90" s="643"/>
      <c r="DD90" s="643"/>
      <c r="DE90" s="643"/>
      <c r="DF90" s="643"/>
      <c r="DG90" s="643"/>
      <c r="DH90" s="643"/>
      <c r="DI90" s="643"/>
      <c r="DJ90" s="643"/>
      <c r="DK90" s="643"/>
      <c r="DL90" s="643"/>
      <c r="DM90" s="271"/>
      <c r="DN90" s="271"/>
      <c r="DO90" s="2"/>
    </row>
    <row r="91" spans="7:133" ht="66.75" customHeight="1" x14ac:dyDescent="0.2">
      <c r="G91" s="643"/>
      <c r="H91" s="643"/>
      <c r="I91" s="643"/>
      <c r="J91" s="643"/>
      <c r="K91" s="643"/>
      <c r="L91" s="643"/>
      <c r="M91" s="643"/>
      <c r="N91" s="643"/>
      <c r="O91" s="643"/>
      <c r="P91" s="643"/>
      <c r="Q91" s="643"/>
      <c r="R91" s="643"/>
      <c r="S91" s="643"/>
      <c r="T91" s="643"/>
      <c r="U91" s="643"/>
      <c r="V91" s="643"/>
      <c r="W91" s="643"/>
      <c r="X91" s="793"/>
      <c r="Y91" s="643"/>
      <c r="Z91" s="643"/>
      <c r="AA91" s="643"/>
      <c r="AB91" s="643"/>
      <c r="AC91" s="643"/>
      <c r="AD91" s="990" t="s">
        <v>271</v>
      </c>
      <c r="AE91" s="990"/>
      <c r="AF91" s="990"/>
      <c r="AG91" s="990"/>
      <c r="AH91" s="989">
        <f>入力①!$D$7</f>
        <v>0</v>
      </c>
      <c r="AI91" s="989"/>
      <c r="AJ91" s="989"/>
      <c r="AK91" s="989"/>
      <c r="AL91" s="989"/>
      <c r="AM91" s="989"/>
      <c r="AN91" s="989"/>
      <c r="AO91" s="989"/>
      <c r="AP91" s="771"/>
      <c r="AQ91" s="771"/>
      <c r="AR91" s="771"/>
      <c r="AS91" s="637"/>
      <c r="AT91" s="637"/>
      <c r="AU91" s="637"/>
      <c r="AV91" s="637"/>
      <c r="AW91" s="637"/>
      <c r="AX91" s="637"/>
      <c r="AY91" s="637"/>
      <c r="AZ91" s="637"/>
      <c r="BA91" s="637"/>
      <c r="BB91" s="637"/>
      <c r="BC91" s="637"/>
      <c r="BD91" s="637"/>
      <c r="BE91" s="637"/>
      <c r="BF91" s="637"/>
      <c r="BG91" s="637"/>
      <c r="BH91" s="637"/>
      <c r="BI91" s="637"/>
      <c r="BJ91" s="637"/>
      <c r="BK91" s="637"/>
      <c r="BL91" s="637"/>
      <c r="BM91" s="637"/>
      <c r="BN91" s="637"/>
      <c r="BO91" s="637"/>
      <c r="BP91" s="637"/>
      <c r="BQ91" s="637"/>
      <c r="BR91" s="637"/>
      <c r="BS91" s="637"/>
      <c r="BT91" s="637"/>
      <c r="BU91" s="637"/>
      <c r="BV91" s="637"/>
      <c r="BW91" s="637"/>
      <c r="BX91" s="637"/>
      <c r="BY91" s="637"/>
      <c r="BZ91" s="637"/>
      <c r="CA91" s="637"/>
      <c r="CB91" s="637"/>
      <c r="CC91" s="637"/>
      <c r="CD91" s="637"/>
      <c r="CE91" s="637"/>
      <c r="CF91" s="637"/>
      <c r="CG91" s="637"/>
      <c r="CH91" s="637"/>
      <c r="CI91" s="637"/>
      <c r="CJ91" s="637"/>
      <c r="CK91" s="637"/>
      <c r="CL91" s="637"/>
      <c r="CM91" s="637"/>
      <c r="CN91" s="637"/>
      <c r="CO91" s="637"/>
      <c r="CP91" s="637"/>
      <c r="CQ91" s="637"/>
      <c r="CR91" s="637"/>
      <c r="CS91" s="637"/>
      <c r="CT91" s="637"/>
      <c r="CU91" s="637"/>
      <c r="CV91" s="637"/>
      <c r="CW91" s="637"/>
      <c r="CX91" s="637"/>
      <c r="CY91" s="637"/>
      <c r="CZ91" s="637"/>
      <c r="DA91" s="637"/>
      <c r="DB91" s="637"/>
      <c r="DC91" s="637"/>
      <c r="DD91" s="637"/>
      <c r="DE91" s="637"/>
      <c r="DF91" s="637"/>
      <c r="DG91" s="637"/>
      <c r="DH91" s="637"/>
      <c r="DI91" s="637"/>
      <c r="DJ91" s="637"/>
      <c r="DK91" s="637"/>
      <c r="DL91" s="637"/>
      <c r="DM91" s="638"/>
      <c r="DN91" s="638"/>
      <c r="DO91" s="638"/>
    </row>
    <row r="92" spans="7:133" ht="64.8" x14ac:dyDescent="0.2">
      <c r="G92" s="364"/>
      <c r="H92" s="941" t="s">
        <v>503</v>
      </c>
      <c r="I92" s="941"/>
      <c r="J92" s="941"/>
      <c r="K92" s="941"/>
      <c r="L92" s="941"/>
      <c r="M92" s="941"/>
      <c r="N92" s="941"/>
      <c r="O92" s="941"/>
      <c r="P92" s="941"/>
      <c r="Q92" s="941"/>
      <c r="R92" s="941"/>
      <c r="S92" s="941"/>
      <c r="T92" s="941"/>
      <c r="U92" s="941"/>
      <c r="V92" s="941"/>
      <c r="W92" s="941"/>
      <c r="X92" s="941"/>
      <c r="Y92" s="941"/>
      <c r="Z92" s="941"/>
      <c r="AA92" s="941"/>
      <c r="AB92" s="941"/>
      <c r="AC92" s="941"/>
      <c r="AD92" s="941"/>
      <c r="AE92" s="941"/>
      <c r="AF92" s="941"/>
      <c r="AG92" s="941"/>
      <c r="AH92" s="941"/>
      <c r="AI92" s="941"/>
      <c r="AJ92" s="941"/>
      <c r="AK92" s="941"/>
      <c r="AL92" s="941"/>
      <c r="AM92" s="941"/>
      <c r="AN92" s="941"/>
      <c r="AO92" s="941"/>
      <c r="AP92" s="941"/>
      <c r="AQ92" s="941"/>
      <c r="AR92" s="771"/>
      <c r="AS92" s="637"/>
      <c r="AT92" s="637"/>
      <c r="AU92" s="637"/>
      <c r="AV92" s="637"/>
      <c r="AW92" s="637"/>
      <c r="AX92" s="637"/>
      <c r="AY92" s="637"/>
      <c r="AZ92" s="637"/>
      <c r="BA92" s="637"/>
      <c r="BB92" s="637"/>
      <c r="BC92" s="637"/>
      <c r="BD92" s="637"/>
      <c r="BE92" s="637"/>
      <c r="BF92" s="637"/>
      <c r="BG92" s="637"/>
      <c r="BH92" s="637"/>
      <c r="BI92" s="637"/>
      <c r="BJ92" s="637"/>
      <c r="BK92" s="637"/>
      <c r="BL92" s="637"/>
      <c r="BM92" s="637"/>
      <c r="BN92" s="637"/>
      <c r="BO92" s="637"/>
      <c r="BP92" s="637"/>
      <c r="BQ92" s="637"/>
      <c r="BR92" s="637"/>
      <c r="BS92" s="637"/>
      <c r="BT92" s="637"/>
      <c r="BU92" s="637"/>
      <c r="BV92" s="637"/>
      <c r="BW92" s="637"/>
      <c r="BX92" s="637"/>
      <c r="BY92" s="637"/>
      <c r="BZ92" s="637"/>
      <c r="CA92" s="637"/>
      <c r="CB92" s="637"/>
      <c r="CC92" s="637"/>
      <c r="CD92" s="637"/>
      <c r="CE92" s="637"/>
      <c r="CF92" s="637"/>
      <c r="CG92" s="637"/>
      <c r="CH92" s="637"/>
      <c r="CI92" s="637"/>
      <c r="CJ92" s="637"/>
      <c r="CK92" s="637"/>
      <c r="CL92" s="637"/>
      <c r="CM92" s="637"/>
      <c r="CN92" s="637"/>
      <c r="CO92" s="637"/>
      <c r="CP92" s="637"/>
      <c r="CQ92" s="637"/>
      <c r="CR92" s="637"/>
      <c r="CS92" s="637"/>
      <c r="CT92" s="637"/>
      <c r="CU92" s="637"/>
      <c r="CV92" s="637"/>
      <c r="CW92" s="637"/>
      <c r="CX92" s="637"/>
      <c r="CY92" s="637"/>
      <c r="CZ92" s="637"/>
      <c r="DA92" s="637"/>
      <c r="DB92" s="637"/>
      <c r="DC92" s="637"/>
      <c r="DD92" s="637"/>
      <c r="DE92" s="637"/>
      <c r="DF92" s="637"/>
      <c r="DG92" s="637"/>
      <c r="DH92" s="637"/>
      <c r="DI92" s="637"/>
      <c r="DJ92" s="637"/>
      <c r="DK92" s="637"/>
      <c r="DL92" s="637"/>
      <c r="DM92" s="638"/>
      <c r="DN92" s="638"/>
      <c r="DO92" s="638"/>
    </row>
    <row r="93" spans="7:133" ht="21.75" customHeight="1" x14ac:dyDescent="0.2">
      <c r="G93" s="643"/>
      <c r="H93" s="643"/>
      <c r="I93" s="643"/>
      <c r="J93" s="643"/>
      <c r="K93" s="643"/>
      <c r="L93" s="643"/>
      <c r="M93" s="643"/>
      <c r="N93" s="643"/>
      <c r="O93" s="643"/>
      <c r="P93" s="643"/>
      <c r="Q93" s="643"/>
      <c r="R93" s="643"/>
      <c r="S93" s="643"/>
      <c r="T93" s="643"/>
      <c r="U93" s="643"/>
      <c r="V93" s="643"/>
      <c r="W93" s="643"/>
      <c r="X93" s="793"/>
      <c r="Y93" s="643"/>
      <c r="Z93" s="643"/>
      <c r="AA93" s="643"/>
      <c r="AB93" s="643"/>
      <c r="AC93" s="643"/>
      <c r="AD93" s="643"/>
      <c r="AE93" s="643"/>
      <c r="AF93" s="643"/>
      <c r="AG93" s="643"/>
      <c r="AH93" s="643"/>
      <c r="AI93" s="643"/>
      <c r="AJ93" s="643"/>
      <c r="AK93" s="643"/>
      <c r="AL93" s="643"/>
      <c r="AM93" s="643"/>
      <c r="AN93" s="643"/>
      <c r="AO93" s="643"/>
      <c r="AP93" s="771"/>
      <c r="AQ93" s="771"/>
      <c r="AR93" s="771"/>
      <c r="AS93" s="637"/>
      <c r="AT93" s="637"/>
      <c r="AU93" s="637"/>
      <c r="AV93" s="637"/>
      <c r="AW93" s="637"/>
      <c r="AX93" s="637"/>
      <c r="AY93" s="637"/>
      <c r="AZ93" s="637"/>
      <c r="BA93" s="637"/>
      <c r="BB93" s="637"/>
      <c r="BC93" s="637"/>
      <c r="BD93" s="637"/>
      <c r="BE93" s="637"/>
      <c r="BF93" s="637"/>
      <c r="BG93" s="637"/>
      <c r="BH93" s="637"/>
      <c r="BI93" s="637"/>
      <c r="BJ93" s="637"/>
      <c r="BK93" s="637"/>
      <c r="BL93" s="637"/>
      <c r="BM93" s="637"/>
      <c r="BN93" s="637"/>
      <c r="BO93" s="637"/>
      <c r="BP93" s="637"/>
      <c r="BQ93" s="637"/>
      <c r="BR93" s="637"/>
      <c r="BS93" s="637"/>
      <c r="BT93" s="637"/>
      <c r="BU93" s="637"/>
      <c r="BV93" s="637"/>
      <c r="BW93" s="637"/>
      <c r="BX93" s="637"/>
      <c r="BY93" s="637"/>
      <c r="BZ93" s="637"/>
      <c r="CA93" s="637"/>
      <c r="CB93" s="637"/>
      <c r="CC93" s="637"/>
      <c r="CD93" s="637"/>
      <c r="CE93" s="637"/>
      <c r="CF93" s="637"/>
      <c r="CG93" s="637"/>
      <c r="CH93" s="637"/>
      <c r="CI93" s="637"/>
      <c r="CJ93" s="637"/>
      <c r="CK93" s="637"/>
      <c r="CL93" s="637"/>
      <c r="CM93" s="637"/>
      <c r="CN93" s="637"/>
      <c r="CO93" s="637"/>
      <c r="CP93" s="637"/>
      <c r="CQ93" s="637"/>
      <c r="CR93" s="637"/>
      <c r="CS93" s="637"/>
      <c r="CT93" s="637"/>
      <c r="CU93" s="637"/>
      <c r="CV93" s="637"/>
      <c r="CW93" s="637"/>
      <c r="CX93" s="637"/>
      <c r="CY93" s="637"/>
      <c r="CZ93" s="637"/>
      <c r="DA93" s="637"/>
      <c r="DB93" s="637"/>
      <c r="DC93" s="637"/>
      <c r="DD93" s="637"/>
      <c r="DE93" s="637"/>
      <c r="DF93" s="637"/>
      <c r="DG93" s="637"/>
      <c r="DH93" s="637"/>
      <c r="DI93" s="637"/>
      <c r="DJ93" s="637"/>
      <c r="DK93" s="637"/>
      <c r="DL93" s="637"/>
      <c r="DM93" s="638"/>
      <c r="DN93" s="638"/>
      <c r="DO93" s="638"/>
    </row>
    <row r="94" spans="7:133" ht="15" customHeight="1" x14ac:dyDescent="0.2">
      <c r="G94" s="794"/>
      <c r="H94" s="1000" t="s">
        <v>255</v>
      </c>
      <c r="I94" s="1000"/>
      <c r="J94" s="1000"/>
      <c r="K94" s="1000"/>
      <c r="L94" s="1000"/>
      <c r="M94" s="1000"/>
      <c r="N94" s="1000"/>
      <c r="O94" s="1000"/>
      <c r="P94" s="1000"/>
      <c r="Q94" s="1000"/>
      <c r="R94" s="1000"/>
      <c r="S94" s="1000"/>
      <c r="T94" s="1000"/>
      <c r="U94" s="1000"/>
      <c r="V94" s="1000"/>
      <c r="W94" s="1000"/>
      <c r="X94" s="1000"/>
      <c r="Y94" s="1000"/>
      <c r="Z94" s="1000"/>
      <c r="AA94" s="1000"/>
      <c r="AB94" s="1000"/>
      <c r="AC94" s="1000"/>
      <c r="AD94" s="1000"/>
      <c r="AE94" s="1000"/>
      <c r="AF94" s="1000"/>
      <c r="AG94" s="1000"/>
      <c r="AH94" s="1000"/>
      <c r="AI94" s="1000"/>
      <c r="AJ94" s="1000"/>
      <c r="AK94" s="1000"/>
      <c r="AL94" s="1000"/>
      <c r="AM94" s="1000"/>
      <c r="AN94" s="1000"/>
      <c r="AO94" s="1000"/>
      <c r="AP94" s="1000"/>
      <c r="AQ94" s="1000"/>
      <c r="AR94" s="771"/>
      <c r="AS94" s="637"/>
      <c r="AT94" s="637"/>
      <c r="AU94" s="637"/>
      <c r="AV94" s="637"/>
      <c r="AW94" s="637"/>
      <c r="AX94" s="637"/>
      <c r="AY94" s="637"/>
      <c r="AZ94" s="637"/>
      <c r="BA94" s="637"/>
      <c r="BB94" s="637"/>
      <c r="BC94" s="637"/>
      <c r="BD94" s="637"/>
      <c r="BE94" s="637"/>
      <c r="BF94" s="637"/>
      <c r="BG94" s="637"/>
      <c r="BH94" s="637"/>
      <c r="BI94" s="637"/>
      <c r="BJ94" s="637"/>
      <c r="BK94" s="637"/>
      <c r="BL94" s="637"/>
      <c r="BM94" s="637"/>
      <c r="BN94" s="637"/>
      <c r="BO94" s="637"/>
      <c r="BP94" s="637"/>
      <c r="BQ94" s="637"/>
      <c r="BR94" s="637"/>
      <c r="BS94" s="637"/>
      <c r="BT94" s="637"/>
      <c r="BU94" s="637"/>
      <c r="BV94" s="637"/>
      <c r="BW94" s="637"/>
      <c r="BX94" s="637"/>
      <c r="BY94" s="637"/>
      <c r="BZ94" s="637"/>
      <c r="CA94" s="637"/>
      <c r="CB94" s="637"/>
      <c r="CC94" s="637"/>
      <c r="CD94" s="637"/>
      <c r="CE94" s="637"/>
      <c r="CF94" s="637"/>
      <c r="CG94" s="637"/>
      <c r="CH94" s="637"/>
      <c r="CI94" s="637"/>
      <c r="CJ94" s="637"/>
      <c r="CK94" s="637"/>
      <c r="CL94" s="637"/>
      <c r="CM94" s="637"/>
      <c r="CN94" s="637"/>
      <c r="CO94" s="637"/>
      <c r="CP94" s="637"/>
      <c r="CQ94" s="637"/>
      <c r="CR94" s="637"/>
      <c r="CS94" s="637"/>
      <c r="CT94" s="637"/>
      <c r="CU94" s="637"/>
      <c r="CV94" s="637"/>
      <c r="CW94" s="637"/>
      <c r="CX94" s="637"/>
      <c r="CY94" s="637"/>
      <c r="CZ94" s="637"/>
      <c r="DA94" s="637"/>
      <c r="DB94" s="637"/>
      <c r="DC94" s="637"/>
      <c r="DD94" s="637"/>
      <c r="DE94" s="637"/>
      <c r="DF94" s="637"/>
      <c r="DG94" s="637"/>
      <c r="DH94" s="637"/>
      <c r="DI94" s="637"/>
      <c r="DJ94" s="637"/>
      <c r="DK94" s="637"/>
      <c r="DL94" s="637"/>
      <c r="DM94" s="638"/>
      <c r="DN94" s="638"/>
      <c r="DO94" s="638"/>
    </row>
    <row r="95" spans="7:133" ht="15" customHeight="1" x14ac:dyDescent="0.2">
      <c r="G95" s="794"/>
      <c r="H95" s="1000"/>
      <c r="I95" s="1000"/>
      <c r="J95" s="1000"/>
      <c r="K95" s="1000"/>
      <c r="L95" s="1000"/>
      <c r="M95" s="1000"/>
      <c r="N95" s="1000"/>
      <c r="O95" s="1000"/>
      <c r="P95" s="1000"/>
      <c r="Q95" s="1000"/>
      <c r="R95" s="1000"/>
      <c r="S95" s="1000"/>
      <c r="T95" s="1000"/>
      <c r="U95" s="1000"/>
      <c r="V95" s="1000"/>
      <c r="W95" s="1000"/>
      <c r="X95" s="1000"/>
      <c r="Y95" s="1000"/>
      <c r="Z95" s="1000"/>
      <c r="AA95" s="1000"/>
      <c r="AB95" s="1000"/>
      <c r="AC95" s="1000"/>
      <c r="AD95" s="1000"/>
      <c r="AE95" s="1000"/>
      <c r="AF95" s="1000"/>
      <c r="AG95" s="1000"/>
      <c r="AH95" s="1000"/>
      <c r="AI95" s="1000"/>
      <c r="AJ95" s="1000"/>
      <c r="AK95" s="1000"/>
      <c r="AL95" s="1000"/>
      <c r="AM95" s="1000"/>
      <c r="AN95" s="1000"/>
      <c r="AO95" s="1000"/>
      <c r="AP95" s="1000"/>
      <c r="AQ95" s="1000"/>
      <c r="AR95" s="771"/>
      <c r="AS95" s="637"/>
      <c r="AT95" s="637"/>
      <c r="AU95" s="637"/>
      <c r="AV95" s="637"/>
      <c r="AW95" s="637"/>
      <c r="AX95" s="637"/>
      <c r="AY95" s="637"/>
      <c r="AZ95" s="637"/>
      <c r="BA95" s="637"/>
      <c r="BB95" s="637"/>
      <c r="BC95" s="637"/>
      <c r="BD95" s="637"/>
      <c r="BE95" s="637"/>
      <c r="BF95" s="637"/>
      <c r="BG95" s="637"/>
      <c r="BH95" s="637"/>
      <c r="BI95" s="637"/>
      <c r="BJ95" s="637"/>
      <c r="BK95" s="637"/>
      <c r="BL95" s="637"/>
      <c r="BM95" s="637"/>
      <c r="BN95" s="637"/>
      <c r="BO95" s="637"/>
      <c r="BP95" s="637"/>
      <c r="BQ95" s="637"/>
      <c r="BR95" s="637"/>
      <c r="BS95" s="637"/>
      <c r="BT95" s="637"/>
      <c r="BU95" s="637"/>
      <c r="BV95" s="637"/>
      <c r="BW95" s="637"/>
      <c r="BX95" s="637"/>
      <c r="BY95" s="637"/>
      <c r="BZ95" s="637"/>
      <c r="CA95" s="637"/>
      <c r="CB95" s="637"/>
      <c r="CC95" s="637"/>
      <c r="CD95" s="637"/>
      <c r="CE95" s="637"/>
      <c r="CF95" s="637"/>
      <c r="CG95" s="637"/>
      <c r="CH95" s="637"/>
      <c r="CI95" s="637"/>
      <c r="CJ95" s="637"/>
      <c r="CK95" s="637"/>
      <c r="CL95" s="637"/>
      <c r="CM95" s="637"/>
      <c r="CN95" s="637"/>
      <c r="CO95" s="637"/>
      <c r="CP95" s="637"/>
      <c r="CQ95" s="637"/>
      <c r="CR95" s="637"/>
      <c r="CS95" s="637"/>
      <c r="CT95" s="637"/>
      <c r="CU95" s="637"/>
      <c r="CV95" s="637"/>
      <c r="CW95" s="637"/>
      <c r="CX95" s="637"/>
      <c r="CY95" s="637"/>
      <c r="CZ95" s="637"/>
      <c r="DA95" s="637"/>
      <c r="DB95" s="637"/>
      <c r="DC95" s="637"/>
      <c r="DD95" s="637"/>
      <c r="DE95" s="637"/>
      <c r="DF95" s="637"/>
      <c r="DG95" s="637"/>
      <c r="DH95" s="637"/>
      <c r="DI95" s="637"/>
      <c r="DJ95" s="637"/>
      <c r="DK95" s="637"/>
      <c r="DL95" s="637"/>
      <c r="DM95" s="638"/>
      <c r="DN95" s="638"/>
      <c r="DO95" s="638"/>
    </row>
    <row r="96" spans="7:133" ht="15" customHeight="1" x14ac:dyDescent="0.2">
      <c r="G96" s="794"/>
      <c r="H96" s="1000"/>
      <c r="I96" s="1000"/>
      <c r="J96" s="1000"/>
      <c r="K96" s="1000"/>
      <c r="L96" s="1000"/>
      <c r="M96" s="1000"/>
      <c r="N96" s="1000"/>
      <c r="O96" s="1000"/>
      <c r="P96" s="1000"/>
      <c r="Q96" s="1000"/>
      <c r="R96" s="1000"/>
      <c r="S96" s="1000"/>
      <c r="T96" s="1000"/>
      <c r="U96" s="1000"/>
      <c r="V96" s="1000"/>
      <c r="W96" s="1000"/>
      <c r="X96" s="1000"/>
      <c r="Y96" s="1000"/>
      <c r="Z96" s="1000"/>
      <c r="AA96" s="1000"/>
      <c r="AB96" s="1000"/>
      <c r="AC96" s="1000"/>
      <c r="AD96" s="1000"/>
      <c r="AE96" s="1000"/>
      <c r="AF96" s="1000"/>
      <c r="AG96" s="1000"/>
      <c r="AH96" s="1000"/>
      <c r="AI96" s="1000"/>
      <c r="AJ96" s="1000"/>
      <c r="AK96" s="1000"/>
      <c r="AL96" s="1000"/>
      <c r="AM96" s="1000"/>
      <c r="AN96" s="1000"/>
      <c r="AO96" s="1000"/>
      <c r="AP96" s="1000"/>
      <c r="AQ96" s="1000"/>
      <c r="AR96" s="771"/>
      <c r="AS96" s="637"/>
      <c r="AT96" s="637"/>
      <c r="AU96" s="637"/>
      <c r="AV96" s="637"/>
      <c r="AW96" s="637"/>
      <c r="AX96" s="637"/>
      <c r="AY96" s="637"/>
      <c r="AZ96" s="637"/>
      <c r="BA96" s="637"/>
      <c r="BB96" s="637"/>
      <c r="BC96" s="637"/>
      <c r="BD96" s="637"/>
      <c r="BE96" s="637"/>
      <c r="BF96" s="637"/>
      <c r="BG96" s="637"/>
      <c r="BH96" s="637"/>
      <c r="BI96" s="637"/>
      <c r="BJ96" s="637"/>
      <c r="BK96" s="637"/>
      <c r="BL96" s="637"/>
      <c r="BM96" s="637"/>
      <c r="BN96" s="637"/>
      <c r="BO96" s="637"/>
      <c r="BP96" s="637"/>
      <c r="BQ96" s="637"/>
      <c r="BR96" s="637"/>
      <c r="BS96" s="637"/>
      <c r="BT96" s="637"/>
      <c r="BU96" s="637"/>
      <c r="BV96" s="637"/>
      <c r="BW96" s="637"/>
      <c r="BX96" s="637"/>
      <c r="BY96" s="637"/>
      <c r="BZ96" s="637"/>
      <c r="CA96" s="637"/>
      <c r="CB96" s="637"/>
      <c r="CC96" s="637"/>
      <c r="CD96" s="637"/>
      <c r="CE96" s="637"/>
      <c r="CF96" s="637"/>
      <c r="CG96" s="637"/>
      <c r="CH96" s="637"/>
      <c r="CI96" s="637"/>
      <c r="CJ96" s="637"/>
      <c r="CK96" s="637"/>
      <c r="CL96" s="637"/>
      <c r="CM96" s="637"/>
      <c r="CN96" s="637"/>
      <c r="CO96" s="637"/>
      <c r="CP96" s="637"/>
      <c r="CQ96" s="637"/>
      <c r="CR96" s="637"/>
      <c r="CS96" s="637"/>
      <c r="CT96" s="637"/>
      <c r="CU96" s="637"/>
      <c r="CV96" s="637"/>
      <c r="CW96" s="637"/>
      <c r="CX96" s="637"/>
      <c r="CY96" s="637"/>
      <c r="CZ96" s="637"/>
      <c r="DA96" s="637"/>
      <c r="DB96" s="637"/>
      <c r="DC96" s="637"/>
      <c r="DD96" s="637"/>
      <c r="DE96" s="637"/>
      <c r="DF96" s="637"/>
      <c r="DG96" s="637"/>
      <c r="DH96" s="637"/>
      <c r="DI96" s="637"/>
      <c r="DJ96" s="637"/>
      <c r="DK96" s="637"/>
      <c r="DL96" s="637"/>
      <c r="DM96" s="638"/>
      <c r="DN96" s="638"/>
      <c r="DO96" s="638"/>
    </row>
    <row r="97" spans="7:123" ht="15" customHeight="1" x14ac:dyDescent="0.2">
      <c r="G97" s="794"/>
      <c r="H97" s="1000"/>
      <c r="I97" s="1000"/>
      <c r="J97" s="1000"/>
      <c r="K97" s="1000"/>
      <c r="L97" s="1000"/>
      <c r="M97" s="1000"/>
      <c r="N97" s="1000"/>
      <c r="O97" s="1000"/>
      <c r="P97" s="1000"/>
      <c r="Q97" s="1000"/>
      <c r="R97" s="1000"/>
      <c r="S97" s="1000"/>
      <c r="T97" s="1000"/>
      <c r="U97" s="1000"/>
      <c r="V97" s="1000"/>
      <c r="W97" s="1000"/>
      <c r="X97" s="1000"/>
      <c r="Y97" s="1000"/>
      <c r="Z97" s="1000"/>
      <c r="AA97" s="1000"/>
      <c r="AB97" s="1000"/>
      <c r="AC97" s="1000"/>
      <c r="AD97" s="1000"/>
      <c r="AE97" s="1000"/>
      <c r="AF97" s="1000"/>
      <c r="AG97" s="1000"/>
      <c r="AH97" s="1000"/>
      <c r="AI97" s="1000"/>
      <c r="AJ97" s="1000"/>
      <c r="AK97" s="1000"/>
      <c r="AL97" s="1000"/>
      <c r="AM97" s="1000"/>
      <c r="AN97" s="1000"/>
      <c r="AO97" s="1000"/>
      <c r="AP97" s="1000"/>
      <c r="AQ97" s="1000"/>
      <c r="AR97" s="771"/>
      <c r="AS97" s="637"/>
      <c r="AT97" s="637"/>
      <c r="AU97" s="637"/>
      <c r="AV97" s="637"/>
      <c r="AW97" s="637"/>
      <c r="AX97" s="637"/>
      <c r="AY97" s="637"/>
      <c r="AZ97" s="637"/>
      <c r="BA97" s="637"/>
      <c r="BB97" s="637"/>
      <c r="BC97" s="637"/>
      <c r="BD97" s="637"/>
      <c r="BE97" s="637"/>
      <c r="BF97" s="637"/>
      <c r="BG97" s="637"/>
      <c r="BH97" s="637"/>
      <c r="BI97" s="637"/>
      <c r="BJ97" s="637"/>
      <c r="BK97" s="637"/>
      <c r="BL97" s="637"/>
      <c r="BM97" s="637"/>
      <c r="BN97" s="637"/>
      <c r="BO97" s="637"/>
      <c r="BP97" s="637"/>
      <c r="BQ97" s="637"/>
      <c r="BR97" s="637"/>
      <c r="BS97" s="637"/>
      <c r="BT97" s="637"/>
      <c r="BU97" s="637"/>
      <c r="BV97" s="637"/>
      <c r="BW97" s="637"/>
      <c r="BX97" s="637"/>
      <c r="BY97" s="637"/>
      <c r="BZ97" s="637"/>
      <c r="CA97" s="637"/>
      <c r="CB97" s="637"/>
      <c r="CC97" s="637"/>
      <c r="CD97" s="637"/>
      <c r="CE97" s="637"/>
      <c r="CF97" s="637"/>
      <c r="CG97" s="637"/>
      <c r="CH97" s="637"/>
      <c r="CI97" s="637"/>
      <c r="CJ97" s="637"/>
      <c r="CK97" s="637"/>
      <c r="CL97" s="637"/>
      <c r="CM97" s="637"/>
      <c r="CN97" s="637"/>
      <c r="CO97" s="637"/>
      <c r="CP97" s="637"/>
      <c r="CQ97" s="637"/>
      <c r="CR97" s="637"/>
      <c r="CS97" s="637"/>
      <c r="CT97" s="637"/>
      <c r="CU97" s="637"/>
      <c r="CV97" s="637"/>
      <c r="CW97" s="637"/>
      <c r="CX97" s="637"/>
      <c r="CY97" s="637"/>
      <c r="CZ97" s="637"/>
      <c r="DA97" s="637"/>
      <c r="DB97" s="637"/>
      <c r="DC97" s="637"/>
      <c r="DD97" s="637"/>
      <c r="DE97" s="637"/>
      <c r="DF97" s="637"/>
      <c r="DG97" s="637"/>
      <c r="DH97" s="637"/>
      <c r="DI97" s="637"/>
      <c r="DJ97" s="637"/>
      <c r="DK97" s="637"/>
      <c r="DL97" s="637"/>
      <c r="DM97" s="638"/>
      <c r="DN97" s="638"/>
      <c r="DO97" s="638"/>
    </row>
    <row r="98" spans="7:123" ht="15" customHeight="1" x14ac:dyDescent="0.2">
      <c r="G98" s="794"/>
      <c r="H98" s="1000"/>
      <c r="I98" s="1000"/>
      <c r="J98" s="1000"/>
      <c r="K98" s="1000"/>
      <c r="L98" s="1000"/>
      <c r="M98" s="1000"/>
      <c r="N98" s="1000"/>
      <c r="O98" s="1000"/>
      <c r="P98" s="1000"/>
      <c r="Q98" s="1000"/>
      <c r="R98" s="1000"/>
      <c r="S98" s="1000"/>
      <c r="T98" s="1000"/>
      <c r="U98" s="1000"/>
      <c r="V98" s="1000"/>
      <c r="W98" s="1000"/>
      <c r="X98" s="1000"/>
      <c r="Y98" s="1000"/>
      <c r="Z98" s="1000"/>
      <c r="AA98" s="1000"/>
      <c r="AB98" s="1000"/>
      <c r="AC98" s="1000"/>
      <c r="AD98" s="1000"/>
      <c r="AE98" s="1000"/>
      <c r="AF98" s="1000"/>
      <c r="AG98" s="1000"/>
      <c r="AH98" s="1000"/>
      <c r="AI98" s="1000"/>
      <c r="AJ98" s="1000"/>
      <c r="AK98" s="1000"/>
      <c r="AL98" s="1000"/>
      <c r="AM98" s="1000"/>
      <c r="AN98" s="1000"/>
      <c r="AO98" s="1000"/>
      <c r="AP98" s="1000"/>
      <c r="AQ98" s="1000"/>
      <c r="AR98" s="771"/>
      <c r="AS98" s="637"/>
      <c r="AT98" s="637"/>
      <c r="AU98" s="637"/>
      <c r="AV98" s="637"/>
      <c r="AW98" s="637"/>
      <c r="AX98" s="637"/>
      <c r="AY98" s="637"/>
      <c r="AZ98" s="637"/>
      <c r="BA98" s="637"/>
      <c r="BB98" s="637"/>
      <c r="BC98" s="637"/>
      <c r="BD98" s="637"/>
      <c r="BE98" s="637"/>
      <c r="BF98" s="637"/>
      <c r="BG98" s="637"/>
      <c r="BH98" s="637"/>
      <c r="BI98" s="637"/>
      <c r="BJ98" s="637"/>
      <c r="BK98" s="637"/>
      <c r="BL98" s="637"/>
      <c r="BM98" s="637"/>
      <c r="BN98" s="637"/>
      <c r="BO98" s="637"/>
      <c r="BP98" s="637"/>
      <c r="BQ98" s="637"/>
      <c r="BR98" s="637"/>
      <c r="BS98" s="637"/>
      <c r="BT98" s="637"/>
      <c r="BU98" s="637"/>
      <c r="BV98" s="637"/>
      <c r="BW98" s="637"/>
      <c r="BX98" s="637"/>
      <c r="BY98" s="637"/>
      <c r="BZ98" s="637"/>
      <c r="CA98" s="637"/>
      <c r="CB98" s="637"/>
      <c r="CC98" s="637"/>
      <c r="CD98" s="637"/>
      <c r="CE98" s="637"/>
      <c r="CF98" s="637"/>
      <c r="CG98" s="637"/>
      <c r="CH98" s="637"/>
      <c r="CI98" s="637"/>
      <c r="CJ98" s="637"/>
      <c r="CK98" s="637"/>
      <c r="CL98" s="637"/>
      <c r="CM98" s="637"/>
      <c r="CN98" s="637"/>
      <c r="CO98" s="637"/>
      <c r="CP98" s="637"/>
      <c r="CQ98" s="637"/>
      <c r="CR98" s="637"/>
      <c r="CS98" s="637"/>
      <c r="CT98" s="637"/>
      <c r="CU98" s="637"/>
      <c r="CV98" s="637"/>
      <c r="CW98" s="637"/>
      <c r="CX98" s="637"/>
      <c r="CY98" s="637"/>
      <c r="CZ98" s="637"/>
      <c r="DA98" s="637"/>
      <c r="DB98" s="637"/>
      <c r="DC98" s="637"/>
      <c r="DD98" s="637"/>
      <c r="DE98" s="637"/>
      <c r="DF98" s="637"/>
      <c r="DG98" s="637"/>
      <c r="DH98" s="637"/>
      <c r="DI98" s="637"/>
      <c r="DJ98" s="637"/>
      <c r="DK98" s="637"/>
      <c r="DL98" s="637"/>
      <c r="DM98" s="638"/>
      <c r="DN98" s="638"/>
      <c r="DO98" s="638"/>
    </row>
    <row r="99" spans="7:123" x14ac:dyDescent="0.2">
      <c r="G99" s="643"/>
      <c r="H99" s="643"/>
      <c r="I99" s="643"/>
      <c r="J99" s="643"/>
      <c r="K99" s="643"/>
      <c r="L99" s="643"/>
      <c r="M99" s="643"/>
      <c r="N99" s="643"/>
      <c r="O99" s="643"/>
      <c r="P99" s="643"/>
      <c r="Q99" s="643"/>
      <c r="R99" s="643"/>
      <c r="S99" s="643"/>
      <c r="T99" s="643"/>
      <c r="U99" s="643"/>
      <c r="V99" s="643"/>
      <c r="W99" s="643"/>
      <c r="X99" s="793"/>
      <c r="Y99" s="643"/>
      <c r="Z99" s="643"/>
      <c r="AA99" s="643"/>
      <c r="AB99" s="643"/>
      <c r="AC99" s="643"/>
      <c r="AD99" s="643"/>
      <c r="AE99" s="643"/>
      <c r="AF99" s="643"/>
      <c r="AG99" s="643"/>
      <c r="AH99" s="643"/>
      <c r="AI99" s="643"/>
      <c r="AJ99" s="643"/>
      <c r="AK99" s="643"/>
      <c r="AL99" s="643"/>
      <c r="AM99" s="643"/>
      <c r="AN99" s="643"/>
      <c r="AO99" s="643"/>
      <c r="AP99" s="771"/>
      <c r="AQ99" s="771"/>
      <c r="AR99" s="771"/>
      <c r="AS99" s="637"/>
      <c r="AT99" s="637"/>
      <c r="AU99" s="637"/>
      <c r="AV99" s="637"/>
      <c r="AW99" s="637"/>
      <c r="AX99" s="637"/>
      <c r="AY99" s="637"/>
      <c r="AZ99" s="637"/>
      <c r="BA99" s="637"/>
      <c r="BB99" s="637"/>
      <c r="BC99" s="637"/>
      <c r="BD99" s="637"/>
      <c r="BE99" s="637"/>
      <c r="BF99" s="637"/>
      <c r="BG99" s="637"/>
      <c r="BH99" s="637"/>
      <c r="BI99" s="637"/>
      <c r="BJ99" s="637"/>
      <c r="BK99" s="637"/>
      <c r="BL99" s="637"/>
      <c r="BM99" s="637"/>
      <c r="BN99" s="637"/>
      <c r="BO99" s="637"/>
      <c r="BP99" s="637"/>
      <c r="BQ99" s="637"/>
      <c r="BR99" s="637"/>
      <c r="BS99" s="637"/>
      <c r="BT99" s="637"/>
      <c r="BU99" s="637"/>
      <c r="BV99" s="637"/>
      <c r="BW99" s="637"/>
      <c r="BX99" s="637"/>
      <c r="BY99" s="637"/>
      <c r="BZ99" s="637"/>
      <c r="CA99" s="637"/>
      <c r="CB99" s="637"/>
      <c r="CC99" s="637"/>
      <c r="CD99" s="637"/>
      <c r="CE99" s="637"/>
      <c r="CF99" s="637"/>
      <c r="CG99" s="637"/>
      <c r="CH99" s="637"/>
      <c r="CI99" s="637"/>
      <c r="CJ99" s="637"/>
      <c r="CK99" s="637"/>
      <c r="CL99" s="637"/>
      <c r="CM99" s="637"/>
      <c r="CN99" s="637"/>
      <c r="CO99" s="637"/>
      <c r="CP99" s="637"/>
      <c r="CQ99" s="637"/>
      <c r="CR99" s="637"/>
      <c r="CS99" s="637"/>
      <c r="CT99" s="637"/>
      <c r="CU99" s="637"/>
      <c r="CV99" s="637"/>
      <c r="CW99" s="637"/>
      <c r="CX99" s="637"/>
      <c r="CY99" s="637"/>
      <c r="CZ99" s="637"/>
      <c r="DA99" s="637"/>
      <c r="DB99" s="637"/>
      <c r="DC99" s="637"/>
      <c r="DD99" s="637"/>
      <c r="DE99" s="637"/>
      <c r="DF99" s="637"/>
      <c r="DG99" s="637"/>
      <c r="DH99" s="637"/>
      <c r="DI99" s="637"/>
      <c r="DJ99" s="637"/>
      <c r="DK99" s="637"/>
      <c r="DL99" s="637"/>
      <c r="DM99" s="638"/>
      <c r="DN99" s="638"/>
      <c r="DO99" s="638"/>
    </row>
    <row r="100" spans="7:123" ht="33" customHeight="1" x14ac:dyDescent="0.2">
      <c r="G100" s="649"/>
      <c r="H100" s="649"/>
      <c r="I100" s="649"/>
      <c r="J100" s="649"/>
      <c r="K100" s="649"/>
      <c r="L100" s="649"/>
      <c r="M100" s="649"/>
      <c r="N100" s="649"/>
      <c r="O100" s="649"/>
      <c r="P100" s="649"/>
      <c r="Q100" s="649"/>
      <c r="R100" s="649"/>
      <c r="S100" s="649"/>
      <c r="T100" s="649"/>
      <c r="U100" s="649"/>
      <c r="V100" s="649"/>
      <c r="W100" s="649"/>
      <c r="X100" s="702"/>
      <c r="Y100" s="649"/>
      <c r="Z100" s="649"/>
      <c r="AA100" s="649"/>
      <c r="AB100" s="649"/>
      <c r="AC100" s="649"/>
      <c r="AD100" s="649"/>
      <c r="AE100" s="649"/>
      <c r="AF100" s="649"/>
      <c r="AG100" s="649"/>
      <c r="AH100" s="649"/>
      <c r="AI100" s="649"/>
      <c r="AJ100" s="649"/>
      <c r="AK100" s="649"/>
      <c r="AL100" s="649"/>
      <c r="AM100" s="649"/>
      <c r="AN100" s="649"/>
      <c r="AO100" s="649"/>
      <c r="AP100" s="771"/>
      <c r="AQ100" s="771"/>
      <c r="AR100" s="771"/>
      <c r="AS100" s="637"/>
      <c r="AT100" s="637"/>
      <c r="AU100" s="637"/>
      <c r="AV100" s="637"/>
      <c r="AW100" s="637"/>
      <c r="AX100" s="637"/>
      <c r="AY100" s="637"/>
      <c r="AZ100" s="637"/>
      <c r="BA100" s="637"/>
      <c r="BB100" s="637"/>
      <c r="BC100" s="637"/>
      <c r="BD100" s="637"/>
      <c r="BE100" s="637"/>
      <c r="BF100" s="637"/>
      <c r="BG100" s="637"/>
      <c r="BH100" s="637"/>
      <c r="BI100" s="637"/>
      <c r="BJ100" s="637"/>
      <c r="BK100" s="637"/>
      <c r="BL100" s="637"/>
      <c r="BM100" s="637"/>
      <c r="BN100" s="637"/>
      <c r="BO100" s="637"/>
      <c r="BP100" s="637"/>
      <c r="BQ100" s="637"/>
      <c r="BR100" s="637"/>
      <c r="BS100" s="637"/>
      <c r="BT100" s="637"/>
      <c r="BU100" s="637"/>
      <c r="BV100" s="637"/>
      <c r="BW100" s="637"/>
      <c r="BX100" s="637"/>
      <c r="BY100" s="637"/>
      <c r="BZ100" s="637"/>
      <c r="CA100" s="637"/>
      <c r="CB100" s="637"/>
      <c r="CC100" s="637"/>
      <c r="CD100" s="637"/>
      <c r="CE100" s="637"/>
      <c r="CF100" s="637"/>
      <c r="CG100" s="637"/>
      <c r="CH100" s="637"/>
      <c r="CI100" s="637"/>
      <c r="CJ100" s="637"/>
      <c r="CK100" s="637"/>
      <c r="CL100" s="637"/>
      <c r="CM100" s="637"/>
      <c r="CN100" s="637"/>
      <c r="CO100" s="637"/>
      <c r="CP100" s="637"/>
      <c r="CQ100" s="637"/>
      <c r="CR100" s="637"/>
      <c r="CS100" s="637"/>
      <c r="CT100" s="637"/>
      <c r="CU100" s="637"/>
      <c r="CV100" s="637"/>
      <c r="CW100" s="637"/>
      <c r="CX100" s="637"/>
      <c r="CY100" s="637"/>
      <c r="CZ100" s="637"/>
      <c r="DA100" s="637"/>
      <c r="DB100" s="637"/>
      <c r="DC100" s="637"/>
      <c r="DD100" s="637"/>
      <c r="DE100" s="637"/>
      <c r="DF100" s="637"/>
      <c r="DG100" s="637"/>
      <c r="DH100" s="637"/>
      <c r="DI100" s="637"/>
      <c r="DJ100" s="637"/>
      <c r="DK100" s="637"/>
      <c r="DL100" s="637"/>
      <c r="DM100" s="649"/>
      <c r="DN100" s="638"/>
      <c r="DO100" s="643"/>
      <c r="DP100" s="271"/>
      <c r="DQ100" s="271"/>
      <c r="DR100" s="271"/>
      <c r="DS100" s="271"/>
    </row>
    <row r="101" spans="7:123" ht="51.75" customHeight="1" x14ac:dyDescent="0.2">
      <c r="G101" s="649"/>
      <c r="H101" s="649"/>
      <c r="I101" s="649"/>
      <c r="J101" s="649"/>
      <c r="K101" s="649"/>
      <c r="L101" s="649"/>
      <c r="M101" s="649"/>
      <c r="N101" s="649"/>
      <c r="O101" s="649"/>
      <c r="P101" s="649"/>
      <c r="Q101" s="649"/>
      <c r="R101" s="649"/>
      <c r="S101" s="649"/>
      <c r="T101" s="649"/>
      <c r="U101" s="649"/>
      <c r="V101" s="649"/>
      <c r="W101" s="649"/>
      <c r="X101" s="702"/>
      <c r="Y101" s="649"/>
      <c r="Z101" s="649"/>
      <c r="AA101" s="649"/>
      <c r="AB101" s="649"/>
      <c r="AC101" s="649"/>
      <c r="AD101" s="649"/>
      <c r="AE101" s="649"/>
      <c r="AF101" s="649"/>
      <c r="AG101" s="649"/>
      <c r="AH101" s="649"/>
      <c r="AI101" s="649"/>
      <c r="AJ101" s="649"/>
      <c r="AK101" s="649"/>
      <c r="AL101" s="649"/>
      <c r="AM101" s="649"/>
      <c r="AN101" s="649"/>
      <c r="AO101" s="649"/>
      <c r="AP101" s="771"/>
      <c r="AQ101" s="771"/>
      <c r="AR101" s="771"/>
      <c r="AS101" s="637"/>
      <c r="AT101" s="637"/>
      <c r="AU101" s="637"/>
      <c r="AV101" s="637"/>
      <c r="AW101" s="637"/>
      <c r="AX101" s="637"/>
      <c r="AY101" s="637"/>
      <c r="AZ101" s="637"/>
      <c r="BA101" s="637"/>
      <c r="BB101" s="637"/>
      <c r="BC101" s="637"/>
      <c r="BD101" s="637"/>
      <c r="BE101" s="637"/>
      <c r="BF101" s="637"/>
      <c r="BG101" s="637"/>
      <c r="BH101" s="637"/>
      <c r="BI101" s="637"/>
      <c r="BJ101" s="637"/>
      <c r="BK101" s="637"/>
      <c r="BL101" s="637"/>
      <c r="BM101" s="637"/>
      <c r="BN101" s="637"/>
      <c r="BO101" s="637"/>
      <c r="BP101" s="637"/>
      <c r="BQ101" s="637"/>
      <c r="BR101" s="637"/>
      <c r="BS101" s="637"/>
      <c r="BT101" s="637"/>
      <c r="BU101" s="637"/>
      <c r="BV101" s="637"/>
      <c r="BW101" s="637"/>
      <c r="BX101" s="637"/>
      <c r="BY101" s="637"/>
      <c r="BZ101" s="637"/>
      <c r="CA101" s="637"/>
      <c r="CB101" s="637"/>
      <c r="CC101" s="637"/>
      <c r="CD101" s="637"/>
      <c r="CE101" s="637"/>
      <c r="CF101" s="637"/>
      <c r="CG101" s="637"/>
      <c r="CH101" s="637"/>
      <c r="CI101" s="637"/>
      <c r="CJ101" s="637"/>
      <c r="CK101" s="637"/>
      <c r="CL101" s="637"/>
      <c r="CM101" s="637"/>
      <c r="CN101" s="637"/>
      <c r="CO101" s="637"/>
      <c r="CP101" s="637"/>
      <c r="CQ101" s="637"/>
      <c r="CR101" s="637"/>
      <c r="CS101" s="637"/>
      <c r="CT101" s="637"/>
      <c r="CU101" s="637"/>
      <c r="CV101" s="637"/>
      <c r="CW101" s="637"/>
      <c r="CX101" s="637"/>
      <c r="CY101" s="637"/>
      <c r="CZ101" s="637"/>
      <c r="DA101" s="637"/>
      <c r="DB101" s="637"/>
      <c r="DC101" s="637"/>
      <c r="DD101" s="637"/>
      <c r="DE101" s="637"/>
      <c r="DF101" s="637"/>
      <c r="DG101" s="637"/>
      <c r="DH101" s="637"/>
      <c r="DI101" s="637"/>
      <c r="DJ101" s="637"/>
      <c r="DK101" s="637"/>
      <c r="DL101" s="637"/>
      <c r="DM101" s="649"/>
      <c r="DN101" s="638"/>
      <c r="DO101" s="643"/>
      <c r="DP101" s="271"/>
      <c r="DQ101" s="271"/>
      <c r="DR101" s="271"/>
      <c r="DS101" s="271"/>
    </row>
    <row r="102" spans="7:123" ht="51.75" customHeight="1" x14ac:dyDescent="0.2">
      <c r="G102" s="649"/>
      <c r="H102" s="649"/>
      <c r="I102" s="649"/>
      <c r="J102" s="649"/>
      <c r="K102" s="649"/>
      <c r="L102" s="649"/>
      <c r="M102" s="649"/>
      <c r="N102" s="649"/>
      <c r="O102" s="649"/>
      <c r="P102" s="649"/>
      <c r="Q102" s="649"/>
      <c r="R102" s="649"/>
      <c r="S102" s="649"/>
      <c r="T102" s="649"/>
      <c r="U102" s="649"/>
      <c r="V102" s="649"/>
      <c r="W102" s="649"/>
      <c r="X102" s="702"/>
      <c r="Y102" s="649"/>
      <c r="Z102" s="649"/>
      <c r="AA102" s="649"/>
      <c r="AB102" s="649"/>
      <c r="AC102" s="649"/>
      <c r="AD102" s="649"/>
      <c r="AE102" s="649"/>
      <c r="AF102" s="649"/>
      <c r="AG102" s="649"/>
      <c r="AH102" s="649"/>
      <c r="AI102" s="649"/>
      <c r="AJ102" s="649"/>
      <c r="AK102" s="649"/>
      <c r="AL102" s="649"/>
      <c r="AM102" s="649"/>
      <c r="AN102" s="649"/>
      <c r="AO102" s="649"/>
      <c r="AP102" s="771"/>
      <c r="AQ102" s="771"/>
      <c r="AR102" s="771"/>
      <c r="AS102" s="637"/>
      <c r="AT102" s="637"/>
      <c r="AU102" s="637"/>
      <c r="AV102" s="637"/>
      <c r="AW102" s="637"/>
      <c r="AX102" s="637"/>
      <c r="AY102" s="637"/>
      <c r="AZ102" s="637"/>
      <c r="BA102" s="637"/>
      <c r="BB102" s="637"/>
      <c r="BC102" s="637"/>
      <c r="BD102" s="637"/>
      <c r="BE102" s="637"/>
      <c r="BF102" s="637"/>
      <c r="BG102" s="637"/>
      <c r="BH102" s="637"/>
      <c r="BI102" s="637"/>
      <c r="BJ102" s="637"/>
      <c r="BK102" s="637"/>
      <c r="BL102" s="637"/>
      <c r="BM102" s="637"/>
      <c r="BN102" s="637"/>
      <c r="BO102" s="637"/>
      <c r="BP102" s="637"/>
      <c r="BQ102" s="637"/>
      <c r="BR102" s="637"/>
      <c r="BS102" s="637"/>
      <c r="BT102" s="637"/>
      <c r="BU102" s="637"/>
      <c r="BV102" s="637"/>
      <c r="BW102" s="637"/>
      <c r="BX102" s="637"/>
      <c r="BY102" s="637"/>
      <c r="BZ102" s="637"/>
      <c r="CA102" s="637"/>
      <c r="CB102" s="637"/>
      <c r="CC102" s="637"/>
      <c r="CD102" s="637"/>
      <c r="CE102" s="637"/>
      <c r="CF102" s="637"/>
      <c r="CG102" s="637"/>
      <c r="CH102" s="637"/>
      <c r="CI102" s="637"/>
      <c r="CJ102" s="637"/>
      <c r="CK102" s="637"/>
      <c r="CL102" s="637"/>
      <c r="CM102" s="637"/>
      <c r="CN102" s="637"/>
      <c r="CO102" s="637"/>
      <c r="CP102" s="637"/>
      <c r="CQ102" s="637"/>
      <c r="CR102" s="637"/>
      <c r="CS102" s="637"/>
      <c r="CT102" s="637"/>
      <c r="CU102" s="637"/>
      <c r="CV102" s="637"/>
      <c r="CW102" s="637"/>
      <c r="CX102" s="637"/>
      <c r="CY102" s="637"/>
      <c r="CZ102" s="637"/>
      <c r="DA102" s="637"/>
      <c r="DB102" s="637"/>
      <c r="DC102" s="637"/>
      <c r="DD102" s="637"/>
      <c r="DE102" s="637"/>
      <c r="DF102" s="637"/>
      <c r="DG102" s="637"/>
      <c r="DH102" s="637"/>
      <c r="DI102" s="637"/>
      <c r="DJ102" s="637"/>
      <c r="DK102" s="637"/>
      <c r="DL102" s="637"/>
      <c r="DM102" s="649"/>
      <c r="DN102" s="639"/>
      <c r="DO102" s="638"/>
      <c r="DR102" s="271"/>
      <c r="DS102" s="271"/>
    </row>
    <row r="103" spans="7:123" ht="51.75" customHeight="1" x14ac:dyDescent="0.2">
      <c r="G103" s="649"/>
      <c r="H103" s="649"/>
      <c r="I103" s="649"/>
      <c r="J103" s="649"/>
      <c r="K103" s="649"/>
      <c r="L103" s="649"/>
      <c r="M103" s="649"/>
      <c r="N103" s="649"/>
      <c r="O103" s="649"/>
      <c r="P103" s="649"/>
      <c r="Q103" s="649"/>
      <c r="R103" s="649"/>
      <c r="S103" s="649"/>
      <c r="T103" s="649"/>
      <c r="U103" s="649"/>
      <c r="V103" s="649"/>
      <c r="W103" s="649"/>
      <c r="X103" s="702"/>
      <c r="Y103" s="649"/>
      <c r="Z103" s="649"/>
      <c r="AA103" s="649"/>
      <c r="AB103" s="649"/>
      <c r="AC103" s="649"/>
      <c r="AD103" s="649"/>
      <c r="AE103" s="649"/>
      <c r="AF103" s="649"/>
      <c r="AG103" s="649"/>
      <c r="AH103" s="649"/>
      <c r="AI103" s="649"/>
      <c r="AJ103" s="649"/>
      <c r="AK103" s="649"/>
      <c r="AL103" s="649"/>
      <c r="AM103" s="649"/>
      <c r="AN103" s="649"/>
      <c r="AO103" s="649"/>
      <c r="AP103" s="771"/>
      <c r="AQ103" s="771"/>
      <c r="AR103" s="771"/>
      <c r="AS103" s="637"/>
      <c r="AT103" s="637"/>
      <c r="AU103" s="637"/>
      <c r="AV103" s="637"/>
      <c r="AW103" s="637"/>
      <c r="AX103" s="637"/>
      <c r="AY103" s="637"/>
      <c r="AZ103" s="637"/>
      <c r="BA103" s="637"/>
      <c r="BB103" s="637"/>
      <c r="BC103" s="637"/>
      <c r="BD103" s="637"/>
      <c r="BE103" s="637"/>
      <c r="BF103" s="637"/>
      <c r="BG103" s="637"/>
      <c r="BH103" s="637"/>
      <c r="BI103" s="637"/>
      <c r="BJ103" s="637"/>
      <c r="BK103" s="637"/>
      <c r="BL103" s="637"/>
      <c r="BM103" s="637"/>
      <c r="BN103" s="637"/>
      <c r="BO103" s="637"/>
      <c r="BP103" s="637"/>
      <c r="BQ103" s="637"/>
      <c r="BR103" s="637"/>
      <c r="BS103" s="637"/>
      <c r="BT103" s="637"/>
      <c r="BU103" s="637"/>
      <c r="BV103" s="637"/>
      <c r="BW103" s="637"/>
      <c r="BX103" s="637"/>
      <c r="BY103" s="637"/>
      <c r="BZ103" s="637"/>
      <c r="CA103" s="637"/>
      <c r="CB103" s="637"/>
      <c r="CC103" s="637"/>
      <c r="CD103" s="637"/>
      <c r="CE103" s="637"/>
      <c r="CF103" s="637"/>
      <c r="CG103" s="637"/>
      <c r="CH103" s="637"/>
      <c r="CI103" s="637"/>
      <c r="CJ103" s="637"/>
      <c r="CK103" s="637"/>
      <c r="CL103" s="637"/>
      <c r="CM103" s="637"/>
      <c r="CN103" s="637"/>
      <c r="CO103" s="637"/>
      <c r="CP103" s="637"/>
      <c r="CQ103" s="637"/>
      <c r="CR103" s="637"/>
      <c r="CS103" s="637"/>
      <c r="CT103" s="637"/>
      <c r="CU103" s="637"/>
      <c r="CV103" s="637"/>
      <c r="CW103" s="637"/>
      <c r="CX103" s="637"/>
      <c r="CY103" s="637"/>
      <c r="CZ103" s="637"/>
      <c r="DA103" s="637"/>
      <c r="DB103" s="637"/>
      <c r="DC103" s="637"/>
      <c r="DD103" s="637"/>
      <c r="DE103" s="637"/>
      <c r="DF103" s="637"/>
      <c r="DG103" s="637"/>
      <c r="DH103" s="637"/>
      <c r="DI103" s="637"/>
      <c r="DJ103" s="637"/>
      <c r="DK103" s="637"/>
      <c r="DL103" s="637"/>
      <c r="DM103" s="649"/>
      <c r="DN103" s="638"/>
      <c r="DO103" s="638"/>
      <c r="DR103" s="271"/>
      <c r="DS103" s="271"/>
    </row>
    <row r="104" spans="7:123" ht="51.75" customHeight="1" x14ac:dyDescent="0.2">
      <c r="G104" s="649"/>
      <c r="H104" s="649"/>
      <c r="I104" s="649"/>
      <c r="J104" s="649"/>
      <c r="K104" s="649"/>
      <c r="L104" s="649"/>
      <c r="M104" s="649"/>
      <c r="N104" s="649"/>
      <c r="O104" s="649"/>
      <c r="P104" s="649"/>
      <c r="Q104" s="649"/>
      <c r="R104" s="649"/>
      <c r="S104" s="649"/>
      <c r="T104" s="649"/>
      <c r="U104" s="649"/>
      <c r="V104" s="649"/>
      <c r="W104" s="649"/>
      <c r="X104" s="702"/>
      <c r="Y104" s="649"/>
      <c r="Z104" s="649"/>
      <c r="AA104" s="649"/>
      <c r="AB104" s="649"/>
      <c r="AC104" s="649"/>
      <c r="AD104" s="649"/>
      <c r="AE104" s="649"/>
      <c r="AF104" s="649"/>
      <c r="AG104" s="649"/>
      <c r="AH104" s="649"/>
      <c r="AI104" s="649"/>
      <c r="AJ104" s="649"/>
      <c r="AK104" s="649"/>
      <c r="AL104" s="649"/>
      <c r="AM104" s="649"/>
      <c r="AN104" s="649"/>
      <c r="AO104" s="649"/>
      <c r="AP104" s="771"/>
      <c r="AQ104" s="771"/>
      <c r="AR104" s="771"/>
      <c r="AS104" s="637"/>
      <c r="AT104" s="637"/>
      <c r="AU104" s="637"/>
      <c r="AV104" s="637"/>
      <c r="AW104" s="637"/>
      <c r="AX104" s="637"/>
      <c r="AY104" s="637"/>
      <c r="AZ104" s="637"/>
      <c r="BA104" s="637"/>
      <c r="BB104" s="637"/>
      <c r="BC104" s="637"/>
      <c r="BD104" s="637"/>
      <c r="BE104" s="637"/>
      <c r="BF104" s="637"/>
      <c r="BG104" s="637"/>
      <c r="BH104" s="637"/>
      <c r="BI104" s="637"/>
      <c r="BJ104" s="637"/>
      <c r="BK104" s="637"/>
      <c r="BL104" s="637"/>
      <c r="BM104" s="637"/>
      <c r="BN104" s="637"/>
      <c r="BO104" s="637"/>
      <c r="BP104" s="637"/>
      <c r="BQ104" s="637"/>
      <c r="BR104" s="637"/>
      <c r="BS104" s="637"/>
      <c r="BT104" s="637"/>
      <c r="BU104" s="637"/>
      <c r="BV104" s="637"/>
      <c r="BW104" s="637"/>
      <c r="BX104" s="637"/>
      <c r="BY104" s="637"/>
      <c r="BZ104" s="637"/>
      <c r="CA104" s="637"/>
      <c r="CB104" s="637"/>
      <c r="CC104" s="637"/>
      <c r="CD104" s="637"/>
      <c r="CE104" s="637"/>
      <c r="CF104" s="637"/>
      <c r="CG104" s="637"/>
      <c r="CH104" s="637"/>
      <c r="CI104" s="637"/>
      <c r="CJ104" s="637"/>
      <c r="CK104" s="637"/>
      <c r="CL104" s="637"/>
      <c r="CM104" s="637"/>
      <c r="CN104" s="637"/>
      <c r="CO104" s="637"/>
      <c r="CP104" s="637"/>
      <c r="CQ104" s="637"/>
      <c r="CR104" s="637"/>
      <c r="CS104" s="637"/>
      <c r="CT104" s="637"/>
      <c r="CU104" s="637"/>
      <c r="CV104" s="637"/>
      <c r="CW104" s="637"/>
      <c r="CX104" s="637"/>
      <c r="CY104" s="637"/>
      <c r="CZ104" s="637"/>
      <c r="DA104" s="637"/>
      <c r="DB104" s="637"/>
      <c r="DC104" s="637"/>
      <c r="DD104" s="637"/>
      <c r="DE104" s="637"/>
      <c r="DF104" s="637"/>
      <c r="DG104" s="637"/>
      <c r="DH104" s="637"/>
      <c r="DI104" s="637"/>
      <c r="DJ104" s="637"/>
      <c r="DK104" s="637"/>
      <c r="DL104" s="637"/>
      <c r="DM104" s="649"/>
      <c r="DN104" s="638"/>
      <c r="DO104" s="638"/>
      <c r="DR104" s="271"/>
      <c r="DS104" s="271"/>
    </row>
    <row r="105" spans="7:123" ht="51.75" customHeight="1" x14ac:dyDescent="0.2">
      <c r="G105" s="649"/>
      <c r="H105" s="649"/>
      <c r="I105" s="649"/>
      <c r="J105" s="649"/>
      <c r="K105" s="649"/>
      <c r="L105" s="649"/>
      <c r="M105" s="649"/>
      <c r="N105" s="649"/>
      <c r="O105" s="649"/>
      <c r="P105" s="649"/>
      <c r="Q105" s="649"/>
      <c r="R105" s="649"/>
      <c r="S105" s="649"/>
      <c r="T105" s="649"/>
      <c r="U105" s="649"/>
      <c r="V105" s="649"/>
      <c r="W105" s="649"/>
      <c r="X105" s="702"/>
      <c r="Y105" s="649"/>
      <c r="Z105" s="649"/>
      <c r="AA105" s="649"/>
      <c r="AB105" s="649"/>
      <c r="AC105" s="649"/>
      <c r="AD105" s="649"/>
      <c r="AE105" s="649"/>
      <c r="AF105" s="649"/>
      <c r="AG105" s="649"/>
      <c r="AH105" s="649"/>
      <c r="AI105" s="649"/>
      <c r="AJ105" s="649"/>
      <c r="AK105" s="649"/>
      <c r="AL105" s="649"/>
      <c r="AM105" s="649"/>
      <c r="AN105" s="649"/>
      <c r="AO105" s="649"/>
      <c r="AP105" s="771"/>
      <c r="AQ105" s="771"/>
      <c r="AR105" s="771"/>
      <c r="AS105" s="637"/>
      <c r="AT105" s="637"/>
      <c r="AU105" s="637"/>
      <c r="AV105" s="637"/>
      <c r="AW105" s="637"/>
      <c r="AX105" s="637"/>
      <c r="AY105" s="637"/>
      <c r="AZ105" s="637"/>
      <c r="BA105" s="637"/>
      <c r="BB105" s="637"/>
      <c r="BC105" s="637"/>
      <c r="BD105" s="637"/>
      <c r="BE105" s="637"/>
      <c r="BF105" s="637"/>
      <c r="BG105" s="637"/>
      <c r="BH105" s="637"/>
      <c r="BI105" s="637"/>
      <c r="BJ105" s="637"/>
      <c r="BK105" s="637"/>
      <c r="BL105" s="637"/>
      <c r="BM105" s="637"/>
      <c r="BN105" s="637"/>
      <c r="BO105" s="637"/>
      <c r="BP105" s="637"/>
      <c r="BQ105" s="637"/>
      <c r="BR105" s="637"/>
      <c r="BS105" s="637"/>
      <c r="BT105" s="637"/>
      <c r="BU105" s="637"/>
      <c r="BV105" s="637"/>
      <c r="BW105" s="637"/>
      <c r="BX105" s="637"/>
      <c r="BY105" s="637"/>
      <c r="BZ105" s="637"/>
      <c r="CA105" s="637"/>
      <c r="CB105" s="637"/>
      <c r="CC105" s="637"/>
      <c r="CD105" s="637"/>
      <c r="CE105" s="637"/>
      <c r="CF105" s="637"/>
      <c r="CG105" s="637"/>
      <c r="CH105" s="637"/>
      <c r="CI105" s="637"/>
      <c r="CJ105" s="637"/>
      <c r="CK105" s="637"/>
      <c r="CL105" s="637"/>
      <c r="CM105" s="637"/>
      <c r="CN105" s="637"/>
      <c r="CO105" s="637"/>
      <c r="CP105" s="637"/>
      <c r="CQ105" s="637"/>
      <c r="CR105" s="637"/>
      <c r="CS105" s="637"/>
      <c r="CT105" s="637"/>
      <c r="CU105" s="637"/>
      <c r="CV105" s="637"/>
      <c r="CW105" s="637"/>
      <c r="CX105" s="637"/>
      <c r="CY105" s="637"/>
      <c r="CZ105" s="637"/>
      <c r="DA105" s="637"/>
      <c r="DB105" s="637"/>
      <c r="DC105" s="637"/>
      <c r="DD105" s="637"/>
      <c r="DE105" s="637"/>
      <c r="DF105" s="637"/>
      <c r="DG105" s="637"/>
      <c r="DH105" s="637"/>
      <c r="DI105" s="637"/>
      <c r="DJ105" s="637"/>
      <c r="DK105" s="637"/>
      <c r="DL105" s="637"/>
      <c r="DM105" s="649"/>
      <c r="DN105" s="638"/>
      <c r="DO105" s="638"/>
      <c r="DR105" s="271"/>
      <c r="DS105" s="271"/>
    </row>
    <row r="106" spans="7:123" ht="51.75" customHeight="1" x14ac:dyDescent="0.2">
      <c r="G106" s="649"/>
      <c r="H106" s="649"/>
      <c r="I106" s="649"/>
      <c r="J106" s="649"/>
      <c r="K106" s="649"/>
      <c r="L106" s="649"/>
      <c r="M106" s="649"/>
      <c r="N106" s="649"/>
      <c r="O106" s="649"/>
      <c r="P106" s="649"/>
      <c r="Q106" s="649"/>
      <c r="R106" s="649"/>
      <c r="S106" s="649"/>
      <c r="T106" s="649"/>
      <c r="U106" s="649"/>
      <c r="V106" s="649"/>
      <c r="W106" s="649"/>
      <c r="X106" s="702"/>
      <c r="Y106" s="649"/>
      <c r="Z106" s="649"/>
      <c r="AA106" s="649"/>
      <c r="AB106" s="649"/>
      <c r="AC106" s="649"/>
      <c r="AD106" s="649"/>
      <c r="AE106" s="649"/>
      <c r="AF106" s="649"/>
      <c r="AG106" s="649"/>
      <c r="AH106" s="649"/>
      <c r="AI106" s="649"/>
      <c r="AJ106" s="649"/>
      <c r="AK106" s="649"/>
      <c r="AL106" s="649"/>
      <c r="AM106" s="649"/>
      <c r="AN106" s="649"/>
      <c r="AO106" s="649"/>
      <c r="AP106" s="771"/>
      <c r="AQ106" s="771"/>
      <c r="AR106" s="771"/>
      <c r="AS106" s="637"/>
      <c r="AT106" s="637"/>
      <c r="AU106" s="637"/>
      <c r="AV106" s="637"/>
      <c r="AW106" s="637"/>
      <c r="AX106" s="637"/>
      <c r="AY106" s="637"/>
      <c r="AZ106" s="637"/>
      <c r="BA106" s="637"/>
      <c r="BB106" s="637"/>
      <c r="BC106" s="637"/>
      <c r="BD106" s="637"/>
      <c r="BE106" s="637"/>
      <c r="BF106" s="637"/>
      <c r="BG106" s="637"/>
      <c r="BH106" s="637"/>
      <c r="BI106" s="637"/>
      <c r="BJ106" s="637"/>
      <c r="BK106" s="637"/>
      <c r="BL106" s="637"/>
      <c r="BM106" s="637"/>
      <c r="BN106" s="637"/>
      <c r="BO106" s="637"/>
      <c r="BP106" s="637"/>
      <c r="BQ106" s="637"/>
      <c r="BR106" s="637"/>
      <c r="BS106" s="637"/>
      <c r="BT106" s="637"/>
      <c r="BU106" s="637"/>
      <c r="BV106" s="637"/>
      <c r="BW106" s="637"/>
      <c r="BX106" s="637"/>
      <c r="BY106" s="637"/>
      <c r="BZ106" s="637"/>
      <c r="CA106" s="637"/>
      <c r="CB106" s="637"/>
      <c r="CC106" s="637"/>
      <c r="CD106" s="637"/>
      <c r="CE106" s="637"/>
      <c r="CF106" s="637"/>
      <c r="CG106" s="637"/>
      <c r="CH106" s="637"/>
      <c r="CI106" s="637"/>
      <c r="CJ106" s="637"/>
      <c r="CK106" s="637"/>
      <c r="CL106" s="637"/>
      <c r="CM106" s="637"/>
      <c r="CN106" s="637"/>
      <c r="CO106" s="637"/>
      <c r="CP106" s="637"/>
      <c r="CQ106" s="637"/>
      <c r="CR106" s="637"/>
      <c r="CS106" s="637"/>
      <c r="CT106" s="637"/>
      <c r="CU106" s="637"/>
      <c r="CV106" s="637"/>
      <c r="CW106" s="637"/>
      <c r="CX106" s="637"/>
      <c r="CY106" s="637"/>
      <c r="CZ106" s="637"/>
      <c r="DA106" s="637"/>
      <c r="DB106" s="637"/>
      <c r="DC106" s="637"/>
      <c r="DD106" s="637"/>
      <c r="DE106" s="637"/>
      <c r="DF106" s="637"/>
      <c r="DG106" s="637"/>
      <c r="DH106" s="637"/>
      <c r="DI106" s="637"/>
      <c r="DJ106" s="637"/>
      <c r="DK106" s="637"/>
      <c r="DL106" s="637"/>
      <c r="DM106" s="649"/>
      <c r="DN106" s="638"/>
      <c r="DO106" s="638"/>
    </row>
    <row r="107" spans="7:123" ht="51.75" customHeight="1" x14ac:dyDescent="0.2">
      <c r="G107" s="649"/>
      <c r="H107" s="649"/>
      <c r="I107" s="649"/>
      <c r="J107" s="649"/>
      <c r="K107" s="649"/>
      <c r="L107" s="649"/>
      <c r="M107" s="649"/>
      <c r="N107" s="649"/>
      <c r="O107" s="649"/>
      <c r="P107" s="649"/>
      <c r="Q107" s="649"/>
      <c r="R107" s="649"/>
      <c r="S107" s="649"/>
      <c r="T107" s="649"/>
      <c r="U107" s="649"/>
      <c r="V107" s="649"/>
      <c r="W107" s="649"/>
      <c r="X107" s="702"/>
      <c r="Y107" s="649"/>
      <c r="Z107" s="649"/>
      <c r="AA107" s="649"/>
      <c r="AB107" s="649"/>
      <c r="AC107" s="649"/>
      <c r="AD107" s="649"/>
      <c r="AE107" s="649"/>
      <c r="AF107" s="649"/>
      <c r="AG107" s="649"/>
      <c r="AH107" s="649"/>
      <c r="AI107" s="649"/>
      <c r="AJ107" s="649"/>
      <c r="AK107" s="649"/>
      <c r="AL107" s="649"/>
      <c r="AM107" s="649"/>
      <c r="AN107" s="649"/>
      <c r="AO107" s="649"/>
      <c r="AP107" s="771"/>
      <c r="AQ107" s="771"/>
      <c r="AR107" s="771"/>
      <c r="AS107" s="637"/>
      <c r="AT107" s="637"/>
      <c r="AU107" s="637"/>
      <c r="AV107" s="637"/>
      <c r="AW107" s="637"/>
      <c r="AX107" s="637"/>
      <c r="AY107" s="637"/>
      <c r="AZ107" s="637"/>
      <c r="BA107" s="637"/>
      <c r="BB107" s="637"/>
      <c r="BC107" s="637"/>
      <c r="BD107" s="637"/>
      <c r="BE107" s="637"/>
      <c r="BF107" s="637"/>
      <c r="BG107" s="637"/>
      <c r="BH107" s="637"/>
      <c r="BI107" s="637"/>
      <c r="BJ107" s="637"/>
      <c r="BK107" s="637"/>
      <c r="BL107" s="637"/>
      <c r="BM107" s="637"/>
      <c r="BN107" s="637"/>
      <c r="BO107" s="637"/>
      <c r="BP107" s="637"/>
      <c r="BQ107" s="637"/>
      <c r="BR107" s="637"/>
      <c r="BS107" s="637"/>
      <c r="BT107" s="637"/>
      <c r="BU107" s="637"/>
      <c r="BV107" s="637"/>
      <c r="BW107" s="637"/>
      <c r="BX107" s="637"/>
      <c r="BY107" s="637"/>
      <c r="BZ107" s="637"/>
      <c r="CA107" s="637"/>
      <c r="CB107" s="637"/>
      <c r="CC107" s="637"/>
      <c r="CD107" s="637"/>
      <c r="CE107" s="637"/>
      <c r="CF107" s="637"/>
      <c r="CG107" s="637"/>
      <c r="CH107" s="637"/>
      <c r="CI107" s="637"/>
      <c r="CJ107" s="637"/>
      <c r="CK107" s="637"/>
      <c r="CL107" s="637"/>
      <c r="CM107" s="637"/>
      <c r="CN107" s="637"/>
      <c r="CO107" s="637"/>
      <c r="CP107" s="637"/>
      <c r="CQ107" s="637"/>
      <c r="CR107" s="637"/>
      <c r="CS107" s="637"/>
      <c r="CT107" s="637"/>
      <c r="CU107" s="637"/>
      <c r="CV107" s="637"/>
      <c r="CW107" s="637"/>
      <c r="CX107" s="637"/>
      <c r="CY107" s="637"/>
      <c r="CZ107" s="637"/>
      <c r="DA107" s="637"/>
      <c r="DB107" s="637"/>
      <c r="DC107" s="637"/>
      <c r="DD107" s="637"/>
      <c r="DE107" s="637"/>
      <c r="DF107" s="637"/>
      <c r="DG107" s="637"/>
      <c r="DH107" s="637"/>
      <c r="DI107" s="637"/>
      <c r="DJ107" s="637"/>
      <c r="DK107" s="637"/>
      <c r="DL107" s="637"/>
      <c r="DM107" s="649"/>
      <c r="DN107" s="638"/>
      <c r="DO107" s="638"/>
    </row>
    <row r="108" spans="7:123" ht="51.75" customHeight="1" x14ac:dyDescent="0.2">
      <c r="G108" s="649"/>
      <c r="H108" s="649"/>
      <c r="I108" s="649"/>
      <c r="J108" s="649"/>
      <c r="K108" s="649"/>
      <c r="L108" s="649"/>
      <c r="M108" s="649"/>
      <c r="N108" s="649"/>
      <c r="O108" s="649"/>
      <c r="P108" s="649"/>
      <c r="Q108" s="649"/>
      <c r="R108" s="649"/>
      <c r="S108" s="649"/>
      <c r="T108" s="649"/>
      <c r="U108" s="649"/>
      <c r="V108" s="649"/>
      <c r="W108" s="649"/>
      <c r="X108" s="702"/>
      <c r="Y108" s="649"/>
      <c r="Z108" s="649"/>
      <c r="AA108" s="649"/>
      <c r="AB108" s="649"/>
      <c r="AC108" s="649"/>
      <c r="AD108" s="649"/>
      <c r="AE108" s="649"/>
      <c r="AF108" s="649"/>
      <c r="AG108" s="649"/>
      <c r="AH108" s="649"/>
      <c r="AI108" s="649"/>
      <c r="AJ108" s="649"/>
      <c r="AK108" s="649"/>
      <c r="AL108" s="649"/>
      <c r="AM108" s="649"/>
      <c r="AN108" s="649"/>
      <c r="AO108" s="649"/>
      <c r="AP108" s="771"/>
      <c r="AQ108" s="771"/>
      <c r="AR108" s="771"/>
      <c r="AS108" s="637"/>
      <c r="AT108" s="637"/>
      <c r="AU108" s="637"/>
      <c r="AV108" s="637"/>
      <c r="AW108" s="637"/>
      <c r="AX108" s="637"/>
      <c r="AY108" s="637"/>
      <c r="AZ108" s="637"/>
      <c r="BA108" s="637"/>
      <c r="BB108" s="637"/>
      <c r="BC108" s="637"/>
      <c r="BD108" s="637"/>
      <c r="BE108" s="637"/>
      <c r="BF108" s="637"/>
      <c r="BG108" s="637"/>
      <c r="BH108" s="637"/>
      <c r="BI108" s="637"/>
      <c r="BJ108" s="637"/>
      <c r="BK108" s="637"/>
      <c r="BL108" s="637"/>
      <c r="BM108" s="637"/>
      <c r="BN108" s="637"/>
      <c r="BO108" s="637"/>
      <c r="BP108" s="637"/>
      <c r="BQ108" s="637"/>
      <c r="BR108" s="637"/>
      <c r="BS108" s="637"/>
      <c r="BT108" s="637"/>
      <c r="BU108" s="637"/>
      <c r="BV108" s="637"/>
      <c r="BW108" s="637"/>
      <c r="BX108" s="637"/>
      <c r="BY108" s="637"/>
      <c r="BZ108" s="637"/>
      <c r="CA108" s="637"/>
      <c r="CB108" s="637"/>
      <c r="CC108" s="637"/>
      <c r="CD108" s="637"/>
      <c r="CE108" s="637"/>
      <c r="CF108" s="637"/>
      <c r="CG108" s="637"/>
      <c r="CH108" s="637"/>
      <c r="CI108" s="637"/>
      <c r="CJ108" s="637"/>
      <c r="CK108" s="637"/>
      <c r="CL108" s="637"/>
      <c r="CM108" s="637"/>
      <c r="CN108" s="637"/>
      <c r="CO108" s="637"/>
      <c r="CP108" s="637"/>
      <c r="CQ108" s="637"/>
      <c r="CR108" s="637"/>
      <c r="CS108" s="637"/>
      <c r="CT108" s="637"/>
      <c r="CU108" s="637"/>
      <c r="CV108" s="637"/>
      <c r="CW108" s="637"/>
      <c r="CX108" s="637"/>
      <c r="CY108" s="637"/>
      <c r="CZ108" s="637"/>
      <c r="DA108" s="637"/>
      <c r="DB108" s="637"/>
      <c r="DC108" s="637"/>
      <c r="DD108" s="637"/>
      <c r="DE108" s="637"/>
      <c r="DF108" s="637"/>
      <c r="DG108" s="637"/>
      <c r="DH108" s="637"/>
      <c r="DI108" s="637"/>
      <c r="DJ108" s="637"/>
      <c r="DK108" s="637"/>
      <c r="DL108" s="637"/>
      <c r="DM108" s="649"/>
      <c r="DN108" s="638"/>
      <c r="DO108" s="638"/>
    </row>
    <row r="109" spans="7:123" ht="51.75" customHeight="1" x14ac:dyDescent="0.2">
      <c r="G109" s="649"/>
      <c r="H109" s="649"/>
      <c r="I109" s="649"/>
      <c r="J109" s="649"/>
      <c r="K109" s="649"/>
      <c r="L109" s="649"/>
      <c r="M109" s="649"/>
      <c r="N109" s="649"/>
      <c r="O109" s="649"/>
      <c r="P109" s="649"/>
      <c r="Q109" s="649"/>
      <c r="R109" s="649"/>
      <c r="S109" s="649"/>
      <c r="T109" s="649"/>
      <c r="U109" s="649"/>
      <c r="V109" s="649"/>
      <c r="W109" s="649"/>
      <c r="X109" s="702"/>
      <c r="Y109" s="649"/>
      <c r="Z109" s="649"/>
      <c r="AA109" s="649"/>
      <c r="AB109" s="649"/>
      <c r="AC109" s="649"/>
      <c r="AD109" s="649"/>
      <c r="AE109" s="649"/>
      <c r="AF109" s="649"/>
      <c r="AG109" s="649"/>
      <c r="AH109" s="649"/>
      <c r="AI109" s="649"/>
      <c r="AJ109" s="649"/>
      <c r="AK109" s="649"/>
      <c r="AL109" s="649"/>
      <c r="AM109" s="649"/>
      <c r="AN109" s="649"/>
      <c r="AO109" s="649"/>
      <c r="AP109" s="771"/>
      <c r="AQ109" s="771"/>
      <c r="AR109" s="771"/>
      <c r="AS109" s="637"/>
      <c r="AT109" s="637"/>
      <c r="AU109" s="637"/>
      <c r="AV109" s="637"/>
      <c r="AW109" s="637"/>
      <c r="AX109" s="637"/>
      <c r="AY109" s="637"/>
      <c r="AZ109" s="637"/>
      <c r="BA109" s="637"/>
      <c r="BB109" s="637"/>
      <c r="BC109" s="637"/>
      <c r="BD109" s="637"/>
      <c r="BE109" s="637"/>
      <c r="BF109" s="637"/>
      <c r="BG109" s="637"/>
      <c r="BH109" s="637"/>
      <c r="BI109" s="637"/>
      <c r="BJ109" s="637"/>
      <c r="BK109" s="637"/>
      <c r="BL109" s="637"/>
      <c r="BM109" s="637"/>
      <c r="BN109" s="637"/>
      <c r="BO109" s="637"/>
      <c r="BP109" s="637"/>
      <c r="BQ109" s="637"/>
      <c r="BR109" s="637"/>
      <c r="BS109" s="637"/>
      <c r="BT109" s="637"/>
      <c r="BU109" s="637"/>
      <c r="BV109" s="637"/>
      <c r="BW109" s="637"/>
      <c r="BX109" s="637"/>
      <c r="BY109" s="637"/>
      <c r="BZ109" s="637"/>
      <c r="CA109" s="637"/>
      <c r="CB109" s="637"/>
      <c r="CC109" s="637"/>
      <c r="CD109" s="637"/>
      <c r="CE109" s="637"/>
      <c r="CF109" s="637"/>
      <c r="CG109" s="637"/>
      <c r="CH109" s="637"/>
      <c r="CI109" s="637"/>
      <c r="CJ109" s="637"/>
      <c r="CK109" s="637"/>
      <c r="CL109" s="637"/>
      <c r="CM109" s="637"/>
      <c r="CN109" s="637"/>
      <c r="CO109" s="637"/>
      <c r="CP109" s="637"/>
      <c r="CQ109" s="637"/>
      <c r="CR109" s="637"/>
      <c r="CS109" s="637"/>
      <c r="CT109" s="637"/>
      <c r="CU109" s="637"/>
      <c r="CV109" s="637"/>
      <c r="CW109" s="637"/>
      <c r="CX109" s="637"/>
      <c r="CY109" s="637"/>
      <c r="CZ109" s="637"/>
      <c r="DA109" s="637"/>
      <c r="DB109" s="637"/>
      <c r="DC109" s="637"/>
      <c r="DD109" s="637"/>
      <c r="DE109" s="637"/>
      <c r="DF109" s="637"/>
      <c r="DG109" s="637"/>
      <c r="DH109" s="637"/>
      <c r="DI109" s="637"/>
      <c r="DJ109" s="637"/>
      <c r="DK109" s="637"/>
      <c r="DL109" s="637"/>
      <c r="DM109" s="649"/>
      <c r="DN109" s="638"/>
      <c r="DO109" s="638"/>
    </row>
    <row r="110" spans="7:123" ht="51.75" customHeight="1" x14ac:dyDescent="0.2">
      <c r="G110" s="649"/>
      <c r="H110" s="649"/>
      <c r="I110" s="649"/>
      <c r="J110" s="649"/>
      <c r="K110" s="649"/>
      <c r="L110" s="649"/>
      <c r="M110" s="649"/>
      <c r="N110" s="649"/>
      <c r="O110" s="649"/>
      <c r="P110" s="649"/>
      <c r="Q110" s="649"/>
      <c r="R110" s="649"/>
      <c r="S110" s="649"/>
      <c r="T110" s="649"/>
      <c r="U110" s="649"/>
      <c r="V110" s="649"/>
      <c r="W110" s="649"/>
      <c r="X110" s="702"/>
      <c r="Y110" s="649"/>
      <c r="Z110" s="649"/>
      <c r="AA110" s="649"/>
      <c r="AB110" s="649"/>
      <c r="AC110" s="649"/>
      <c r="AD110" s="649"/>
      <c r="AE110" s="649"/>
      <c r="AF110" s="649"/>
      <c r="AG110" s="649"/>
      <c r="AH110" s="649"/>
      <c r="AI110" s="649"/>
      <c r="AJ110" s="649"/>
      <c r="AK110" s="649"/>
      <c r="AL110" s="649"/>
      <c r="AM110" s="649"/>
      <c r="AN110" s="649"/>
      <c r="AO110" s="649"/>
      <c r="AP110" s="771"/>
      <c r="AQ110" s="771"/>
      <c r="AR110" s="771"/>
      <c r="AS110" s="637"/>
      <c r="AT110" s="637"/>
      <c r="AU110" s="637"/>
      <c r="AV110" s="637"/>
      <c r="AW110" s="637"/>
      <c r="AX110" s="637"/>
      <c r="AY110" s="637"/>
      <c r="AZ110" s="637"/>
      <c r="BA110" s="637"/>
      <c r="BB110" s="637"/>
      <c r="BC110" s="637"/>
      <c r="BD110" s="637"/>
      <c r="BE110" s="637"/>
      <c r="BF110" s="637"/>
      <c r="BG110" s="637"/>
      <c r="BH110" s="637"/>
      <c r="BI110" s="637"/>
      <c r="BJ110" s="637"/>
      <c r="BK110" s="637"/>
      <c r="BL110" s="637"/>
      <c r="BM110" s="637"/>
      <c r="BN110" s="637"/>
      <c r="BO110" s="637"/>
      <c r="BP110" s="637"/>
      <c r="BQ110" s="637"/>
      <c r="BR110" s="637"/>
      <c r="BS110" s="637"/>
      <c r="BT110" s="637"/>
      <c r="BU110" s="637"/>
      <c r="BV110" s="637"/>
      <c r="BW110" s="637"/>
      <c r="BX110" s="637"/>
      <c r="BY110" s="637"/>
      <c r="BZ110" s="637"/>
      <c r="CA110" s="637"/>
      <c r="CB110" s="637"/>
      <c r="CC110" s="637"/>
      <c r="CD110" s="637"/>
      <c r="CE110" s="637"/>
      <c r="CF110" s="637"/>
      <c r="CG110" s="637"/>
      <c r="CH110" s="637"/>
      <c r="CI110" s="637"/>
      <c r="CJ110" s="637"/>
      <c r="CK110" s="637"/>
      <c r="CL110" s="637"/>
      <c r="CM110" s="637"/>
      <c r="CN110" s="637"/>
      <c r="CO110" s="637"/>
      <c r="CP110" s="637"/>
      <c r="CQ110" s="637"/>
      <c r="CR110" s="637"/>
      <c r="CS110" s="637"/>
      <c r="CT110" s="637"/>
      <c r="CU110" s="637"/>
      <c r="CV110" s="637"/>
      <c r="CW110" s="637"/>
      <c r="CX110" s="637"/>
      <c r="CY110" s="637"/>
      <c r="CZ110" s="637"/>
      <c r="DA110" s="637"/>
      <c r="DB110" s="637"/>
      <c r="DC110" s="637"/>
      <c r="DD110" s="637"/>
      <c r="DE110" s="637"/>
      <c r="DF110" s="637"/>
      <c r="DG110" s="637"/>
      <c r="DH110" s="637"/>
      <c r="DI110" s="637"/>
      <c r="DJ110" s="637"/>
      <c r="DK110" s="637"/>
      <c r="DL110" s="637"/>
      <c r="DM110" s="649"/>
      <c r="DN110" s="638"/>
      <c r="DO110" s="638"/>
    </row>
    <row r="111" spans="7:123" ht="51.75" customHeight="1" x14ac:dyDescent="0.2">
      <c r="G111" s="649"/>
      <c r="H111" s="649"/>
      <c r="I111" s="649"/>
      <c r="J111" s="649"/>
      <c r="K111" s="649"/>
      <c r="L111" s="649"/>
      <c r="M111" s="649"/>
      <c r="N111" s="649"/>
      <c r="O111" s="649"/>
      <c r="P111" s="649"/>
      <c r="Q111" s="649"/>
      <c r="R111" s="649"/>
      <c r="S111" s="649"/>
      <c r="T111" s="649"/>
      <c r="U111" s="649"/>
      <c r="V111" s="649"/>
      <c r="W111" s="649"/>
      <c r="X111" s="702"/>
      <c r="Y111" s="649"/>
      <c r="Z111" s="649"/>
      <c r="AA111" s="649"/>
      <c r="AB111" s="649"/>
      <c r="AC111" s="649"/>
      <c r="AD111" s="649"/>
      <c r="AE111" s="649"/>
      <c r="AF111" s="649"/>
      <c r="AG111" s="649"/>
      <c r="AH111" s="649"/>
      <c r="AI111" s="649"/>
      <c r="AJ111" s="649"/>
      <c r="AK111" s="649"/>
      <c r="AL111" s="649"/>
      <c r="AM111" s="649"/>
      <c r="AN111" s="649"/>
      <c r="AO111" s="649"/>
      <c r="AP111" s="771"/>
      <c r="AQ111" s="771"/>
      <c r="AR111" s="771"/>
      <c r="AS111" s="637"/>
      <c r="AT111" s="637"/>
      <c r="AU111" s="637"/>
      <c r="AV111" s="637"/>
      <c r="AW111" s="637"/>
      <c r="AX111" s="637"/>
      <c r="AY111" s="637"/>
      <c r="AZ111" s="637"/>
      <c r="BA111" s="637"/>
      <c r="BB111" s="637"/>
      <c r="BC111" s="637"/>
      <c r="BD111" s="637"/>
      <c r="BE111" s="637"/>
      <c r="BF111" s="637"/>
      <c r="BG111" s="637"/>
      <c r="BH111" s="637"/>
      <c r="BI111" s="637"/>
      <c r="BJ111" s="637"/>
      <c r="BK111" s="637"/>
      <c r="BL111" s="637"/>
      <c r="BM111" s="637"/>
      <c r="BN111" s="637"/>
      <c r="BO111" s="637"/>
      <c r="BP111" s="637"/>
      <c r="BQ111" s="637"/>
      <c r="BR111" s="637"/>
      <c r="BS111" s="637"/>
      <c r="BT111" s="637"/>
      <c r="BU111" s="637"/>
      <c r="BV111" s="637"/>
      <c r="BW111" s="637"/>
      <c r="BX111" s="637"/>
      <c r="BY111" s="637"/>
      <c r="BZ111" s="637"/>
      <c r="CA111" s="637"/>
      <c r="CB111" s="637"/>
      <c r="CC111" s="637"/>
      <c r="CD111" s="637"/>
      <c r="CE111" s="637"/>
      <c r="CF111" s="637"/>
      <c r="CG111" s="637"/>
      <c r="CH111" s="637"/>
      <c r="CI111" s="637"/>
      <c r="CJ111" s="637"/>
      <c r="CK111" s="637"/>
      <c r="CL111" s="637"/>
      <c r="CM111" s="637"/>
      <c r="CN111" s="637"/>
      <c r="CO111" s="637"/>
      <c r="CP111" s="637"/>
      <c r="CQ111" s="637"/>
      <c r="CR111" s="637"/>
      <c r="CS111" s="637"/>
      <c r="CT111" s="637"/>
      <c r="CU111" s="637"/>
      <c r="CV111" s="637"/>
      <c r="CW111" s="637"/>
      <c r="CX111" s="637"/>
      <c r="CY111" s="637"/>
      <c r="CZ111" s="637"/>
      <c r="DA111" s="637"/>
      <c r="DB111" s="637"/>
      <c r="DC111" s="637"/>
      <c r="DD111" s="637"/>
      <c r="DE111" s="637"/>
      <c r="DF111" s="637"/>
      <c r="DG111" s="637"/>
      <c r="DH111" s="637"/>
      <c r="DI111" s="637"/>
      <c r="DJ111" s="637"/>
      <c r="DK111" s="637"/>
      <c r="DL111" s="637"/>
      <c r="DM111" s="649"/>
      <c r="DN111" s="638"/>
      <c r="DO111" s="638"/>
    </row>
    <row r="112" spans="7:123" ht="51.75" customHeight="1" x14ac:dyDescent="0.2">
      <c r="G112" s="649"/>
      <c r="H112" s="649"/>
      <c r="I112" s="649"/>
      <c r="J112" s="649"/>
      <c r="K112" s="649"/>
      <c r="L112" s="649"/>
      <c r="M112" s="649"/>
      <c r="N112" s="649"/>
      <c r="O112" s="649"/>
      <c r="P112" s="649"/>
      <c r="Q112" s="649"/>
      <c r="R112" s="649"/>
      <c r="S112" s="649"/>
      <c r="T112" s="649"/>
      <c r="U112" s="649"/>
      <c r="V112" s="649"/>
      <c r="W112" s="649"/>
      <c r="X112" s="702"/>
      <c r="Y112" s="649"/>
      <c r="Z112" s="649"/>
      <c r="AA112" s="649"/>
      <c r="AB112" s="649"/>
      <c r="AC112" s="649"/>
      <c r="AD112" s="649"/>
      <c r="AE112" s="649"/>
      <c r="AF112" s="649"/>
      <c r="AG112" s="649"/>
      <c r="AH112" s="649"/>
      <c r="AI112" s="649"/>
      <c r="AJ112" s="649"/>
      <c r="AK112" s="649"/>
      <c r="AL112" s="649"/>
      <c r="AM112" s="649"/>
      <c r="AN112" s="649"/>
      <c r="AO112" s="649"/>
      <c r="AP112" s="771"/>
      <c r="AQ112" s="771"/>
      <c r="AR112" s="771"/>
      <c r="AS112" s="637"/>
      <c r="AT112" s="637"/>
      <c r="AU112" s="637"/>
      <c r="AV112" s="637"/>
      <c r="AW112" s="637"/>
      <c r="AX112" s="637"/>
      <c r="AY112" s="637"/>
      <c r="AZ112" s="637"/>
      <c r="BA112" s="637"/>
      <c r="BB112" s="637"/>
      <c r="BC112" s="637"/>
      <c r="BD112" s="637"/>
      <c r="BE112" s="637"/>
      <c r="BF112" s="637"/>
      <c r="BG112" s="637"/>
      <c r="BH112" s="637"/>
      <c r="BI112" s="637"/>
      <c r="BJ112" s="637"/>
      <c r="BK112" s="637"/>
      <c r="BL112" s="637"/>
      <c r="BM112" s="637"/>
      <c r="BN112" s="637"/>
      <c r="BO112" s="637"/>
      <c r="BP112" s="637"/>
      <c r="BQ112" s="637"/>
      <c r="BR112" s="637"/>
      <c r="BS112" s="637"/>
      <c r="BT112" s="637"/>
      <c r="BU112" s="637"/>
      <c r="BV112" s="637"/>
      <c r="BW112" s="637"/>
      <c r="BX112" s="637"/>
      <c r="BY112" s="637"/>
      <c r="BZ112" s="637"/>
      <c r="CA112" s="637"/>
      <c r="CB112" s="637"/>
      <c r="CC112" s="637"/>
      <c r="CD112" s="637"/>
      <c r="CE112" s="637"/>
      <c r="CF112" s="637"/>
      <c r="CG112" s="637"/>
      <c r="CH112" s="637"/>
      <c r="CI112" s="637"/>
      <c r="CJ112" s="637"/>
      <c r="CK112" s="637"/>
      <c r="CL112" s="637"/>
      <c r="CM112" s="637"/>
      <c r="CN112" s="637"/>
      <c r="CO112" s="637"/>
      <c r="CP112" s="637"/>
      <c r="CQ112" s="637"/>
      <c r="CR112" s="637"/>
      <c r="CS112" s="637"/>
      <c r="CT112" s="637"/>
      <c r="CU112" s="637"/>
      <c r="CV112" s="637"/>
      <c r="CW112" s="637"/>
      <c r="CX112" s="637"/>
      <c r="CY112" s="637"/>
      <c r="CZ112" s="637"/>
      <c r="DA112" s="637"/>
      <c r="DB112" s="637"/>
      <c r="DC112" s="637"/>
      <c r="DD112" s="637"/>
      <c r="DE112" s="637"/>
      <c r="DF112" s="637"/>
      <c r="DG112" s="637"/>
      <c r="DH112" s="637"/>
      <c r="DI112" s="637"/>
      <c r="DJ112" s="637"/>
      <c r="DK112" s="637"/>
      <c r="DL112" s="637"/>
      <c r="DM112" s="649"/>
      <c r="DN112" s="638"/>
      <c r="DO112" s="638"/>
    </row>
    <row r="113" spans="7:119" ht="51.75" customHeight="1" x14ac:dyDescent="0.2">
      <c r="G113" s="649"/>
      <c r="H113" s="649"/>
      <c r="I113" s="649"/>
      <c r="J113" s="649"/>
      <c r="K113" s="649"/>
      <c r="L113" s="649"/>
      <c r="M113" s="649"/>
      <c r="N113" s="649"/>
      <c r="O113" s="649"/>
      <c r="P113" s="649"/>
      <c r="Q113" s="649"/>
      <c r="R113" s="649"/>
      <c r="S113" s="649"/>
      <c r="T113" s="649"/>
      <c r="U113" s="649"/>
      <c r="V113" s="649"/>
      <c r="W113" s="649"/>
      <c r="X113" s="702"/>
      <c r="Y113" s="649"/>
      <c r="Z113" s="649"/>
      <c r="AA113" s="649"/>
      <c r="AB113" s="649"/>
      <c r="AC113" s="649"/>
      <c r="AD113" s="649"/>
      <c r="AE113" s="649"/>
      <c r="AF113" s="649"/>
      <c r="AG113" s="649"/>
      <c r="AH113" s="649"/>
      <c r="AI113" s="649"/>
      <c r="AJ113" s="649"/>
      <c r="AK113" s="649"/>
      <c r="AL113" s="649"/>
      <c r="AM113" s="649"/>
      <c r="AN113" s="649"/>
      <c r="AO113" s="649"/>
      <c r="AP113" s="771"/>
      <c r="AQ113" s="771"/>
      <c r="AR113" s="771"/>
      <c r="AS113" s="637"/>
      <c r="AT113" s="637"/>
      <c r="AU113" s="637"/>
      <c r="AV113" s="637"/>
      <c r="AW113" s="637"/>
      <c r="AX113" s="637"/>
      <c r="AY113" s="637"/>
      <c r="AZ113" s="637"/>
      <c r="BA113" s="637"/>
      <c r="BB113" s="637"/>
      <c r="BC113" s="637"/>
      <c r="BD113" s="637"/>
      <c r="BE113" s="637"/>
      <c r="BF113" s="637"/>
      <c r="BG113" s="637"/>
      <c r="BH113" s="637"/>
      <c r="BI113" s="637"/>
      <c r="BJ113" s="637"/>
      <c r="BK113" s="637"/>
      <c r="BL113" s="637"/>
      <c r="BM113" s="637"/>
      <c r="BN113" s="637"/>
      <c r="BO113" s="637"/>
      <c r="BP113" s="637"/>
      <c r="BQ113" s="637"/>
      <c r="BR113" s="637"/>
      <c r="BS113" s="637"/>
      <c r="BT113" s="637"/>
      <c r="BU113" s="637"/>
      <c r="BV113" s="637"/>
      <c r="BW113" s="637"/>
      <c r="BX113" s="637"/>
      <c r="BY113" s="637"/>
      <c r="BZ113" s="637"/>
      <c r="CA113" s="637"/>
      <c r="CB113" s="637"/>
      <c r="CC113" s="637"/>
      <c r="CD113" s="637"/>
      <c r="CE113" s="637"/>
      <c r="CF113" s="637"/>
      <c r="CG113" s="637"/>
      <c r="CH113" s="637"/>
      <c r="CI113" s="637"/>
      <c r="CJ113" s="637"/>
      <c r="CK113" s="637"/>
      <c r="CL113" s="637"/>
      <c r="CM113" s="637"/>
      <c r="CN113" s="637"/>
      <c r="CO113" s="637"/>
      <c r="CP113" s="637"/>
      <c r="CQ113" s="637"/>
      <c r="CR113" s="637"/>
      <c r="CS113" s="637"/>
      <c r="CT113" s="637"/>
      <c r="CU113" s="637"/>
      <c r="CV113" s="637"/>
      <c r="CW113" s="637"/>
      <c r="CX113" s="637"/>
      <c r="CY113" s="637"/>
      <c r="CZ113" s="637"/>
      <c r="DA113" s="637"/>
      <c r="DB113" s="637"/>
      <c r="DC113" s="637"/>
      <c r="DD113" s="637"/>
      <c r="DE113" s="637"/>
      <c r="DF113" s="637"/>
      <c r="DG113" s="637"/>
      <c r="DH113" s="637"/>
      <c r="DI113" s="637"/>
      <c r="DJ113" s="637"/>
      <c r="DK113" s="637"/>
      <c r="DL113" s="637"/>
      <c r="DM113" s="649"/>
      <c r="DN113" s="638"/>
      <c r="DO113" s="638"/>
    </row>
    <row r="114" spans="7:119" ht="51.75" customHeight="1" x14ac:dyDescent="0.2">
      <c r="G114" s="649"/>
      <c r="H114" s="649"/>
      <c r="I114" s="649"/>
      <c r="J114" s="649"/>
      <c r="K114" s="649"/>
      <c r="L114" s="649"/>
      <c r="M114" s="649"/>
      <c r="N114" s="649"/>
      <c r="O114" s="649"/>
      <c r="P114" s="649"/>
      <c r="Q114" s="649"/>
      <c r="R114" s="649"/>
      <c r="S114" s="649"/>
      <c r="T114" s="649"/>
      <c r="U114" s="649"/>
      <c r="V114" s="649"/>
      <c r="W114" s="649"/>
      <c r="X114" s="702"/>
      <c r="Y114" s="649"/>
      <c r="Z114" s="649"/>
      <c r="AA114" s="649"/>
      <c r="AB114" s="649"/>
      <c r="AC114" s="649"/>
      <c r="AD114" s="649"/>
      <c r="AE114" s="649"/>
      <c r="AF114" s="649"/>
      <c r="AG114" s="649"/>
      <c r="AH114" s="649"/>
      <c r="AI114" s="649"/>
      <c r="AJ114" s="649"/>
      <c r="AK114" s="649"/>
      <c r="AL114" s="649"/>
      <c r="AM114" s="649"/>
      <c r="AN114" s="649"/>
      <c r="AO114" s="649"/>
      <c r="AP114" s="771"/>
      <c r="AQ114" s="771"/>
      <c r="AR114" s="771"/>
      <c r="AS114" s="637"/>
      <c r="AT114" s="637"/>
      <c r="AU114" s="637"/>
      <c r="AV114" s="637"/>
      <c r="AW114" s="637"/>
      <c r="AX114" s="637"/>
      <c r="AY114" s="637"/>
      <c r="AZ114" s="637"/>
      <c r="BA114" s="637"/>
      <c r="BB114" s="637"/>
      <c r="BC114" s="637"/>
      <c r="BD114" s="637"/>
      <c r="BE114" s="637"/>
      <c r="BF114" s="637"/>
      <c r="BG114" s="637"/>
      <c r="BH114" s="637"/>
      <c r="BI114" s="637"/>
      <c r="BJ114" s="637"/>
      <c r="BK114" s="637"/>
      <c r="BL114" s="637"/>
      <c r="BM114" s="637"/>
      <c r="BN114" s="637"/>
      <c r="BO114" s="637"/>
      <c r="BP114" s="637"/>
      <c r="BQ114" s="637"/>
      <c r="BR114" s="637"/>
      <c r="BS114" s="637"/>
      <c r="BT114" s="637"/>
      <c r="BU114" s="637"/>
      <c r="BV114" s="637"/>
      <c r="BW114" s="637"/>
      <c r="BX114" s="637"/>
      <c r="BY114" s="637"/>
      <c r="BZ114" s="637"/>
      <c r="CA114" s="637"/>
      <c r="CB114" s="637"/>
      <c r="CC114" s="637"/>
      <c r="CD114" s="637"/>
      <c r="CE114" s="637"/>
      <c r="CF114" s="637"/>
      <c r="CG114" s="637"/>
      <c r="CH114" s="637"/>
      <c r="CI114" s="637"/>
      <c r="CJ114" s="637"/>
      <c r="CK114" s="637"/>
      <c r="CL114" s="637"/>
      <c r="CM114" s="637"/>
      <c r="CN114" s="637"/>
      <c r="CO114" s="637"/>
      <c r="CP114" s="637"/>
      <c r="CQ114" s="637"/>
      <c r="CR114" s="637"/>
      <c r="CS114" s="637"/>
      <c r="CT114" s="637"/>
      <c r="CU114" s="637"/>
      <c r="CV114" s="637"/>
      <c r="CW114" s="637"/>
      <c r="CX114" s="637"/>
      <c r="CY114" s="637"/>
      <c r="CZ114" s="637"/>
      <c r="DA114" s="637"/>
      <c r="DB114" s="637"/>
      <c r="DC114" s="637"/>
      <c r="DD114" s="637"/>
      <c r="DE114" s="637"/>
      <c r="DF114" s="637"/>
      <c r="DG114" s="637"/>
      <c r="DH114" s="637"/>
      <c r="DI114" s="637"/>
      <c r="DJ114" s="637"/>
      <c r="DK114" s="637"/>
      <c r="DL114" s="637"/>
      <c r="DM114" s="649"/>
      <c r="DN114" s="638"/>
      <c r="DO114" s="638"/>
    </row>
    <row r="115" spans="7:119" ht="51.75" customHeight="1" x14ac:dyDescent="0.2">
      <c r="G115" s="649"/>
      <c r="H115" s="649"/>
      <c r="I115" s="649"/>
      <c r="J115" s="649"/>
      <c r="K115" s="649"/>
      <c r="L115" s="649"/>
      <c r="M115" s="649"/>
      <c r="N115" s="649"/>
      <c r="O115" s="649"/>
      <c r="P115" s="649"/>
      <c r="Q115" s="649"/>
      <c r="R115" s="649"/>
      <c r="S115" s="649"/>
      <c r="T115" s="649"/>
      <c r="U115" s="649"/>
      <c r="V115" s="649"/>
      <c r="W115" s="649"/>
      <c r="X115" s="702"/>
      <c r="Y115" s="649"/>
      <c r="Z115" s="649"/>
      <c r="AA115" s="649"/>
      <c r="AB115" s="649"/>
      <c r="AC115" s="649"/>
      <c r="AD115" s="649"/>
      <c r="AE115" s="649"/>
      <c r="AF115" s="649"/>
      <c r="AG115" s="649"/>
      <c r="AH115" s="649"/>
      <c r="AI115" s="649"/>
      <c r="AJ115" s="649"/>
      <c r="AK115" s="649"/>
      <c r="AL115" s="649"/>
      <c r="AM115" s="649"/>
      <c r="AN115" s="649"/>
      <c r="AO115" s="649"/>
      <c r="AP115" s="771"/>
      <c r="AQ115" s="771"/>
      <c r="AR115" s="771"/>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7"/>
      <c r="BW115" s="637"/>
      <c r="BX115" s="637"/>
      <c r="BY115" s="637"/>
      <c r="BZ115" s="637"/>
      <c r="CA115" s="637"/>
      <c r="CB115" s="637"/>
      <c r="CC115" s="637"/>
      <c r="CD115" s="637"/>
      <c r="CE115" s="637"/>
      <c r="CF115" s="637"/>
      <c r="CG115" s="637"/>
      <c r="CH115" s="637"/>
      <c r="CI115" s="637"/>
      <c r="CJ115" s="637"/>
      <c r="CK115" s="637"/>
      <c r="CL115" s="637"/>
      <c r="CM115" s="637"/>
      <c r="CN115" s="637"/>
      <c r="CO115" s="637"/>
      <c r="CP115" s="637"/>
      <c r="CQ115" s="637"/>
      <c r="CR115" s="637"/>
      <c r="CS115" s="637"/>
      <c r="CT115" s="637"/>
      <c r="CU115" s="637"/>
      <c r="CV115" s="637"/>
      <c r="CW115" s="637"/>
      <c r="CX115" s="637"/>
      <c r="CY115" s="637"/>
      <c r="CZ115" s="637"/>
      <c r="DA115" s="637"/>
      <c r="DB115" s="637"/>
      <c r="DC115" s="637"/>
      <c r="DD115" s="637"/>
      <c r="DE115" s="637"/>
      <c r="DF115" s="637"/>
      <c r="DG115" s="637"/>
      <c r="DH115" s="637"/>
      <c r="DI115" s="637"/>
      <c r="DJ115" s="637"/>
      <c r="DK115" s="637"/>
      <c r="DL115" s="637"/>
      <c r="DM115" s="649"/>
      <c r="DN115" s="638"/>
      <c r="DO115" s="638"/>
    </row>
    <row r="116" spans="7:119" ht="51.75" customHeight="1" x14ac:dyDescent="0.2">
      <c r="G116" s="649"/>
      <c r="H116" s="649"/>
      <c r="I116" s="649"/>
      <c r="J116" s="649"/>
      <c r="K116" s="649"/>
      <c r="L116" s="649"/>
      <c r="M116" s="649"/>
      <c r="N116" s="649"/>
      <c r="O116" s="649"/>
      <c r="P116" s="649"/>
      <c r="Q116" s="649"/>
      <c r="R116" s="649"/>
      <c r="S116" s="649"/>
      <c r="T116" s="649"/>
      <c r="U116" s="649"/>
      <c r="V116" s="649"/>
      <c r="W116" s="649"/>
      <c r="X116" s="702"/>
      <c r="Y116" s="649"/>
      <c r="Z116" s="649"/>
      <c r="AA116" s="649"/>
      <c r="AB116" s="649"/>
      <c r="AC116" s="649"/>
      <c r="AD116" s="649"/>
      <c r="AE116" s="649"/>
      <c r="AF116" s="649"/>
      <c r="AG116" s="649"/>
      <c r="AH116" s="649"/>
      <c r="AI116" s="649"/>
      <c r="AJ116" s="649"/>
      <c r="AK116" s="649"/>
      <c r="AL116" s="649"/>
      <c r="AM116" s="649"/>
      <c r="AN116" s="649"/>
      <c r="AO116" s="649"/>
      <c r="AP116" s="771"/>
      <c r="AQ116" s="771"/>
      <c r="AR116" s="771"/>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7"/>
      <c r="BW116" s="637"/>
      <c r="BX116" s="637"/>
      <c r="BY116" s="637"/>
      <c r="BZ116" s="637"/>
      <c r="CA116" s="637"/>
      <c r="CB116" s="637"/>
      <c r="CC116" s="637"/>
      <c r="CD116" s="637"/>
      <c r="CE116" s="637"/>
      <c r="CF116" s="637"/>
      <c r="CG116" s="637"/>
      <c r="CH116" s="637"/>
      <c r="CI116" s="637"/>
      <c r="CJ116" s="637"/>
      <c r="CK116" s="637"/>
      <c r="CL116" s="637"/>
      <c r="CM116" s="637"/>
      <c r="CN116" s="637"/>
      <c r="CO116" s="637"/>
      <c r="CP116" s="637"/>
      <c r="CQ116" s="637"/>
      <c r="CR116" s="637"/>
      <c r="CS116" s="637"/>
      <c r="CT116" s="637"/>
      <c r="CU116" s="637"/>
      <c r="CV116" s="637"/>
      <c r="CW116" s="637"/>
      <c r="CX116" s="637"/>
      <c r="CY116" s="637"/>
      <c r="CZ116" s="637"/>
      <c r="DA116" s="637"/>
      <c r="DB116" s="637"/>
      <c r="DC116" s="637"/>
      <c r="DD116" s="637"/>
      <c r="DE116" s="637"/>
      <c r="DF116" s="637"/>
      <c r="DG116" s="637"/>
      <c r="DH116" s="637"/>
      <c r="DI116" s="637"/>
      <c r="DJ116" s="637"/>
      <c r="DK116" s="637"/>
      <c r="DL116" s="637"/>
      <c r="DM116" s="649"/>
      <c r="DN116" s="638"/>
      <c r="DO116" s="638"/>
    </row>
    <row r="117" spans="7:119" ht="51.75" customHeight="1" x14ac:dyDescent="0.2">
      <c r="G117" s="649"/>
      <c r="H117" s="649"/>
      <c r="I117" s="649"/>
      <c r="J117" s="649"/>
      <c r="K117" s="649"/>
      <c r="L117" s="649"/>
      <c r="M117" s="649"/>
      <c r="N117" s="649"/>
      <c r="O117" s="649"/>
      <c r="P117" s="649"/>
      <c r="Q117" s="649"/>
      <c r="R117" s="649"/>
      <c r="S117" s="649"/>
      <c r="T117" s="649"/>
      <c r="U117" s="649"/>
      <c r="V117" s="649"/>
      <c r="W117" s="649"/>
      <c r="X117" s="702"/>
      <c r="Y117" s="649"/>
      <c r="Z117" s="649"/>
      <c r="AA117" s="649"/>
      <c r="AB117" s="649"/>
      <c r="AC117" s="649"/>
      <c r="AD117" s="649"/>
      <c r="AE117" s="649"/>
      <c r="AF117" s="649"/>
      <c r="AG117" s="649"/>
      <c r="AH117" s="649"/>
      <c r="AI117" s="649"/>
      <c r="AJ117" s="649"/>
      <c r="AK117" s="649"/>
      <c r="AL117" s="649"/>
      <c r="AM117" s="649"/>
      <c r="AN117" s="649"/>
      <c r="AO117" s="649"/>
      <c r="AP117" s="771"/>
      <c r="AQ117" s="771"/>
      <c r="AR117" s="771"/>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7"/>
      <c r="BW117" s="637"/>
      <c r="BX117" s="637"/>
      <c r="BY117" s="637"/>
      <c r="BZ117" s="637"/>
      <c r="CA117" s="637"/>
      <c r="CB117" s="637"/>
      <c r="CC117" s="637"/>
      <c r="CD117" s="637"/>
      <c r="CE117" s="637"/>
      <c r="CF117" s="637"/>
      <c r="CG117" s="637"/>
      <c r="CH117" s="637"/>
      <c r="CI117" s="637"/>
      <c r="CJ117" s="637"/>
      <c r="CK117" s="637"/>
      <c r="CL117" s="637"/>
      <c r="CM117" s="637"/>
      <c r="CN117" s="637"/>
      <c r="CO117" s="637"/>
      <c r="CP117" s="637"/>
      <c r="CQ117" s="637"/>
      <c r="CR117" s="637"/>
      <c r="CS117" s="637"/>
      <c r="CT117" s="637"/>
      <c r="CU117" s="637"/>
      <c r="CV117" s="637"/>
      <c r="CW117" s="637"/>
      <c r="CX117" s="637"/>
      <c r="CY117" s="637"/>
      <c r="CZ117" s="637"/>
      <c r="DA117" s="637"/>
      <c r="DB117" s="637"/>
      <c r="DC117" s="637"/>
      <c r="DD117" s="637"/>
      <c r="DE117" s="637"/>
      <c r="DF117" s="637"/>
      <c r="DG117" s="637"/>
      <c r="DH117" s="637"/>
      <c r="DI117" s="637"/>
      <c r="DJ117" s="637"/>
      <c r="DK117" s="637"/>
      <c r="DL117" s="637"/>
      <c r="DM117" s="649"/>
      <c r="DN117" s="638"/>
      <c r="DO117" s="638"/>
    </row>
    <row r="118" spans="7:119" ht="51.75" customHeight="1" x14ac:dyDescent="0.2">
      <c r="G118" s="649"/>
      <c r="H118" s="649"/>
      <c r="I118" s="649"/>
      <c r="J118" s="649"/>
      <c r="K118" s="649"/>
      <c r="L118" s="649"/>
      <c r="M118" s="649"/>
      <c r="N118" s="649"/>
      <c r="O118" s="649"/>
      <c r="P118" s="649"/>
      <c r="Q118" s="649"/>
      <c r="R118" s="649"/>
      <c r="S118" s="649"/>
      <c r="T118" s="649"/>
      <c r="U118" s="649"/>
      <c r="V118" s="649"/>
      <c r="W118" s="649"/>
      <c r="X118" s="702"/>
      <c r="Y118" s="649"/>
      <c r="Z118" s="649"/>
      <c r="AA118" s="649"/>
      <c r="AB118" s="649"/>
      <c r="AC118" s="649"/>
      <c r="AD118" s="649"/>
      <c r="AE118" s="649"/>
      <c r="AF118" s="649"/>
      <c r="AG118" s="649"/>
      <c r="AH118" s="649"/>
      <c r="AI118" s="649"/>
      <c r="AJ118" s="649"/>
      <c r="AK118" s="649"/>
      <c r="AL118" s="649"/>
      <c r="AM118" s="649"/>
      <c r="AN118" s="649"/>
      <c r="AO118" s="649"/>
      <c r="AP118" s="771"/>
      <c r="AQ118" s="771"/>
      <c r="AR118" s="771"/>
      <c r="AS118" s="637"/>
      <c r="AT118" s="637"/>
      <c r="AU118" s="637"/>
      <c r="AV118" s="637"/>
      <c r="AW118" s="637"/>
      <c r="AX118" s="637"/>
      <c r="AY118" s="637"/>
      <c r="AZ118" s="637"/>
      <c r="BA118" s="637"/>
      <c r="BB118" s="637"/>
      <c r="BC118" s="637"/>
      <c r="BD118" s="637"/>
      <c r="BE118" s="637"/>
      <c r="BF118" s="637"/>
      <c r="BG118" s="637"/>
      <c r="BH118" s="637"/>
      <c r="BI118" s="637"/>
      <c r="BJ118" s="637"/>
      <c r="BK118" s="637"/>
      <c r="BL118" s="637"/>
      <c r="BM118" s="637"/>
      <c r="BN118" s="637"/>
      <c r="BO118" s="637"/>
      <c r="BP118" s="637"/>
      <c r="BQ118" s="637"/>
      <c r="BR118" s="637"/>
      <c r="BS118" s="637"/>
      <c r="BT118" s="637"/>
      <c r="BU118" s="637"/>
      <c r="BV118" s="637"/>
      <c r="BW118" s="637"/>
      <c r="BX118" s="637"/>
      <c r="BY118" s="637"/>
      <c r="BZ118" s="637"/>
      <c r="CA118" s="637"/>
      <c r="CB118" s="637"/>
      <c r="CC118" s="637"/>
      <c r="CD118" s="637"/>
      <c r="CE118" s="637"/>
      <c r="CF118" s="637"/>
      <c r="CG118" s="637"/>
      <c r="CH118" s="637"/>
      <c r="CI118" s="637"/>
      <c r="CJ118" s="637"/>
      <c r="CK118" s="637"/>
      <c r="CL118" s="637"/>
      <c r="CM118" s="637"/>
      <c r="CN118" s="637"/>
      <c r="CO118" s="637"/>
      <c r="CP118" s="637"/>
      <c r="CQ118" s="637"/>
      <c r="CR118" s="637"/>
      <c r="CS118" s="637"/>
      <c r="CT118" s="637"/>
      <c r="CU118" s="637"/>
      <c r="CV118" s="637"/>
      <c r="CW118" s="637"/>
      <c r="CX118" s="637"/>
      <c r="CY118" s="637"/>
      <c r="CZ118" s="637"/>
      <c r="DA118" s="637"/>
      <c r="DB118" s="637"/>
      <c r="DC118" s="637"/>
      <c r="DD118" s="637"/>
      <c r="DE118" s="637"/>
      <c r="DF118" s="637"/>
      <c r="DG118" s="637"/>
      <c r="DH118" s="637"/>
      <c r="DI118" s="637"/>
      <c r="DJ118" s="637"/>
      <c r="DK118" s="637"/>
      <c r="DL118" s="637"/>
      <c r="DM118" s="649"/>
      <c r="DN118" s="638"/>
      <c r="DO118" s="638"/>
    </row>
    <row r="119" spans="7:119" ht="51.75" customHeight="1" x14ac:dyDescent="0.2">
      <c r="G119" s="649"/>
      <c r="H119" s="649"/>
      <c r="I119" s="649"/>
      <c r="J119" s="649"/>
      <c r="K119" s="649"/>
      <c r="L119" s="649"/>
      <c r="M119" s="649"/>
      <c r="N119" s="649"/>
      <c r="O119" s="649"/>
      <c r="P119" s="649"/>
      <c r="Q119" s="649"/>
      <c r="R119" s="649"/>
      <c r="S119" s="649"/>
      <c r="T119" s="649"/>
      <c r="U119" s="649"/>
      <c r="V119" s="649"/>
      <c r="W119" s="649"/>
      <c r="X119" s="702"/>
      <c r="Y119" s="649"/>
      <c r="Z119" s="649"/>
      <c r="AA119" s="649"/>
      <c r="AB119" s="649"/>
      <c r="AC119" s="649"/>
      <c r="AD119" s="649"/>
      <c r="AE119" s="649"/>
      <c r="AF119" s="649"/>
      <c r="AG119" s="649"/>
      <c r="AH119" s="649"/>
      <c r="AI119" s="649"/>
      <c r="AJ119" s="649"/>
      <c r="AK119" s="649"/>
      <c r="AL119" s="649"/>
      <c r="AM119" s="649"/>
      <c r="AN119" s="649"/>
      <c r="AO119" s="649"/>
      <c r="AP119" s="771"/>
      <c r="AQ119" s="771"/>
      <c r="AR119" s="771"/>
      <c r="AS119" s="637"/>
      <c r="AT119" s="637"/>
      <c r="AU119" s="637"/>
      <c r="AV119" s="637"/>
      <c r="AW119" s="637"/>
      <c r="AX119" s="637"/>
      <c r="AY119" s="637"/>
      <c r="AZ119" s="637"/>
      <c r="BA119" s="637"/>
      <c r="BB119" s="637"/>
      <c r="BC119" s="637"/>
      <c r="BD119" s="637"/>
      <c r="BE119" s="637"/>
      <c r="BF119" s="637"/>
      <c r="BG119" s="637"/>
      <c r="BH119" s="637"/>
      <c r="BI119" s="637"/>
      <c r="BJ119" s="637"/>
      <c r="BK119" s="637"/>
      <c r="BL119" s="637"/>
      <c r="BM119" s="637"/>
      <c r="BN119" s="637"/>
      <c r="BO119" s="637"/>
      <c r="BP119" s="637"/>
      <c r="BQ119" s="637"/>
      <c r="BR119" s="637"/>
      <c r="BS119" s="637"/>
      <c r="BT119" s="637"/>
      <c r="BU119" s="637"/>
      <c r="BV119" s="637"/>
      <c r="BW119" s="637"/>
      <c r="BX119" s="637"/>
      <c r="BY119" s="637"/>
      <c r="BZ119" s="637"/>
      <c r="CA119" s="637"/>
      <c r="CB119" s="637"/>
      <c r="CC119" s="637"/>
      <c r="CD119" s="637"/>
      <c r="CE119" s="637"/>
      <c r="CF119" s="637"/>
      <c r="CG119" s="637"/>
      <c r="CH119" s="637"/>
      <c r="CI119" s="637"/>
      <c r="CJ119" s="637"/>
      <c r="CK119" s="637"/>
      <c r="CL119" s="637"/>
      <c r="CM119" s="637"/>
      <c r="CN119" s="637"/>
      <c r="CO119" s="637"/>
      <c r="CP119" s="637"/>
      <c r="CQ119" s="637"/>
      <c r="CR119" s="637"/>
      <c r="CS119" s="637"/>
      <c r="CT119" s="637"/>
      <c r="CU119" s="637"/>
      <c r="CV119" s="637"/>
      <c r="CW119" s="637"/>
      <c r="CX119" s="637"/>
      <c r="CY119" s="637"/>
      <c r="CZ119" s="637"/>
      <c r="DA119" s="637"/>
      <c r="DB119" s="637"/>
      <c r="DC119" s="637"/>
      <c r="DD119" s="637"/>
      <c r="DE119" s="637"/>
      <c r="DF119" s="637"/>
      <c r="DG119" s="637"/>
      <c r="DH119" s="637"/>
      <c r="DI119" s="637"/>
      <c r="DJ119" s="637"/>
      <c r="DK119" s="637"/>
      <c r="DL119" s="637"/>
      <c r="DM119" s="649"/>
      <c r="DN119" s="638"/>
      <c r="DO119" s="638"/>
    </row>
    <row r="120" spans="7:119" ht="51.75" customHeight="1" x14ac:dyDescent="0.2">
      <c r="G120" s="649"/>
      <c r="H120" s="649"/>
      <c r="I120" s="649"/>
      <c r="J120" s="649"/>
      <c r="K120" s="649"/>
      <c r="L120" s="649"/>
      <c r="M120" s="649"/>
      <c r="N120" s="649"/>
      <c r="O120" s="649"/>
      <c r="P120" s="649"/>
      <c r="Q120" s="649"/>
      <c r="R120" s="649"/>
      <c r="S120" s="649"/>
      <c r="T120" s="649"/>
      <c r="U120" s="649"/>
      <c r="V120" s="649"/>
      <c r="W120" s="649"/>
      <c r="X120" s="702"/>
      <c r="Y120" s="649"/>
      <c r="Z120" s="649"/>
      <c r="AA120" s="649"/>
      <c r="AB120" s="649"/>
      <c r="AC120" s="649"/>
      <c r="AD120" s="649"/>
      <c r="AE120" s="649"/>
      <c r="AF120" s="649"/>
      <c r="AG120" s="649"/>
      <c r="AH120" s="649"/>
      <c r="AI120" s="649"/>
      <c r="AJ120" s="649"/>
      <c r="AK120" s="649"/>
      <c r="AL120" s="649"/>
      <c r="AM120" s="649"/>
      <c r="AN120" s="649"/>
      <c r="AO120" s="649"/>
      <c r="AP120" s="771"/>
      <c r="AQ120" s="771"/>
      <c r="AR120" s="771"/>
      <c r="AS120" s="637"/>
      <c r="AT120" s="637"/>
      <c r="AU120" s="637"/>
      <c r="AV120" s="637"/>
      <c r="AW120" s="637"/>
      <c r="AX120" s="637"/>
      <c r="AY120" s="637"/>
      <c r="AZ120" s="637"/>
      <c r="BA120" s="637"/>
      <c r="BB120" s="637"/>
      <c r="BC120" s="637"/>
      <c r="BD120" s="637"/>
      <c r="BE120" s="637"/>
      <c r="BF120" s="637"/>
      <c r="BG120" s="637"/>
      <c r="BH120" s="637"/>
      <c r="BI120" s="637"/>
      <c r="BJ120" s="637"/>
      <c r="BK120" s="637"/>
      <c r="BL120" s="637"/>
      <c r="BM120" s="637"/>
      <c r="BN120" s="637"/>
      <c r="BO120" s="637"/>
      <c r="BP120" s="637"/>
      <c r="BQ120" s="637"/>
      <c r="BR120" s="637"/>
      <c r="BS120" s="637"/>
      <c r="BT120" s="637"/>
      <c r="BU120" s="637"/>
      <c r="BV120" s="637"/>
      <c r="BW120" s="637"/>
      <c r="BX120" s="637"/>
      <c r="BY120" s="637"/>
      <c r="BZ120" s="637"/>
      <c r="CA120" s="637"/>
      <c r="CB120" s="637"/>
      <c r="CC120" s="637"/>
      <c r="CD120" s="637"/>
      <c r="CE120" s="637"/>
      <c r="CF120" s="637"/>
      <c r="CG120" s="637"/>
      <c r="CH120" s="637"/>
      <c r="CI120" s="637"/>
      <c r="CJ120" s="637"/>
      <c r="CK120" s="637"/>
      <c r="CL120" s="637"/>
      <c r="CM120" s="637"/>
      <c r="CN120" s="637"/>
      <c r="CO120" s="637"/>
      <c r="CP120" s="637"/>
      <c r="CQ120" s="637"/>
      <c r="CR120" s="637"/>
      <c r="CS120" s="637"/>
      <c r="CT120" s="637"/>
      <c r="CU120" s="637"/>
      <c r="CV120" s="637"/>
      <c r="CW120" s="637"/>
      <c r="CX120" s="637"/>
      <c r="CY120" s="637"/>
      <c r="CZ120" s="637"/>
      <c r="DA120" s="637"/>
      <c r="DB120" s="637"/>
      <c r="DC120" s="637"/>
      <c r="DD120" s="637"/>
      <c r="DE120" s="637"/>
      <c r="DF120" s="637"/>
      <c r="DG120" s="637"/>
      <c r="DH120" s="637"/>
      <c r="DI120" s="637"/>
      <c r="DJ120" s="637"/>
      <c r="DK120" s="637"/>
      <c r="DL120" s="637"/>
      <c r="DM120" s="649"/>
      <c r="DN120" s="643"/>
      <c r="DO120" s="638"/>
    </row>
    <row r="121" spans="7:119" ht="51.75" customHeight="1" x14ac:dyDescent="0.2">
      <c r="G121" s="649"/>
      <c r="H121" s="649"/>
      <c r="I121" s="649"/>
      <c r="J121" s="649"/>
      <c r="K121" s="649"/>
      <c r="L121" s="649"/>
      <c r="M121" s="649"/>
      <c r="N121" s="649"/>
      <c r="O121" s="649"/>
      <c r="P121" s="649"/>
      <c r="Q121" s="649"/>
      <c r="R121" s="649"/>
      <c r="S121" s="649"/>
      <c r="T121" s="649"/>
      <c r="U121" s="649"/>
      <c r="V121" s="649"/>
      <c r="W121" s="649"/>
      <c r="X121" s="702"/>
      <c r="Y121" s="649"/>
      <c r="Z121" s="649"/>
      <c r="AA121" s="649"/>
      <c r="AB121" s="649"/>
      <c r="AC121" s="649"/>
      <c r="AD121" s="649"/>
      <c r="AE121" s="649"/>
      <c r="AF121" s="649"/>
      <c r="AG121" s="649"/>
      <c r="AH121" s="649"/>
      <c r="AI121" s="649"/>
      <c r="AJ121" s="649"/>
      <c r="AK121" s="649"/>
      <c r="AL121" s="649"/>
      <c r="AM121" s="649"/>
      <c r="AN121" s="649"/>
      <c r="AO121" s="649"/>
      <c r="AP121" s="771"/>
      <c r="AQ121" s="771"/>
      <c r="AR121" s="771"/>
      <c r="AS121" s="637"/>
      <c r="AT121" s="637"/>
      <c r="AU121" s="637"/>
      <c r="AV121" s="637"/>
      <c r="AW121" s="637"/>
      <c r="AX121" s="637"/>
      <c r="AY121" s="637"/>
      <c r="AZ121" s="637"/>
      <c r="BA121" s="637"/>
      <c r="BB121" s="637"/>
      <c r="BC121" s="637"/>
      <c r="BD121" s="637"/>
      <c r="BE121" s="637"/>
      <c r="BF121" s="637"/>
      <c r="BG121" s="637"/>
      <c r="BH121" s="637"/>
      <c r="BI121" s="637"/>
      <c r="BJ121" s="637"/>
      <c r="BK121" s="637"/>
      <c r="BL121" s="637"/>
      <c r="BM121" s="637"/>
      <c r="BN121" s="637"/>
      <c r="BO121" s="637"/>
      <c r="BP121" s="637"/>
      <c r="BQ121" s="637"/>
      <c r="BR121" s="637"/>
      <c r="BS121" s="637"/>
      <c r="BT121" s="637"/>
      <c r="BU121" s="637"/>
      <c r="BV121" s="637"/>
      <c r="BW121" s="637"/>
      <c r="BX121" s="637"/>
      <c r="BY121" s="637"/>
      <c r="BZ121" s="637"/>
      <c r="CA121" s="637"/>
      <c r="CB121" s="637"/>
      <c r="CC121" s="637"/>
      <c r="CD121" s="637"/>
      <c r="CE121" s="637"/>
      <c r="CF121" s="637"/>
      <c r="CG121" s="637"/>
      <c r="CH121" s="637"/>
      <c r="CI121" s="637"/>
      <c r="CJ121" s="637"/>
      <c r="CK121" s="637"/>
      <c r="CL121" s="637"/>
      <c r="CM121" s="637"/>
      <c r="CN121" s="637"/>
      <c r="CO121" s="637"/>
      <c r="CP121" s="637"/>
      <c r="CQ121" s="637"/>
      <c r="CR121" s="637"/>
      <c r="CS121" s="637"/>
      <c r="CT121" s="637"/>
      <c r="CU121" s="637"/>
      <c r="CV121" s="637"/>
      <c r="CW121" s="637"/>
      <c r="CX121" s="637"/>
      <c r="CY121" s="637"/>
      <c r="CZ121" s="637"/>
      <c r="DA121" s="637"/>
      <c r="DB121" s="637"/>
      <c r="DC121" s="637"/>
      <c r="DD121" s="637"/>
      <c r="DE121" s="637"/>
      <c r="DF121" s="637"/>
      <c r="DG121" s="637"/>
      <c r="DH121" s="637"/>
      <c r="DI121" s="637"/>
      <c r="DJ121" s="637"/>
      <c r="DK121" s="637"/>
      <c r="DL121" s="637"/>
      <c r="DM121" s="649"/>
      <c r="DN121" s="649"/>
      <c r="DO121" s="638"/>
    </row>
    <row r="122" spans="7:119" ht="51.75" customHeight="1" x14ac:dyDescent="0.2">
      <c r="G122" s="649"/>
      <c r="H122" s="649"/>
      <c r="I122" s="649"/>
      <c r="J122" s="649"/>
      <c r="K122" s="649"/>
      <c r="L122" s="649"/>
      <c r="M122" s="649"/>
      <c r="N122" s="649"/>
      <c r="O122" s="649"/>
      <c r="P122" s="649"/>
      <c r="Q122" s="649"/>
      <c r="R122" s="649"/>
      <c r="S122" s="649"/>
      <c r="T122" s="649"/>
      <c r="U122" s="649"/>
      <c r="V122" s="649"/>
      <c r="W122" s="649"/>
      <c r="X122" s="702"/>
      <c r="Y122" s="649"/>
      <c r="Z122" s="649"/>
      <c r="AA122" s="649"/>
      <c r="AB122" s="649"/>
      <c r="AC122" s="649"/>
      <c r="AD122" s="649"/>
      <c r="AE122" s="649"/>
      <c r="AF122" s="649"/>
      <c r="AG122" s="649"/>
      <c r="AH122" s="649"/>
      <c r="AI122" s="649"/>
      <c r="AJ122" s="649"/>
      <c r="AK122" s="649"/>
      <c r="AL122" s="649"/>
      <c r="AM122" s="649"/>
      <c r="AN122" s="649"/>
      <c r="AO122" s="649"/>
      <c r="AP122" s="771"/>
      <c r="AQ122" s="771"/>
      <c r="AR122" s="771"/>
      <c r="AS122" s="637"/>
      <c r="AT122" s="637"/>
      <c r="AU122" s="637"/>
      <c r="AV122" s="637"/>
      <c r="AW122" s="637"/>
      <c r="AX122" s="637"/>
      <c r="AY122" s="637"/>
      <c r="AZ122" s="637"/>
      <c r="BA122" s="637"/>
      <c r="BB122" s="637"/>
      <c r="BC122" s="637"/>
      <c r="BD122" s="637"/>
      <c r="BE122" s="637"/>
      <c r="BF122" s="637"/>
      <c r="BG122" s="637"/>
      <c r="BH122" s="637"/>
      <c r="BI122" s="637"/>
      <c r="BJ122" s="637"/>
      <c r="BK122" s="637"/>
      <c r="BL122" s="637"/>
      <c r="BM122" s="637"/>
      <c r="BN122" s="637"/>
      <c r="BO122" s="637"/>
      <c r="BP122" s="637"/>
      <c r="BQ122" s="637"/>
      <c r="BR122" s="637"/>
      <c r="BS122" s="637"/>
      <c r="BT122" s="637"/>
      <c r="BU122" s="637"/>
      <c r="BV122" s="637"/>
      <c r="BW122" s="637"/>
      <c r="BX122" s="637"/>
      <c r="BY122" s="637"/>
      <c r="BZ122" s="637"/>
      <c r="CA122" s="637"/>
      <c r="CB122" s="637"/>
      <c r="CC122" s="637"/>
      <c r="CD122" s="637"/>
      <c r="CE122" s="637"/>
      <c r="CF122" s="637"/>
      <c r="CG122" s="637"/>
      <c r="CH122" s="637"/>
      <c r="CI122" s="637"/>
      <c r="CJ122" s="637"/>
      <c r="CK122" s="637"/>
      <c r="CL122" s="637"/>
      <c r="CM122" s="637"/>
      <c r="CN122" s="637"/>
      <c r="CO122" s="637"/>
      <c r="CP122" s="637"/>
      <c r="CQ122" s="637"/>
      <c r="CR122" s="637"/>
      <c r="CS122" s="637"/>
      <c r="CT122" s="637"/>
      <c r="CU122" s="637"/>
      <c r="CV122" s="637"/>
      <c r="CW122" s="637"/>
      <c r="CX122" s="637"/>
      <c r="CY122" s="637"/>
      <c r="CZ122" s="637"/>
      <c r="DA122" s="637"/>
      <c r="DB122" s="637"/>
      <c r="DC122" s="637"/>
      <c r="DD122" s="637"/>
      <c r="DE122" s="637"/>
      <c r="DF122" s="637"/>
      <c r="DG122" s="637"/>
      <c r="DH122" s="637"/>
      <c r="DI122" s="637"/>
      <c r="DJ122" s="637"/>
      <c r="DK122" s="637"/>
      <c r="DL122" s="637"/>
      <c r="DM122" s="649"/>
      <c r="DN122" s="649"/>
      <c r="DO122" s="638"/>
    </row>
    <row r="123" spans="7:119" ht="51.75" customHeight="1" x14ac:dyDescent="0.2">
      <c r="G123" s="649"/>
      <c r="H123" s="649"/>
      <c r="I123" s="649"/>
      <c r="J123" s="649"/>
      <c r="K123" s="649"/>
      <c r="L123" s="649"/>
      <c r="M123" s="649"/>
      <c r="N123" s="649"/>
      <c r="O123" s="649"/>
      <c r="P123" s="649"/>
      <c r="Q123" s="649"/>
      <c r="R123" s="649"/>
      <c r="S123" s="649"/>
      <c r="T123" s="649"/>
      <c r="U123" s="649"/>
      <c r="V123" s="649"/>
      <c r="W123" s="649"/>
      <c r="X123" s="702"/>
      <c r="Y123" s="649"/>
      <c r="Z123" s="649"/>
      <c r="AA123" s="649"/>
      <c r="AB123" s="649"/>
      <c r="AC123" s="649"/>
      <c r="AD123" s="649"/>
      <c r="AE123" s="649"/>
      <c r="AF123" s="649"/>
      <c r="AG123" s="649"/>
      <c r="AH123" s="649"/>
      <c r="AI123" s="649"/>
      <c r="AJ123" s="649"/>
      <c r="AK123" s="649"/>
      <c r="AL123" s="649"/>
      <c r="AM123" s="649"/>
      <c r="AN123" s="649"/>
      <c r="AO123" s="649"/>
      <c r="AP123" s="771"/>
      <c r="AQ123" s="771"/>
      <c r="AR123" s="771"/>
      <c r="AS123" s="637"/>
      <c r="AT123" s="637"/>
      <c r="AU123" s="637"/>
      <c r="AV123" s="637"/>
      <c r="AW123" s="637"/>
      <c r="AX123" s="637"/>
      <c r="AY123" s="637"/>
      <c r="AZ123" s="637"/>
      <c r="BA123" s="637"/>
      <c r="BB123" s="637"/>
      <c r="BC123" s="637"/>
      <c r="BD123" s="637"/>
      <c r="BE123" s="637"/>
      <c r="BF123" s="637"/>
      <c r="BG123" s="637"/>
      <c r="BH123" s="637"/>
      <c r="BI123" s="637"/>
      <c r="BJ123" s="637"/>
      <c r="BK123" s="637"/>
      <c r="BL123" s="637"/>
      <c r="BM123" s="637"/>
      <c r="BN123" s="637"/>
      <c r="BO123" s="637"/>
      <c r="BP123" s="637"/>
      <c r="BQ123" s="637"/>
      <c r="BR123" s="637"/>
      <c r="BS123" s="637"/>
      <c r="BT123" s="637"/>
      <c r="BU123" s="637"/>
      <c r="BV123" s="637"/>
      <c r="BW123" s="637"/>
      <c r="BX123" s="637"/>
      <c r="BY123" s="637"/>
      <c r="BZ123" s="637"/>
      <c r="CA123" s="637"/>
      <c r="CB123" s="637"/>
      <c r="CC123" s="637"/>
      <c r="CD123" s="637"/>
      <c r="CE123" s="637"/>
      <c r="CF123" s="637"/>
      <c r="CG123" s="637"/>
      <c r="CH123" s="637"/>
      <c r="CI123" s="637"/>
      <c r="CJ123" s="637"/>
      <c r="CK123" s="637"/>
      <c r="CL123" s="637"/>
      <c r="CM123" s="637"/>
      <c r="CN123" s="637"/>
      <c r="CO123" s="637"/>
      <c r="CP123" s="637"/>
      <c r="CQ123" s="637"/>
      <c r="CR123" s="637"/>
      <c r="CS123" s="637"/>
      <c r="CT123" s="637"/>
      <c r="CU123" s="637"/>
      <c r="CV123" s="637"/>
      <c r="CW123" s="637"/>
      <c r="CX123" s="637"/>
      <c r="CY123" s="637"/>
      <c r="CZ123" s="637"/>
      <c r="DA123" s="637"/>
      <c r="DB123" s="637"/>
      <c r="DC123" s="637"/>
      <c r="DD123" s="637"/>
      <c r="DE123" s="637"/>
      <c r="DF123" s="637"/>
      <c r="DG123" s="637"/>
      <c r="DH123" s="637"/>
      <c r="DI123" s="637"/>
      <c r="DJ123" s="637"/>
      <c r="DK123" s="637"/>
      <c r="DL123" s="637"/>
      <c r="DM123" s="649"/>
      <c r="DN123" s="638"/>
      <c r="DO123" s="638"/>
    </row>
    <row r="124" spans="7:119" ht="51.75" customHeight="1" x14ac:dyDescent="0.2">
      <c r="G124" s="649"/>
      <c r="H124" s="649"/>
      <c r="I124" s="649"/>
      <c r="J124" s="649"/>
      <c r="K124" s="649"/>
      <c r="L124" s="649"/>
      <c r="M124" s="649"/>
      <c r="N124" s="649"/>
      <c r="O124" s="649"/>
      <c r="P124" s="649"/>
      <c r="Q124" s="649"/>
      <c r="R124" s="649"/>
      <c r="S124" s="649"/>
      <c r="T124" s="649"/>
      <c r="U124" s="649"/>
      <c r="V124" s="649"/>
      <c r="W124" s="649"/>
      <c r="X124" s="702"/>
      <c r="Y124" s="649"/>
      <c r="Z124" s="649"/>
      <c r="AA124" s="649"/>
      <c r="AB124" s="649"/>
      <c r="AC124" s="649"/>
      <c r="AD124" s="649"/>
      <c r="AE124" s="649"/>
      <c r="AF124" s="649"/>
      <c r="AG124" s="649"/>
      <c r="AH124" s="649"/>
      <c r="AI124" s="649"/>
      <c r="AJ124" s="649"/>
      <c r="AK124" s="649"/>
      <c r="AL124" s="649"/>
      <c r="AM124" s="649"/>
      <c r="AN124" s="649"/>
      <c r="AO124" s="649"/>
      <c r="AP124" s="771"/>
      <c r="AQ124" s="771"/>
      <c r="AR124" s="771"/>
      <c r="AS124" s="637"/>
      <c r="AT124" s="637"/>
      <c r="AU124" s="637"/>
      <c r="AV124" s="637"/>
      <c r="AW124" s="637"/>
      <c r="AX124" s="637"/>
      <c r="AY124" s="637"/>
      <c r="AZ124" s="637"/>
      <c r="BA124" s="637"/>
      <c r="BB124" s="637"/>
      <c r="BC124" s="637"/>
      <c r="BD124" s="637"/>
      <c r="BE124" s="637"/>
      <c r="BF124" s="637"/>
      <c r="BG124" s="637"/>
      <c r="BH124" s="637"/>
      <c r="BI124" s="637"/>
      <c r="BJ124" s="637"/>
      <c r="BK124" s="637"/>
      <c r="BL124" s="637"/>
      <c r="BM124" s="637"/>
      <c r="BN124" s="637"/>
      <c r="BO124" s="637"/>
      <c r="BP124" s="637"/>
      <c r="BQ124" s="637"/>
      <c r="BR124" s="637"/>
      <c r="BS124" s="637"/>
      <c r="BT124" s="637"/>
      <c r="BU124" s="637"/>
      <c r="BV124" s="637"/>
      <c r="BW124" s="637"/>
      <c r="BX124" s="637"/>
      <c r="BY124" s="637"/>
      <c r="BZ124" s="637"/>
      <c r="CA124" s="637"/>
      <c r="CB124" s="637"/>
      <c r="CC124" s="637"/>
      <c r="CD124" s="637"/>
      <c r="CE124" s="637"/>
      <c r="CF124" s="637"/>
      <c r="CG124" s="637"/>
      <c r="CH124" s="637"/>
      <c r="CI124" s="637"/>
      <c r="CJ124" s="637"/>
      <c r="CK124" s="637"/>
      <c r="CL124" s="637"/>
      <c r="CM124" s="637"/>
      <c r="CN124" s="637"/>
      <c r="CO124" s="637"/>
      <c r="CP124" s="637"/>
      <c r="CQ124" s="637"/>
      <c r="CR124" s="637"/>
      <c r="CS124" s="637"/>
      <c r="CT124" s="637"/>
      <c r="CU124" s="637"/>
      <c r="CV124" s="637"/>
      <c r="CW124" s="637"/>
      <c r="CX124" s="637"/>
      <c r="CY124" s="637"/>
      <c r="CZ124" s="637"/>
      <c r="DA124" s="637"/>
      <c r="DB124" s="637"/>
      <c r="DC124" s="637"/>
      <c r="DD124" s="637"/>
      <c r="DE124" s="637"/>
      <c r="DF124" s="637"/>
      <c r="DG124" s="637"/>
      <c r="DH124" s="637"/>
      <c r="DI124" s="637"/>
      <c r="DJ124" s="637"/>
      <c r="DK124" s="637"/>
      <c r="DL124" s="637"/>
      <c r="DM124" s="649"/>
      <c r="DN124" s="638"/>
      <c r="DO124" s="638"/>
    </row>
    <row r="125" spans="7:119" ht="51.75" customHeight="1" x14ac:dyDescent="0.2">
      <c r="G125" s="649"/>
      <c r="H125" s="649"/>
      <c r="I125" s="649"/>
      <c r="J125" s="649"/>
      <c r="K125" s="649"/>
      <c r="L125" s="649"/>
      <c r="M125" s="649"/>
      <c r="N125" s="649"/>
      <c r="O125" s="649"/>
      <c r="P125" s="649"/>
      <c r="Q125" s="649"/>
      <c r="R125" s="649"/>
      <c r="S125" s="649"/>
      <c r="T125" s="649"/>
      <c r="U125" s="649"/>
      <c r="V125" s="649"/>
      <c r="W125" s="649"/>
      <c r="X125" s="702"/>
      <c r="Y125" s="649"/>
      <c r="Z125" s="649"/>
      <c r="AA125" s="649"/>
      <c r="AB125" s="649"/>
      <c r="AC125" s="649"/>
      <c r="AD125" s="649"/>
      <c r="AE125" s="649"/>
      <c r="AF125" s="649"/>
      <c r="AG125" s="649"/>
      <c r="AH125" s="649"/>
      <c r="AI125" s="649"/>
      <c r="AJ125" s="649"/>
      <c r="AK125" s="649"/>
      <c r="AL125" s="649"/>
      <c r="AM125" s="649"/>
      <c r="AN125" s="649"/>
      <c r="AO125" s="649"/>
      <c r="AP125" s="771"/>
      <c r="AQ125" s="771"/>
      <c r="AR125" s="771"/>
      <c r="AS125" s="637"/>
      <c r="AT125" s="637"/>
      <c r="AU125" s="637"/>
      <c r="AV125" s="637"/>
      <c r="AW125" s="637"/>
      <c r="AX125" s="637"/>
      <c r="AY125" s="637"/>
      <c r="AZ125" s="637"/>
      <c r="BA125" s="637"/>
      <c r="BB125" s="637"/>
      <c r="BC125" s="637"/>
      <c r="BD125" s="637"/>
      <c r="BE125" s="637"/>
      <c r="BF125" s="637"/>
      <c r="BG125" s="637"/>
      <c r="BH125" s="637"/>
      <c r="BI125" s="637"/>
      <c r="BJ125" s="637"/>
      <c r="BK125" s="637"/>
      <c r="BL125" s="637"/>
      <c r="BM125" s="637"/>
      <c r="BN125" s="637"/>
      <c r="BO125" s="637"/>
      <c r="BP125" s="637"/>
      <c r="BQ125" s="637"/>
      <c r="BR125" s="637"/>
      <c r="BS125" s="637"/>
      <c r="BT125" s="637"/>
      <c r="BU125" s="637"/>
      <c r="BV125" s="637"/>
      <c r="BW125" s="637"/>
      <c r="BX125" s="637"/>
      <c r="BY125" s="637"/>
      <c r="BZ125" s="637"/>
      <c r="CA125" s="637"/>
      <c r="CB125" s="637"/>
      <c r="CC125" s="637"/>
      <c r="CD125" s="637"/>
      <c r="CE125" s="637"/>
      <c r="CF125" s="637"/>
      <c r="CG125" s="637"/>
      <c r="CH125" s="637"/>
      <c r="CI125" s="637"/>
      <c r="CJ125" s="637"/>
      <c r="CK125" s="637"/>
      <c r="CL125" s="637"/>
      <c r="CM125" s="637"/>
      <c r="CN125" s="637"/>
      <c r="CO125" s="637"/>
      <c r="CP125" s="637"/>
      <c r="CQ125" s="637"/>
      <c r="CR125" s="637"/>
      <c r="CS125" s="637"/>
      <c r="CT125" s="637"/>
      <c r="CU125" s="637"/>
      <c r="CV125" s="637"/>
      <c r="CW125" s="637"/>
      <c r="CX125" s="637"/>
      <c r="CY125" s="637"/>
      <c r="CZ125" s="637"/>
      <c r="DA125" s="637"/>
      <c r="DB125" s="637"/>
      <c r="DC125" s="637"/>
      <c r="DD125" s="637"/>
      <c r="DE125" s="637"/>
      <c r="DF125" s="637"/>
      <c r="DG125" s="637"/>
      <c r="DH125" s="637"/>
      <c r="DI125" s="637"/>
      <c r="DJ125" s="637"/>
      <c r="DK125" s="637"/>
      <c r="DL125" s="637"/>
      <c r="DM125" s="649"/>
      <c r="DN125" s="638"/>
      <c r="DO125" s="638"/>
    </row>
    <row r="126" spans="7:119" ht="51.75" customHeight="1" x14ac:dyDescent="0.2">
      <c r="G126" s="649"/>
      <c r="H126" s="649"/>
      <c r="I126" s="649"/>
      <c r="J126" s="649"/>
      <c r="K126" s="649"/>
      <c r="L126" s="649"/>
      <c r="M126" s="649"/>
      <c r="N126" s="649"/>
      <c r="O126" s="649"/>
      <c r="P126" s="649"/>
      <c r="Q126" s="649"/>
      <c r="R126" s="649"/>
      <c r="S126" s="649"/>
      <c r="T126" s="649"/>
      <c r="U126" s="649"/>
      <c r="V126" s="649"/>
      <c r="W126" s="649"/>
      <c r="X126" s="702"/>
      <c r="Y126" s="649"/>
      <c r="Z126" s="649"/>
      <c r="AA126" s="649"/>
      <c r="AB126" s="649"/>
      <c r="AC126" s="649"/>
      <c r="AD126" s="649"/>
      <c r="AE126" s="649"/>
      <c r="AF126" s="649"/>
      <c r="AG126" s="649"/>
      <c r="AH126" s="649"/>
      <c r="AI126" s="649"/>
      <c r="AJ126" s="649"/>
      <c r="AK126" s="649"/>
      <c r="AL126" s="649"/>
      <c r="AM126" s="649"/>
      <c r="AN126" s="649"/>
      <c r="AO126" s="649"/>
      <c r="AP126" s="771"/>
      <c r="AQ126" s="771"/>
      <c r="AR126" s="771"/>
      <c r="AS126" s="637"/>
      <c r="AT126" s="637"/>
      <c r="AU126" s="637"/>
      <c r="AV126" s="637"/>
      <c r="AW126" s="637"/>
      <c r="AX126" s="637"/>
      <c r="AY126" s="637"/>
      <c r="AZ126" s="637"/>
      <c r="BA126" s="637"/>
      <c r="BB126" s="637"/>
      <c r="BC126" s="637"/>
      <c r="BD126" s="637"/>
      <c r="BE126" s="637"/>
      <c r="BF126" s="637"/>
      <c r="BG126" s="637"/>
      <c r="BH126" s="637"/>
      <c r="BI126" s="637"/>
      <c r="BJ126" s="637"/>
      <c r="BK126" s="637"/>
      <c r="BL126" s="637"/>
      <c r="BM126" s="637"/>
      <c r="BN126" s="637"/>
      <c r="BO126" s="637"/>
      <c r="BP126" s="637"/>
      <c r="BQ126" s="637"/>
      <c r="BR126" s="637"/>
      <c r="BS126" s="637"/>
      <c r="BT126" s="637"/>
      <c r="BU126" s="637"/>
      <c r="BV126" s="637"/>
      <c r="BW126" s="637"/>
      <c r="BX126" s="637"/>
      <c r="BY126" s="637"/>
      <c r="BZ126" s="637"/>
      <c r="CA126" s="637"/>
      <c r="CB126" s="637"/>
      <c r="CC126" s="637"/>
      <c r="CD126" s="637"/>
      <c r="CE126" s="637"/>
      <c r="CF126" s="637"/>
      <c r="CG126" s="637"/>
      <c r="CH126" s="637"/>
      <c r="CI126" s="637"/>
      <c r="CJ126" s="637"/>
      <c r="CK126" s="637"/>
      <c r="CL126" s="637"/>
      <c r="CM126" s="637"/>
      <c r="CN126" s="637"/>
      <c r="CO126" s="637"/>
      <c r="CP126" s="637"/>
      <c r="CQ126" s="637"/>
      <c r="CR126" s="637"/>
      <c r="CS126" s="637"/>
      <c r="CT126" s="637"/>
      <c r="CU126" s="637"/>
      <c r="CV126" s="637"/>
      <c r="CW126" s="637"/>
      <c r="CX126" s="637"/>
      <c r="CY126" s="637"/>
      <c r="CZ126" s="637"/>
      <c r="DA126" s="637"/>
      <c r="DB126" s="637"/>
      <c r="DC126" s="637"/>
      <c r="DD126" s="637"/>
      <c r="DE126" s="637"/>
      <c r="DF126" s="637"/>
      <c r="DG126" s="637"/>
      <c r="DH126" s="637"/>
      <c r="DI126" s="637"/>
      <c r="DJ126" s="637"/>
      <c r="DK126" s="637"/>
      <c r="DL126" s="637"/>
      <c r="DM126" s="649"/>
      <c r="DN126" s="638"/>
      <c r="DO126" s="638"/>
    </row>
    <row r="127" spans="7:119" ht="51.75" customHeight="1" x14ac:dyDescent="0.2">
      <c r="G127" s="649"/>
      <c r="H127" s="649"/>
      <c r="I127" s="649"/>
      <c r="J127" s="649"/>
      <c r="K127" s="649"/>
      <c r="L127" s="649"/>
      <c r="M127" s="649"/>
      <c r="N127" s="649"/>
      <c r="O127" s="649"/>
      <c r="P127" s="649"/>
      <c r="Q127" s="649"/>
      <c r="R127" s="649"/>
      <c r="S127" s="649"/>
      <c r="T127" s="649"/>
      <c r="U127" s="649"/>
      <c r="V127" s="649"/>
      <c r="W127" s="649"/>
      <c r="X127" s="702"/>
      <c r="Y127" s="649"/>
      <c r="Z127" s="649"/>
      <c r="AA127" s="649"/>
      <c r="AB127" s="649"/>
      <c r="AC127" s="649"/>
      <c r="AD127" s="649"/>
      <c r="AE127" s="649"/>
      <c r="AF127" s="649"/>
      <c r="AG127" s="649"/>
      <c r="AH127" s="649"/>
      <c r="AI127" s="649"/>
      <c r="AJ127" s="649"/>
      <c r="AK127" s="649"/>
      <c r="AL127" s="649"/>
      <c r="AM127" s="649"/>
      <c r="AN127" s="649"/>
      <c r="AO127" s="649"/>
      <c r="AP127" s="771"/>
      <c r="AQ127" s="771"/>
      <c r="AR127" s="771"/>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7"/>
      <c r="BW127" s="637"/>
      <c r="BX127" s="637"/>
      <c r="BY127" s="637"/>
      <c r="BZ127" s="637"/>
      <c r="CA127" s="637"/>
      <c r="CB127" s="637"/>
      <c r="CC127" s="637"/>
      <c r="CD127" s="637"/>
      <c r="CE127" s="637"/>
      <c r="CF127" s="637"/>
      <c r="CG127" s="637"/>
      <c r="CH127" s="637"/>
      <c r="CI127" s="637"/>
      <c r="CJ127" s="637"/>
      <c r="CK127" s="637"/>
      <c r="CL127" s="637"/>
      <c r="CM127" s="637"/>
      <c r="CN127" s="637"/>
      <c r="CO127" s="637"/>
      <c r="CP127" s="637"/>
      <c r="CQ127" s="637"/>
      <c r="CR127" s="637"/>
      <c r="CS127" s="637"/>
      <c r="CT127" s="637"/>
      <c r="CU127" s="637"/>
      <c r="CV127" s="637"/>
      <c r="CW127" s="637"/>
      <c r="CX127" s="637"/>
      <c r="CY127" s="637"/>
      <c r="CZ127" s="637"/>
      <c r="DA127" s="637"/>
      <c r="DB127" s="637"/>
      <c r="DC127" s="637"/>
      <c r="DD127" s="637"/>
      <c r="DE127" s="637"/>
      <c r="DF127" s="637"/>
      <c r="DG127" s="637"/>
      <c r="DH127" s="637"/>
      <c r="DI127" s="637"/>
      <c r="DJ127" s="637"/>
      <c r="DK127" s="637"/>
      <c r="DL127" s="637"/>
      <c r="DM127" s="649"/>
      <c r="DN127" s="648"/>
      <c r="DO127" s="649"/>
    </row>
    <row r="128" spans="7:119" ht="51.75" customHeight="1" x14ac:dyDescent="0.2">
      <c r="G128" s="649"/>
      <c r="H128" s="649"/>
      <c r="I128" s="649"/>
      <c r="J128" s="649"/>
      <c r="K128" s="649"/>
      <c r="L128" s="649"/>
      <c r="M128" s="649"/>
      <c r="N128" s="649"/>
      <c r="O128" s="649"/>
      <c r="P128" s="649"/>
      <c r="Q128" s="649"/>
      <c r="R128" s="649"/>
      <c r="S128" s="649"/>
      <c r="T128" s="649"/>
      <c r="U128" s="649"/>
      <c r="V128" s="649"/>
      <c r="W128" s="649"/>
      <c r="X128" s="702"/>
      <c r="Y128" s="649"/>
      <c r="Z128" s="649"/>
      <c r="AA128" s="649"/>
      <c r="AB128" s="649"/>
      <c r="AC128" s="649"/>
      <c r="AD128" s="649"/>
      <c r="AE128" s="649"/>
      <c r="AF128" s="649"/>
      <c r="AG128" s="649"/>
      <c r="AH128" s="649"/>
      <c r="AI128" s="649"/>
      <c r="AJ128" s="649"/>
      <c r="AK128" s="649"/>
      <c r="AL128" s="649"/>
      <c r="AM128" s="649"/>
      <c r="AN128" s="649"/>
      <c r="AO128" s="649"/>
      <c r="AP128" s="771"/>
      <c r="AQ128" s="771"/>
      <c r="AR128" s="771"/>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7"/>
      <c r="BW128" s="637"/>
      <c r="BX128" s="637"/>
      <c r="BY128" s="637"/>
      <c r="BZ128" s="637"/>
      <c r="CA128" s="637"/>
      <c r="CB128" s="637"/>
      <c r="CC128" s="637"/>
      <c r="CD128" s="637"/>
      <c r="CE128" s="637"/>
      <c r="CF128" s="637"/>
      <c r="CG128" s="637"/>
      <c r="CH128" s="637"/>
      <c r="CI128" s="637"/>
      <c r="CJ128" s="637"/>
      <c r="CK128" s="637"/>
      <c r="CL128" s="637"/>
      <c r="CM128" s="637"/>
      <c r="CN128" s="637"/>
      <c r="CO128" s="637"/>
      <c r="CP128" s="637"/>
      <c r="CQ128" s="637"/>
      <c r="CR128" s="637"/>
      <c r="CS128" s="637"/>
      <c r="CT128" s="637"/>
      <c r="CU128" s="637"/>
      <c r="CV128" s="637"/>
      <c r="CW128" s="637"/>
      <c r="CX128" s="637"/>
      <c r="CY128" s="637"/>
      <c r="CZ128" s="637"/>
      <c r="DA128" s="637"/>
      <c r="DB128" s="637"/>
      <c r="DC128" s="637"/>
      <c r="DD128" s="637"/>
      <c r="DE128" s="637"/>
      <c r="DF128" s="637"/>
      <c r="DG128" s="637"/>
      <c r="DH128" s="637"/>
      <c r="DI128" s="637"/>
      <c r="DJ128" s="637"/>
      <c r="DK128" s="637"/>
      <c r="DL128" s="637"/>
      <c r="DM128" s="649"/>
      <c r="DN128" s="648"/>
      <c r="DO128" s="649"/>
    </row>
    <row r="129" spans="7:119" ht="51.75" customHeight="1" x14ac:dyDescent="0.2">
      <c r="G129" s="649"/>
      <c r="H129" s="649"/>
      <c r="I129" s="649"/>
      <c r="J129" s="649"/>
      <c r="K129" s="649"/>
      <c r="L129" s="649"/>
      <c r="M129" s="649"/>
      <c r="N129" s="649"/>
      <c r="O129" s="649"/>
      <c r="P129" s="649"/>
      <c r="Q129" s="649"/>
      <c r="R129" s="649"/>
      <c r="S129" s="649"/>
      <c r="T129" s="649"/>
      <c r="U129" s="649"/>
      <c r="V129" s="649"/>
      <c r="W129" s="649"/>
      <c r="X129" s="702"/>
      <c r="Y129" s="649"/>
      <c r="Z129" s="649"/>
      <c r="AA129" s="649"/>
      <c r="AB129" s="649"/>
      <c r="AC129" s="649"/>
      <c r="AD129" s="649"/>
      <c r="AE129" s="649"/>
      <c r="AF129" s="649"/>
      <c r="AG129" s="649"/>
      <c r="AH129" s="649"/>
      <c r="AI129" s="649"/>
      <c r="AJ129" s="649"/>
      <c r="AK129" s="649"/>
      <c r="AL129" s="649"/>
      <c r="AM129" s="649"/>
      <c r="AN129" s="649"/>
      <c r="AO129" s="649"/>
      <c r="AP129" s="771"/>
      <c r="AQ129" s="771"/>
      <c r="AR129" s="771"/>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7"/>
      <c r="BW129" s="637"/>
      <c r="BX129" s="637"/>
      <c r="BY129" s="637"/>
      <c r="BZ129" s="637"/>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49"/>
      <c r="DN129" s="648"/>
      <c r="DO129" s="649"/>
    </row>
    <row r="130" spans="7:119" ht="51.75" customHeight="1" x14ac:dyDescent="0.2">
      <c r="G130" s="649"/>
      <c r="H130" s="649"/>
      <c r="I130" s="649"/>
      <c r="J130" s="649"/>
      <c r="K130" s="649"/>
      <c r="L130" s="649"/>
      <c r="M130" s="649"/>
      <c r="N130" s="649"/>
      <c r="O130" s="649"/>
      <c r="P130" s="649"/>
      <c r="Q130" s="649"/>
      <c r="R130" s="649"/>
      <c r="S130" s="649"/>
      <c r="T130" s="649"/>
      <c r="U130" s="649"/>
      <c r="V130" s="649"/>
      <c r="W130" s="649"/>
      <c r="X130" s="702"/>
      <c r="Y130" s="649"/>
      <c r="Z130" s="649"/>
      <c r="AA130" s="649"/>
      <c r="AB130" s="649"/>
      <c r="AC130" s="649"/>
      <c r="AD130" s="649"/>
      <c r="AE130" s="649"/>
      <c r="AF130" s="649"/>
      <c r="AG130" s="649"/>
      <c r="AH130" s="649"/>
      <c r="AI130" s="649"/>
      <c r="AJ130" s="649"/>
      <c r="AK130" s="649"/>
      <c r="AL130" s="649"/>
      <c r="AM130" s="649"/>
      <c r="AN130" s="649"/>
      <c r="AO130" s="649"/>
      <c r="AP130" s="771"/>
      <c r="AQ130" s="771"/>
      <c r="AR130" s="771"/>
      <c r="AS130" s="637"/>
      <c r="AT130" s="637"/>
      <c r="AU130" s="637"/>
      <c r="AV130" s="637"/>
      <c r="AW130" s="637"/>
      <c r="AX130" s="637"/>
      <c r="AY130" s="637"/>
      <c r="AZ130" s="637"/>
      <c r="BA130" s="637"/>
      <c r="BB130" s="637"/>
      <c r="BC130" s="637"/>
      <c r="BD130" s="637"/>
      <c r="BE130" s="637"/>
      <c r="BF130" s="637"/>
      <c r="BG130" s="637"/>
      <c r="BH130" s="637"/>
      <c r="BI130" s="637"/>
      <c r="BJ130" s="637"/>
      <c r="BK130" s="637"/>
      <c r="BL130" s="637"/>
      <c r="BM130" s="637"/>
      <c r="BN130" s="637"/>
      <c r="BO130" s="637"/>
      <c r="BP130" s="637"/>
      <c r="BQ130" s="637"/>
      <c r="BR130" s="637"/>
      <c r="BS130" s="637"/>
      <c r="BT130" s="637"/>
      <c r="BU130" s="637"/>
      <c r="BV130" s="637"/>
      <c r="BW130" s="637"/>
      <c r="BX130" s="637"/>
      <c r="BY130" s="637"/>
      <c r="BZ130" s="637"/>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49"/>
      <c r="DN130" s="648"/>
      <c r="DO130" s="649"/>
    </row>
    <row r="131" spans="7:119" ht="51.75" customHeight="1" x14ac:dyDescent="0.2">
      <c r="G131" s="649"/>
      <c r="H131" s="649"/>
      <c r="I131" s="649"/>
      <c r="J131" s="649"/>
      <c r="K131" s="649"/>
      <c r="L131" s="649"/>
      <c r="M131" s="649"/>
      <c r="N131" s="649"/>
      <c r="O131" s="649"/>
      <c r="P131" s="649"/>
      <c r="Q131" s="649"/>
      <c r="R131" s="649"/>
      <c r="S131" s="649"/>
      <c r="T131" s="649"/>
      <c r="U131" s="649"/>
      <c r="V131" s="649"/>
      <c r="W131" s="649"/>
      <c r="X131" s="702"/>
      <c r="Y131" s="649"/>
      <c r="Z131" s="649"/>
      <c r="AA131" s="649"/>
      <c r="AB131" s="649"/>
      <c r="AC131" s="649"/>
      <c r="AD131" s="649"/>
      <c r="AE131" s="649"/>
      <c r="AF131" s="649"/>
      <c r="AG131" s="649"/>
      <c r="AH131" s="649"/>
      <c r="AI131" s="649"/>
      <c r="AJ131" s="649"/>
      <c r="AK131" s="649"/>
      <c r="AL131" s="649"/>
      <c r="AM131" s="649"/>
      <c r="AN131" s="649"/>
      <c r="AO131" s="649"/>
      <c r="AP131" s="771"/>
      <c r="AQ131" s="771"/>
      <c r="AR131" s="771"/>
      <c r="AS131" s="637"/>
      <c r="AT131" s="637"/>
      <c r="AU131" s="637"/>
      <c r="AV131" s="637"/>
      <c r="AW131" s="637"/>
      <c r="AX131" s="637"/>
      <c r="AY131" s="637"/>
      <c r="AZ131" s="637"/>
      <c r="BA131" s="637"/>
      <c r="BB131" s="637"/>
      <c r="BC131" s="637"/>
      <c r="BD131" s="637"/>
      <c r="BE131" s="637"/>
      <c r="BF131" s="637"/>
      <c r="BG131" s="637"/>
      <c r="BH131" s="637"/>
      <c r="BI131" s="637"/>
      <c r="BJ131" s="637"/>
      <c r="BK131" s="637"/>
      <c r="BL131" s="637"/>
      <c r="BM131" s="637"/>
      <c r="BN131" s="637"/>
      <c r="BO131" s="637"/>
      <c r="BP131" s="637"/>
      <c r="BQ131" s="637"/>
      <c r="BR131" s="637"/>
      <c r="BS131" s="637"/>
      <c r="BT131" s="637"/>
      <c r="BU131" s="637"/>
      <c r="BV131" s="637"/>
      <c r="BW131" s="637"/>
      <c r="BX131" s="637"/>
      <c r="BY131" s="637"/>
      <c r="BZ131" s="637"/>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49"/>
      <c r="DN131" s="648"/>
      <c r="DO131" s="649"/>
    </row>
    <row r="132" spans="7:119" ht="51.75" customHeight="1" x14ac:dyDescent="0.2">
      <c r="G132" s="649"/>
      <c r="H132" s="649"/>
      <c r="I132" s="649"/>
      <c r="J132" s="649"/>
      <c r="K132" s="649"/>
      <c r="L132" s="649"/>
      <c r="M132" s="649"/>
      <c r="N132" s="649"/>
      <c r="O132" s="649"/>
      <c r="P132" s="649"/>
      <c r="Q132" s="649"/>
      <c r="R132" s="649"/>
      <c r="S132" s="649"/>
      <c r="T132" s="649"/>
      <c r="U132" s="649"/>
      <c r="V132" s="649"/>
      <c r="W132" s="649"/>
      <c r="X132" s="702"/>
      <c r="Y132" s="649"/>
      <c r="Z132" s="649"/>
      <c r="AA132" s="649"/>
      <c r="AB132" s="649"/>
      <c r="AC132" s="649"/>
      <c r="AD132" s="649"/>
      <c r="AE132" s="649"/>
      <c r="AF132" s="649"/>
      <c r="AG132" s="649"/>
      <c r="AH132" s="649"/>
      <c r="AI132" s="649"/>
      <c r="AJ132" s="649"/>
      <c r="AK132" s="649"/>
      <c r="AL132" s="649"/>
      <c r="AM132" s="649"/>
      <c r="AN132" s="649"/>
      <c r="AO132" s="649"/>
      <c r="AP132" s="771"/>
      <c r="AQ132" s="771"/>
      <c r="AR132" s="771"/>
      <c r="AS132" s="637"/>
      <c r="AT132" s="637"/>
      <c r="AU132" s="637"/>
      <c r="AV132" s="637"/>
      <c r="AW132" s="637"/>
      <c r="AX132" s="637"/>
      <c r="AY132" s="637"/>
      <c r="AZ132" s="637"/>
      <c r="BA132" s="637"/>
      <c r="BB132" s="637"/>
      <c r="BC132" s="637"/>
      <c r="BD132" s="637"/>
      <c r="BE132" s="637"/>
      <c r="BF132" s="637"/>
      <c r="BG132" s="637"/>
      <c r="BH132" s="637"/>
      <c r="BI132" s="637"/>
      <c r="BJ132" s="637"/>
      <c r="BK132" s="637"/>
      <c r="BL132" s="637"/>
      <c r="BM132" s="637"/>
      <c r="BN132" s="637"/>
      <c r="BO132" s="637"/>
      <c r="BP132" s="637"/>
      <c r="BQ132" s="637"/>
      <c r="BR132" s="637"/>
      <c r="BS132" s="637"/>
      <c r="BT132" s="637"/>
      <c r="BU132" s="637"/>
      <c r="BV132" s="637"/>
      <c r="BW132" s="637"/>
      <c r="BX132" s="637"/>
      <c r="BY132" s="637"/>
      <c r="BZ132" s="637"/>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49"/>
      <c r="DN132" s="648"/>
      <c r="DO132" s="649"/>
    </row>
    <row r="133" spans="7:119" ht="51.75" customHeight="1" x14ac:dyDescent="0.2">
      <c r="G133" s="649"/>
      <c r="H133" s="649"/>
      <c r="I133" s="649"/>
      <c r="J133" s="649"/>
      <c r="K133" s="649"/>
      <c r="L133" s="649"/>
      <c r="M133" s="649"/>
      <c r="N133" s="649"/>
      <c r="O133" s="649"/>
      <c r="P133" s="649"/>
      <c r="Q133" s="649"/>
      <c r="R133" s="649"/>
      <c r="S133" s="649"/>
      <c r="T133" s="649"/>
      <c r="U133" s="649"/>
      <c r="V133" s="649"/>
      <c r="W133" s="649"/>
      <c r="X133" s="702"/>
      <c r="Y133" s="649"/>
      <c r="Z133" s="649"/>
      <c r="AA133" s="649"/>
      <c r="AB133" s="649"/>
      <c r="AC133" s="649"/>
      <c r="AD133" s="649"/>
      <c r="AE133" s="649"/>
      <c r="AF133" s="649"/>
      <c r="AG133" s="649"/>
      <c r="AH133" s="649"/>
      <c r="AI133" s="649"/>
      <c r="AJ133" s="649"/>
      <c r="AK133" s="649"/>
      <c r="AL133" s="649"/>
      <c r="AM133" s="649"/>
      <c r="AN133" s="649"/>
      <c r="AO133" s="649"/>
      <c r="AP133" s="771"/>
      <c r="AQ133" s="771"/>
      <c r="AR133" s="771"/>
      <c r="AS133" s="637"/>
      <c r="AT133" s="637"/>
      <c r="AU133" s="637"/>
      <c r="AV133" s="637"/>
      <c r="AW133" s="637"/>
      <c r="AX133" s="637"/>
      <c r="AY133" s="637"/>
      <c r="AZ133" s="637"/>
      <c r="BA133" s="637"/>
      <c r="BB133" s="637"/>
      <c r="BC133" s="637"/>
      <c r="BD133" s="637"/>
      <c r="BE133" s="637"/>
      <c r="BF133" s="637"/>
      <c r="BG133" s="637"/>
      <c r="BH133" s="637"/>
      <c r="BI133" s="637"/>
      <c r="BJ133" s="637"/>
      <c r="BK133" s="637"/>
      <c r="BL133" s="637"/>
      <c r="BM133" s="637"/>
      <c r="BN133" s="637"/>
      <c r="BO133" s="637"/>
      <c r="BP133" s="637"/>
      <c r="BQ133" s="637"/>
      <c r="BR133" s="637"/>
      <c r="BS133" s="637"/>
      <c r="BT133" s="637"/>
      <c r="BU133" s="637"/>
      <c r="BV133" s="637"/>
      <c r="BW133" s="637"/>
      <c r="BX133" s="637"/>
      <c r="BY133" s="637"/>
      <c r="BZ133" s="637"/>
      <c r="CA133" s="637"/>
      <c r="CB133" s="637"/>
      <c r="CC133" s="637"/>
      <c r="CD133" s="637"/>
      <c r="CE133" s="637"/>
      <c r="CF133" s="637"/>
      <c r="CG133" s="637"/>
      <c r="CH133" s="637"/>
      <c r="CI133" s="637"/>
      <c r="CJ133" s="637"/>
      <c r="CK133" s="637"/>
      <c r="CL133" s="637"/>
      <c r="CM133" s="637"/>
      <c r="CN133" s="637"/>
      <c r="CO133" s="637"/>
      <c r="CP133" s="637"/>
      <c r="CQ133" s="637"/>
      <c r="CR133" s="637"/>
      <c r="CS133" s="637"/>
      <c r="CT133" s="637"/>
      <c r="CU133" s="637"/>
      <c r="CV133" s="637"/>
      <c r="CW133" s="637"/>
      <c r="CX133" s="637"/>
      <c r="CY133" s="637"/>
      <c r="CZ133" s="637"/>
      <c r="DA133" s="637"/>
      <c r="DB133" s="637"/>
      <c r="DC133" s="637"/>
      <c r="DD133" s="637"/>
      <c r="DE133" s="637"/>
      <c r="DF133" s="637"/>
      <c r="DG133" s="637"/>
      <c r="DH133" s="637"/>
      <c r="DI133" s="637"/>
      <c r="DJ133" s="637"/>
      <c r="DK133" s="637"/>
      <c r="DL133" s="637"/>
      <c r="DM133" s="649"/>
      <c r="DN133" s="648"/>
      <c r="DO133" s="649"/>
    </row>
    <row r="134" spans="7:119" ht="51.75" customHeight="1" x14ac:dyDescent="0.2">
      <c r="G134" s="649"/>
      <c r="H134" s="649"/>
      <c r="I134" s="649"/>
      <c r="J134" s="649"/>
      <c r="K134" s="649"/>
      <c r="L134" s="649"/>
      <c r="M134" s="649"/>
      <c r="N134" s="649"/>
      <c r="O134" s="649"/>
      <c r="P134" s="649"/>
      <c r="Q134" s="649"/>
      <c r="R134" s="649"/>
      <c r="S134" s="649"/>
      <c r="T134" s="649"/>
      <c r="U134" s="649"/>
      <c r="V134" s="649"/>
      <c r="W134" s="649"/>
      <c r="X134" s="702"/>
      <c r="Y134" s="649"/>
      <c r="Z134" s="649"/>
      <c r="AA134" s="649"/>
      <c r="AB134" s="649"/>
      <c r="AC134" s="649"/>
      <c r="AD134" s="649"/>
      <c r="AE134" s="649"/>
      <c r="AF134" s="649"/>
      <c r="AG134" s="649"/>
      <c r="AH134" s="649"/>
      <c r="AI134" s="649"/>
      <c r="AJ134" s="649"/>
      <c r="AK134" s="649"/>
      <c r="AL134" s="649"/>
      <c r="AM134" s="649"/>
      <c r="AN134" s="649"/>
      <c r="AO134" s="649"/>
      <c r="AP134" s="771"/>
      <c r="AQ134" s="771"/>
      <c r="AR134" s="771"/>
      <c r="AS134" s="637"/>
      <c r="AT134" s="637"/>
      <c r="AU134" s="637"/>
      <c r="AV134" s="637"/>
      <c r="AW134" s="637"/>
      <c r="AX134" s="637"/>
      <c r="AY134" s="637"/>
      <c r="AZ134" s="637"/>
      <c r="BA134" s="637"/>
      <c r="BB134" s="637"/>
      <c r="BC134" s="637"/>
      <c r="BD134" s="637"/>
      <c r="BE134" s="637"/>
      <c r="BF134" s="637"/>
      <c r="BG134" s="637"/>
      <c r="BH134" s="637"/>
      <c r="BI134" s="637"/>
      <c r="BJ134" s="637"/>
      <c r="BK134" s="637"/>
      <c r="BL134" s="637"/>
      <c r="BM134" s="637"/>
      <c r="BN134" s="637"/>
      <c r="BO134" s="637"/>
      <c r="BP134" s="637"/>
      <c r="BQ134" s="637"/>
      <c r="BR134" s="637"/>
      <c r="BS134" s="637"/>
      <c r="BT134" s="637"/>
      <c r="BU134" s="637"/>
      <c r="BV134" s="637"/>
      <c r="BW134" s="637"/>
      <c r="BX134" s="637"/>
      <c r="BY134" s="637"/>
      <c r="BZ134" s="637"/>
      <c r="CA134" s="637"/>
      <c r="CB134" s="637"/>
      <c r="CC134" s="637"/>
      <c r="CD134" s="637"/>
      <c r="CE134" s="637"/>
      <c r="CF134" s="637"/>
      <c r="CG134" s="637"/>
      <c r="CH134" s="637"/>
      <c r="CI134" s="637"/>
      <c r="CJ134" s="637"/>
      <c r="CK134" s="637"/>
      <c r="CL134" s="637"/>
      <c r="CM134" s="637"/>
      <c r="CN134" s="637"/>
      <c r="CO134" s="637"/>
      <c r="CP134" s="637"/>
      <c r="CQ134" s="637"/>
      <c r="CR134" s="637"/>
      <c r="CS134" s="637"/>
      <c r="CT134" s="637"/>
      <c r="CU134" s="637"/>
      <c r="CV134" s="637"/>
      <c r="CW134" s="637"/>
      <c r="CX134" s="637"/>
      <c r="CY134" s="637"/>
      <c r="CZ134" s="637"/>
      <c r="DA134" s="637"/>
      <c r="DB134" s="637"/>
      <c r="DC134" s="637"/>
      <c r="DD134" s="637"/>
      <c r="DE134" s="637"/>
      <c r="DF134" s="637"/>
      <c r="DG134" s="637"/>
      <c r="DH134" s="637"/>
      <c r="DI134" s="637"/>
      <c r="DJ134" s="637"/>
      <c r="DK134" s="637"/>
      <c r="DL134" s="637"/>
      <c r="DM134" s="649"/>
      <c r="DN134" s="648"/>
      <c r="DO134" s="649"/>
    </row>
    <row r="135" spans="7:119" ht="51.75" customHeight="1" x14ac:dyDescent="0.2">
      <c r="G135" s="649"/>
      <c r="H135" s="649"/>
      <c r="I135" s="649"/>
      <c r="J135" s="649"/>
      <c r="K135" s="649"/>
      <c r="L135" s="649"/>
      <c r="M135" s="649"/>
      <c r="N135" s="649"/>
      <c r="O135" s="649"/>
      <c r="P135" s="649"/>
      <c r="Q135" s="649"/>
      <c r="R135" s="649"/>
      <c r="S135" s="649"/>
      <c r="T135" s="649"/>
      <c r="U135" s="649"/>
      <c r="V135" s="649"/>
      <c r="W135" s="649"/>
      <c r="X135" s="702"/>
      <c r="Y135" s="649"/>
      <c r="Z135" s="649"/>
      <c r="AA135" s="649"/>
      <c r="AB135" s="649"/>
      <c r="AC135" s="649"/>
      <c r="AD135" s="649"/>
      <c r="AE135" s="649"/>
      <c r="AF135" s="649"/>
      <c r="AG135" s="649"/>
      <c r="AH135" s="649"/>
      <c r="AI135" s="649"/>
      <c r="AJ135" s="649"/>
      <c r="AK135" s="649"/>
      <c r="AL135" s="649"/>
      <c r="AM135" s="649"/>
      <c r="AN135" s="649"/>
      <c r="AO135" s="649"/>
      <c r="AP135" s="771"/>
      <c r="AQ135" s="771"/>
      <c r="AR135" s="771"/>
      <c r="AS135" s="637"/>
      <c r="AT135" s="637"/>
      <c r="AU135" s="637"/>
      <c r="AV135" s="637"/>
      <c r="AW135" s="637"/>
      <c r="AX135" s="637"/>
      <c r="AY135" s="637"/>
      <c r="AZ135" s="637"/>
      <c r="BA135" s="637"/>
      <c r="BB135" s="637"/>
      <c r="BC135" s="637"/>
      <c r="BD135" s="637"/>
      <c r="BE135" s="637"/>
      <c r="BF135" s="637"/>
      <c r="BG135" s="637"/>
      <c r="BH135" s="637"/>
      <c r="BI135" s="637"/>
      <c r="BJ135" s="637"/>
      <c r="BK135" s="637"/>
      <c r="BL135" s="637"/>
      <c r="BM135" s="637"/>
      <c r="BN135" s="637"/>
      <c r="BO135" s="637"/>
      <c r="BP135" s="637"/>
      <c r="BQ135" s="637"/>
      <c r="BR135" s="637"/>
      <c r="BS135" s="637"/>
      <c r="BT135" s="637"/>
      <c r="BU135" s="637"/>
      <c r="BV135" s="637"/>
      <c r="BW135" s="637"/>
      <c r="BX135" s="637"/>
      <c r="BY135" s="637"/>
      <c r="BZ135" s="637"/>
      <c r="CA135" s="637"/>
      <c r="CB135" s="637"/>
      <c r="CC135" s="637"/>
      <c r="CD135" s="637"/>
      <c r="CE135" s="637"/>
      <c r="CF135" s="637"/>
      <c r="CG135" s="637"/>
      <c r="CH135" s="637"/>
      <c r="CI135" s="637"/>
      <c r="CJ135" s="637"/>
      <c r="CK135" s="637"/>
      <c r="CL135" s="637"/>
      <c r="CM135" s="637"/>
      <c r="CN135" s="637"/>
      <c r="CO135" s="637"/>
      <c r="CP135" s="637"/>
      <c r="CQ135" s="637"/>
      <c r="CR135" s="637"/>
      <c r="CS135" s="637"/>
      <c r="CT135" s="637"/>
      <c r="CU135" s="637"/>
      <c r="CV135" s="637"/>
      <c r="CW135" s="637"/>
      <c r="CX135" s="637"/>
      <c r="CY135" s="637"/>
      <c r="CZ135" s="637"/>
      <c r="DA135" s="637"/>
      <c r="DB135" s="637"/>
      <c r="DC135" s="637"/>
      <c r="DD135" s="637"/>
      <c r="DE135" s="637"/>
      <c r="DF135" s="637"/>
      <c r="DG135" s="637"/>
      <c r="DH135" s="637"/>
      <c r="DI135" s="637"/>
      <c r="DJ135" s="637"/>
      <c r="DK135" s="637"/>
      <c r="DL135" s="637"/>
      <c r="DM135" s="649"/>
      <c r="DN135" s="648"/>
      <c r="DO135" s="649"/>
    </row>
    <row r="136" spans="7:119" ht="51.75" customHeight="1" x14ac:dyDescent="0.2">
      <c r="G136" s="649"/>
      <c r="H136" s="649"/>
      <c r="I136" s="649"/>
      <c r="J136" s="649"/>
      <c r="K136" s="649"/>
      <c r="L136" s="649"/>
      <c r="M136" s="649"/>
      <c r="N136" s="649"/>
      <c r="O136" s="649"/>
      <c r="P136" s="649"/>
      <c r="Q136" s="649"/>
      <c r="R136" s="649"/>
      <c r="S136" s="649"/>
      <c r="T136" s="649"/>
      <c r="U136" s="649"/>
      <c r="V136" s="649"/>
      <c r="W136" s="649"/>
      <c r="X136" s="702"/>
      <c r="Y136" s="649"/>
      <c r="Z136" s="649"/>
      <c r="AA136" s="649"/>
      <c r="AB136" s="649"/>
      <c r="AC136" s="649"/>
      <c r="AD136" s="649"/>
      <c r="AE136" s="649"/>
      <c r="AF136" s="649"/>
      <c r="AG136" s="649"/>
      <c r="AH136" s="649"/>
      <c r="AI136" s="649"/>
      <c r="AJ136" s="649"/>
      <c r="AK136" s="649"/>
      <c r="AL136" s="649"/>
      <c r="AM136" s="649"/>
      <c r="AN136" s="649"/>
      <c r="AO136" s="649"/>
      <c r="AP136" s="771"/>
      <c r="AQ136" s="771"/>
      <c r="AR136" s="771"/>
      <c r="AS136" s="637"/>
      <c r="AT136" s="637"/>
      <c r="AU136" s="637"/>
      <c r="AV136" s="637"/>
      <c r="AW136" s="637"/>
      <c r="AX136" s="637"/>
      <c r="AY136" s="637"/>
      <c r="AZ136" s="637"/>
      <c r="BA136" s="637"/>
      <c r="BB136" s="637"/>
      <c r="BC136" s="637"/>
      <c r="BD136" s="637"/>
      <c r="BE136" s="637"/>
      <c r="BF136" s="637"/>
      <c r="BG136" s="637"/>
      <c r="BH136" s="637"/>
      <c r="BI136" s="637"/>
      <c r="BJ136" s="637"/>
      <c r="BK136" s="637"/>
      <c r="BL136" s="637"/>
      <c r="BM136" s="637"/>
      <c r="BN136" s="637"/>
      <c r="BO136" s="637"/>
      <c r="BP136" s="637"/>
      <c r="BQ136" s="637"/>
      <c r="BR136" s="637"/>
      <c r="BS136" s="637"/>
      <c r="BT136" s="637"/>
      <c r="BU136" s="637"/>
      <c r="BV136" s="637"/>
      <c r="BW136" s="637"/>
      <c r="BX136" s="637"/>
      <c r="BY136" s="637"/>
      <c r="BZ136" s="637"/>
      <c r="CA136" s="637"/>
      <c r="CB136" s="637"/>
      <c r="CC136" s="637"/>
      <c r="CD136" s="637"/>
      <c r="CE136" s="637"/>
      <c r="CF136" s="637"/>
      <c r="CG136" s="637"/>
      <c r="CH136" s="637"/>
      <c r="CI136" s="637"/>
      <c r="CJ136" s="637"/>
      <c r="CK136" s="637"/>
      <c r="CL136" s="637"/>
      <c r="CM136" s="637"/>
      <c r="CN136" s="637"/>
      <c r="CO136" s="637"/>
      <c r="CP136" s="637"/>
      <c r="CQ136" s="637"/>
      <c r="CR136" s="637"/>
      <c r="CS136" s="637"/>
      <c r="CT136" s="637"/>
      <c r="CU136" s="637"/>
      <c r="CV136" s="637"/>
      <c r="CW136" s="637"/>
      <c r="CX136" s="637"/>
      <c r="CY136" s="637"/>
      <c r="CZ136" s="637"/>
      <c r="DA136" s="637"/>
      <c r="DB136" s="637"/>
      <c r="DC136" s="637"/>
      <c r="DD136" s="637"/>
      <c r="DE136" s="637"/>
      <c r="DF136" s="637"/>
      <c r="DG136" s="637"/>
      <c r="DH136" s="637"/>
      <c r="DI136" s="637"/>
      <c r="DJ136" s="637"/>
      <c r="DK136" s="637"/>
      <c r="DL136" s="637"/>
      <c r="DM136" s="649"/>
      <c r="DN136" s="648"/>
      <c r="DO136" s="649"/>
    </row>
    <row r="137" spans="7:119" ht="51.75" customHeight="1" x14ac:dyDescent="0.2">
      <c r="G137" s="649"/>
      <c r="H137" s="649"/>
      <c r="I137" s="649"/>
      <c r="J137" s="649"/>
      <c r="K137" s="649"/>
      <c r="L137" s="649"/>
      <c r="M137" s="649"/>
      <c r="N137" s="649"/>
      <c r="O137" s="649"/>
      <c r="P137" s="649"/>
      <c r="Q137" s="649"/>
      <c r="R137" s="649"/>
      <c r="S137" s="649"/>
      <c r="T137" s="649"/>
      <c r="U137" s="649"/>
      <c r="V137" s="649"/>
      <c r="W137" s="649"/>
      <c r="X137" s="702"/>
      <c r="Y137" s="649"/>
      <c r="Z137" s="649"/>
      <c r="AA137" s="649"/>
      <c r="AB137" s="649"/>
      <c r="AC137" s="649"/>
      <c r="AD137" s="649"/>
      <c r="AE137" s="649"/>
      <c r="AF137" s="649"/>
      <c r="AG137" s="649"/>
      <c r="AH137" s="649"/>
      <c r="AI137" s="649"/>
      <c r="AJ137" s="649"/>
      <c r="AK137" s="649"/>
      <c r="AL137" s="649"/>
      <c r="AM137" s="649"/>
      <c r="AN137" s="649"/>
      <c r="AO137" s="649"/>
      <c r="AP137" s="771"/>
      <c r="AQ137" s="771"/>
      <c r="AR137" s="771"/>
      <c r="AS137" s="637"/>
      <c r="AT137" s="637"/>
      <c r="AU137" s="637"/>
      <c r="AV137" s="637"/>
      <c r="AW137" s="637"/>
      <c r="AX137" s="637"/>
      <c r="AY137" s="637"/>
      <c r="AZ137" s="637"/>
      <c r="BA137" s="637"/>
      <c r="BB137" s="637"/>
      <c r="BC137" s="637"/>
      <c r="BD137" s="637"/>
      <c r="BE137" s="637"/>
      <c r="BF137" s="637"/>
      <c r="BG137" s="637"/>
      <c r="BH137" s="637"/>
      <c r="BI137" s="637"/>
      <c r="BJ137" s="637"/>
      <c r="BK137" s="637"/>
      <c r="BL137" s="637"/>
      <c r="BM137" s="637"/>
      <c r="BN137" s="637"/>
      <c r="BO137" s="637"/>
      <c r="BP137" s="637"/>
      <c r="BQ137" s="637"/>
      <c r="BR137" s="637"/>
      <c r="BS137" s="637"/>
      <c r="BT137" s="637"/>
      <c r="BU137" s="637"/>
      <c r="BV137" s="637"/>
      <c r="BW137" s="637"/>
      <c r="BX137" s="637"/>
      <c r="BY137" s="637"/>
      <c r="BZ137" s="637"/>
      <c r="CA137" s="637"/>
      <c r="CB137" s="637"/>
      <c r="CC137" s="637"/>
      <c r="CD137" s="637"/>
      <c r="CE137" s="637"/>
      <c r="CF137" s="637"/>
      <c r="CG137" s="637"/>
      <c r="CH137" s="637"/>
      <c r="CI137" s="637"/>
      <c r="CJ137" s="637"/>
      <c r="CK137" s="637"/>
      <c r="CL137" s="637"/>
      <c r="CM137" s="637"/>
      <c r="CN137" s="637"/>
      <c r="CO137" s="637"/>
      <c r="CP137" s="637"/>
      <c r="CQ137" s="637"/>
      <c r="CR137" s="637"/>
      <c r="CS137" s="637"/>
      <c r="CT137" s="637"/>
      <c r="CU137" s="637"/>
      <c r="CV137" s="637"/>
      <c r="CW137" s="637"/>
      <c r="CX137" s="637"/>
      <c r="CY137" s="637"/>
      <c r="CZ137" s="637"/>
      <c r="DA137" s="637"/>
      <c r="DB137" s="637"/>
      <c r="DC137" s="637"/>
      <c r="DD137" s="637"/>
      <c r="DE137" s="637"/>
      <c r="DF137" s="637"/>
      <c r="DG137" s="637"/>
      <c r="DH137" s="637"/>
      <c r="DI137" s="637"/>
      <c r="DJ137" s="637"/>
      <c r="DK137" s="637"/>
      <c r="DL137" s="637"/>
      <c r="DM137" s="649"/>
      <c r="DN137" s="648"/>
      <c r="DO137" s="649"/>
    </row>
    <row r="138" spans="7:119" ht="51.75" customHeight="1" x14ac:dyDescent="0.2">
      <c r="G138" s="649"/>
      <c r="H138" s="649"/>
      <c r="I138" s="649"/>
      <c r="J138" s="649"/>
      <c r="K138" s="649"/>
      <c r="L138" s="649"/>
      <c r="M138" s="649"/>
      <c r="N138" s="649"/>
      <c r="O138" s="649"/>
      <c r="P138" s="649"/>
      <c r="Q138" s="649"/>
      <c r="R138" s="649"/>
      <c r="S138" s="649"/>
      <c r="T138" s="649"/>
      <c r="U138" s="649"/>
      <c r="V138" s="649"/>
      <c r="W138" s="649"/>
      <c r="X138" s="702"/>
      <c r="Y138" s="649"/>
      <c r="Z138" s="649"/>
      <c r="AA138" s="649"/>
      <c r="AB138" s="649"/>
      <c r="AC138" s="649"/>
      <c r="AD138" s="649"/>
      <c r="AE138" s="649"/>
      <c r="AF138" s="649"/>
      <c r="AG138" s="649"/>
      <c r="AH138" s="649"/>
      <c r="AI138" s="649"/>
      <c r="AJ138" s="649"/>
      <c r="AK138" s="649"/>
      <c r="AL138" s="649"/>
      <c r="AM138" s="649"/>
      <c r="AN138" s="649"/>
      <c r="AO138" s="649"/>
      <c r="AP138" s="771"/>
      <c r="AQ138" s="771"/>
      <c r="AR138" s="771"/>
      <c r="AS138" s="637"/>
      <c r="AT138" s="637"/>
      <c r="AU138" s="637"/>
      <c r="AV138" s="637"/>
      <c r="AW138" s="637"/>
      <c r="AX138" s="637"/>
      <c r="AY138" s="637"/>
      <c r="AZ138" s="637"/>
      <c r="BA138" s="637"/>
      <c r="BB138" s="637"/>
      <c r="BC138" s="637"/>
      <c r="BD138" s="637"/>
      <c r="BE138" s="637"/>
      <c r="BF138" s="637"/>
      <c r="BG138" s="637"/>
      <c r="BH138" s="637"/>
      <c r="BI138" s="637"/>
      <c r="BJ138" s="637"/>
      <c r="BK138" s="637"/>
      <c r="BL138" s="637"/>
      <c r="BM138" s="637"/>
      <c r="BN138" s="637"/>
      <c r="BO138" s="637"/>
      <c r="BP138" s="637"/>
      <c r="BQ138" s="637"/>
      <c r="BR138" s="637"/>
      <c r="BS138" s="637"/>
      <c r="BT138" s="637"/>
      <c r="BU138" s="637"/>
      <c r="BV138" s="637"/>
      <c r="BW138" s="637"/>
      <c r="BX138" s="637"/>
      <c r="BY138" s="637"/>
      <c r="BZ138" s="637"/>
      <c r="CA138" s="637"/>
      <c r="CB138" s="637"/>
      <c r="CC138" s="637"/>
      <c r="CD138" s="637"/>
      <c r="CE138" s="637"/>
      <c r="CF138" s="637"/>
      <c r="CG138" s="637"/>
      <c r="CH138" s="637"/>
      <c r="CI138" s="637"/>
      <c r="CJ138" s="637"/>
      <c r="CK138" s="637"/>
      <c r="CL138" s="637"/>
      <c r="CM138" s="637"/>
      <c r="CN138" s="637"/>
      <c r="CO138" s="637"/>
      <c r="CP138" s="637"/>
      <c r="CQ138" s="637"/>
      <c r="CR138" s="637"/>
      <c r="CS138" s="637"/>
      <c r="CT138" s="637"/>
      <c r="CU138" s="637"/>
      <c r="CV138" s="637"/>
      <c r="CW138" s="637"/>
      <c r="CX138" s="637"/>
      <c r="CY138" s="637"/>
      <c r="CZ138" s="637"/>
      <c r="DA138" s="637"/>
      <c r="DB138" s="637"/>
      <c r="DC138" s="637"/>
      <c r="DD138" s="637"/>
      <c r="DE138" s="637"/>
      <c r="DF138" s="637"/>
      <c r="DG138" s="637"/>
      <c r="DH138" s="637"/>
      <c r="DI138" s="637"/>
      <c r="DJ138" s="637"/>
      <c r="DK138" s="637"/>
      <c r="DL138" s="637"/>
      <c r="DM138" s="649"/>
      <c r="DN138" s="648"/>
      <c r="DO138" s="649"/>
    </row>
    <row r="139" spans="7:119" ht="51.75" customHeight="1" x14ac:dyDescent="0.2">
      <c r="G139" s="649"/>
      <c r="H139" s="649"/>
      <c r="I139" s="649"/>
      <c r="J139" s="649"/>
      <c r="K139" s="649"/>
      <c r="L139" s="649"/>
      <c r="M139" s="649"/>
      <c r="N139" s="649"/>
      <c r="O139" s="649"/>
      <c r="P139" s="649"/>
      <c r="Q139" s="649"/>
      <c r="R139" s="649"/>
      <c r="S139" s="649"/>
      <c r="T139" s="649"/>
      <c r="U139" s="649"/>
      <c r="V139" s="649"/>
      <c r="W139" s="649"/>
      <c r="X139" s="702"/>
      <c r="Y139" s="649"/>
      <c r="Z139" s="649"/>
      <c r="AA139" s="649"/>
      <c r="AB139" s="649"/>
      <c r="AC139" s="649"/>
      <c r="AD139" s="649"/>
      <c r="AE139" s="649"/>
      <c r="AF139" s="649"/>
      <c r="AG139" s="649"/>
      <c r="AH139" s="649"/>
      <c r="AI139" s="649"/>
      <c r="AJ139" s="649"/>
      <c r="AK139" s="649"/>
      <c r="AL139" s="649"/>
      <c r="AM139" s="649"/>
      <c r="AN139" s="649"/>
      <c r="AO139" s="649"/>
      <c r="AP139" s="771"/>
      <c r="AQ139" s="771"/>
      <c r="AR139" s="771"/>
      <c r="AS139" s="637"/>
      <c r="AT139" s="637"/>
      <c r="AU139" s="637"/>
      <c r="AV139" s="637"/>
      <c r="AW139" s="637"/>
      <c r="AX139" s="637"/>
      <c r="AY139" s="637"/>
      <c r="AZ139" s="637"/>
      <c r="BA139" s="637"/>
      <c r="BB139" s="637"/>
      <c r="BC139" s="637"/>
      <c r="BD139" s="637"/>
      <c r="BE139" s="637"/>
      <c r="BF139" s="637"/>
      <c r="BG139" s="637"/>
      <c r="BH139" s="637"/>
      <c r="BI139" s="637"/>
      <c r="BJ139" s="637"/>
      <c r="BK139" s="637"/>
      <c r="BL139" s="637"/>
      <c r="BM139" s="637"/>
      <c r="BN139" s="637"/>
      <c r="BO139" s="637"/>
      <c r="BP139" s="637"/>
      <c r="BQ139" s="637"/>
      <c r="BR139" s="637"/>
      <c r="BS139" s="637"/>
      <c r="BT139" s="637"/>
      <c r="BU139" s="637"/>
      <c r="BV139" s="637"/>
      <c r="BW139" s="637"/>
      <c r="BX139" s="637"/>
      <c r="BY139" s="637"/>
      <c r="BZ139" s="637"/>
      <c r="CA139" s="637"/>
      <c r="CB139" s="637"/>
      <c r="CC139" s="637"/>
      <c r="CD139" s="637"/>
      <c r="CE139" s="637"/>
      <c r="CF139" s="637"/>
      <c r="CG139" s="637"/>
      <c r="CH139" s="637"/>
      <c r="CI139" s="637"/>
      <c r="CJ139" s="637"/>
      <c r="CK139" s="637"/>
      <c r="CL139" s="637"/>
      <c r="CM139" s="637"/>
      <c r="CN139" s="637"/>
      <c r="CO139" s="637"/>
      <c r="CP139" s="637"/>
      <c r="CQ139" s="637"/>
      <c r="CR139" s="637"/>
      <c r="CS139" s="637"/>
      <c r="CT139" s="637"/>
      <c r="CU139" s="637"/>
      <c r="CV139" s="637"/>
      <c r="CW139" s="637"/>
      <c r="CX139" s="637"/>
      <c r="CY139" s="637"/>
      <c r="CZ139" s="637"/>
      <c r="DA139" s="637"/>
      <c r="DB139" s="637"/>
      <c r="DC139" s="637"/>
      <c r="DD139" s="637"/>
      <c r="DE139" s="637"/>
      <c r="DF139" s="637"/>
      <c r="DG139" s="637"/>
      <c r="DH139" s="637"/>
      <c r="DI139" s="637"/>
      <c r="DJ139" s="637"/>
      <c r="DK139" s="637"/>
      <c r="DL139" s="637"/>
      <c r="DM139" s="649"/>
      <c r="DN139" s="648"/>
      <c r="DO139" s="649"/>
    </row>
    <row r="140" spans="7:119" ht="51.75" customHeight="1" x14ac:dyDescent="0.2">
      <c r="G140" s="643"/>
      <c r="H140" s="643"/>
      <c r="I140" s="642"/>
      <c r="J140" s="642"/>
      <c r="K140" s="642"/>
      <c r="L140" s="642"/>
      <c r="M140" s="642"/>
      <c r="N140" s="642"/>
      <c r="O140" s="642"/>
      <c r="P140" s="642"/>
      <c r="Q140" s="642"/>
      <c r="R140" s="642"/>
      <c r="S140" s="642"/>
      <c r="T140" s="642"/>
      <c r="U140" s="642"/>
      <c r="V140" s="642"/>
      <c r="W140" s="642"/>
      <c r="X140" s="700"/>
      <c r="Y140" s="642"/>
      <c r="Z140" s="642"/>
      <c r="AA140" s="642"/>
      <c r="AB140" s="642"/>
      <c r="AC140" s="648"/>
      <c r="AD140" s="648"/>
      <c r="AE140" s="648"/>
      <c r="AF140" s="648"/>
      <c r="AG140" s="648"/>
      <c r="AH140" s="648"/>
      <c r="AI140" s="648"/>
      <c r="AJ140" s="648"/>
      <c r="AK140" s="648"/>
      <c r="AL140" s="648"/>
      <c r="AM140" s="648"/>
      <c r="AN140" s="648"/>
      <c r="AO140" s="648"/>
      <c r="AP140" s="771"/>
      <c r="AQ140" s="771"/>
      <c r="AR140" s="771"/>
      <c r="AS140" s="637"/>
      <c r="AT140" s="637"/>
      <c r="AU140" s="637"/>
      <c r="AV140" s="637"/>
      <c r="AW140" s="637"/>
      <c r="AX140" s="637"/>
      <c r="AY140" s="637"/>
      <c r="AZ140" s="637"/>
      <c r="BA140" s="637"/>
      <c r="BB140" s="637"/>
      <c r="BC140" s="637"/>
      <c r="BD140" s="637"/>
      <c r="BE140" s="637"/>
      <c r="BF140" s="637"/>
      <c r="BG140" s="637"/>
      <c r="BH140" s="637"/>
      <c r="BI140" s="637"/>
      <c r="BJ140" s="637"/>
      <c r="BK140" s="637"/>
      <c r="BL140" s="637"/>
      <c r="BM140" s="637"/>
      <c r="BN140" s="637"/>
      <c r="BO140" s="637"/>
      <c r="BP140" s="637"/>
      <c r="BQ140" s="637"/>
      <c r="BR140" s="637"/>
      <c r="BS140" s="637"/>
      <c r="BT140" s="637"/>
      <c r="BU140" s="637"/>
      <c r="BV140" s="637"/>
      <c r="BW140" s="637"/>
      <c r="BX140" s="637"/>
      <c r="BY140" s="637"/>
      <c r="BZ140" s="637"/>
      <c r="CA140" s="637"/>
      <c r="CB140" s="637"/>
      <c r="CC140" s="637"/>
      <c r="CD140" s="637"/>
      <c r="CE140" s="637"/>
      <c r="CF140" s="637"/>
      <c r="CG140" s="637"/>
      <c r="CH140" s="637"/>
      <c r="CI140" s="637"/>
      <c r="CJ140" s="637"/>
      <c r="CK140" s="637"/>
      <c r="CL140" s="637"/>
      <c r="CM140" s="637"/>
      <c r="CN140" s="637"/>
      <c r="CO140" s="637"/>
      <c r="CP140" s="637"/>
      <c r="CQ140" s="637"/>
      <c r="CR140" s="637"/>
      <c r="CS140" s="637"/>
      <c r="CT140" s="637"/>
      <c r="CU140" s="637"/>
      <c r="CV140" s="637"/>
      <c r="CW140" s="637"/>
      <c r="CX140" s="637"/>
      <c r="CY140" s="637"/>
      <c r="CZ140" s="637"/>
      <c r="DA140" s="637"/>
      <c r="DB140" s="637"/>
      <c r="DC140" s="637"/>
      <c r="DD140" s="637"/>
      <c r="DE140" s="637"/>
      <c r="DF140" s="637"/>
      <c r="DG140" s="637"/>
      <c r="DH140" s="637"/>
      <c r="DI140" s="637"/>
      <c r="DJ140" s="637"/>
      <c r="DK140" s="637"/>
      <c r="DL140" s="637"/>
      <c r="DM140" s="648"/>
      <c r="DN140" s="648"/>
      <c r="DO140" s="649"/>
    </row>
    <row r="141" spans="7:119" ht="51.75" customHeight="1" x14ac:dyDescent="0.2">
      <c r="G141" s="643"/>
      <c r="H141" s="643"/>
      <c r="I141" s="642"/>
      <c r="J141" s="642"/>
      <c r="K141" s="642"/>
      <c r="L141" s="642"/>
      <c r="M141" s="642"/>
      <c r="N141" s="642"/>
      <c r="O141" s="642"/>
      <c r="P141" s="642"/>
      <c r="Q141" s="642"/>
      <c r="R141" s="642"/>
      <c r="S141" s="642"/>
      <c r="T141" s="642"/>
      <c r="U141" s="642"/>
      <c r="V141" s="642"/>
      <c r="W141" s="642"/>
      <c r="X141" s="700"/>
      <c r="Y141" s="642"/>
      <c r="Z141" s="642"/>
      <c r="AA141" s="642"/>
      <c r="AB141" s="642"/>
      <c r="AC141" s="648"/>
      <c r="AD141" s="648"/>
      <c r="AE141" s="648"/>
      <c r="AF141" s="648"/>
      <c r="AG141" s="648"/>
      <c r="AH141" s="648"/>
      <c r="AI141" s="648"/>
      <c r="AJ141" s="648"/>
      <c r="AK141" s="648"/>
      <c r="AL141" s="648"/>
      <c r="AM141" s="648"/>
      <c r="AN141" s="648"/>
      <c r="AO141" s="648"/>
      <c r="AP141" s="771"/>
      <c r="AQ141" s="771"/>
      <c r="AR141" s="771"/>
      <c r="AS141" s="637"/>
      <c r="AT141" s="637"/>
      <c r="AU141" s="637"/>
      <c r="AV141" s="637"/>
      <c r="AW141" s="637"/>
      <c r="AX141" s="637"/>
      <c r="AY141" s="637"/>
      <c r="AZ141" s="637"/>
      <c r="BA141" s="637"/>
      <c r="BB141" s="637"/>
      <c r="BC141" s="637"/>
      <c r="BD141" s="637"/>
      <c r="BE141" s="637"/>
      <c r="BF141" s="637"/>
      <c r="BG141" s="637"/>
      <c r="BH141" s="637"/>
      <c r="BI141" s="637"/>
      <c r="BJ141" s="637"/>
      <c r="BK141" s="637"/>
      <c r="BL141" s="637"/>
      <c r="BM141" s="637"/>
      <c r="BN141" s="637"/>
      <c r="BO141" s="637"/>
      <c r="BP141" s="637"/>
      <c r="BQ141" s="637"/>
      <c r="BR141" s="637"/>
      <c r="BS141" s="637"/>
      <c r="BT141" s="637"/>
      <c r="BU141" s="637"/>
      <c r="BV141" s="637"/>
      <c r="BW141" s="637"/>
      <c r="BX141" s="637"/>
      <c r="BY141" s="637"/>
      <c r="BZ141" s="637"/>
      <c r="CA141" s="637"/>
      <c r="CB141" s="637"/>
      <c r="CC141" s="637"/>
      <c r="CD141" s="637"/>
      <c r="CE141" s="637"/>
      <c r="CF141" s="637"/>
      <c r="CG141" s="637"/>
      <c r="CH141" s="637"/>
      <c r="CI141" s="637"/>
      <c r="CJ141" s="637"/>
      <c r="CK141" s="637"/>
      <c r="CL141" s="637"/>
      <c r="CM141" s="637"/>
      <c r="CN141" s="637"/>
      <c r="CO141" s="637"/>
      <c r="CP141" s="637"/>
      <c r="CQ141" s="637"/>
      <c r="CR141" s="637"/>
      <c r="CS141" s="637"/>
      <c r="CT141" s="637"/>
      <c r="CU141" s="637"/>
      <c r="CV141" s="637"/>
      <c r="CW141" s="637"/>
      <c r="CX141" s="637"/>
      <c r="CY141" s="637"/>
      <c r="CZ141" s="637"/>
      <c r="DA141" s="637"/>
      <c r="DB141" s="637"/>
      <c r="DC141" s="637"/>
      <c r="DD141" s="637"/>
      <c r="DE141" s="637"/>
      <c r="DF141" s="637"/>
      <c r="DG141" s="637"/>
      <c r="DH141" s="637"/>
      <c r="DI141" s="637"/>
      <c r="DJ141" s="637"/>
      <c r="DK141" s="637"/>
      <c r="DL141" s="637"/>
      <c r="DM141" s="648"/>
      <c r="DN141" s="648"/>
      <c r="DO141" s="649"/>
    </row>
    <row r="142" spans="7:119" ht="51.75" customHeight="1" x14ac:dyDescent="0.2">
      <c r="G142" s="649"/>
      <c r="H142" s="649"/>
      <c r="I142" s="643"/>
      <c r="J142" s="643"/>
      <c r="K142" s="643"/>
      <c r="L142" s="643"/>
      <c r="M142" s="643"/>
      <c r="N142" s="643"/>
      <c r="O142" s="643"/>
      <c r="P142" s="643"/>
      <c r="Q142" s="643"/>
      <c r="R142" s="643"/>
      <c r="S142" s="643"/>
      <c r="T142" s="643"/>
      <c r="U142" s="643"/>
      <c r="V142" s="643"/>
      <c r="W142" s="643"/>
      <c r="X142" s="793"/>
      <c r="Y142" s="643"/>
      <c r="Z142" s="643"/>
      <c r="AA142" s="643"/>
      <c r="AB142" s="643"/>
      <c r="AC142" s="643"/>
      <c r="AD142" s="648"/>
      <c r="AE142" s="648"/>
      <c r="AF142" s="648"/>
      <c r="AG142" s="648"/>
      <c r="AH142" s="648"/>
      <c r="AI142" s="648"/>
      <c r="AJ142" s="648"/>
      <c r="AK142" s="648"/>
      <c r="AL142" s="648"/>
      <c r="AM142" s="648"/>
      <c r="AN142" s="648"/>
      <c r="AO142" s="648"/>
      <c r="AP142" s="771"/>
      <c r="AQ142" s="771"/>
      <c r="AR142" s="771"/>
      <c r="AS142" s="637"/>
      <c r="AT142" s="637"/>
      <c r="AU142" s="637"/>
      <c r="AV142" s="637"/>
      <c r="AW142" s="637"/>
      <c r="AX142" s="637"/>
      <c r="AY142" s="637"/>
      <c r="AZ142" s="637"/>
      <c r="BA142" s="637"/>
      <c r="BB142" s="637"/>
      <c r="BC142" s="637"/>
      <c r="BD142" s="637"/>
      <c r="BE142" s="637"/>
      <c r="BF142" s="637"/>
      <c r="BG142" s="637"/>
      <c r="BH142" s="637"/>
      <c r="BI142" s="637"/>
      <c r="BJ142" s="637"/>
      <c r="BK142" s="637"/>
      <c r="BL142" s="637"/>
      <c r="BM142" s="637"/>
      <c r="BN142" s="637"/>
      <c r="BO142" s="637"/>
      <c r="BP142" s="637"/>
      <c r="BQ142" s="637"/>
      <c r="BR142" s="637"/>
      <c r="BS142" s="637"/>
      <c r="BT142" s="637"/>
      <c r="BU142" s="637"/>
      <c r="BV142" s="637"/>
      <c r="BW142" s="637"/>
      <c r="BX142" s="637"/>
      <c r="BY142" s="637"/>
      <c r="BZ142" s="637"/>
      <c r="CA142" s="637"/>
      <c r="CB142" s="637"/>
      <c r="CC142" s="637"/>
      <c r="CD142" s="637"/>
      <c r="CE142" s="637"/>
      <c r="CF142" s="637"/>
      <c r="CG142" s="637"/>
      <c r="CH142" s="637"/>
      <c r="CI142" s="637"/>
      <c r="CJ142" s="637"/>
      <c r="CK142" s="637"/>
      <c r="CL142" s="637"/>
      <c r="CM142" s="637"/>
      <c r="CN142" s="637"/>
      <c r="CO142" s="637"/>
      <c r="CP142" s="637"/>
      <c r="CQ142" s="637"/>
      <c r="CR142" s="637"/>
      <c r="CS142" s="637"/>
      <c r="CT142" s="637"/>
      <c r="CU142" s="637"/>
      <c r="CV142" s="637"/>
      <c r="CW142" s="637"/>
      <c r="CX142" s="637"/>
      <c r="CY142" s="637"/>
      <c r="CZ142" s="637"/>
      <c r="DA142" s="637"/>
      <c r="DB142" s="637"/>
      <c r="DC142" s="637"/>
      <c r="DD142" s="637"/>
      <c r="DE142" s="637"/>
      <c r="DF142" s="637"/>
      <c r="DG142" s="637"/>
      <c r="DH142" s="637"/>
      <c r="DI142" s="637"/>
      <c r="DJ142" s="637"/>
      <c r="DK142" s="637"/>
      <c r="DL142" s="637"/>
      <c r="DM142" s="648"/>
      <c r="DN142" s="648"/>
      <c r="DO142" s="649"/>
    </row>
    <row r="143" spans="7:119" ht="63.75" customHeight="1" x14ac:dyDescent="0.2">
      <c r="G143" s="643"/>
      <c r="H143" s="643"/>
      <c r="I143" s="643"/>
      <c r="J143" s="643"/>
      <c r="K143" s="643"/>
      <c r="L143" s="643"/>
      <c r="M143" s="643"/>
      <c r="N143" s="643"/>
      <c r="O143" s="643"/>
      <c r="P143" s="643"/>
      <c r="Q143" s="643"/>
      <c r="R143" s="643"/>
      <c r="S143" s="643"/>
      <c r="T143" s="643"/>
      <c r="U143" s="643"/>
      <c r="V143" s="643"/>
      <c r="W143" s="643"/>
      <c r="X143" s="643"/>
      <c r="Y143" s="793"/>
      <c r="Z143" s="643"/>
      <c r="AA143" s="643"/>
      <c r="AB143" s="643"/>
      <c r="AC143" s="643"/>
      <c r="AD143" s="643"/>
      <c r="AE143" s="643"/>
      <c r="AF143" s="643"/>
      <c r="AG143" s="990" t="s">
        <v>271</v>
      </c>
      <c r="AH143" s="990"/>
      <c r="AI143" s="990"/>
      <c r="AJ143" s="990"/>
      <c r="AK143" s="989">
        <f>入力①!$D$7</f>
        <v>0</v>
      </c>
      <c r="AL143" s="989"/>
      <c r="AM143" s="989"/>
      <c r="AN143" s="989"/>
      <c r="AO143" s="989"/>
      <c r="AP143" s="989"/>
      <c r="AQ143" s="989"/>
      <c r="AR143" s="989"/>
      <c r="AS143" s="643"/>
      <c r="AT143" s="643"/>
      <c r="AU143" s="643"/>
      <c r="AV143" s="643"/>
      <c r="AW143" s="643"/>
      <c r="AX143" s="643"/>
      <c r="AY143" s="643"/>
      <c r="AZ143" s="643"/>
      <c r="BA143" s="643"/>
      <c r="BB143" s="643"/>
      <c r="BC143" s="643"/>
      <c r="BD143" s="643"/>
      <c r="BE143" s="643"/>
      <c r="BF143" s="643"/>
      <c r="BG143" s="643"/>
      <c r="BH143" s="643"/>
      <c r="BI143" s="643"/>
      <c r="BJ143" s="698"/>
      <c r="BK143" s="643"/>
      <c r="BL143" s="643"/>
      <c r="BM143" s="643"/>
      <c r="BN143" s="643"/>
      <c r="BO143" s="643"/>
      <c r="BP143" s="643"/>
      <c r="BQ143" s="990" t="s">
        <v>271</v>
      </c>
      <c r="BR143" s="990"/>
      <c r="BS143" s="990"/>
      <c r="BT143" s="990"/>
      <c r="BU143" s="989">
        <f>入力①!$D$7</f>
        <v>0</v>
      </c>
      <c r="BV143" s="989"/>
      <c r="BW143" s="989"/>
      <c r="BX143" s="989"/>
      <c r="BY143" s="989"/>
      <c r="BZ143" s="989"/>
      <c r="CA143" s="989"/>
      <c r="CB143" s="989"/>
      <c r="CC143" s="643"/>
      <c r="CD143" s="643"/>
      <c r="CE143" s="643"/>
      <c r="CF143" s="643"/>
      <c r="CG143" s="643"/>
      <c r="CH143" s="643"/>
      <c r="CI143" s="643"/>
      <c r="CJ143" s="643"/>
      <c r="CK143" s="643"/>
      <c r="CL143" s="643"/>
      <c r="CM143" s="643"/>
      <c r="CN143" s="643"/>
      <c r="CO143" s="643"/>
      <c r="CP143" s="643"/>
      <c r="CQ143" s="643"/>
      <c r="CR143" s="643"/>
      <c r="CS143" s="643"/>
      <c r="CT143" s="698"/>
      <c r="CU143" s="643"/>
      <c r="CV143" s="643"/>
      <c r="CW143" s="643"/>
      <c r="CX143" s="643"/>
      <c r="CY143" s="643"/>
      <c r="CZ143" s="643"/>
      <c r="DA143" s="990" t="s">
        <v>271</v>
      </c>
      <c r="DB143" s="990"/>
      <c r="DC143" s="990"/>
      <c r="DD143" s="990"/>
      <c r="DE143" s="989">
        <f>入力①!$D$7</f>
        <v>0</v>
      </c>
      <c r="DF143" s="989"/>
      <c r="DG143" s="989"/>
      <c r="DH143" s="989"/>
      <c r="DI143" s="989"/>
      <c r="DJ143" s="989"/>
      <c r="DK143" s="989"/>
      <c r="DL143" s="989"/>
      <c r="DM143" s="639"/>
      <c r="DN143" s="638"/>
      <c r="DO143" s="638"/>
    </row>
    <row r="144" spans="7:119" ht="78.75" customHeight="1" x14ac:dyDescent="0.2">
      <c r="G144" s="643"/>
      <c r="H144" s="941" t="s">
        <v>441</v>
      </c>
      <c r="I144" s="941"/>
      <c r="J144" s="941"/>
      <c r="K144" s="941"/>
      <c r="L144" s="941"/>
      <c r="M144" s="941"/>
      <c r="N144" s="941"/>
      <c r="O144" s="941"/>
      <c r="P144" s="941"/>
      <c r="Q144" s="941"/>
      <c r="R144" s="941"/>
      <c r="S144" s="941"/>
      <c r="T144" s="941"/>
      <c r="U144" s="941"/>
      <c r="V144" s="941"/>
      <c r="W144" s="941"/>
      <c r="X144" s="941"/>
      <c r="Y144" s="941"/>
      <c r="Z144" s="941"/>
      <c r="AA144" s="941"/>
      <c r="AB144" s="941"/>
      <c r="AC144" s="941"/>
      <c r="AD144" s="941"/>
      <c r="AE144" s="941"/>
      <c r="AF144" s="941"/>
      <c r="AG144" s="941"/>
      <c r="AH144" s="941"/>
      <c r="AI144" s="941"/>
      <c r="AJ144" s="941"/>
      <c r="AK144" s="941"/>
      <c r="AL144" s="941"/>
      <c r="AM144" s="941"/>
      <c r="AN144" s="941"/>
      <c r="AO144" s="941"/>
      <c r="AP144" s="941"/>
      <c r="AQ144" s="941"/>
      <c r="AR144" s="364"/>
      <c r="AS144" s="643"/>
      <c r="AT144" s="1015" t="s">
        <v>497</v>
      </c>
      <c r="AU144" s="1015"/>
      <c r="AV144" s="1015"/>
      <c r="AW144" s="1015"/>
      <c r="AX144" s="1015"/>
      <c r="AY144" s="1015"/>
      <c r="AZ144" s="1015"/>
      <c r="BA144" s="1015"/>
      <c r="BB144" s="1015"/>
      <c r="BC144" s="1015"/>
      <c r="BD144" s="1015"/>
      <c r="BE144" s="1015"/>
      <c r="BF144" s="1015"/>
      <c r="BG144" s="1015"/>
      <c r="BH144" s="1015"/>
      <c r="BI144" s="1015"/>
      <c r="BJ144" s="1015"/>
      <c r="BK144" s="1015"/>
      <c r="BL144" s="1015"/>
      <c r="BM144" s="1015"/>
      <c r="BN144" s="1015"/>
      <c r="BO144" s="1015"/>
      <c r="BP144" s="1015"/>
      <c r="BQ144" s="1015"/>
      <c r="BR144" s="1015"/>
      <c r="BS144" s="1015"/>
      <c r="BT144" s="1015"/>
      <c r="BU144" s="1015"/>
      <c r="BV144" s="1015"/>
      <c r="BW144" s="1015"/>
      <c r="BX144" s="1015"/>
      <c r="BY144" s="1015"/>
      <c r="BZ144" s="1015"/>
      <c r="CA144" s="1015"/>
      <c r="CB144" s="643"/>
      <c r="CC144" s="643"/>
      <c r="CD144" s="1015" t="s">
        <v>498</v>
      </c>
      <c r="CE144" s="1015"/>
      <c r="CF144" s="1015"/>
      <c r="CG144" s="1015"/>
      <c r="CH144" s="1015"/>
      <c r="CI144" s="1015"/>
      <c r="CJ144" s="1015"/>
      <c r="CK144" s="1015"/>
      <c r="CL144" s="1015"/>
      <c r="CM144" s="1015"/>
      <c r="CN144" s="1015"/>
      <c r="CO144" s="1015"/>
      <c r="CP144" s="1015"/>
      <c r="CQ144" s="1015"/>
      <c r="CR144" s="1015"/>
      <c r="CS144" s="1015"/>
      <c r="CT144" s="1015"/>
      <c r="CU144" s="1015"/>
      <c r="CV144" s="1015"/>
      <c r="CW144" s="1015"/>
      <c r="CX144" s="1015"/>
      <c r="CY144" s="1015"/>
      <c r="CZ144" s="1015"/>
      <c r="DA144" s="1015"/>
      <c r="DB144" s="1015"/>
      <c r="DC144" s="1015"/>
      <c r="DD144" s="1015"/>
      <c r="DE144" s="1015"/>
      <c r="DF144" s="1015"/>
      <c r="DG144" s="1015"/>
      <c r="DH144" s="1015"/>
      <c r="DI144" s="1015"/>
      <c r="DJ144" s="1015"/>
      <c r="DK144" s="1015"/>
      <c r="DM144" s="639"/>
      <c r="DN144" s="638"/>
      <c r="DO144" s="638"/>
    </row>
    <row r="145" spans="7:121" s="57" customFormat="1" ht="15.75" customHeight="1" x14ac:dyDescent="0.2">
      <c r="G145" s="643"/>
      <c r="H145" s="664"/>
      <c r="I145" s="664"/>
      <c r="J145" s="664"/>
      <c r="K145" s="664"/>
      <c r="L145" s="664"/>
      <c r="M145" s="664"/>
      <c r="N145" s="664"/>
      <c r="O145" s="664"/>
      <c r="P145" s="664"/>
      <c r="Q145" s="664"/>
      <c r="R145" s="664"/>
      <c r="S145" s="664"/>
      <c r="T145" s="664"/>
      <c r="U145" s="664"/>
      <c r="V145" s="664"/>
      <c r="W145" s="664"/>
      <c r="X145" s="664"/>
      <c r="Y145" s="704"/>
      <c r="Z145" s="664"/>
      <c r="AA145" s="664"/>
      <c r="AB145" s="664"/>
      <c r="AC145" s="664"/>
      <c r="AD145" s="664"/>
      <c r="AE145" s="664"/>
      <c r="AF145" s="664"/>
      <c r="AG145" s="664"/>
      <c r="AH145" s="664"/>
      <c r="AI145" s="664"/>
      <c r="AJ145" s="664"/>
      <c r="AK145" s="664"/>
      <c r="AL145" s="664"/>
      <c r="AM145" s="664"/>
      <c r="AN145" s="664"/>
      <c r="AO145" s="664"/>
      <c r="AP145" s="664"/>
      <c r="AQ145" s="664"/>
      <c r="AR145" s="664"/>
      <c r="AS145" s="664"/>
      <c r="AT145" s="664"/>
      <c r="AU145" s="664"/>
      <c r="AV145" s="664"/>
      <c r="AW145" s="664"/>
      <c r="AX145" s="664"/>
      <c r="AY145" s="664"/>
      <c r="AZ145" s="664"/>
      <c r="BA145" s="664"/>
      <c r="BB145" s="664"/>
      <c r="BC145" s="664"/>
      <c r="BD145" s="664"/>
      <c r="BE145" s="664"/>
      <c r="BF145" s="664"/>
      <c r="BG145" s="664"/>
      <c r="BH145" s="664"/>
      <c r="BI145" s="664"/>
      <c r="BJ145" s="704"/>
      <c r="BK145" s="664"/>
      <c r="BL145" s="664"/>
      <c r="BM145" s="664"/>
      <c r="BN145" s="664"/>
      <c r="BO145" s="664"/>
      <c r="BP145" s="664"/>
      <c r="BQ145" s="664"/>
      <c r="BR145" s="664"/>
      <c r="BS145" s="664"/>
      <c r="BT145" s="664"/>
      <c r="BU145" s="664"/>
      <c r="BV145" s="664"/>
      <c r="BW145" s="664"/>
      <c r="BX145" s="664"/>
      <c r="BY145" s="664"/>
      <c r="BZ145" s="664"/>
      <c r="CA145" s="664"/>
      <c r="CB145" s="643"/>
      <c r="CC145" s="664"/>
      <c r="CD145" s="664"/>
      <c r="CE145" s="664"/>
      <c r="CF145" s="664"/>
      <c r="CG145" s="664"/>
      <c r="CH145" s="664"/>
      <c r="CI145" s="664"/>
      <c r="CJ145" s="664"/>
      <c r="CK145" s="664"/>
      <c r="CL145" s="664"/>
      <c r="CM145" s="664"/>
      <c r="CN145" s="664"/>
      <c r="CO145" s="664"/>
      <c r="CP145" s="664"/>
      <c r="CQ145" s="664"/>
      <c r="CR145" s="664"/>
      <c r="CS145" s="664"/>
      <c r="CT145" s="704"/>
      <c r="CU145" s="664"/>
      <c r="CV145" s="664"/>
      <c r="CW145" s="664"/>
      <c r="CX145" s="664"/>
      <c r="CY145" s="664"/>
      <c r="CZ145" s="664"/>
      <c r="DA145" s="664"/>
      <c r="DB145" s="664"/>
      <c r="DC145" s="664"/>
      <c r="DD145" s="664"/>
      <c r="DE145" s="664"/>
      <c r="DF145" s="664"/>
      <c r="DG145" s="664"/>
      <c r="DH145" s="664"/>
      <c r="DI145" s="664"/>
      <c r="DJ145" s="664"/>
      <c r="DK145" s="664"/>
      <c r="DL145" s="646"/>
      <c r="DM145" s="644"/>
      <c r="DN145" s="644"/>
      <c r="DO145" s="644"/>
    </row>
    <row r="146" spans="7:121" s="102" customFormat="1" ht="15.75" customHeight="1" x14ac:dyDescent="0.2">
      <c r="G146" s="650"/>
      <c r="H146" s="1016" t="s">
        <v>88</v>
      </c>
      <c r="I146" s="1016"/>
      <c r="J146" s="1016"/>
      <c r="K146" s="1016"/>
      <c r="L146" s="1016"/>
      <c r="M146" s="1016"/>
      <c r="N146" s="1016"/>
      <c r="O146" s="1016"/>
      <c r="P146" s="1016"/>
      <c r="Q146" s="1016"/>
      <c r="R146" s="1016"/>
      <c r="S146" s="1016"/>
      <c r="T146" s="1016"/>
      <c r="U146" s="1016"/>
      <c r="V146" s="1016"/>
      <c r="W146" s="1016"/>
      <c r="X146" s="1016"/>
      <c r="Y146" s="1016"/>
      <c r="Z146" s="1016"/>
      <c r="AA146" s="1016"/>
      <c r="AB146" s="1016"/>
      <c r="AC146" s="1016"/>
      <c r="AD146" s="1016"/>
      <c r="AE146" s="1016"/>
      <c r="AF146" s="1016"/>
      <c r="AG146" s="1016"/>
      <c r="AH146" s="1016"/>
      <c r="AI146" s="1016"/>
      <c r="AJ146" s="1016"/>
      <c r="AK146" s="1016"/>
      <c r="AL146" s="1016"/>
      <c r="AM146" s="1016"/>
      <c r="AN146" s="1016"/>
      <c r="AO146" s="1016"/>
      <c r="AP146" s="1016"/>
      <c r="AQ146" s="1016"/>
      <c r="AR146" s="650"/>
      <c r="AS146" s="650"/>
      <c r="AT146" s="1017" t="s">
        <v>443</v>
      </c>
      <c r="AU146" s="1017"/>
      <c r="AV146" s="1017"/>
      <c r="AW146" s="1017"/>
      <c r="AX146" s="1017"/>
      <c r="AY146" s="1017"/>
      <c r="AZ146" s="1017"/>
      <c r="BA146" s="1017"/>
      <c r="BB146" s="1017"/>
      <c r="BC146" s="1017"/>
      <c r="BD146" s="1017"/>
      <c r="BE146" s="1017"/>
      <c r="BF146" s="1017"/>
      <c r="BG146" s="1017"/>
      <c r="BH146" s="1017"/>
      <c r="BI146" s="1017"/>
      <c r="BJ146" s="1017"/>
      <c r="BK146" s="1017"/>
      <c r="BL146" s="1017"/>
      <c r="BM146" s="1017"/>
      <c r="BN146" s="1017"/>
      <c r="BO146" s="1017"/>
      <c r="BP146" s="1017"/>
      <c r="BQ146" s="1017"/>
      <c r="BR146" s="1017"/>
      <c r="BS146" s="1017"/>
      <c r="BT146" s="1017"/>
      <c r="BU146" s="1017"/>
      <c r="BV146" s="1017"/>
      <c r="BW146" s="1017"/>
      <c r="BX146" s="1017"/>
      <c r="BY146" s="1017"/>
      <c r="BZ146" s="1017"/>
      <c r="CA146" s="1017"/>
      <c r="CB146" s="650"/>
      <c r="CC146" s="650"/>
      <c r="CD146" s="1017" t="s">
        <v>444</v>
      </c>
      <c r="CE146" s="1017"/>
      <c r="CF146" s="1017"/>
      <c r="CG146" s="1017"/>
      <c r="CH146" s="1017"/>
      <c r="CI146" s="1017"/>
      <c r="CJ146" s="1017"/>
      <c r="CK146" s="1017"/>
      <c r="CL146" s="1017"/>
      <c r="CM146" s="1017"/>
      <c r="CN146" s="1017"/>
      <c r="CO146" s="1017"/>
      <c r="CP146" s="1017"/>
      <c r="CQ146" s="1017"/>
      <c r="CR146" s="1017"/>
      <c r="CS146" s="1017"/>
      <c r="CT146" s="1017"/>
      <c r="CU146" s="1017"/>
      <c r="CV146" s="1017"/>
      <c r="CW146" s="1017"/>
      <c r="CX146" s="1017"/>
      <c r="CY146" s="1017"/>
      <c r="CZ146" s="1017"/>
      <c r="DA146" s="1017"/>
      <c r="DB146" s="1017"/>
      <c r="DC146" s="1017"/>
      <c r="DD146" s="1017"/>
      <c r="DE146" s="1017"/>
      <c r="DF146" s="1017"/>
      <c r="DG146" s="1017"/>
      <c r="DH146" s="1017"/>
      <c r="DI146" s="1017"/>
      <c r="DJ146" s="1017"/>
      <c r="DK146" s="1017"/>
      <c r="DL146" s="650"/>
      <c r="DM146" s="651"/>
      <c r="DN146" s="651"/>
      <c r="DO146" s="651"/>
    </row>
    <row r="147" spans="7:121" s="102" customFormat="1" ht="15.75" customHeight="1" x14ac:dyDescent="0.2">
      <c r="G147" s="650"/>
      <c r="H147" s="1016"/>
      <c r="I147" s="1016"/>
      <c r="J147" s="1016"/>
      <c r="K147" s="1016"/>
      <c r="L147" s="1016"/>
      <c r="M147" s="1016"/>
      <c r="N147" s="1016"/>
      <c r="O147" s="1016"/>
      <c r="P147" s="1016"/>
      <c r="Q147" s="1016"/>
      <c r="R147" s="1016"/>
      <c r="S147" s="1016"/>
      <c r="T147" s="1016"/>
      <c r="U147" s="1016"/>
      <c r="V147" s="1016"/>
      <c r="W147" s="1016"/>
      <c r="X147" s="1016"/>
      <c r="Y147" s="1016"/>
      <c r="Z147" s="1016"/>
      <c r="AA147" s="1016"/>
      <c r="AB147" s="1016"/>
      <c r="AC147" s="1016"/>
      <c r="AD147" s="1016"/>
      <c r="AE147" s="1016"/>
      <c r="AF147" s="1016"/>
      <c r="AG147" s="1016"/>
      <c r="AH147" s="1016"/>
      <c r="AI147" s="1016"/>
      <c r="AJ147" s="1016"/>
      <c r="AK147" s="1016"/>
      <c r="AL147" s="1016"/>
      <c r="AM147" s="1016"/>
      <c r="AN147" s="1016"/>
      <c r="AO147" s="1016"/>
      <c r="AP147" s="1016"/>
      <c r="AQ147" s="1016"/>
      <c r="AR147" s="650"/>
      <c r="AS147" s="695"/>
      <c r="AT147" s="1017"/>
      <c r="AU147" s="1017"/>
      <c r="AV147" s="1017"/>
      <c r="AW147" s="1017"/>
      <c r="AX147" s="1017"/>
      <c r="AY147" s="1017"/>
      <c r="AZ147" s="1017"/>
      <c r="BA147" s="1017"/>
      <c r="BB147" s="1017"/>
      <c r="BC147" s="1017"/>
      <c r="BD147" s="1017"/>
      <c r="BE147" s="1017"/>
      <c r="BF147" s="1017"/>
      <c r="BG147" s="1017"/>
      <c r="BH147" s="1017"/>
      <c r="BI147" s="1017"/>
      <c r="BJ147" s="1017"/>
      <c r="BK147" s="1017"/>
      <c r="BL147" s="1017"/>
      <c r="BM147" s="1017"/>
      <c r="BN147" s="1017"/>
      <c r="BO147" s="1017"/>
      <c r="BP147" s="1017"/>
      <c r="BQ147" s="1017"/>
      <c r="BR147" s="1017"/>
      <c r="BS147" s="1017"/>
      <c r="BT147" s="1017"/>
      <c r="BU147" s="1017"/>
      <c r="BV147" s="1017"/>
      <c r="BW147" s="1017"/>
      <c r="BX147" s="1017"/>
      <c r="BY147" s="1017"/>
      <c r="BZ147" s="1017"/>
      <c r="CA147" s="1017"/>
      <c r="CB147" s="650"/>
      <c r="CC147" s="695"/>
      <c r="CD147" s="1017"/>
      <c r="CE147" s="1017"/>
      <c r="CF147" s="1017"/>
      <c r="CG147" s="1017"/>
      <c r="CH147" s="1017"/>
      <c r="CI147" s="1017"/>
      <c r="CJ147" s="1017"/>
      <c r="CK147" s="1017"/>
      <c r="CL147" s="1017"/>
      <c r="CM147" s="1017"/>
      <c r="CN147" s="1017"/>
      <c r="CO147" s="1017"/>
      <c r="CP147" s="1017"/>
      <c r="CQ147" s="1017"/>
      <c r="CR147" s="1017"/>
      <c r="CS147" s="1017"/>
      <c r="CT147" s="1017"/>
      <c r="CU147" s="1017"/>
      <c r="CV147" s="1017"/>
      <c r="CW147" s="1017"/>
      <c r="CX147" s="1017"/>
      <c r="CY147" s="1017"/>
      <c r="CZ147" s="1017"/>
      <c r="DA147" s="1017"/>
      <c r="DB147" s="1017"/>
      <c r="DC147" s="1017"/>
      <c r="DD147" s="1017"/>
      <c r="DE147" s="1017"/>
      <c r="DF147" s="1017"/>
      <c r="DG147" s="1017"/>
      <c r="DH147" s="1017"/>
      <c r="DI147" s="1017"/>
      <c r="DJ147" s="1017"/>
      <c r="DK147" s="1017"/>
      <c r="DL147" s="650"/>
      <c r="DM147" s="651"/>
      <c r="DN147" s="651"/>
      <c r="DO147" s="651"/>
    </row>
    <row r="148" spans="7:121" s="102" customFormat="1" ht="15.75" customHeight="1" x14ac:dyDescent="0.2">
      <c r="G148" s="650"/>
      <c r="H148" s="1016"/>
      <c r="I148" s="1016"/>
      <c r="J148" s="1016"/>
      <c r="K148" s="1016"/>
      <c r="L148" s="1016"/>
      <c r="M148" s="1016"/>
      <c r="N148" s="1016"/>
      <c r="O148" s="1016"/>
      <c r="P148" s="1016"/>
      <c r="Q148" s="1016"/>
      <c r="R148" s="1016"/>
      <c r="S148" s="1016"/>
      <c r="T148" s="1016"/>
      <c r="U148" s="1016"/>
      <c r="V148" s="1016"/>
      <c r="W148" s="1016"/>
      <c r="X148" s="1016"/>
      <c r="Y148" s="1016"/>
      <c r="Z148" s="1016"/>
      <c r="AA148" s="1016"/>
      <c r="AB148" s="1016"/>
      <c r="AC148" s="1016"/>
      <c r="AD148" s="1016"/>
      <c r="AE148" s="1016"/>
      <c r="AF148" s="1016"/>
      <c r="AG148" s="1016"/>
      <c r="AH148" s="1016"/>
      <c r="AI148" s="1016"/>
      <c r="AJ148" s="1016"/>
      <c r="AK148" s="1016"/>
      <c r="AL148" s="1016"/>
      <c r="AM148" s="1016"/>
      <c r="AN148" s="1016"/>
      <c r="AO148" s="1016"/>
      <c r="AP148" s="1016"/>
      <c r="AQ148" s="1016"/>
      <c r="AR148" s="650"/>
      <c r="AS148" s="695"/>
      <c r="AT148" s="1017"/>
      <c r="AU148" s="1017"/>
      <c r="AV148" s="1017"/>
      <c r="AW148" s="1017"/>
      <c r="AX148" s="1017"/>
      <c r="AY148" s="1017"/>
      <c r="AZ148" s="1017"/>
      <c r="BA148" s="1017"/>
      <c r="BB148" s="1017"/>
      <c r="BC148" s="1017"/>
      <c r="BD148" s="1017"/>
      <c r="BE148" s="1017"/>
      <c r="BF148" s="1017"/>
      <c r="BG148" s="1017"/>
      <c r="BH148" s="1017"/>
      <c r="BI148" s="1017"/>
      <c r="BJ148" s="1017"/>
      <c r="BK148" s="1017"/>
      <c r="BL148" s="1017"/>
      <c r="BM148" s="1017"/>
      <c r="BN148" s="1017"/>
      <c r="BO148" s="1017"/>
      <c r="BP148" s="1017"/>
      <c r="BQ148" s="1017"/>
      <c r="BR148" s="1017"/>
      <c r="BS148" s="1017"/>
      <c r="BT148" s="1017"/>
      <c r="BU148" s="1017"/>
      <c r="BV148" s="1017"/>
      <c r="BW148" s="1017"/>
      <c r="BX148" s="1017"/>
      <c r="BY148" s="1017"/>
      <c r="BZ148" s="1017"/>
      <c r="CA148" s="1017"/>
      <c r="CB148" s="650"/>
      <c r="CC148" s="695"/>
      <c r="CD148" s="1017"/>
      <c r="CE148" s="1017"/>
      <c r="CF148" s="1017"/>
      <c r="CG148" s="1017"/>
      <c r="CH148" s="1017"/>
      <c r="CI148" s="1017"/>
      <c r="CJ148" s="1017"/>
      <c r="CK148" s="1017"/>
      <c r="CL148" s="1017"/>
      <c r="CM148" s="1017"/>
      <c r="CN148" s="1017"/>
      <c r="CO148" s="1017"/>
      <c r="CP148" s="1017"/>
      <c r="CQ148" s="1017"/>
      <c r="CR148" s="1017"/>
      <c r="CS148" s="1017"/>
      <c r="CT148" s="1017"/>
      <c r="CU148" s="1017"/>
      <c r="CV148" s="1017"/>
      <c r="CW148" s="1017"/>
      <c r="CX148" s="1017"/>
      <c r="CY148" s="1017"/>
      <c r="CZ148" s="1017"/>
      <c r="DA148" s="1017"/>
      <c r="DB148" s="1017"/>
      <c r="DC148" s="1017"/>
      <c r="DD148" s="1017"/>
      <c r="DE148" s="1017"/>
      <c r="DF148" s="1017"/>
      <c r="DG148" s="1017"/>
      <c r="DH148" s="1017"/>
      <c r="DI148" s="1017"/>
      <c r="DJ148" s="1017"/>
      <c r="DK148" s="1017"/>
      <c r="DL148" s="650"/>
      <c r="DM148" s="651"/>
      <c r="DN148" s="651"/>
      <c r="DO148" s="651"/>
    </row>
    <row r="149" spans="7:121" s="102" customFormat="1" ht="15.75" customHeight="1" x14ac:dyDescent="0.2">
      <c r="G149" s="650"/>
      <c r="H149" s="1016"/>
      <c r="I149" s="1016"/>
      <c r="J149" s="1016"/>
      <c r="K149" s="1016"/>
      <c r="L149" s="1016"/>
      <c r="M149" s="1016"/>
      <c r="N149" s="1016"/>
      <c r="O149" s="1016"/>
      <c r="P149" s="1016"/>
      <c r="Q149" s="1016"/>
      <c r="R149" s="1016"/>
      <c r="S149" s="1016"/>
      <c r="T149" s="1016"/>
      <c r="U149" s="1016"/>
      <c r="V149" s="1016"/>
      <c r="W149" s="1016"/>
      <c r="X149" s="1016"/>
      <c r="Y149" s="1016"/>
      <c r="Z149" s="1016"/>
      <c r="AA149" s="1016"/>
      <c r="AB149" s="1016"/>
      <c r="AC149" s="1016"/>
      <c r="AD149" s="1016"/>
      <c r="AE149" s="1016"/>
      <c r="AF149" s="1016"/>
      <c r="AG149" s="1016"/>
      <c r="AH149" s="1016"/>
      <c r="AI149" s="1016"/>
      <c r="AJ149" s="1016"/>
      <c r="AK149" s="1016"/>
      <c r="AL149" s="1016"/>
      <c r="AM149" s="1016"/>
      <c r="AN149" s="1016"/>
      <c r="AO149" s="1016"/>
      <c r="AP149" s="1016"/>
      <c r="AQ149" s="1016"/>
      <c r="AR149" s="650"/>
      <c r="AS149" s="790"/>
      <c r="AT149" s="1017"/>
      <c r="AU149" s="1017"/>
      <c r="AV149" s="1017"/>
      <c r="AW149" s="1017"/>
      <c r="AX149" s="1017"/>
      <c r="AY149" s="1017"/>
      <c r="AZ149" s="1017"/>
      <c r="BA149" s="1017"/>
      <c r="BB149" s="1017"/>
      <c r="BC149" s="1017"/>
      <c r="BD149" s="1017"/>
      <c r="BE149" s="1017"/>
      <c r="BF149" s="1017"/>
      <c r="BG149" s="1017"/>
      <c r="BH149" s="1017"/>
      <c r="BI149" s="1017"/>
      <c r="BJ149" s="1017"/>
      <c r="BK149" s="1017"/>
      <c r="BL149" s="1017"/>
      <c r="BM149" s="1017"/>
      <c r="BN149" s="1017"/>
      <c r="BO149" s="1017"/>
      <c r="BP149" s="1017"/>
      <c r="BQ149" s="1017"/>
      <c r="BR149" s="1017"/>
      <c r="BS149" s="1017"/>
      <c r="BT149" s="1017"/>
      <c r="BU149" s="1017"/>
      <c r="BV149" s="1017"/>
      <c r="BW149" s="1017"/>
      <c r="BX149" s="1017"/>
      <c r="BY149" s="1017"/>
      <c r="BZ149" s="1017"/>
      <c r="CA149" s="1017"/>
      <c r="CB149" s="650"/>
      <c r="CC149" s="790"/>
      <c r="CD149" s="1017"/>
      <c r="CE149" s="1017"/>
      <c r="CF149" s="1017"/>
      <c r="CG149" s="1017"/>
      <c r="CH149" s="1017"/>
      <c r="CI149" s="1017"/>
      <c r="CJ149" s="1017"/>
      <c r="CK149" s="1017"/>
      <c r="CL149" s="1017"/>
      <c r="CM149" s="1017"/>
      <c r="CN149" s="1017"/>
      <c r="CO149" s="1017"/>
      <c r="CP149" s="1017"/>
      <c r="CQ149" s="1017"/>
      <c r="CR149" s="1017"/>
      <c r="CS149" s="1017"/>
      <c r="CT149" s="1017"/>
      <c r="CU149" s="1017"/>
      <c r="CV149" s="1017"/>
      <c r="CW149" s="1017"/>
      <c r="CX149" s="1017"/>
      <c r="CY149" s="1017"/>
      <c r="CZ149" s="1017"/>
      <c r="DA149" s="1017"/>
      <c r="DB149" s="1017"/>
      <c r="DC149" s="1017"/>
      <c r="DD149" s="1017"/>
      <c r="DE149" s="1017"/>
      <c r="DF149" s="1017"/>
      <c r="DG149" s="1017"/>
      <c r="DH149" s="1017"/>
      <c r="DI149" s="1017"/>
      <c r="DJ149" s="1017"/>
      <c r="DK149" s="1017"/>
      <c r="DL149" s="650"/>
      <c r="DM149" s="650"/>
      <c r="DN149" s="650"/>
      <c r="DO149" s="651"/>
    </row>
    <row r="150" spans="7:121" ht="15.75" customHeight="1" x14ac:dyDescent="0.2">
      <c r="G150" s="643"/>
      <c r="H150" s="652"/>
      <c r="I150" s="652"/>
      <c r="J150" s="652"/>
      <c r="K150" s="652"/>
      <c r="L150" s="652"/>
      <c r="M150" s="652"/>
      <c r="N150" s="652"/>
      <c r="O150" s="652"/>
      <c r="P150" s="652"/>
      <c r="Q150" s="643"/>
      <c r="R150" s="643"/>
      <c r="S150" s="643"/>
      <c r="T150" s="643"/>
      <c r="U150" s="652"/>
      <c r="V150" s="652"/>
      <c r="W150" s="652"/>
      <c r="X150" s="652"/>
      <c r="Y150" s="704"/>
      <c r="Z150" s="643"/>
      <c r="AA150" s="643"/>
      <c r="AB150" s="643"/>
      <c r="AC150" s="643"/>
      <c r="AD150" s="643"/>
      <c r="AE150" s="643"/>
      <c r="AF150" s="643"/>
      <c r="AG150" s="643"/>
      <c r="AH150" s="643"/>
      <c r="AI150" s="643"/>
      <c r="AJ150" s="643"/>
      <c r="AK150" s="643"/>
      <c r="AL150" s="643"/>
      <c r="AM150" s="643"/>
      <c r="AN150" s="643"/>
      <c r="AO150" s="643"/>
      <c r="AP150" s="642"/>
      <c r="AQ150" s="642"/>
      <c r="AR150" s="643"/>
      <c r="AS150" s="652"/>
      <c r="AT150" s="652"/>
      <c r="AU150" s="652"/>
      <c r="AV150" s="643"/>
      <c r="AW150" s="643"/>
      <c r="AX150" s="643"/>
      <c r="AY150" s="643"/>
      <c r="AZ150" s="643"/>
      <c r="BA150" s="643"/>
      <c r="BB150" s="643"/>
      <c r="BC150" s="643"/>
      <c r="BD150" s="652"/>
      <c r="BE150" s="652"/>
      <c r="BF150" s="643"/>
      <c r="BG150" s="643"/>
      <c r="BH150" s="643"/>
      <c r="BI150" s="643"/>
      <c r="BJ150" s="698"/>
      <c r="BK150" s="643"/>
      <c r="BL150" s="643"/>
      <c r="BM150" s="643"/>
      <c r="BN150" s="643"/>
      <c r="BO150" s="643"/>
      <c r="BP150" s="643"/>
      <c r="BQ150" s="643"/>
      <c r="BR150" s="643"/>
      <c r="BS150" s="643"/>
      <c r="BT150" s="643"/>
      <c r="BU150" s="643"/>
      <c r="BV150" s="643"/>
      <c r="BW150" s="643"/>
      <c r="BX150" s="643"/>
      <c r="BY150" s="643"/>
      <c r="BZ150" s="643"/>
      <c r="CA150" s="643"/>
      <c r="CB150" s="650"/>
      <c r="CC150" s="652"/>
      <c r="CD150" s="652"/>
      <c r="CE150" s="652"/>
      <c r="CF150" s="643"/>
      <c r="CG150" s="643"/>
      <c r="CH150" s="643"/>
      <c r="CI150" s="643"/>
      <c r="CJ150" s="643"/>
      <c r="CK150" s="643"/>
      <c r="CL150" s="643"/>
      <c r="CM150" s="643"/>
      <c r="CN150" s="652"/>
      <c r="CO150" s="652"/>
      <c r="CP150" s="643"/>
      <c r="CQ150" s="643"/>
      <c r="CR150" s="643"/>
      <c r="CS150" s="643"/>
      <c r="CT150" s="698"/>
      <c r="CU150" s="643"/>
      <c r="CV150" s="643"/>
      <c r="CW150" s="643"/>
      <c r="CX150" s="643"/>
      <c r="CY150" s="643"/>
      <c r="CZ150" s="643"/>
      <c r="DA150" s="643"/>
      <c r="DB150" s="643"/>
      <c r="DC150" s="643"/>
      <c r="DD150" s="643"/>
      <c r="DE150" s="643"/>
      <c r="DF150" s="643"/>
      <c r="DG150" s="643"/>
      <c r="DH150" s="643"/>
      <c r="DI150" s="643"/>
      <c r="DJ150" s="643"/>
      <c r="DK150" s="643"/>
      <c r="DL150" s="650"/>
      <c r="DM150" s="650"/>
      <c r="DN150" s="650"/>
      <c r="DO150" s="638"/>
    </row>
    <row r="151" spans="7:121" ht="15.75" customHeight="1" x14ac:dyDescent="0.2">
      <c r="G151" s="643"/>
      <c r="H151" s="1018" t="s">
        <v>62</v>
      </c>
      <c r="I151" s="1018"/>
      <c r="J151" s="1018"/>
      <c r="K151" s="1018"/>
      <c r="L151" s="1018"/>
      <c r="M151" s="1018"/>
      <c r="N151" s="1018"/>
      <c r="O151" s="1018"/>
      <c r="P151" s="1018"/>
      <c r="Q151" s="1018"/>
      <c r="R151" s="1018"/>
      <c r="S151" s="1018"/>
      <c r="T151" s="1018"/>
      <c r="U151" s="1018"/>
      <c r="V151" s="1018"/>
      <c r="W151" s="1018"/>
      <c r="X151" s="1018"/>
      <c r="Y151" s="711"/>
      <c r="Z151" s="1025" t="s">
        <v>61</v>
      </c>
      <c r="AA151" s="1025"/>
      <c r="AB151" s="1025"/>
      <c r="AC151" s="1025"/>
      <c r="AD151" s="1025"/>
      <c r="AE151" s="1025"/>
      <c r="AF151" s="1025"/>
      <c r="AG151" s="1025"/>
      <c r="AH151" s="1025"/>
      <c r="AI151" s="1025"/>
      <c r="AJ151" s="1025"/>
      <c r="AK151" s="1025"/>
      <c r="AL151" s="1025"/>
      <c r="AM151" s="1025"/>
      <c r="AN151" s="1025"/>
      <c r="AO151" s="1025"/>
      <c r="AP151" s="1025"/>
      <c r="AQ151" s="877"/>
      <c r="AR151" s="643"/>
      <c r="AS151" s="643"/>
      <c r="AT151" s="1024" t="s">
        <v>493</v>
      </c>
      <c r="AU151" s="1024"/>
      <c r="AV151" s="1024"/>
      <c r="AW151" s="726"/>
      <c r="AX151" s="726"/>
      <c r="AY151" s="726"/>
      <c r="AZ151" s="726"/>
      <c r="BA151" s="726"/>
      <c r="BB151" s="726"/>
      <c r="BC151" s="726"/>
      <c r="BD151" s="726"/>
      <c r="BE151" s="726"/>
      <c r="BF151" s="726"/>
      <c r="BG151" s="726"/>
      <c r="BH151" s="726"/>
      <c r="BI151" s="726"/>
      <c r="BJ151" s="726"/>
      <c r="BK151" s="726"/>
      <c r="BL151" s="726"/>
      <c r="BM151" s="726"/>
      <c r="BN151" s="726"/>
      <c r="BO151" s="726"/>
      <c r="BP151" s="726"/>
      <c r="BQ151" s="726"/>
      <c r="BR151" s="726"/>
      <c r="BS151" s="726"/>
      <c r="BT151" s="726"/>
      <c r="BU151" s="726"/>
      <c r="BV151" s="726"/>
      <c r="BW151" s="726"/>
      <c r="BX151" s="726"/>
      <c r="BY151" s="726"/>
      <c r="BZ151" s="726"/>
      <c r="CA151" s="726"/>
      <c r="CB151" s="650"/>
      <c r="CC151" s="643"/>
      <c r="CD151" s="1018" t="s">
        <v>494</v>
      </c>
      <c r="CE151" s="1018"/>
      <c r="CF151" s="1018"/>
      <c r="CG151" s="1018"/>
      <c r="CH151" s="1018"/>
      <c r="CI151" s="1018"/>
      <c r="CJ151" s="1018"/>
      <c r="CK151" s="1018"/>
      <c r="CL151" s="1018"/>
      <c r="CM151" s="1018"/>
      <c r="CN151" s="1018"/>
      <c r="CO151" s="1018"/>
      <c r="CP151" s="1018"/>
      <c r="CQ151" s="1018"/>
      <c r="CR151" s="1018"/>
      <c r="CS151" s="1018"/>
      <c r="CT151" s="793"/>
      <c r="CU151" s="1025" t="s">
        <v>495</v>
      </c>
      <c r="CV151" s="1025"/>
      <c r="CW151" s="1025"/>
      <c r="CX151" s="1025"/>
      <c r="CY151" s="1025"/>
      <c r="CZ151" s="1025"/>
      <c r="DA151" s="1025"/>
      <c r="DB151" s="1025"/>
      <c r="DC151" s="1025"/>
      <c r="DD151" s="1025"/>
      <c r="DE151" s="1025"/>
      <c r="DF151" s="1025"/>
      <c r="DG151" s="1025"/>
      <c r="DH151" s="1025"/>
      <c r="DI151" s="1025"/>
      <c r="DJ151" s="1025"/>
      <c r="DK151" s="877"/>
      <c r="DL151" s="650"/>
      <c r="DM151" s="673"/>
      <c r="DN151" s="673"/>
      <c r="DO151" s="655"/>
      <c r="DP151" s="104"/>
      <c r="DQ151" s="104"/>
    </row>
    <row r="152" spans="7:121" ht="15.75" customHeight="1" x14ac:dyDescent="0.2">
      <c r="G152" s="643"/>
      <c r="H152" s="1018"/>
      <c r="I152" s="1018"/>
      <c r="J152" s="1018"/>
      <c r="K152" s="1018"/>
      <c r="L152" s="1018"/>
      <c r="M152" s="1018"/>
      <c r="N152" s="1018"/>
      <c r="O152" s="1018"/>
      <c r="P152" s="1018"/>
      <c r="Q152" s="1018"/>
      <c r="R152" s="1018"/>
      <c r="S152" s="1018"/>
      <c r="T152" s="1018"/>
      <c r="U152" s="1018"/>
      <c r="V152" s="1018"/>
      <c r="W152" s="1018"/>
      <c r="X152" s="1018"/>
      <c r="Y152" s="711"/>
      <c r="Z152" s="1025"/>
      <c r="AA152" s="1025"/>
      <c r="AB152" s="1025"/>
      <c r="AC152" s="1025"/>
      <c r="AD152" s="1025"/>
      <c r="AE152" s="1025"/>
      <c r="AF152" s="1025"/>
      <c r="AG152" s="1025"/>
      <c r="AH152" s="1025"/>
      <c r="AI152" s="1025"/>
      <c r="AJ152" s="1025"/>
      <c r="AK152" s="1025"/>
      <c r="AL152" s="1025"/>
      <c r="AM152" s="1025"/>
      <c r="AN152" s="1025"/>
      <c r="AO152" s="1025"/>
      <c r="AP152" s="1025"/>
      <c r="AQ152" s="877"/>
      <c r="AR152" s="643"/>
      <c r="AS152" s="647"/>
      <c r="AT152" s="1024"/>
      <c r="AU152" s="1024"/>
      <c r="AV152" s="1024"/>
      <c r="AW152" s="726"/>
      <c r="AX152" s="726"/>
      <c r="AY152" s="726"/>
      <c r="AZ152" s="726"/>
      <c r="BA152" s="726"/>
      <c r="BB152" s="726"/>
      <c r="BC152" s="726"/>
      <c r="BD152" s="726"/>
      <c r="BE152" s="726"/>
      <c r="BF152" s="726"/>
      <c r="BG152" s="726"/>
      <c r="BH152" s="726"/>
      <c r="BI152" s="726"/>
      <c r="BJ152" s="726"/>
      <c r="BK152" s="726"/>
      <c r="BL152" s="726"/>
      <c r="BM152" s="726"/>
      <c r="BN152" s="726"/>
      <c r="BO152" s="726"/>
      <c r="BP152" s="726"/>
      <c r="BQ152" s="726"/>
      <c r="BR152" s="726"/>
      <c r="BS152" s="726"/>
      <c r="BT152" s="726"/>
      <c r="BU152" s="726"/>
      <c r="BV152" s="726"/>
      <c r="BW152" s="726"/>
      <c r="BX152" s="726"/>
      <c r="BY152" s="726"/>
      <c r="BZ152" s="726"/>
      <c r="CA152" s="726"/>
      <c r="CB152" s="650"/>
      <c r="CC152" s="647"/>
      <c r="CD152" s="1018"/>
      <c r="CE152" s="1018"/>
      <c r="CF152" s="1018"/>
      <c r="CG152" s="1018"/>
      <c r="CH152" s="1018"/>
      <c r="CI152" s="1018"/>
      <c r="CJ152" s="1018"/>
      <c r="CK152" s="1018"/>
      <c r="CL152" s="1018"/>
      <c r="CM152" s="1018"/>
      <c r="CN152" s="1018"/>
      <c r="CO152" s="1018"/>
      <c r="CP152" s="1018"/>
      <c r="CQ152" s="1018"/>
      <c r="CR152" s="1018"/>
      <c r="CS152" s="1018"/>
      <c r="CT152" s="793"/>
      <c r="CU152" s="1025"/>
      <c r="CV152" s="1025"/>
      <c r="CW152" s="1025"/>
      <c r="CX152" s="1025"/>
      <c r="CY152" s="1025"/>
      <c r="CZ152" s="1025"/>
      <c r="DA152" s="1025"/>
      <c r="DB152" s="1025"/>
      <c r="DC152" s="1025"/>
      <c r="DD152" s="1025"/>
      <c r="DE152" s="1025"/>
      <c r="DF152" s="1025"/>
      <c r="DG152" s="1025"/>
      <c r="DH152" s="1025"/>
      <c r="DI152" s="1025"/>
      <c r="DJ152" s="1025"/>
      <c r="DK152" s="877"/>
      <c r="DL152" s="650"/>
      <c r="DM152" s="673"/>
      <c r="DN152" s="673"/>
      <c r="DO152" s="655"/>
      <c r="DP152" s="104"/>
      <c r="DQ152" s="104"/>
    </row>
    <row r="153" spans="7:121" ht="15.75" customHeight="1" x14ac:dyDescent="0.2">
      <c r="G153" s="643"/>
      <c r="H153" s="1018"/>
      <c r="I153" s="1018"/>
      <c r="J153" s="1018"/>
      <c r="K153" s="1018"/>
      <c r="L153" s="1018"/>
      <c r="M153" s="1018"/>
      <c r="N153" s="1018"/>
      <c r="O153" s="1018"/>
      <c r="P153" s="1018"/>
      <c r="Q153" s="1018"/>
      <c r="R153" s="1018"/>
      <c r="S153" s="1018"/>
      <c r="T153" s="1018"/>
      <c r="U153" s="1018"/>
      <c r="V153" s="1018"/>
      <c r="W153" s="1018"/>
      <c r="X153" s="1018"/>
      <c r="Y153" s="711"/>
      <c r="Z153" s="1025"/>
      <c r="AA153" s="1025"/>
      <c r="AB153" s="1025"/>
      <c r="AC153" s="1025"/>
      <c r="AD153" s="1025"/>
      <c r="AE153" s="1025"/>
      <c r="AF153" s="1025"/>
      <c r="AG153" s="1025"/>
      <c r="AH153" s="1025"/>
      <c r="AI153" s="1025"/>
      <c r="AJ153" s="1025"/>
      <c r="AK153" s="1025"/>
      <c r="AL153" s="1025"/>
      <c r="AM153" s="1025"/>
      <c r="AN153" s="1025"/>
      <c r="AO153" s="1025"/>
      <c r="AP153" s="1025"/>
      <c r="AQ153" s="877"/>
      <c r="AR153" s="643"/>
      <c r="AS153" s="647"/>
      <c r="AT153" s="1024"/>
      <c r="AU153" s="1024"/>
      <c r="AV153" s="1024"/>
      <c r="AW153" s="726"/>
      <c r="AX153" s="726"/>
      <c r="AY153" s="726"/>
      <c r="AZ153" s="726"/>
      <c r="BA153" s="726"/>
      <c r="BB153" s="726"/>
      <c r="BC153" s="726"/>
      <c r="BD153" s="726"/>
      <c r="BE153" s="726"/>
      <c r="BF153" s="726"/>
      <c r="BG153" s="726"/>
      <c r="BH153" s="726"/>
      <c r="BI153" s="726"/>
      <c r="BJ153" s="726"/>
      <c r="BK153" s="726"/>
      <c r="BL153" s="726"/>
      <c r="BM153" s="726"/>
      <c r="BN153" s="726"/>
      <c r="BO153" s="726"/>
      <c r="BP153" s="726"/>
      <c r="BQ153" s="726"/>
      <c r="BR153" s="726"/>
      <c r="BS153" s="726"/>
      <c r="BT153" s="726"/>
      <c r="BU153" s="726"/>
      <c r="BV153" s="726"/>
      <c r="BW153" s="726"/>
      <c r="BX153" s="726"/>
      <c r="BY153" s="726"/>
      <c r="BZ153" s="726"/>
      <c r="CA153" s="726"/>
      <c r="CB153" s="650"/>
      <c r="CC153" s="647"/>
      <c r="CD153" s="1018"/>
      <c r="CE153" s="1018"/>
      <c r="CF153" s="1018"/>
      <c r="CG153" s="1018"/>
      <c r="CH153" s="1018"/>
      <c r="CI153" s="1018"/>
      <c r="CJ153" s="1018"/>
      <c r="CK153" s="1018"/>
      <c r="CL153" s="1018"/>
      <c r="CM153" s="1018"/>
      <c r="CN153" s="1018"/>
      <c r="CO153" s="1018"/>
      <c r="CP153" s="1018"/>
      <c r="CQ153" s="1018"/>
      <c r="CR153" s="1018"/>
      <c r="CS153" s="1018"/>
      <c r="CT153" s="793"/>
      <c r="CU153" s="1025"/>
      <c r="CV153" s="1025"/>
      <c r="CW153" s="1025"/>
      <c r="CX153" s="1025"/>
      <c r="CY153" s="1025"/>
      <c r="CZ153" s="1025"/>
      <c r="DA153" s="1025"/>
      <c r="DB153" s="1025"/>
      <c r="DC153" s="1025"/>
      <c r="DD153" s="1025"/>
      <c r="DE153" s="1025"/>
      <c r="DF153" s="1025"/>
      <c r="DG153" s="1025"/>
      <c r="DH153" s="1025"/>
      <c r="DI153" s="1025"/>
      <c r="DJ153" s="1025"/>
      <c r="DK153" s="877"/>
      <c r="DL153" s="650"/>
      <c r="DM153" s="673"/>
      <c r="DN153" s="673"/>
      <c r="DO153" s="655"/>
      <c r="DP153" s="104"/>
      <c r="DQ153" s="104"/>
    </row>
    <row r="154" spans="7:121" s="21" customFormat="1" ht="15.75" customHeight="1" x14ac:dyDescent="0.2">
      <c r="G154" s="643"/>
      <c r="H154" s="271"/>
      <c r="I154" s="88"/>
      <c r="J154" s="88"/>
      <c r="K154" s="88"/>
      <c r="L154" s="271"/>
      <c r="M154" s="271"/>
      <c r="N154" s="271"/>
      <c r="O154" s="271"/>
      <c r="P154" s="271"/>
      <c r="Q154" s="271"/>
      <c r="R154" s="271"/>
      <c r="S154" s="271"/>
      <c r="T154" s="271"/>
      <c r="U154" s="271"/>
      <c r="V154" s="271"/>
      <c r="W154" s="271"/>
      <c r="X154" s="271"/>
      <c r="Y154" s="793"/>
      <c r="Z154" s="271"/>
      <c r="AA154" s="271"/>
      <c r="AB154" s="271"/>
      <c r="AC154" s="271"/>
      <c r="AD154" s="271"/>
      <c r="AE154" s="271"/>
      <c r="AF154" s="271"/>
      <c r="AG154" s="271"/>
      <c r="AH154" s="271"/>
      <c r="AI154" s="271"/>
      <c r="AJ154" s="271"/>
      <c r="AK154" s="271"/>
      <c r="AL154" s="271"/>
      <c r="AM154" s="271"/>
      <c r="AN154" s="271"/>
      <c r="AO154" s="271"/>
      <c r="AR154" s="643"/>
      <c r="AS154" s="647"/>
      <c r="AT154" s="105"/>
      <c r="AU154" s="879"/>
      <c r="AV154" s="879"/>
      <c r="AW154" s="879"/>
      <c r="AX154" s="105"/>
      <c r="AY154" s="105"/>
      <c r="AZ154" s="105"/>
      <c r="BA154" s="105"/>
      <c r="BB154" s="105"/>
      <c r="BC154" s="105"/>
      <c r="BD154" s="105"/>
      <c r="BE154" s="105"/>
      <c r="BF154" s="105"/>
      <c r="BG154" s="105"/>
      <c r="BH154" s="105"/>
      <c r="BI154" s="105"/>
      <c r="BJ154" s="880"/>
      <c r="BK154" s="105"/>
      <c r="BL154" s="105"/>
      <c r="BM154" s="105"/>
      <c r="BN154" s="105"/>
      <c r="BO154" s="105"/>
      <c r="BP154" s="105"/>
      <c r="BQ154" s="105"/>
      <c r="BR154" s="105"/>
      <c r="BS154" s="105"/>
      <c r="BT154" s="105"/>
      <c r="BU154" s="105"/>
      <c r="BV154" s="105"/>
      <c r="BW154" s="105"/>
      <c r="BX154" s="105"/>
      <c r="BY154" s="105"/>
      <c r="BZ154" s="105"/>
      <c r="CA154" s="105"/>
      <c r="CB154" s="105"/>
      <c r="CC154" s="647"/>
      <c r="CD154" s="643"/>
      <c r="CE154" s="647"/>
      <c r="CF154" s="647"/>
      <c r="CG154" s="647"/>
      <c r="CH154" s="643"/>
      <c r="CI154" s="643"/>
      <c r="CJ154" s="643"/>
      <c r="CK154" s="643"/>
      <c r="CL154" s="643"/>
      <c r="CM154" s="643"/>
      <c r="CN154" s="643"/>
      <c r="CO154" s="643"/>
      <c r="CP154" s="643"/>
      <c r="CQ154" s="643"/>
      <c r="CR154" s="643"/>
      <c r="CS154" s="643"/>
      <c r="CT154" s="793"/>
      <c r="CU154" s="643"/>
      <c r="CV154" s="643"/>
      <c r="CW154" s="643"/>
      <c r="CX154" s="643"/>
      <c r="CY154" s="643"/>
      <c r="CZ154" s="643"/>
      <c r="DA154" s="643"/>
      <c r="DB154" s="643"/>
      <c r="DC154" s="643"/>
      <c r="DD154" s="643"/>
      <c r="DE154" s="643"/>
      <c r="DF154" s="643"/>
      <c r="DG154" s="643"/>
      <c r="DH154" s="643"/>
      <c r="DI154" s="643"/>
      <c r="DJ154" s="643"/>
      <c r="DK154" s="643"/>
      <c r="DL154" s="650"/>
      <c r="DM154" s="642"/>
      <c r="DN154" s="642"/>
      <c r="DO154" s="643"/>
      <c r="DP154" s="271"/>
      <c r="DQ154" s="271"/>
    </row>
    <row r="155" spans="7:121" s="642" customFormat="1" ht="15.75" customHeight="1" x14ac:dyDescent="0.2">
      <c r="G155" s="643"/>
      <c r="H155" s="643"/>
      <c r="I155" s="647"/>
      <c r="J155" s="647"/>
      <c r="K155" s="647"/>
      <c r="L155" s="643"/>
      <c r="M155" s="643"/>
      <c r="N155" s="643"/>
      <c r="O155" s="643"/>
      <c r="P155" s="643"/>
      <c r="Q155" s="643"/>
      <c r="R155" s="643"/>
      <c r="S155" s="643"/>
      <c r="T155" s="643"/>
      <c r="U155" s="643"/>
      <c r="V155" s="643"/>
      <c r="W155" s="643"/>
      <c r="X155" s="643"/>
      <c r="Y155" s="698"/>
      <c r="Z155" s="643"/>
      <c r="AA155" s="643"/>
      <c r="AB155" s="643"/>
      <c r="AC155" s="643"/>
      <c r="AD155" s="643"/>
      <c r="AE155" s="643"/>
      <c r="AF155" s="643"/>
      <c r="AG155" s="643"/>
      <c r="AH155" s="643"/>
      <c r="AI155" s="643"/>
      <c r="AJ155" s="643"/>
      <c r="AK155" s="643"/>
      <c r="AL155" s="643"/>
      <c r="AM155" s="643"/>
      <c r="AN155" s="643"/>
      <c r="AO155" s="643"/>
      <c r="AR155" s="643"/>
      <c r="AS155" s="647"/>
      <c r="AT155" s="105"/>
      <c r="AU155" s="879"/>
      <c r="AV155" s="879"/>
      <c r="AW155" s="879"/>
      <c r="AX155" s="105"/>
      <c r="AY155" s="105"/>
      <c r="AZ155" s="105"/>
      <c r="BA155" s="105"/>
      <c r="BB155" s="105"/>
      <c r="BC155" s="105"/>
      <c r="BD155" s="105"/>
      <c r="BE155" s="105"/>
      <c r="BF155" s="105"/>
      <c r="BG155" s="105"/>
      <c r="BH155" s="105"/>
      <c r="BI155" s="105"/>
      <c r="BJ155" s="880"/>
      <c r="BK155" s="105"/>
      <c r="BL155" s="105"/>
      <c r="BM155" s="105"/>
      <c r="BN155" s="105"/>
      <c r="BO155" s="105"/>
      <c r="BP155" s="105"/>
      <c r="BQ155" s="105"/>
      <c r="BR155" s="105"/>
      <c r="BS155" s="105"/>
      <c r="BT155" s="105"/>
      <c r="BU155" s="105"/>
      <c r="BV155" s="105"/>
      <c r="BW155" s="105"/>
      <c r="BX155" s="105"/>
      <c r="BY155" s="105"/>
      <c r="BZ155" s="105"/>
      <c r="CA155" s="105"/>
      <c r="CB155" s="105"/>
      <c r="CC155" s="647"/>
      <c r="CD155" s="643"/>
      <c r="CE155" s="647"/>
      <c r="CF155" s="647"/>
      <c r="CG155" s="647"/>
      <c r="CH155" s="643"/>
      <c r="CI155" s="643"/>
      <c r="CJ155" s="643"/>
      <c r="CK155" s="643"/>
      <c r="CL155" s="643"/>
      <c r="CM155" s="643"/>
      <c r="CN155" s="643"/>
      <c r="CO155" s="643"/>
      <c r="CP155" s="643"/>
      <c r="CQ155" s="643"/>
      <c r="CR155" s="643"/>
      <c r="CS155" s="643"/>
      <c r="CT155" s="793"/>
      <c r="CU155" s="643"/>
      <c r="CV155" s="643"/>
      <c r="CW155" s="643"/>
      <c r="CX155" s="643"/>
      <c r="CY155" s="643"/>
      <c r="CZ155" s="643"/>
      <c r="DA155" s="643"/>
      <c r="DB155" s="643"/>
      <c r="DC155" s="643"/>
      <c r="DD155" s="643"/>
      <c r="DE155" s="643"/>
      <c r="DF155" s="643"/>
      <c r="DG155" s="643"/>
      <c r="DH155" s="643"/>
      <c r="DI155" s="643"/>
      <c r="DJ155" s="643"/>
      <c r="DK155" s="643"/>
      <c r="DL155" s="650"/>
      <c r="DO155" s="643"/>
      <c r="DP155" s="643"/>
      <c r="DQ155" s="643"/>
    </row>
    <row r="156" spans="7:121" s="642" customFormat="1" ht="15.75" customHeight="1" x14ac:dyDescent="0.2">
      <c r="G156" s="643"/>
      <c r="H156" s="643"/>
      <c r="I156" s="647"/>
      <c r="J156" s="647"/>
      <c r="K156" s="647"/>
      <c r="L156" s="643"/>
      <c r="M156" s="643"/>
      <c r="N156" s="643"/>
      <c r="O156" s="643"/>
      <c r="P156" s="643"/>
      <c r="Q156" s="643"/>
      <c r="R156" s="643"/>
      <c r="S156" s="643"/>
      <c r="T156" s="643"/>
      <c r="U156" s="643"/>
      <c r="V156" s="643"/>
      <c r="W156" s="643"/>
      <c r="X156" s="643"/>
      <c r="Y156" s="698"/>
      <c r="Z156" s="643"/>
      <c r="AA156" s="643"/>
      <c r="AB156" s="643"/>
      <c r="AC156" s="643"/>
      <c r="AD156" s="643"/>
      <c r="AE156" s="643"/>
      <c r="AF156" s="643"/>
      <c r="AG156" s="643"/>
      <c r="AH156" s="643"/>
      <c r="AI156" s="643"/>
      <c r="AJ156" s="643"/>
      <c r="AK156" s="643"/>
      <c r="AL156" s="643"/>
      <c r="AM156" s="643"/>
      <c r="AN156" s="643"/>
      <c r="AO156" s="643"/>
      <c r="AR156" s="643"/>
      <c r="AS156" s="647"/>
      <c r="AT156" s="105"/>
      <c r="AU156" s="879"/>
      <c r="AV156" s="879"/>
      <c r="AW156" s="879"/>
      <c r="AX156" s="105"/>
      <c r="AY156" s="105"/>
      <c r="AZ156" s="105"/>
      <c r="BA156" s="105"/>
      <c r="BB156" s="105"/>
      <c r="BC156" s="105"/>
      <c r="BD156" s="105"/>
      <c r="BE156" s="105"/>
      <c r="BF156" s="105"/>
      <c r="BG156" s="105"/>
      <c r="BH156" s="105"/>
      <c r="BI156" s="105"/>
      <c r="BJ156" s="880"/>
      <c r="BK156" s="105"/>
      <c r="BL156" s="105"/>
      <c r="BM156" s="105"/>
      <c r="BN156" s="105"/>
      <c r="BO156" s="105"/>
      <c r="BP156" s="105"/>
      <c r="BQ156" s="105"/>
      <c r="BR156" s="105"/>
      <c r="BS156" s="105"/>
      <c r="BT156" s="105"/>
      <c r="BU156" s="105"/>
      <c r="BV156" s="105"/>
      <c r="BW156" s="105"/>
      <c r="BX156" s="105"/>
      <c r="BY156" s="105"/>
      <c r="BZ156" s="105"/>
      <c r="CA156" s="105"/>
      <c r="CB156" s="105"/>
      <c r="CC156" s="647"/>
      <c r="CD156" s="643"/>
      <c r="CE156" s="647"/>
      <c r="CF156" s="647"/>
      <c r="CG156" s="647"/>
      <c r="CH156" s="643"/>
      <c r="CI156" s="643"/>
      <c r="CJ156" s="643"/>
      <c r="CK156" s="643"/>
      <c r="CL156" s="643"/>
      <c r="CM156" s="643"/>
      <c r="CN156" s="643"/>
      <c r="CO156" s="643"/>
      <c r="CP156" s="643"/>
      <c r="CQ156" s="643"/>
      <c r="CR156" s="643"/>
      <c r="CS156" s="643"/>
      <c r="CT156" s="793"/>
      <c r="CU156" s="643"/>
      <c r="CV156" s="643"/>
      <c r="CW156" s="643"/>
      <c r="CX156" s="643"/>
      <c r="CY156" s="643"/>
      <c r="CZ156" s="643"/>
      <c r="DA156" s="643"/>
      <c r="DB156" s="643"/>
      <c r="DC156" s="643"/>
      <c r="DD156" s="643"/>
      <c r="DE156" s="643"/>
      <c r="DF156" s="643"/>
      <c r="DG156" s="643"/>
      <c r="DH156" s="643"/>
      <c r="DI156" s="643"/>
      <c r="DJ156" s="643"/>
      <c r="DK156" s="643"/>
      <c r="DL156" s="650"/>
      <c r="DO156" s="643"/>
      <c r="DP156" s="643"/>
      <c r="DQ156" s="643"/>
    </row>
    <row r="157" spans="7:121" s="642" customFormat="1" ht="15.75" customHeight="1" x14ac:dyDescent="0.2">
      <c r="G157" s="643"/>
      <c r="H157" s="643"/>
      <c r="I157" s="647"/>
      <c r="J157" s="647"/>
      <c r="K157" s="647"/>
      <c r="L157" s="643"/>
      <c r="M157" s="643"/>
      <c r="N157" s="643"/>
      <c r="O157" s="643"/>
      <c r="P157" s="643"/>
      <c r="Q157" s="643"/>
      <c r="R157" s="643"/>
      <c r="S157" s="643"/>
      <c r="T157" s="643"/>
      <c r="U157" s="643"/>
      <c r="V157" s="643"/>
      <c r="W157" s="643"/>
      <c r="X157" s="643"/>
      <c r="Y157" s="698"/>
      <c r="Z157" s="643"/>
      <c r="AA157" s="643"/>
      <c r="AB157" s="643"/>
      <c r="AC157" s="643"/>
      <c r="AD157" s="643"/>
      <c r="AE157" s="643"/>
      <c r="AF157" s="643"/>
      <c r="AG157" s="643"/>
      <c r="AH157" s="643"/>
      <c r="AI157" s="643"/>
      <c r="AJ157" s="643"/>
      <c r="AK157" s="643"/>
      <c r="AL157" s="643"/>
      <c r="AM157" s="643"/>
      <c r="AN157" s="643"/>
      <c r="AO157" s="643"/>
      <c r="AR157" s="643"/>
      <c r="AS157" s="647"/>
      <c r="AT157" s="105"/>
      <c r="AU157" s="879"/>
      <c r="AV157" s="879"/>
      <c r="AW157" s="879"/>
      <c r="AX157" s="105"/>
      <c r="AY157" s="105"/>
      <c r="AZ157" s="105"/>
      <c r="BA157" s="105"/>
      <c r="BB157" s="105"/>
      <c r="BC157" s="105"/>
      <c r="BD157" s="105"/>
      <c r="BE157" s="105"/>
      <c r="BF157" s="105"/>
      <c r="BG157" s="105"/>
      <c r="BH157" s="105"/>
      <c r="BI157" s="105"/>
      <c r="BJ157" s="880"/>
      <c r="BK157" s="105"/>
      <c r="BL157" s="105"/>
      <c r="BM157" s="105"/>
      <c r="BN157" s="105"/>
      <c r="BO157" s="105"/>
      <c r="BP157" s="105"/>
      <c r="BQ157" s="105"/>
      <c r="BR157" s="105"/>
      <c r="BS157" s="105"/>
      <c r="BT157" s="105"/>
      <c r="BU157" s="105"/>
      <c r="BV157" s="105"/>
      <c r="BW157" s="105"/>
      <c r="BX157" s="105"/>
      <c r="BY157" s="105"/>
      <c r="BZ157" s="105"/>
      <c r="CA157" s="105"/>
      <c r="CB157" s="105"/>
      <c r="CC157" s="647"/>
      <c r="CD157" s="643"/>
      <c r="CE157" s="647"/>
      <c r="CF157" s="647"/>
      <c r="CG157" s="647"/>
      <c r="CH157" s="643"/>
      <c r="CI157" s="643"/>
      <c r="CJ157" s="643"/>
      <c r="CK157" s="643"/>
      <c r="CL157" s="643"/>
      <c r="CM157" s="643"/>
      <c r="CN157" s="643"/>
      <c r="CO157" s="643"/>
      <c r="CP157" s="643"/>
      <c r="CQ157" s="643"/>
      <c r="CR157" s="643"/>
      <c r="CS157" s="643"/>
      <c r="CT157" s="793"/>
      <c r="CU157" s="643"/>
      <c r="CV157" s="643"/>
      <c r="CW157" s="643"/>
      <c r="CX157" s="643"/>
      <c r="CY157" s="643"/>
      <c r="CZ157" s="643"/>
      <c r="DA157" s="643"/>
      <c r="DB157" s="643"/>
      <c r="DC157" s="643"/>
      <c r="DD157" s="643"/>
      <c r="DE157" s="643"/>
      <c r="DF157" s="643"/>
      <c r="DG157" s="643"/>
      <c r="DH157" s="643"/>
      <c r="DI157" s="643"/>
      <c r="DJ157" s="643"/>
      <c r="DK157" s="643"/>
      <c r="DL157" s="650"/>
      <c r="DO157" s="643"/>
      <c r="DP157" s="643"/>
      <c r="DQ157" s="643"/>
    </row>
    <row r="158" spans="7:121" s="642" customFormat="1" ht="15.75" customHeight="1" x14ac:dyDescent="0.2">
      <c r="G158" s="643"/>
      <c r="H158" s="643"/>
      <c r="I158" s="647"/>
      <c r="J158" s="647"/>
      <c r="K158" s="647"/>
      <c r="L158" s="643"/>
      <c r="M158" s="643"/>
      <c r="N158" s="643"/>
      <c r="O158" s="643"/>
      <c r="P158" s="643"/>
      <c r="Q158" s="643"/>
      <c r="R158" s="643"/>
      <c r="S158" s="643"/>
      <c r="T158" s="643"/>
      <c r="U158" s="643"/>
      <c r="V158" s="643"/>
      <c r="W158" s="643"/>
      <c r="X158" s="643"/>
      <c r="Y158" s="698"/>
      <c r="Z158" s="643"/>
      <c r="AA158" s="643"/>
      <c r="AB158" s="643"/>
      <c r="AC158" s="643"/>
      <c r="AD158" s="643"/>
      <c r="AE158" s="643"/>
      <c r="AF158" s="643"/>
      <c r="AG158" s="643"/>
      <c r="AH158" s="643"/>
      <c r="AI158" s="643"/>
      <c r="AJ158" s="643"/>
      <c r="AK158" s="643"/>
      <c r="AL158" s="643"/>
      <c r="AM158" s="643"/>
      <c r="AN158" s="643"/>
      <c r="AO158" s="643"/>
      <c r="AR158" s="643"/>
      <c r="AS158" s="647"/>
      <c r="AT158" s="105"/>
      <c r="AU158" s="879"/>
      <c r="AV158" s="879"/>
      <c r="AW158" s="879"/>
      <c r="AX158" s="105"/>
      <c r="AY158" s="105"/>
      <c r="AZ158" s="105"/>
      <c r="BA158" s="105"/>
      <c r="BB158" s="105"/>
      <c r="BC158" s="105"/>
      <c r="BD158" s="105"/>
      <c r="BE158" s="105"/>
      <c r="BF158" s="105"/>
      <c r="BG158" s="105"/>
      <c r="BH158" s="105"/>
      <c r="BI158" s="105"/>
      <c r="BJ158" s="880"/>
      <c r="BK158" s="105"/>
      <c r="BL158" s="105"/>
      <c r="BM158" s="105"/>
      <c r="BN158" s="105"/>
      <c r="BO158" s="105"/>
      <c r="BP158" s="105"/>
      <c r="BQ158" s="105"/>
      <c r="BR158" s="105"/>
      <c r="BS158" s="105"/>
      <c r="BT158" s="105"/>
      <c r="BU158" s="105"/>
      <c r="BV158" s="105"/>
      <c r="BW158" s="105"/>
      <c r="BX158" s="105"/>
      <c r="BY158" s="105"/>
      <c r="BZ158" s="105"/>
      <c r="CA158" s="105"/>
      <c r="CB158" s="105"/>
      <c r="CC158" s="647"/>
      <c r="CD158" s="643"/>
      <c r="CE158" s="647"/>
      <c r="CF158" s="647"/>
      <c r="CG158" s="647"/>
      <c r="CH158" s="643"/>
      <c r="CI158" s="643"/>
      <c r="CJ158" s="643"/>
      <c r="CK158" s="643"/>
      <c r="CL158" s="643"/>
      <c r="CM158" s="643"/>
      <c r="CN158" s="643"/>
      <c r="CO158" s="643"/>
      <c r="CP158" s="643"/>
      <c r="CQ158" s="643"/>
      <c r="CR158" s="643"/>
      <c r="CS158" s="643"/>
      <c r="CT158" s="793"/>
      <c r="CU158" s="643"/>
      <c r="CV158" s="643"/>
      <c r="CW158" s="643"/>
      <c r="CX158" s="643"/>
      <c r="CY158" s="643"/>
      <c r="CZ158" s="643"/>
      <c r="DA158" s="643"/>
      <c r="DB158" s="643"/>
      <c r="DC158" s="643"/>
      <c r="DD158" s="643"/>
      <c r="DE158" s="643"/>
      <c r="DF158" s="643"/>
      <c r="DG158" s="643"/>
      <c r="DH158" s="643"/>
      <c r="DI158" s="643"/>
      <c r="DJ158" s="643"/>
      <c r="DK158" s="643"/>
      <c r="DL158" s="650"/>
      <c r="DO158" s="643"/>
      <c r="DP158" s="643"/>
      <c r="DQ158" s="643"/>
    </row>
    <row r="159" spans="7:121" ht="34.049999999999997" customHeight="1" x14ac:dyDescent="0.2">
      <c r="G159" s="643"/>
      <c r="H159" s="656"/>
      <c r="I159" s="656"/>
      <c r="J159" s="656"/>
      <c r="K159" s="656"/>
      <c r="L159" s="656"/>
      <c r="M159" s="656"/>
      <c r="N159" s="656"/>
      <c r="O159" s="656"/>
      <c r="P159" s="656"/>
      <c r="Q159" s="656"/>
      <c r="R159" s="656"/>
      <c r="S159" s="656"/>
      <c r="T159" s="656"/>
      <c r="U159" s="656"/>
      <c r="V159" s="656"/>
      <c r="W159" s="656"/>
      <c r="X159" s="642"/>
      <c r="Y159" s="700"/>
      <c r="Z159" s="642"/>
      <c r="AA159" s="642"/>
      <c r="AB159" s="656"/>
      <c r="AC159" s="656"/>
      <c r="AD159" s="656"/>
      <c r="AE159" s="656"/>
      <c r="AF159" s="656"/>
      <c r="AG159" s="656"/>
      <c r="AH159" s="656"/>
      <c r="AI159" s="656"/>
      <c r="AJ159" s="656"/>
      <c r="AK159" s="656"/>
      <c r="AL159" s="656"/>
      <c r="AM159" s="656"/>
      <c r="AN159" s="656"/>
      <c r="AO159" s="656"/>
      <c r="AP159" s="656"/>
      <c r="AQ159" s="656"/>
      <c r="AR159" s="643"/>
      <c r="AS159" s="697"/>
      <c r="AT159" s="656"/>
      <c r="AU159" s="656"/>
      <c r="AV159" s="656"/>
      <c r="AW159" s="656"/>
      <c r="AX159" s="656"/>
      <c r="AY159" s="656"/>
      <c r="AZ159" s="656"/>
      <c r="BA159" s="656"/>
      <c r="BB159" s="656"/>
      <c r="BC159" s="656"/>
      <c r="BD159" s="656"/>
      <c r="BE159" s="656"/>
      <c r="BF159" s="656"/>
      <c r="BG159" s="656"/>
      <c r="BH159" s="105"/>
      <c r="BI159" s="105"/>
      <c r="BJ159" s="880"/>
      <c r="BK159" s="105"/>
      <c r="BL159" s="105"/>
      <c r="BM159" s="656"/>
      <c r="BN159" s="656"/>
      <c r="BO159" s="656"/>
      <c r="BP159" s="656"/>
      <c r="BQ159" s="656"/>
      <c r="BR159" s="656"/>
      <c r="BS159" s="656"/>
      <c r="BT159" s="656"/>
      <c r="BU159" s="656"/>
      <c r="BV159" s="656"/>
      <c r="BW159" s="656"/>
      <c r="BX159" s="656"/>
      <c r="BY159" s="656"/>
      <c r="BZ159" s="656"/>
      <c r="CA159" s="656"/>
      <c r="CB159" s="656"/>
      <c r="CC159" s="697"/>
      <c r="CD159" s="656"/>
      <c r="CE159" s="656"/>
      <c r="CF159" s="656"/>
      <c r="CG159" s="656"/>
      <c r="CH159" s="656"/>
      <c r="CI159" s="656"/>
      <c r="CJ159" s="656"/>
      <c r="CK159" s="656"/>
      <c r="CL159" s="656"/>
      <c r="CM159" s="656"/>
      <c r="CN159" s="656"/>
      <c r="CO159" s="656"/>
      <c r="CP159" s="656"/>
      <c r="CQ159" s="656"/>
      <c r="CR159" s="642"/>
      <c r="CS159" s="642"/>
      <c r="CT159" s="700"/>
      <c r="CU159" s="642"/>
      <c r="CV159" s="642"/>
      <c r="CW159" s="656"/>
      <c r="CX159" s="656"/>
      <c r="CY159" s="656"/>
      <c r="CZ159" s="656"/>
      <c r="DA159" s="656"/>
      <c r="DB159" s="656"/>
      <c r="DC159" s="656"/>
      <c r="DD159" s="656"/>
      <c r="DE159" s="656"/>
      <c r="DF159" s="656"/>
      <c r="DG159" s="656"/>
      <c r="DH159" s="656"/>
      <c r="DI159" s="656"/>
      <c r="DJ159" s="656"/>
      <c r="DK159" s="656"/>
      <c r="DL159" s="656"/>
      <c r="DM159" s="656"/>
      <c r="DN159" s="656"/>
      <c r="DO159" s="643"/>
      <c r="DP159" s="154"/>
      <c r="DQ159" s="154"/>
    </row>
    <row r="160" spans="7:121" ht="34.049999999999997" customHeight="1" x14ac:dyDescent="0.2">
      <c r="G160" s="643"/>
      <c r="H160" s="656"/>
      <c r="I160" s="656"/>
      <c r="J160" s="656"/>
      <c r="K160" s="656"/>
      <c r="L160" s="656"/>
      <c r="M160" s="656"/>
      <c r="N160" s="656"/>
      <c r="O160" s="656"/>
      <c r="P160" s="656"/>
      <c r="Q160" s="656"/>
      <c r="R160" s="656"/>
      <c r="S160" s="656"/>
      <c r="T160" s="656"/>
      <c r="U160" s="656"/>
      <c r="V160" s="656"/>
      <c r="W160" s="1019"/>
      <c r="X160" s="1019"/>
      <c r="Y160" s="1019"/>
      <c r="Z160" s="1019"/>
      <c r="AA160" s="1019"/>
      <c r="AB160" s="656"/>
      <c r="AC160" s="656"/>
      <c r="AD160" s="656"/>
      <c r="AE160" s="656"/>
      <c r="AF160" s="656"/>
      <c r="AG160" s="656"/>
      <c r="AH160" s="656"/>
      <c r="AI160" s="656"/>
      <c r="AJ160" s="656"/>
      <c r="AK160" s="656"/>
      <c r="AL160" s="656"/>
      <c r="AM160" s="656"/>
      <c r="AN160" s="656"/>
      <c r="AO160" s="656"/>
      <c r="AP160" s="656"/>
      <c r="AQ160" s="656"/>
      <c r="AR160" s="643"/>
      <c r="AS160" s="697"/>
      <c r="AT160" s="656"/>
      <c r="AU160" s="656"/>
      <c r="AV160" s="656"/>
      <c r="AW160" s="656"/>
      <c r="AX160" s="656"/>
      <c r="AY160" s="656"/>
      <c r="AZ160" s="656"/>
      <c r="BA160" s="656"/>
      <c r="BB160" s="656"/>
      <c r="BC160" s="656"/>
      <c r="BD160" s="656"/>
      <c r="BE160" s="656"/>
      <c r="BF160" s="656"/>
      <c r="BG160" s="656"/>
      <c r="BH160" s="105"/>
      <c r="BI160" s="105"/>
      <c r="BJ160" s="880"/>
      <c r="BK160" s="105"/>
      <c r="BL160" s="105"/>
      <c r="BM160" s="656"/>
      <c r="BN160" s="656"/>
      <c r="BO160" s="656"/>
      <c r="BP160" s="656"/>
      <c r="BQ160" s="656"/>
      <c r="BR160" s="656"/>
      <c r="BS160" s="656"/>
      <c r="BT160" s="656"/>
      <c r="BU160" s="656"/>
      <c r="BV160" s="656"/>
      <c r="BW160" s="656"/>
      <c r="BX160" s="656"/>
      <c r="BY160" s="656"/>
      <c r="BZ160" s="656"/>
      <c r="CA160" s="656"/>
      <c r="CB160" s="656"/>
      <c r="CC160" s="697"/>
      <c r="CD160" s="656"/>
      <c r="CE160" s="656"/>
      <c r="CF160" s="656"/>
      <c r="CG160" s="656"/>
      <c r="CH160" s="656"/>
      <c r="CI160" s="656"/>
      <c r="CJ160" s="656"/>
      <c r="CK160" s="656"/>
      <c r="CL160" s="656"/>
      <c r="CM160" s="656"/>
      <c r="CN160" s="656"/>
      <c r="CO160" s="656"/>
      <c r="CP160" s="656"/>
      <c r="CQ160" s="656"/>
      <c r="CR160" s="642"/>
      <c r="CS160" s="642"/>
      <c r="CT160" s="700"/>
      <c r="CU160" s="642"/>
      <c r="CV160" s="642"/>
      <c r="CW160" s="656"/>
      <c r="CX160" s="656"/>
      <c r="CY160" s="656"/>
      <c r="CZ160" s="656"/>
      <c r="DA160" s="656"/>
      <c r="DB160" s="656"/>
      <c r="DC160" s="656"/>
      <c r="DD160" s="656"/>
      <c r="DE160" s="656"/>
      <c r="DF160" s="656"/>
      <c r="DG160" s="656"/>
      <c r="DH160" s="656"/>
      <c r="DI160" s="656"/>
      <c r="DJ160" s="656"/>
      <c r="DK160" s="656"/>
      <c r="DL160" s="656"/>
      <c r="DM160" s="656"/>
      <c r="DN160" s="656"/>
      <c r="DO160" s="643"/>
      <c r="DP160" s="154"/>
      <c r="DQ160" s="154"/>
    </row>
    <row r="161" spans="7:119" ht="34.049999999999997" customHeight="1" x14ac:dyDescent="0.2">
      <c r="G161" s="643"/>
      <c r="H161" s="656"/>
      <c r="I161" s="656"/>
      <c r="J161" s="656"/>
      <c r="K161" s="656"/>
      <c r="L161" s="656"/>
      <c r="M161" s="656"/>
      <c r="N161" s="656"/>
      <c r="O161" s="656"/>
      <c r="P161" s="656"/>
      <c r="Q161" s="656"/>
      <c r="R161" s="656"/>
      <c r="S161" s="656"/>
      <c r="T161" s="656"/>
      <c r="U161" s="656"/>
      <c r="V161" s="656"/>
      <c r="W161" s="1019"/>
      <c r="X161" s="1019"/>
      <c r="Y161" s="1019"/>
      <c r="Z161" s="1019"/>
      <c r="AA161" s="1019"/>
      <c r="AB161" s="656"/>
      <c r="AC161" s="656"/>
      <c r="AD161" s="656"/>
      <c r="AE161" s="656"/>
      <c r="AF161" s="656"/>
      <c r="AG161" s="656"/>
      <c r="AH161" s="656"/>
      <c r="AI161" s="656"/>
      <c r="AJ161" s="656"/>
      <c r="AK161" s="656"/>
      <c r="AL161" s="656"/>
      <c r="AM161" s="656"/>
      <c r="AN161" s="656"/>
      <c r="AO161" s="656"/>
      <c r="AP161" s="656"/>
      <c r="AQ161" s="656"/>
      <c r="AR161" s="643"/>
      <c r="AS161" s="643"/>
      <c r="AT161" s="656"/>
      <c r="AU161" s="656"/>
      <c r="AV161" s="656"/>
      <c r="AW161" s="656"/>
      <c r="AX161" s="656"/>
      <c r="AY161" s="656"/>
      <c r="AZ161" s="656"/>
      <c r="BA161" s="656"/>
      <c r="BB161" s="656"/>
      <c r="BC161" s="656"/>
      <c r="BD161" s="656"/>
      <c r="BE161" s="656"/>
      <c r="BF161" s="656"/>
      <c r="BG161" s="656"/>
      <c r="BH161" s="1020"/>
      <c r="BI161" s="1020"/>
      <c r="BJ161" s="1020"/>
      <c r="BK161" s="1020"/>
      <c r="BL161" s="1020"/>
      <c r="BM161" s="656"/>
      <c r="BN161" s="656"/>
      <c r="BO161" s="656"/>
      <c r="BP161" s="656"/>
      <c r="BQ161" s="656"/>
      <c r="BR161" s="656"/>
      <c r="BS161" s="656"/>
      <c r="BT161" s="656"/>
      <c r="BU161" s="656"/>
      <c r="BV161" s="656"/>
      <c r="BW161" s="656"/>
      <c r="BX161" s="656"/>
      <c r="BY161" s="656"/>
      <c r="BZ161" s="656"/>
      <c r="CA161" s="656"/>
      <c r="CB161" s="656"/>
      <c r="CC161" s="643"/>
      <c r="CD161" s="656"/>
      <c r="CE161" s="656"/>
      <c r="CF161" s="656"/>
      <c r="CG161" s="656"/>
      <c r="CH161" s="656"/>
      <c r="CI161" s="656"/>
      <c r="CJ161" s="656"/>
      <c r="CK161" s="656"/>
      <c r="CL161" s="656"/>
      <c r="CM161" s="656"/>
      <c r="CN161" s="656"/>
      <c r="CO161" s="656"/>
      <c r="CP161" s="656"/>
      <c r="CQ161" s="656"/>
      <c r="CR161" s="1019"/>
      <c r="CS161" s="1019"/>
      <c r="CT161" s="1019"/>
      <c r="CU161" s="1019"/>
      <c r="CV161" s="1019"/>
      <c r="CW161" s="656"/>
      <c r="CX161" s="656"/>
      <c r="CY161" s="656"/>
      <c r="CZ161" s="656"/>
      <c r="DA161" s="656"/>
      <c r="DB161" s="656"/>
      <c r="DC161" s="656"/>
      <c r="DD161" s="656"/>
      <c r="DE161" s="656"/>
      <c r="DF161" s="656"/>
      <c r="DG161" s="656"/>
      <c r="DH161" s="656"/>
      <c r="DI161" s="656"/>
      <c r="DJ161" s="656"/>
      <c r="DK161" s="656"/>
      <c r="DL161" s="656"/>
      <c r="DM161" s="656"/>
      <c r="DN161" s="656"/>
      <c r="DO161" s="638"/>
    </row>
    <row r="162" spans="7:119" ht="34.049999999999997" customHeight="1" thickBot="1" x14ac:dyDescent="0.25">
      <c r="G162" s="643"/>
      <c r="H162" s="656"/>
      <c r="I162" s="656"/>
      <c r="J162" s="656"/>
      <c r="K162" s="656"/>
      <c r="L162" s="656"/>
      <c r="M162" s="656"/>
      <c r="N162" s="656"/>
      <c r="O162" s="656"/>
      <c r="P162" s="656"/>
      <c r="Q162" s="656"/>
      <c r="R162" s="656"/>
      <c r="S162" s="656"/>
      <c r="T162" s="656"/>
      <c r="U162" s="656"/>
      <c r="V162" s="656"/>
      <c r="W162" s="656"/>
      <c r="X162" s="642"/>
      <c r="Y162" s="700"/>
      <c r="Z162" s="656"/>
      <c r="AA162" s="656"/>
      <c r="AB162" s="656"/>
      <c r="AC162" s="656"/>
      <c r="AD162" s="656"/>
      <c r="AE162" s="656"/>
      <c r="AF162" s="656"/>
      <c r="AG162" s="656"/>
      <c r="AH162" s="656"/>
      <c r="AI162" s="656"/>
      <c r="AJ162" s="656"/>
      <c r="AK162" s="656"/>
      <c r="AL162" s="656"/>
      <c r="AM162" s="656"/>
      <c r="AN162" s="656"/>
      <c r="AO162" s="656"/>
      <c r="AP162" s="656"/>
      <c r="AQ162" s="656"/>
      <c r="AR162" s="643"/>
      <c r="AS162" s="643"/>
      <c r="AT162" s="656"/>
      <c r="AU162" s="656"/>
      <c r="AV162" s="656"/>
      <c r="AW162" s="656"/>
      <c r="AX162" s="656"/>
      <c r="AY162" s="656"/>
      <c r="AZ162" s="656"/>
      <c r="BA162" s="656"/>
      <c r="BB162" s="656"/>
      <c r="BC162" s="656"/>
      <c r="BD162" s="656"/>
      <c r="BE162" s="656"/>
      <c r="BF162" s="656"/>
      <c r="BG162" s="656"/>
      <c r="BH162" s="1020"/>
      <c r="BI162" s="1020"/>
      <c r="BJ162" s="1020"/>
      <c r="BK162" s="1020"/>
      <c r="BL162" s="1020"/>
      <c r="BM162" s="656"/>
      <c r="BN162" s="656"/>
      <c r="BO162" s="656"/>
      <c r="BP162" s="656"/>
      <c r="BQ162" s="656"/>
      <c r="BR162" s="656"/>
      <c r="BS162" s="656"/>
      <c r="BT162" s="656"/>
      <c r="BU162" s="656"/>
      <c r="BV162" s="656"/>
      <c r="BW162" s="656"/>
      <c r="BX162" s="656"/>
      <c r="BY162" s="656"/>
      <c r="BZ162" s="656"/>
      <c r="CA162" s="656"/>
      <c r="CB162" s="656"/>
      <c r="CC162" s="643"/>
      <c r="CD162" s="656"/>
      <c r="CE162" s="656"/>
      <c r="CF162" s="656"/>
      <c r="CG162" s="656"/>
      <c r="CH162" s="656"/>
      <c r="CI162" s="656"/>
      <c r="CJ162" s="656"/>
      <c r="CK162" s="656"/>
      <c r="CL162" s="656"/>
      <c r="CM162" s="656"/>
      <c r="CN162" s="642"/>
      <c r="CO162" s="656"/>
      <c r="CP162" s="656"/>
      <c r="CQ162" s="656"/>
      <c r="CR162" s="1019"/>
      <c r="CS162" s="1019"/>
      <c r="CT162" s="1019"/>
      <c r="CU162" s="1019"/>
      <c r="CV162" s="1019"/>
      <c r="CW162" s="656"/>
      <c r="CX162" s="656"/>
      <c r="CY162" s="656"/>
      <c r="CZ162" s="656"/>
      <c r="DA162" s="656"/>
      <c r="DB162" s="656"/>
      <c r="DC162" s="656"/>
      <c r="DD162" s="656"/>
      <c r="DE162" s="656"/>
      <c r="DF162" s="656"/>
      <c r="DG162" s="656"/>
      <c r="DH162" s="656"/>
      <c r="DI162" s="656"/>
      <c r="DJ162" s="656"/>
      <c r="DK162" s="656"/>
      <c r="DL162" s="656"/>
      <c r="DM162" s="656"/>
      <c r="DN162" s="656"/>
      <c r="DO162" s="638"/>
    </row>
    <row r="163" spans="7:119" ht="34.049999999999997" customHeight="1" thickBot="1" x14ac:dyDescent="0.25">
      <c r="G163" s="643"/>
      <c r="H163" s="643"/>
      <c r="I163" s="643"/>
      <c r="J163" s="643"/>
      <c r="K163" s="643"/>
      <c r="L163" s="643"/>
      <c r="M163" s="643"/>
      <c r="N163" s="643"/>
      <c r="O163" s="643"/>
      <c r="P163" s="643"/>
      <c r="Q163" s="643"/>
      <c r="R163" s="643"/>
      <c r="S163" s="643"/>
      <c r="T163" s="643"/>
      <c r="U163" s="643"/>
      <c r="V163" s="653"/>
      <c r="W163" s="653"/>
      <c r="X163" s="642"/>
      <c r="Y163" s="1021" t="str">
        <f>計算_集計!DD15</f>
        <v/>
      </c>
      <c r="Z163" s="656"/>
      <c r="AA163" s="656"/>
      <c r="AB163" s="643"/>
      <c r="AC163" s="643"/>
      <c r="AD163" s="643"/>
      <c r="AE163" s="643"/>
      <c r="AF163" s="643"/>
      <c r="AG163" s="643"/>
      <c r="AH163" s="643"/>
      <c r="AI163" s="643"/>
      <c r="AJ163" s="643"/>
      <c r="AK163" s="645"/>
      <c r="AL163" s="645"/>
      <c r="AM163" s="645"/>
      <c r="AN163" s="645"/>
      <c r="AO163" s="645"/>
      <c r="AP163" s="656"/>
      <c r="AQ163" s="656"/>
      <c r="AR163" s="643"/>
      <c r="AS163" s="645"/>
      <c r="AT163" s="105"/>
      <c r="AU163" s="105"/>
      <c r="AV163" s="105"/>
      <c r="AW163" s="105"/>
      <c r="AX163" s="105"/>
      <c r="AY163" s="105"/>
      <c r="AZ163" s="105"/>
      <c r="BA163" s="105"/>
      <c r="BB163" s="105"/>
      <c r="BC163" s="105"/>
      <c r="BD163" s="105"/>
      <c r="BE163" s="105"/>
      <c r="BF163" s="105"/>
      <c r="BG163" s="105"/>
      <c r="BH163" s="657"/>
      <c r="BI163" s="657"/>
      <c r="BJ163" s="880"/>
      <c r="BK163" s="656"/>
      <c r="BL163" s="656"/>
      <c r="BM163" s="105"/>
      <c r="BN163" s="105"/>
      <c r="BO163" s="105"/>
      <c r="BP163" s="105"/>
      <c r="BQ163" s="105"/>
      <c r="BR163" s="105"/>
      <c r="BS163" s="105"/>
      <c r="BT163" s="105"/>
      <c r="BU163" s="105"/>
      <c r="BV163" s="105"/>
      <c r="BW163" s="105"/>
      <c r="BX163" s="106"/>
      <c r="BY163" s="656"/>
      <c r="BZ163" s="656"/>
      <c r="CA163" s="656"/>
      <c r="CB163" s="106"/>
      <c r="CC163" s="645"/>
      <c r="CD163" s="643"/>
      <c r="CE163" s="643"/>
      <c r="CF163" s="643"/>
      <c r="CG163" s="643"/>
      <c r="CH163" s="643"/>
      <c r="CI163" s="643"/>
      <c r="CJ163" s="643"/>
      <c r="CK163" s="643"/>
      <c r="CL163" s="643"/>
      <c r="CM163" s="643"/>
      <c r="CN163" s="643"/>
      <c r="CO163" s="643"/>
      <c r="CP163" s="643"/>
      <c r="CQ163" s="643"/>
      <c r="CR163" s="657"/>
      <c r="CS163" s="657"/>
      <c r="CT163" s="698"/>
      <c r="CU163" s="656"/>
      <c r="CV163" s="656"/>
      <c r="CW163" s="643"/>
      <c r="CX163" s="643"/>
      <c r="CY163" s="643"/>
      <c r="CZ163" s="643"/>
      <c r="DA163" s="643"/>
      <c r="DB163" s="643"/>
      <c r="DC163" s="643"/>
      <c r="DD163" s="643"/>
      <c r="DE163" s="643"/>
      <c r="DF163" s="643"/>
      <c r="DG163" s="643"/>
      <c r="DH163" s="645"/>
      <c r="DI163" s="656"/>
      <c r="DJ163" s="656"/>
      <c r="DK163" s="656"/>
      <c r="DL163" s="645"/>
      <c r="DM163" s="638"/>
      <c r="DN163" s="638"/>
      <c r="DO163" s="638"/>
    </row>
    <row r="164" spans="7:119" ht="34.049999999999997" customHeight="1" thickBot="1" x14ac:dyDescent="0.25">
      <c r="G164" s="643"/>
      <c r="H164" s="643"/>
      <c r="I164" s="643"/>
      <c r="J164" s="643"/>
      <c r="K164" s="643"/>
      <c r="L164" s="643"/>
      <c r="M164" s="643"/>
      <c r="N164" s="643"/>
      <c r="O164" s="643"/>
      <c r="P164" s="643"/>
      <c r="Q164" s="643"/>
      <c r="R164" s="643"/>
      <c r="S164" s="643"/>
      <c r="T164" s="643"/>
      <c r="U164" s="643"/>
      <c r="V164" s="653"/>
      <c r="W164" s="653"/>
      <c r="X164" s="642"/>
      <c r="Y164" s="1022"/>
      <c r="Z164" s="656"/>
      <c r="AA164" s="656"/>
      <c r="AB164" s="643"/>
      <c r="AC164" s="643"/>
      <c r="AD164" s="643"/>
      <c r="AE164" s="643"/>
      <c r="AF164" s="643"/>
      <c r="AG164" s="643"/>
      <c r="AH164" s="643"/>
      <c r="AI164" s="643"/>
      <c r="AJ164" s="643"/>
      <c r="AK164" s="645"/>
      <c r="AL164" s="645"/>
      <c r="AM164" s="645"/>
      <c r="AN164" s="645"/>
      <c r="AO164" s="645"/>
      <c r="AP164" s="656"/>
      <c r="AQ164" s="656"/>
      <c r="AR164" s="643"/>
      <c r="AS164" s="645"/>
      <c r="AT164" s="105"/>
      <c r="AU164" s="105"/>
      <c r="AV164" s="105"/>
      <c r="AW164" s="105"/>
      <c r="AX164" s="105"/>
      <c r="AY164" s="105"/>
      <c r="AZ164" s="105"/>
      <c r="BA164" s="105"/>
      <c r="BB164" s="105"/>
      <c r="BC164" s="105"/>
      <c r="BD164" s="105"/>
      <c r="BE164" s="105"/>
      <c r="BF164" s="105"/>
      <c r="BG164" s="105"/>
      <c r="BH164" s="657"/>
      <c r="BI164" s="657"/>
      <c r="BJ164" s="1023" t="str">
        <f>計算_集計!FF15</f>
        <v/>
      </c>
      <c r="BK164" s="656"/>
      <c r="BL164" s="656"/>
      <c r="BM164" s="105"/>
      <c r="BN164" s="105"/>
      <c r="BO164" s="105"/>
      <c r="BP164" s="105"/>
      <c r="BQ164" s="105"/>
      <c r="BR164" s="105"/>
      <c r="BS164" s="105"/>
      <c r="BT164" s="105"/>
      <c r="BU164" s="105"/>
      <c r="BV164" s="105"/>
      <c r="BW164" s="105"/>
      <c r="BX164" s="106"/>
      <c r="BY164" s="656"/>
      <c r="BZ164" s="656"/>
      <c r="CA164" s="656"/>
      <c r="CB164" s="106"/>
      <c r="CC164" s="645"/>
      <c r="CD164" s="643"/>
      <c r="CE164" s="643"/>
      <c r="CF164" s="643"/>
      <c r="CG164" s="643"/>
      <c r="CH164" s="643"/>
      <c r="CI164" s="643"/>
      <c r="CJ164" s="643"/>
      <c r="CK164" s="643"/>
      <c r="CL164" s="643"/>
      <c r="CM164" s="643"/>
      <c r="CN164" s="643"/>
      <c r="CO164" s="643"/>
      <c r="CP164" s="643"/>
      <c r="CQ164" s="643"/>
      <c r="CR164" s="657"/>
      <c r="CS164" s="657"/>
      <c r="CT164" s="1021" t="str">
        <f>計算_集計!FF15</f>
        <v/>
      </c>
      <c r="CU164" s="656"/>
      <c r="CV164" s="656"/>
      <c r="CW164" s="643"/>
      <c r="CX164" s="643"/>
      <c r="CY164" s="643"/>
      <c r="CZ164" s="643"/>
      <c r="DA164" s="643"/>
      <c r="DB164" s="643"/>
      <c r="DC164" s="643"/>
      <c r="DD164" s="643"/>
      <c r="DE164" s="643"/>
      <c r="DF164" s="643"/>
      <c r="DG164" s="643"/>
      <c r="DH164" s="645"/>
      <c r="DI164" s="656"/>
      <c r="DJ164" s="656"/>
      <c r="DK164" s="656"/>
      <c r="DL164" s="645"/>
      <c r="DM164" s="638"/>
      <c r="DN164" s="638"/>
      <c r="DO164" s="638"/>
    </row>
    <row r="165" spans="7:119" ht="34.049999999999997" customHeight="1" thickBot="1" x14ac:dyDescent="0.25">
      <c r="G165" s="643"/>
      <c r="H165" s="643"/>
      <c r="I165" s="643"/>
      <c r="J165" s="643"/>
      <c r="K165" s="643"/>
      <c r="L165" s="643"/>
      <c r="M165" s="643"/>
      <c r="N165" s="643"/>
      <c r="O165" s="643"/>
      <c r="P165" s="643"/>
      <c r="Q165" s="643"/>
      <c r="R165" s="643"/>
      <c r="S165" s="643"/>
      <c r="T165" s="643"/>
      <c r="U165" s="643"/>
      <c r="V165" s="653"/>
      <c r="W165" s="653"/>
      <c r="X165" s="642"/>
      <c r="Y165" s="698"/>
      <c r="Z165" s="643"/>
      <c r="AA165" s="643"/>
      <c r="AB165" s="643"/>
      <c r="AC165" s="643"/>
      <c r="AD165" s="643"/>
      <c r="AE165" s="643"/>
      <c r="AF165" s="643"/>
      <c r="AG165" s="643"/>
      <c r="AH165" s="643"/>
      <c r="AI165" s="643"/>
      <c r="AJ165" s="643"/>
      <c r="AK165" s="643"/>
      <c r="AL165" s="643"/>
      <c r="AM165" s="643"/>
      <c r="AN165" s="643"/>
      <c r="AO165" s="643"/>
      <c r="AP165" s="656"/>
      <c r="AQ165" s="656"/>
      <c r="AR165" s="643"/>
      <c r="AS165" s="643"/>
      <c r="AT165" s="105"/>
      <c r="AU165" s="105"/>
      <c r="AV165" s="105"/>
      <c r="AW165" s="105"/>
      <c r="AX165" s="105"/>
      <c r="AY165" s="105"/>
      <c r="AZ165" s="105"/>
      <c r="BA165" s="105"/>
      <c r="BB165" s="105"/>
      <c r="BC165" s="105"/>
      <c r="BD165" s="105"/>
      <c r="BE165" s="105"/>
      <c r="BF165" s="105"/>
      <c r="BG165" s="105"/>
      <c r="BH165" s="657"/>
      <c r="BI165" s="657"/>
      <c r="BJ165" s="1023"/>
      <c r="BK165" s="656"/>
      <c r="BL165" s="656"/>
      <c r="BM165" s="105"/>
      <c r="BN165" s="105"/>
      <c r="BO165" s="105"/>
      <c r="BP165" s="105"/>
      <c r="BQ165" s="105"/>
      <c r="BR165" s="105"/>
      <c r="BS165" s="105"/>
      <c r="BT165" s="105"/>
      <c r="BU165" s="105"/>
      <c r="BV165" s="105"/>
      <c r="BW165" s="105"/>
      <c r="BX165" s="105"/>
      <c r="BY165" s="656"/>
      <c r="BZ165" s="656"/>
      <c r="CA165" s="656"/>
      <c r="CB165" s="105"/>
      <c r="CC165" s="643"/>
      <c r="CD165" s="643"/>
      <c r="CE165" s="643"/>
      <c r="CF165" s="643"/>
      <c r="CG165" s="643"/>
      <c r="CH165" s="643"/>
      <c r="CI165" s="643"/>
      <c r="CJ165" s="643"/>
      <c r="CK165" s="643"/>
      <c r="CL165" s="643"/>
      <c r="CM165" s="643"/>
      <c r="CN165" s="643"/>
      <c r="CO165" s="643"/>
      <c r="CP165" s="643"/>
      <c r="CQ165" s="643"/>
      <c r="CR165" s="657"/>
      <c r="CS165" s="657"/>
      <c r="CT165" s="1022"/>
      <c r="CU165" s="656"/>
      <c r="CV165" s="656"/>
      <c r="CW165" s="643"/>
      <c r="CX165" s="643"/>
      <c r="CY165" s="643"/>
      <c r="CZ165" s="643"/>
      <c r="DA165" s="643"/>
      <c r="DB165" s="643"/>
      <c r="DC165" s="643"/>
      <c r="DD165" s="643"/>
      <c r="DE165" s="643"/>
      <c r="DF165" s="643"/>
      <c r="DG165" s="643"/>
      <c r="DH165" s="643"/>
      <c r="DI165" s="656"/>
      <c r="DJ165" s="656"/>
      <c r="DK165" s="656"/>
      <c r="DL165" s="643"/>
      <c r="DM165" s="638"/>
      <c r="DN165" s="638"/>
      <c r="DO165" s="638"/>
    </row>
    <row r="166" spans="7:119" ht="34.049999999999997" customHeight="1" x14ac:dyDescent="0.2">
      <c r="G166" s="643"/>
      <c r="H166" s="643"/>
      <c r="I166" s="643"/>
      <c r="J166" s="643"/>
      <c r="K166" s="643"/>
      <c r="L166" s="643"/>
      <c r="M166" s="643"/>
      <c r="N166" s="643"/>
      <c r="O166" s="643"/>
      <c r="P166" s="643"/>
      <c r="Q166" s="643"/>
      <c r="R166" s="643"/>
      <c r="S166" s="643"/>
      <c r="T166" s="643"/>
      <c r="U166" s="643"/>
      <c r="V166" s="653"/>
      <c r="W166" s="653"/>
      <c r="X166" s="642"/>
      <c r="Y166" s="698"/>
      <c r="Z166" s="643"/>
      <c r="AA166" s="643"/>
      <c r="AB166" s="643"/>
      <c r="AC166" s="643"/>
      <c r="AD166" s="643"/>
      <c r="AE166" s="643"/>
      <c r="AF166" s="643"/>
      <c r="AG166" s="643"/>
      <c r="AH166" s="643"/>
      <c r="AI166" s="643"/>
      <c r="AJ166" s="643"/>
      <c r="AK166" s="643"/>
      <c r="AL166" s="643"/>
      <c r="AM166" s="643"/>
      <c r="AN166" s="643"/>
      <c r="AO166" s="643"/>
      <c r="AP166" s="656"/>
      <c r="AQ166" s="656"/>
      <c r="AR166" s="643"/>
      <c r="AS166" s="643"/>
      <c r="AT166" s="105"/>
      <c r="AU166" s="105"/>
      <c r="AV166" s="105"/>
      <c r="AW166" s="105"/>
      <c r="AX166" s="105"/>
      <c r="AY166" s="105"/>
      <c r="AZ166" s="105"/>
      <c r="BA166" s="105"/>
      <c r="BB166" s="105"/>
      <c r="BC166" s="105"/>
      <c r="BD166" s="105"/>
      <c r="BE166" s="105"/>
      <c r="BF166" s="105"/>
      <c r="BG166" s="105"/>
      <c r="BH166" s="657"/>
      <c r="BI166" s="657"/>
      <c r="BJ166" s="880"/>
      <c r="BK166" s="656"/>
      <c r="BL166" s="656"/>
      <c r="BM166" s="105"/>
      <c r="BN166" s="105"/>
      <c r="BO166" s="105"/>
      <c r="BP166" s="105"/>
      <c r="BQ166" s="105"/>
      <c r="BR166" s="105"/>
      <c r="BS166" s="105"/>
      <c r="BT166" s="105"/>
      <c r="BU166" s="105"/>
      <c r="BV166" s="105"/>
      <c r="BW166" s="105"/>
      <c r="BX166" s="105"/>
      <c r="BY166" s="656"/>
      <c r="BZ166" s="656"/>
      <c r="CA166" s="656"/>
      <c r="CB166" s="105"/>
      <c r="CC166" s="643"/>
      <c r="CD166" s="643"/>
      <c r="CE166" s="643"/>
      <c r="CF166" s="643"/>
      <c r="CG166" s="643"/>
      <c r="CH166" s="643"/>
      <c r="CI166" s="643"/>
      <c r="CJ166" s="643"/>
      <c r="CK166" s="643"/>
      <c r="CL166" s="643"/>
      <c r="CM166" s="643"/>
      <c r="CN166" s="643"/>
      <c r="CO166" s="643"/>
      <c r="CP166" s="643"/>
      <c r="CQ166" s="643"/>
      <c r="CR166" s="657"/>
      <c r="CS166" s="657"/>
      <c r="CT166" s="698"/>
      <c r="CU166" s="656"/>
      <c r="CV166" s="656"/>
      <c r="CW166" s="643"/>
      <c r="CX166" s="643"/>
      <c r="CY166" s="643"/>
      <c r="CZ166" s="643"/>
      <c r="DA166" s="643"/>
      <c r="DB166" s="643"/>
      <c r="DC166" s="643"/>
      <c r="DD166" s="643"/>
      <c r="DE166" s="643"/>
      <c r="DF166" s="643"/>
      <c r="DG166" s="643"/>
      <c r="DH166" s="643"/>
      <c r="DI166" s="656"/>
      <c r="DJ166" s="656"/>
      <c r="DK166" s="656"/>
      <c r="DL166" s="643"/>
      <c r="DM166" s="638"/>
      <c r="DN166" s="638"/>
      <c r="DO166" s="638"/>
    </row>
    <row r="167" spans="7:119" ht="34.049999999999997" customHeight="1" thickBot="1" x14ac:dyDescent="0.25">
      <c r="G167" s="643"/>
      <c r="H167" s="643"/>
      <c r="I167" s="643"/>
      <c r="J167" s="643"/>
      <c r="K167" s="643"/>
      <c r="L167" s="643"/>
      <c r="M167" s="643"/>
      <c r="N167" s="643"/>
      <c r="O167" s="643"/>
      <c r="P167" s="643"/>
      <c r="Q167" s="643"/>
      <c r="R167" s="643"/>
      <c r="S167" s="643"/>
      <c r="T167" s="643"/>
      <c r="U167" s="643"/>
      <c r="V167" s="653"/>
      <c r="W167" s="653"/>
      <c r="X167" s="642"/>
      <c r="Y167" s="698"/>
      <c r="Z167" s="643"/>
      <c r="AA167" s="643"/>
      <c r="AB167" s="643"/>
      <c r="AC167" s="643"/>
      <c r="AD167" s="643"/>
      <c r="AE167" s="643"/>
      <c r="AF167" s="643"/>
      <c r="AG167" s="643"/>
      <c r="AH167" s="643"/>
      <c r="AI167" s="643"/>
      <c r="AJ167" s="643"/>
      <c r="AK167" s="643"/>
      <c r="AL167" s="643"/>
      <c r="AM167" s="643"/>
      <c r="AN167" s="643"/>
      <c r="AO167" s="643"/>
      <c r="AP167" s="656"/>
      <c r="AQ167" s="656"/>
      <c r="AR167" s="643"/>
      <c r="AS167" s="643"/>
      <c r="AT167" s="105"/>
      <c r="AU167" s="105"/>
      <c r="AV167" s="105"/>
      <c r="AW167" s="105"/>
      <c r="AX167" s="105"/>
      <c r="AY167" s="105"/>
      <c r="AZ167" s="105"/>
      <c r="BA167" s="105"/>
      <c r="BB167" s="105"/>
      <c r="BC167" s="105"/>
      <c r="BD167" s="105"/>
      <c r="BE167" s="105"/>
      <c r="BF167" s="105"/>
      <c r="BG167" s="105"/>
      <c r="BH167" s="657"/>
      <c r="BI167" s="657"/>
      <c r="BJ167" s="880"/>
      <c r="BK167" s="656"/>
      <c r="BL167" s="656"/>
      <c r="BM167" s="105"/>
      <c r="BN167" s="105"/>
      <c r="BO167" s="105"/>
      <c r="BP167" s="105"/>
      <c r="BQ167" s="105"/>
      <c r="BR167" s="105"/>
      <c r="BS167" s="105"/>
      <c r="BT167" s="105"/>
      <c r="BU167" s="105"/>
      <c r="BV167" s="105"/>
      <c r="BW167" s="105"/>
      <c r="BX167" s="105"/>
      <c r="BY167" s="656"/>
      <c r="BZ167" s="656"/>
      <c r="CA167" s="656"/>
      <c r="CB167" s="105"/>
      <c r="CC167" s="643"/>
      <c r="CD167" s="643"/>
      <c r="CE167" s="643"/>
      <c r="CF167" s="643"/>
      <c r="CG167" s="643"/>
      <c r="CH167" s="643"/>
      <c r="CI167" s="643"/>
      <c r="CJ167" s="643"/>
      <c r="CK167" s="643"/>
      <c r="CL167" s="643"/>
      <c r="CM167" s="643"/>
      <c r="CN167" s="643"/>
      <c r="CO167" s="643"/>
      <c r="CP167" s="643"/>
      <c r="CQ167" s="643"/>
      <c r="CR167" s="657"/>
      <c r="CS167" s="657"/>
      <c r="CT167" s="698"/>
      <c r="CU167" s="656"/>
      <c r="CV167" s="656"/>
      <c r="CW167" s="643"/>
      <c r="CX167" s="643"/>
      <c r="CY167" s="643"/>
      <c r="CZ167" s="643"/>
      <c r="DA167" s="643"/>
      <c r="DB167" s="643"/>
      <c r="DC167" s="643"/>
      <c r="DD167" s="643"/>
      <c r="DE167" s="643"/>
      <c r="DF167" s="643"/>
      <c r="DG167" s="643"/>
      <c r="DH167" s="643"/>
      <c r="DI167" s="656"/>
      <c r="DJ167" s="656"/>
      <c r="DK167" s="656"/>
      <c r="DL167" s="643"/>
      <c r="DM167" s="638"/>
      <c r="DN167" s="638"/>
      <c r="DO167" s="638"/>
    </row>
    <row r="168" spans="7:119" ht="34.049999999999997" customHeight="1" thickBot="1" x14ac:dyDescent="0.25">
      <c r="G168" s="643"/>
      <c r="H168" s="643"/>
      <c r="I168" s="643"/>
      <c r="J168" s="643"/>
      <c r="K168" s="643"/>
      <c r="L168" s="643"/>
      <c r="M168" s="643"/>
      <c r="N168" s="643"/>
      <c r="O168" s="643"/>
      <c r="P168" s="643"/>
      <c r="Q168" s="643"/>
      <c r="R168" s="643"/>
      <c r="S168" s="643"/>
      <c r="T168" s="643"/>
      <c r="U168" s="643"/>
      <c r="V168" s="653"/>
      <c r="W168" s="653"/>
      <c r="X168" s="642"/>
      <c r="Y168" s="1021" t="str">
        <f>計算_集計!DF15</f>
        <v/>
      </c>
      <c r="Z168" s="643"/>
      <c r="AA168" s="643"/>
      <c r="AB168" s="643"/>
      <c r="AC168" s="643"/>
      <c r="AD168" s="643"/>
      <c r="AE168" s="643"/>
      <c r="AF168" s="643"/>
      <c r="AG168" s="643"/>
      <c r="AH168" s="643"/>
      <c r="AI168" s="643"/>
      <c r="AJ168" s="643"/>
      <c r="AK168" s="643"/>
      <c r="AL168" s="643"/>
      <c r="AM168" s="643"/>
      <c r="AN168" s="643"/>
      <c r="AO168" s="643"/>
      <c r="AP168" s="656"/>
      <c r="AQ168" s="656"/>
      <c r="AR168" s="643"/>
      <c r="AS168" s="643"/>
      <c r="AT168" s="105"/>
      <c r="AU168" s="105"/>
      <c r="AV168" s="105"/>
      <c r="AW168" s="105"/>
      <c r="AX168" s="105"/>
      <c r="AY168" s="105"/>
      <c r="AZ168" s="105"/>
      <c r="BA168" s="105"/>
      <c r="BB168" s="105"/>
      <c r="BC168" s="105"/>
      <c r="BD168" s="105"/>
      <c r="BE168" s="105"/>
      <c r="BF168" s="105"/>
      <c r="BG168" s="105"/>
      <c r="BH168" s="657"/>
      <c r="BI168" s="657"/>
      <c r="BJ168" s="880"/>
      <c r="BK168" s="656"/>
      <c r="BL168" s="656"/>
      <c r="BM168" s="105"/>
      <c r="BN168" s="105"/>
      <c r="BO168" s="105"/>
      <c r="BP168" s="105"/>
      <c r="BQ168" s="105"/>
      <c r="BR168" s="105"/>
      <c r="BS168" s="105"/>
      <c r="BT168" s="105"/>
      <c r="BU168" s="105"/>
      <c r="BV168" s="105"/>
      <c r="BW168" s="105"/>
      <c r="BX168" s="105"/>
      <c r="BY168" s="656"/>
      <c r="BZ168" s="656"/>
      <c r="CA168" s="656"/>
      <c r="CB168" s="105"/>
      <c r="CC168" s="643"/>
      <c r="CD168" s="643"/>
      <c r="CE168" s="643"/>
      <c r="CF168" s="643"/>
      <c r="CG168" s="643"/>
      <c r="CH168" s="643"/>
      <c r="CI168" s="643"/>
      <c r="CJ168" s="643"/>
      <c r="CK168" s="643"/>
      <c r="CL168" s="643"/>
      <c r="CM168" s="643"/>
      <c r="CN168" s="643"/>
      <c r="CO168" s="643"/>
      <c r="CP168" s="643"/>
      <c r="CQ168" s="643"/>
      <c r="CR168" s="657"/>
      <c r="CS168" s="657"/>
      <c r="CT168" s="698"/>
      <c r="CU168" s="656"/>
      <c r="CV168" s="656"/>
      <c r="CW168" s="643"/>
      <c r="CX168" s="643"/>
      <c r="CY168" s="643"/>
      <c r="CZ168" s="643"/>
      <c r="DA168" s="643"/>
      <c r="DB168" s="643"/>
      <c r="DC168" s="643"/>
      <c r="DD168" s="643"/>
      <c r="DE168" s="643"/>
      <c r="DF168" s="643"/>
      <c r="DG168" s="643"/>
      <c r="DH168" s="643"/>
      <c r="DI168" s="656"/>
      <c r="DJ168" s="656"/>
      <c r="DK168" s="656"/>
      <c r="DL168" s="643"/>
      <c r="DM168" s="638"/>
      <c r="DN168" s="638"/>
      <c r="DO168" s="638"/>
    </row>
    <row r="169" spans="7:119" ht="34.049999999999997" customHeight="1" thickBot="1" x14ac:dyDescent="0.25">
      <c r="G169" s="643"/>
      <c r="H169" s="643"/>
      <c r="I169" s="643"/>
      <c r="J169" s="643"/>
      <c r="K169" s="643"/>
      <c r="L169" s="643"/>
      <c r="M169" s="643"/>
      <c r="N169" s="643"/>
      <c r="O169" s="643"/>
      <c r="P169" s="643"/>
      <c r="Q169" s="643"/>
      <c r="R169" s="643"/>
      <c r="S169" s="643"/>
      <c r="T169" s="643"/>
      <c r="U169" s="643"/>
      <c r="V169" s="653"/>
      <c r="W169" s="653"/>
      <c r="X169" s="642"/>
      <c r="Y169" s="1022"/>
      <c r="Z169" s="643"/>
      <c r="AA169" s="643"/>
      <c r="AB169" s="643"/>
      <c r="AC169" s="643"/>
      <c r="AD169" s="643"/>
      <c r="AE169" s="643"/>
      <c r="AF169" s="643"/>
      <c r="AG169" s="643"/>
      <c r="AH169" s="643"/>
      <c r="AI169" s="643"/>
      <c r="AJ169" s="643"/>
      <c r="AK169" s="643"/>
      <c r="AL169" s="643"/>
      <c r="AM169" s="643"/>
      <c r="AN169" s="643"/>
      <c r="AO169" s="643"/>
      <c r="AP169" s="656"/>
      <c r="AQ169" s="656"/>
      <c r="AR169" s="643"/>
      <c r="AS169" s="643"/>
      <c r="AT169" s="105"/>
      <c r="AU169" s="105"/>
      <c r="AV169" s="105"/>
      <c r="AW169" s="105"/>
      <c r="AX169" s="105"/>
      <c r="AY169" s="105"/>
      <c r="AZ169" s="105"/>
      <c r="BA169" s="105"/>
      <c r="BB169" s="105"/>
      <c r="BC169" s="105"/>
      <c r="BD169" s="105"/>
      <c r="BE169" s="105"/>
      <c r="BF169" s="105"/>
      <c r="BG169" s="105"/>
      <c r="BH169" s="657"/>
      <c r="BI169" s="657"/>
      <c r="BJ169" s="1023" t="str">
        <f>計算_集計!FH15</f>
        <v/>
      </c>
      <c r="BK169" s="657"/>
      <c r="BL169" s="105"/>
      <c r="BM169" s="105"/>
      <c r="BN169" s="105"/>
      <c r="BO169" s="105"/>
      <c r="BP169" s="105"/>
      <c r="BQ169" s="105"/>
      <c r="BR169" s="105"/>
      <c r="BS169" s="105"/>
      <c r="BT169" s="105"/>
      <c r="BU169" s="105"/>
      <c r="BV169" s="105"/>
      <c r="BW169" s="105"/>
      <c r="BX169" s="105"/>
      <c r="BY169" s="656"/>
      <c r="BZ169" s="656"/>
      <c r="CA169" s="656"/>
      <c r="CB169" s="105"/>
      <c r="CC169" s="643"/>
      <c r="CD169" s="643"/>
      <c r="CE169" s="643"/>
      <c r="CF169" s="643"/>
      <c r="CG169" s="643"/>
      <c r="CH169" s="643"/>
      <c r="CI169" s="643"/>
      <c r="CJ169" s="643"/>
      <c r="CK169" s="643"/>
      <c r="CL169" s="643"/>
      <c r="CM169" s="643"/>
      <c r="CN169" s="643"/>
      <c r="CO169" s="643"/>
      <c r="CP169" s="643"/>
      <c r="CQ169" s="643"/>
      <c r="CR169" s="657"/>
      <c r="CS169" s="657"/>
      <c r="CT169" s="1021" t="str">
        <f>計算_集計!FH15</f>
        <v/>
      </c>
      <c r="CU169" s="653"/>
      <c r="CV169" s="643"/>
      <c r="CW169" s="643"/>
      <c r="CX169" s="643"/>
      <c r="CY169" s="643"/>
      <c r="CZ169" s="643"/>
      <c r="DA169" s="643"/>
      <c r="DB169" s="643"/>
      <c r="DC169" s="643"/>
      <c r="DD169" s="643"/>
      <c r="DE169" s="643"/>
      <c r="DF169" s="643"/>
      <c r="DG169" s="643"/>
      <c r="DH169" s="643"/>
      <c r="DI169" s="656"/>
      <c r="DJ169" s="656"/>
      <c r="DK169" s="656"/>
      <c r="DL169" s="643"/>
      <c r="DM169" s="638"/>
      <c r="DN169" s="638"/>
      <c r="DO169" s="638"/>
    </row>
    <row r="170" spans="7:119" ht="34.049999999999997" customHeight="1" thickBot="1" x14ac:dyDescent="0.25">
      <c r="G170" s="643"/>
      <c r="H170" s="643"/>
      <c r="I170" s="643"/>
      <c r="J170" s="643"/>
      <c r="K170" s="643"/>
      <c r="L170" s="643"/>
      <c r="M170" s="643"/>
      <c r="N170" s="643"/>
      <c r="O170" s="643"/>
      <c r="P170" s="643"/>
      <c r="Q170" s="643"/>
      <c r="R170" s="643"/>
      <c r="S170" s="643"/>
      <c r="T170" s="643"/>
      <c r="U170" s="643"/>
      <c r="V170" s="653"/>
      <c r="W170" s="653"/>
      <c r="X170" s="642"/>
      <c r="Y170" s="698"/>
      <c r="Z170" s="643"/>
      <c r="AA170" s="643"/>
      <c r="AB170" s="643"/>
      <c r="AC170" s="643"/>
      <c r="AD170" s="643"/>
      <c r="AE170" s="643"/>
      <c r="AF170" s="643"/>
      <c r="AG170" s="643"/>
      <c r="AH170" s="643"/>
      <c r="AI170" s="643"/>
      <c r="AJ170" s="643"/>
      <c r="AK170" s="643"/>
      <c r="AL170" s="643"/>
      <c r="AM170" s="643"/>
      <c r="AN170" s="643"/>
      <c r="AO170" s="643"/>
      <c r="AP170" s="656"/>
      <c r="AQ170" s="656"/>
      <c r="AR170" s="643"/>
      <c r="AS170" s="643"/>
      <c r="AT170" s="105"/>
      <c r="AU170" s="105"/>
      <c r="AV170" s="105"/>
      <c r="AW170" s="105"/>
      <c r="AX170" s="105"/>
      <c r="AY170" s="105"/>
      <c r="AZ170" s="105"/>
      <c r="BA170" s="105"/>
      <c r="BB170" s="105"/>
      <c r="BC170" s="105"/>
      <c r="BD170" s="105"/>
      <c r="BE170" s="105"/>
      <c r="BF170" s="105"/>
      <c r="BG170" s="105"/>
      <c r="BH170" s="657"/>
      <c r="BI170" s="657"/>
      <c r="BJ170" s="1023"/>
      <c r="BK170" s="657"/>
      <c r="BL170" s="105"/>
      <c r="BM170" s="105"/>
      <c r="BN170" s="105"/>
      <c r="BO170" s="105"/>
      <c r="BP170" s="105"/>
      <c r="BQ170" s="105"/>
      <c r="BR170" s="105"/>
      <c r="BS170" s="105"/>
      <c r="BT170" s="105"/>
      <c r="BU170" s="105"/>
      <c r="BV170" s="105"/>
      <c r="BW170" s="105"/>
      <c r="BX170" s="105"/>
      <c r="BY170" s="656"/>
      <c r="BZ170" s="656"/>
      <c r="CA170" s="656"/>
      <c r="CB170" s="105"/>
      <c r="CC170" s="643"/>
      <c r="CD170" s="643"/>
      <c r="CE170" s="643"/>
      <c r="CF170" s="643"/>
      <c r="CG170" s="643"/>
      <c r="CH170" s="643"/>
      <c r="CI170" s="643"/>
      <c r="CJ170" s="643"/>
      <c r="CK170" s="643"/>
      <c r="CL170" s="643"/>
      <c r="CM170" s="643"/>
      <c r="CN170" s="643"/>
      <c r="CO170" s="643"/>
      <c r="CP170" s="643"/>
      <c r="CQ170" s="643"/>
      <c r="CR170" s="657"/>
      <c r="CS170" s="657"/>
      <c r="CT170" s="1022"/>
      <c r="CU170" s="653"/>
      <c r="CV170" s="643"/>
      <c r="CW170" s="643"/>
      <c r="CX170" s="643"/>
      <c r="CY170" s="643"/>
      <c r="CZ170" s="643"/>
      <c r="DA170" s="643"/>
      <c r="DB170" s="643"/>
      <c r="DC170" s="643"/>
      <c r="DD170" s="643"/>
      <c r="DE170" s="643"/>
      <c r="DF170" s="643"/>
      <c r="DG170" s="643"/>
      <c r="DH170" s="643"/>
      <c r="DI170" s="656"/>
      <c r="DJ170" s="656"/>
      <c r="DK170" s="656"/>
      <c r="DL170" s="643"/>
      <c r="DM170" s="638"/>
      <c r="DN170" s="638"/>
      <c r="DO170" s="638"/>
    </row>
    <row r="171" spans="7:119" ht="34.049999999999997" customHeight="1" x14ac:dyDescent="0.2">
      <c r="G171" s="643"/>
      <c r="H171" s="643"/>
      <c r="I171" s="643"/>
      <c r="J171" s="643"/>
      <c r="K171" s="643"/>
      <c r="L171" s="643"/>
      <c r="M171" s="643"/>
      <c r="N171" s="643"/>
      <c r="O171" s="643"/>
      <c r="P171" s="643"/>
      <c r="Q171" s="643"/>
      <c r="R171" s="643"/>
      <c r="S171" s="643"/>
      <c r="T171" s="643"/>
      <c r="U171" s="643"/>
      <c r="V171" s="653"/>
      <c r="W171" s="653"/>
      <c r="X171" s="642"/>
      <c r="Y171" s="699"/>
      <c r="Z171" s="643"/>
      <c r="AA171" s="643"/>
      <c r="AB171" s="643"/>
      <c r="AC171" s="643"/>
      <c r="AD171" s="643"/>
      <c r="AE171" s="643"/>
      <c r="AF171" s="643"/>
      <c r="AG171" s="643"/>
      <c r="AH171" s="643"/>
      <c r="AI171" s="643"/>
      <c r="AJ171" s="643"/>
      <c r="AK171" s="643"/>
      <c r="AL171" s="643"/>
      <c r="AM171" s="643"/>
      <c r="AN171" s="643"/>
      <c r="AO171" s="643"/>
      <c r="AP171" s="656"/>
      <c r="AQ171" s="656"/>
      <c r="AR171" s="643"/>
      <c r="AS171" s="643"/>
      <c r="AT171" s="105"/>
      <c r="AU171" s="105"/>
      <c r="AV171" s="105"/>
      <c r="AW171" s="105"/>
      <c r="AX171" s="105"/>
      <c r="AY171" s="105"/>
      <c r="AZ171" s="105"/>
      <c r="BA171" s="105"/>
      <c r="BB171" s="105"/>
      <c r="BC171" s="105"/>
      <c r="BD171" s="105"/>
      <c r="BE171" s="105"/>
      <c r="BF171" s="105"/>
      <c r="BG171" s="105"/>
      <c r="BH171" s="657"/>
      <c r="BI171" s="657"/>
      <c r="BJ171" s="880"/>
      <c r="BK171" s="657"/>
      <c r="BL171" s="105"/>
      <c r="BM171" s="105"/>
      <c r="BN171" s="105"/>
      <c r="BO171" s="105"/>
      <c r="BP171" s="105"/>
      <c r="BQ171" s="105"/>
      <c r="BR171" s="105"/>
      <c r="BS171" s="105"/>
      <c r="BT171" s="105"/>
      <c r="BU171" s="105"/>
      <c r="BV171" s="105"/>
      <c r="BW171" s="105"/>
      <c r="BX171" s="105"/>
      <c r="BY171" s="656"/>
      <c r="BZ171" s="656"/>
      <c r="CA171" s="656"/>
      <c r="CB171" s="105"/>
      <c r="CC171" s="643"/>
      <c r="CD171" s="643"/>
      <c r="CE171" s="643"/>
      <c r="CF171" s="643"/>
      <c r="CG171" s="643"/>
      <c r="CH171" s="643"/>
      <c r="CI171" s="643"/>
      <c r="CJ171" s="643"/>
      <c r="CK171" s="643"/>
      <c r="CL171" s="643"/>
      <c r="CM171" s="643"/>
      <c r="CN171" s="643"/>
      <c r="CO171" s="643"/>
      <c r="CP171" s="643"/>
      <c r="CQ171" s="643"/>
      <c r="CR171" s="657"/>
      <c r="CS171" s="657"/>
      <c r="CT171" s="698"/>
      <c r="CU171" s="653"/>
      <c r="CV171" s="643"/>
      <c r="CW171" s="643"/>
      <c r="CX171" s="643"/>
      <c r="CY171" s="643"/>
      <c r="CZ171" s="643"/>
      <c r="DA171" s="643"/>
      <c r="DB171" s="643"/>
      <c r="DC171" s="643"/>
      <c r="DD171" s="643"/>
      <c r="DE171" s="643"/>
      <c r="DF171" s="643"/>
      <c r="DG171" s="643"/>
      <c r="DH171" s="643"/>
      <c r="DI171" s="656"/>
      <c r="DJ171" s="656"/>
      <c r="DK171" s="656"/>
      <c r="DL171" s="643"/>
    </row>
    <row r="172" spans="7:119" ht="34.049999999999997" customHeight="1" thickBot="1" x14ac:dyDescent="0.25">
      <c r="G172" s="643"/>
      <c r="H172" s="643"/>
      <c r="I172" s="643"/>
      <c r="J172" s="643"/>
      <c r="K172" s="643"/>
      <c r="L172" s="643"/>
      <c r="M172" s="643"/>
      <c r="N172" s="643"/>
      <c r="O172" s="643"/>
      <c r="P172" s="643"/>
      <c r="Q172" s="643"/>
      <c r="R172" s="643"/>
      <c r="S172" s="643"/>
      <c r="T172" s="643"/>
      <c r="U172" s="643"/>
      <c r="V172" s="653"/>
      <c r="W172" s="653"/>
      <c r="X172" s="642"/>
      <c r="Y172" s="699"/>
      <c r="Z172" s="643"/>
      <c r="AA172" s="643"/>
      <c r="AB172" s="643"/>
      <c r="AC172" s="643"/>
      <c r="AD172" s="643"/>
      <c r="AE172" s="643"/>
      <c r="AF172" s="643"/>
      <c r="AG172" s="643"/>
      <c r="AH172" s="643"/>
      <c r="AI172" s="643"/>
      <c r="AJ172" s="643"/>
      <c r="AK172" s="643"/>
      <c r="AL172" s="643"/>
      <c r="AM172" s="643"/>
      <c r="AN172" s="643"/>
      <c r="AO172" s="643"/>
      <c r="AP172" s="656"/>
      <c r="AQ172" s="656"/>
      <c r="AR172" s="643"/>
      <c r="AS172" s="643"/>
      <c r="AT172" s="105"/>
      <c r="AU172" s="105"/>
      <c r="AV172" s="105"/>
      <c r="AW172" s="105"/>
      <c r="AX172" s="105"/>
      <c r="AY172" s="105"/>
      <c r="AZ172" s="105"/>
      <c r="BA172" s="105"/>
      <c r="BB172" s="105"/>
      <c r="BC172" s="105"/>
      <c r="BD172" s="105"/>
      <c r="BE172" s="105"/>
      <c r="BF172" s="105"/>
      <c r="BG172" s="105"/>
      <c r="BH172" s="657"/>
      <c r="BI172" s="657"/>
      <c r="BJ172" s="881"/>
      <c r="BK172" s="657"/>
      <c r="BL172" s="105"/>
      <c r="BM172" s="105"/>
      <c r="BN172" s="105"/>
      <c r="BO172" s="105"/>
      <c r="BP172" s="105"/>
      <c r="BQ172" s="105"/>
      <c r="BR172" s="105"/>
      <c r="BS172" s="105"/>
      <c r="BT172" s="105"/>
      <c r="BU172" s="105"/>
      <c r="BV172" s="105"/>
      <c r="BW172" s="105"/>
      <c r="BX172" s="105"/>
      <c r="BY172" s="656"/>
      <c r="BZ172" s="656"/>
      <c r="CA172" s="656"/>
      <c r="CB172" s="105"/>
      <c r="CC172" s="643"/>
      <c r="CD172" s="643"/>
      <c r="CE172" s="643"/>
      <c r="CF172" s="643"/>
      <c r="CG172" s="643"/>
      <c r="CH172" s="643"/>
      <c r="CI172" s="643"/>
      <c r="CJ172" s="643"/>
      <c r="CK172" s="643"/>
      <c r="CL172" s="643"/>
      <c r="CM172" s="643"/>
      <c r="CN172" s="643"/>
      <c r="CO172" s="643"/>
      <c r="CP172" s="643"/>
      <c r="CQ172" s="643"/>
      <c r="CR172" s="657"/>
      <c r="CS172" s="657"/>
      <c r="CT172" s="699"/>
      <c r="CU172" s="653"/>
      <c r="CV172" s="643"/>
      <c r="CW172" s="643"/>
      <c r="CX172" s="643"/>
      <c r="CY172" s="643"/>
      <c r="CZ172" s="643"/>
      <c r="DA172" s="643"/>
      <c r="DB172" s="643"/>
      <c r="DC172" s="643"/>
      <c r="DD172" s="643"/>
      <c r="DE172" s="643"/>
      <c r="DF172" s="643"/>
      <c r="DG172" s="643"/>
      <c r="DH172" s="643"/>
      <c r="DI172" s="656"/>
      <c r="DJ172" s="656"/>
      <c r="DK172" s="656"/>
      <c r="DL172" s="643"/>
    </row>
    <row r="173" spans="7:119" ht="34.049999999999997" customHeight="1" thickBot="1" x14ac:dyDescent="0.25">
      <c r="G173" s="643"/>
      <c r="H173" s="643"/>
      <c r="I173" s="643"/>
      <c r="J173" s="643"/>
      <c r="K173" s="643"/>
      <c r="L173" s="643"/>
      <c r="M173" s="643"/>
      <c r="N173" s="643"/>
      <c r="O173" s="643"/>
      <c r="P173" s="643"/>
      <c r="Q173" s="643"/>
      <c r="R173" s="643"/>
      <c r="S173" s="643"/>
      <c r="T173" s="643"/>
      <c r="U173" s="643"/>
      <c r="V173" s="653"/>
      <c r="W173" s="653"/>
      <c r="X173" s="642"/>
      <c r="Y173" s="1021" t="str">
        <f>計算_集計!DH15</f>
        <v/>
      </c>
      <c r="Z173" s="643"/>
      <c r="AA173" s="643"/>
      <c r="AB173" s="643"/>
      <c r="AC173" s="643"/>
      <c r="AD173" s="643"/>
      <c r="AE173" s="643"/>
      <c r="AF173" s="643"/>
      <c r="AG173" s="643"/>
      <c r="AH173" s="643"/>
      <c r="AI173" s="643"/>
      <c r="AJ173" s="643"/>
      <c r="AK173" s="643"/>
      <c r="AL173" s="643"/>
      <c r="AM173" s="643"/>
      <c r="AN173" s="643"/>
      <c r="AO173" s="643"/>
      <c r="AP173" s="656"/>
      <c r="AQ173" s="656"/>
      <c r="AR173" s="643"/>
      <c r="AS173" s="643"/>
      <c r="AT173" s="105"/>
      <c r="AU173" s="105"/>
      <c r="AV173" s="105"/>
      <c r="AW173" s="105"/>
      <c r="AX173" s="105"/>
      <c r="AY173" s="105"/>
      <c r="AZ173" s="105"/>
      <c r="BA173" s="105"/>
      <c r="BB173" s="105"/>
      <c r="BC173" s="105"/>
      <c r="BD173" s="105"/>
      <c r="BE173" s="105"/>
      <c r="BF173" s="105"/>
      <c r="BG173" s="105"/>
      <c r="BH173" s="657"/>
      <c r="BI173" s="657"/>
      <c r="BJ173" s="881"/>
      <c r="BK173" s="657"/>
      <c r="BL173" s="105"/>
      <c r="BM173" s="105"/>
      <c r="BN173" s="105"/>
      <c r="BO173" s="105"/>
      <c r="BP173" s="105"/>
      <c r="BQ173" s="105"/>
      <c r="BR173" s="105"/>
      <c r="BS173" s="105"/>
      <c r="BT173" s="105"/>
      <c r="BU173" s="105"/>
      <c r="BV173" s="105"/>
      <c r="BW173" s="105"/>
      <c r="BX173" s="105"/>
      <c r="BY173" s="656"/>
      <c r="BZ173" s="656"/>
      <c r="CA173" s="656"/>
      <c r="CB173" s="105"/>
      <c r="CC173" s="643"/>
      <c r="CD173" s="643"/>
      <c r="CE173" s="643"/>
      <c r="CF173" s="643"/>
      <c r="CG173" s="643"/>
      <c r="CH173" s="643"/>
      <c r="CI173" s="643"/>
      <c r="CJ173" s="643"/>
      <c r="CK173" s="643"/>
      <c r="CL173" s="643"/>
      <c r="CM173" s="643"/>
      <c r="CN173" s="643"/>
      <c r="CO173" s="643"/>
      <c r="CP173" s="643"/>
      <c r="CQ173" s="643"/>
      <c r="CR173" s="657"/>
      <c r="CS173" s="657"/>
      <c r="CT173" s="699"/>
      <c r="CU173" s="653"/>
      <c r="CV173" s="643"/>
      <c r="CW173" s="643"/>
      <c r="CX173" s="643"/>
      <c r="CY173" s="643"/>
      <c r="CZ173" s="643"/>
      <c r="DA173" s="643"/>
      <c r="DB173" s="643"/>
      <c r="DC173" s="643"/>
      <c r="DD173" s="643"/>
      <c r="DE173" s="643"/>
      <c r="DF173" s="643"/>
      <c r="DG173" s="643"/>
      <c r="DH173" s="643"/>
      <c r="DI173" s="656"/>
      <c r="DJ173" s="656"/>
      <c r="DK173" s="656"/>
      <c r="DL173" s="643"/>
    </row>
    <row r="174" spans="7:119" ht="34.049999999999997" customHeight="1" thickBot="1" x14ac:dyDescent="0.25">
      <c r="G174" s="643"/>
      <c r="H174" s="643"/>
      <c r="I174" s="643"/>
      <c r="J174" s="643"/>
      <c r="K174" s="643"/>
      <c r="L174" s="643"/>
      <c r="M174" s="643"/>
      <c r="N174" s="643"/>
      <c r="O174" s="643"/>
      <c r="P174" s="643"/>
      <c r="Q174" s="643"/>
      <c r="R174" s="643"/>
      <c r="S174" s="643"/>
      <c r="T174" s="643"/>
      <c r="U174" s="643"/>
      <c r="V174" s="653"/>
      <c r="W174" s="653"/>
      <c r="X174" s="642"/>
      <c r="Y174" s="1022"/>
      <c r="Z174" s="643"/>
      <c r="AA174" s="643"/>
      <c r="AB174" s="643"/>
      <c r="AC174" s="643"/>
      <c r="AD174" s="643"/>
      <c r="AE174" s="643"/>
      <c r="AF174" s="643"/>
      <c r="AG174" s="643"/>
      <c r="AH174" s="643"/>
      <c r="AI174" s="643"/>
      <c r="AJ174" s="643"/>
      <c r="AK174" s="643"/>
      <c r="AL174" s="643"/>
      <c r="AM174" s="643"/>
      <c r="AN174" s="643"/>
      <c r="AO174" s="643"/>
      <c r="AP174" s="656"/>
      <c r="AQ174" s="656"/>
      <c r="AR174" s="643"/>
      <c r="AS174" s="643"/>
      <c r="AT174" s="105"/>
      <c r="AU174" s="105"/>
      <c r="AV174" s="105"/>
      <c r="AW174" s="105"/>
      <c r="AX174" s="105"/>
      <c r="AY174" s="105"/>
      <c r="AZ174" s="105"/>
      <c r="BA174" s="105"/>
      <c r="BB174" s="105"/>
      <c r="BC174" s="105"/>
      <c r="BD174" s="105"/>
      <c r="BE174" s="105"/>
      <c r="BF174" s="105"/>
      <c r="BG174" s="105"/>
      <c r="BH174" s="657"/>
      <c r="BI174" s="657"/>
      <c r="BJ174" s="1023" t="str">
        <f>計算_集計!FJ15</f>
        <v/>
      </c>
      <c r="BK174" s="657"/>
      <c r="BL174" s="105"/>
      <c r="BM174" s="105"/>
      <c r="BN174" s="105"/>
      <c r="BO174" s="105"/>
      <c r="BP174" s="105"/>
      <c r="BQ174" s="105"/>
      <c r="BR174" s="105"/>
      <c r="BS174" s="105"/>
      <c r="BT174" s="105"/>
      <c r="BU174" s="105"/>
      <c r="BV174" s="105"/>
      <c r="BW174" s="105"/>
      <c r="BX174" s="105"/>
      <c r="BY174" s="656"/>
      <c r="BZ174" s="656"/>
      <c r="CA174" s="656"/>
      <c r="CB174" s="105"/>
      <c r="CC174" s="643"/>
      <c r="CD174" s="643"/>
      <c r="CE174" s="643"/>
      <c r="CF174" s="643"/>
      <c r="CG174" s="643"/>
      <c r="CH174" s="643"/>
      <c r="CI174" s="643"/>
      <c r="CJ174" s="643"/>
      <c r="CK174" s="643"/>
      <c r="CL174" s="643"/>
      <c r="CM174" s="643"/>
      <c r="CN174" s="643"/>
      <c r="CO174" s="643"/>
      <c r="CP174" s="643"/>
      <c r="CQ174" s="643"/>
      <c r="CR174" s="657"/>
      <c r="CS174" s="657"/>
      <c r="CT174" s="1021" t="str">
        <f>計算_集計!FJ15</f>
        <v/>
      </c>
      <c r="CU174" s="653"/>
      <c r="CV174" s="643"/>
      <c r="CW174" s="643"/>
      <c r="CX174" s="643"/>
      <c r="CY174" s="643"/>
      <c r="CZ174" s="643"/>
      <c r="DA174" s="643"/>
      <c r="DB174" s="643"/>
      <c r="DC174" s="643"/>
      <c r="DD174" s="643"/>
      <c r="DE174" s="643"/>
      <c r="DF174" s="643"/>
      <c r="DG174" s="643"/>
      <c r="DH174" s="643"/>
      <c r="DI174" s="656"/>
      <c r="DJ174" s="656"/>
      <c r="DK174" s="656"/>
      <c r="DL174" s="643"/>
    </row>
    <row r="175" spans="7:119" ht="34.049999999999997" customHeight="1" thickBot="1" x14ac:dyDescent="0.25">
      <c r="G175" s="643"/>
      <c r="H175" s="643"/>
      <c r="I175" s="643"/>
      <c r="J175" s="643"/>
      <c r="K175" s="643"/>
      <c r="L175" s="643"/>
      <c r="M175" s="643"/>
      <c r="N175" s="643"/>
      <c r="O175" s="643"/>
      <c r="P175" s="643"/>
      <c r="Q175" s="643"/>
      <c r="R175" s="643"/>
      <c r="S175" s="643"/>
      <c r="T175" s="643"/>
      <c r="U175" s="643"/>
      <c r="V175" s="653"/>
      <c r="W175" s="653"/>
      <c r="X175" s="642"/>
      <c r="Y175" s="699"/>
      <c r="Z175" s="643"/>
      <c r="AA175" s="643"/>
      <c r="AB175" s="643"/>
      <c r="AC175" s="643"/>
      <c r="AD175" s="643"/>
      <c r="AE175" s="643"/>
      <c r="AF175" s="643"/>
      <c r="AG175" s="643"/>
      <c r="AH175" s="643"/>
      <c r="AI175" s="643"/>
      <c r="AJ175" s="643"/>
      <c r="AK175" s="643"/>
      <c r="AL175" s="643"/>
      <c r="AM175" s="643"/>
      <c r="AN175" s="643"/>
      <c r="AO175" s="643"/>
      <c r="AP175" s="656"/>
      <c r="AQ175" s="656"/>
      <c r="AR175" s="643"/>
      <c r="AS175" s="643"/>
      <c r="AT175" s="105"/>
      <c r="AU175" s="105"/>
      <c r="AV175" s="105"/>
      <c r="AW175" s="105"/>
      <c r="AX175" s="105"/>
      <c r="AY175" s="105"/>
      <c r="AZ175" s="105"/>
      <c r="BA175" s="105"/>
      <c r="BB175" s="105"/>
      <c r="BC175" s="105"/>
      <c r="BD175" s="105"/>
      <c r="BE175" s="105"/>
      <c r="BF175" s="105"/>
      <c r="BG175" s="105"/>
      <c r="BH175" s="657"/>
      <c r="BI175" s="657"/>
      <c r="BJ175" s="1023"/>
      <c r="BK175" s="657"/>
      <c r="BL175" s="105"/>
      <c r="BM175" s="105"/>
      <c r="BN175" s="105"/>
      <c r="BO175" s="105"/>
      <c r="BP175" s="105"/>
      <c r="BQ175" s="105"/>
      <c r="BR175" s="105"/>
      <c r="BS175" s="105"/>
      <c r="BT175" s="105"/>
      <c r="BU175" s="105"/>
      <c r="BV175" s="105"/>
      <c r="BW175" s="105"/>
      <c r="BX175" s="105"/>
      <c r="BY175" s="656"/>
      <c r="BZ175" s="656"/>
      <c r="CA175" s="656"/>
      <c r="CB175" s="105"/>
      <c r="CC175" s="643"/>
      <c r="CD175" s="643"/>
      <c r="CE175" s="643"/>
      <c r="CF175" s="643"/>
      <c r="CG175" s="643"/>
      <c r="CH175" s="643"/>
      <c r="CI175" s="643"/>
      <c r="CJ175" s="643"/>
      <c r="CK175" s="643"/>
      <c r="CL175" s="643"/>
      <c r="CM175" s="643"/>
      <c r="CN175" s="643"/>
      <c r="CO175" s="643"/>
      <c r="CP175" s="643"/>
      <c r="CQ175" s="643"/>
      <c r="CR175" s="657"/>
      <c r="CS175" s="657"/>
      <c r="CT175" s="1022"/>
      <c r="CU175" s="653"/>
      <c r="CV175" s="643"/>
      <c r="CW175" s="643"/>
      <c r="CX175" s="643"/>
      <c r="CY175" s="643"/>
      <c r="CZ175" s="643"/>
      <c r="DA175" s="643"/>
      <c r="DB175" s="643"/>
      <c r="DC175" s="643"/>
      <c r="DD175" s="643"/>
      <c r="DE175" s="643"/>
      <c r="DF175" s="643"/>
      <c r="DG175" s="643"/>
      <c r="DH175" s="643"/>
      <c r="DI175" s="656"/>
      <c r="DJ175" s="656"/>
      <c r="DK175" s="656"/>
      <c r="DL175" s="643"/>
    </row>
    <row r="176" spans="7:119" ht="34.049999999999997" customHeight="1" x14ac:dyDescent="0.2">
      <c r="G176" s="643"/>
      <c r="H176" s="643"/>
      <c r="I176" s="643"/>
      <c r="J176" s="643"/>
      <c r="K176" s="643"/>
      <c r="L176" s="643"/>
      <c r="M176" s="643"/>
      <c r="N176" s="643"/>
      <c r="O176" s="643"/>
      <c r="P176" s="643"/>
      <c r="Q176" s="643"/>
      <c r="R176" s="643"/>
      <c r="S176" s="643"/>
      <c r="T176" s="643"/>
      <c r="U176" s="643"/>
      <c r="V176" s="653"/>
      <c r="W176" s="653"/>
      <c r="X176" s="642"/>
      <c r="Y176" s="699"/>
      <c r="Z176" s="643"/>
      <c r="AA176" s="643"/>
      <c r="AB176" s="643"/>
      <c r="AC176" s="643"/>
      <c r="AD176" s="643"/>
      <c r="AE176" s="643"/>
      <c r="AF176" s="643"/>
      <c r="AG176" s="643"/>
      <c r="AH176" s="643"/>
      <c r="AI176" s="643"/>
      <c r="AJ176" s="643"/>
      <c r="AK176" s="643"/>
      <c r="AL176" s="643"/>
      <c r="AM176" s="643"/>
      <c r="AN176" s="643"/>
      <c r="AO176" s="643"/>
      <c r="AP176" s="656"/>
      <c r="AQ176" s="656"/>
      <c r="AR176" s="643"/>
      <c r="AS176" s="643"/>
      <c r="AT176" s="105"/>
      <c r="AU176" s="105"/>
      <c r="AV176" s="105"/>
      <c r="AW176" s="105"/>
      <c r="AX176" s="105"/>
      <c r="AY176" s="105"/>
      <c r="AZ176" s="105"/>
      <c r="BA176" s="105"/>
      <c r="BB176" s="105"/>
      <c r="BC176" s="105"/>
      <c r="BD176" s="105"/>
      <c r="BE176" s="105"/>
      <c r="BF176" s="105"/>
      <c r="BG176" s="105"/>
      <c r="BH176" s="657"/>
      <c r="BI176" s="657"/>
      <c r="BJ176" s="881"/>
      <c r="BK176" s="657"/>
      <c r="BL176" s="105"/>
      <c r="BM176" s="105"/>
      <c r="BN176" s="105"/>
      <c r="BO176" s="105"/>
      <c r="BP176" s="105"/>
      <c r="BQ176" s="105"/>
      <c r="BR176" s="105"/>
      <c r="BS176" s="105"/>
      <c r="BT176" s="105"/>
      <c r="BU176" s="105"/>
      <c r="BV176" s="105"/>
      <c r="BW176" s="105"/>
      <c r="BX176" s="105"/>
      <c r="BY176" s="656"/>
      <c r="BZ176" s="656"/>
      <c r="CA176" s="656"/>
      <c r="CB176" s="105"/>
      <c r="CC176" s="643"/>
      <c r="CD176" s="643"/>
      <c r="CE176" s="643"/>
      <c r="CF176" s="643"/>
      <c r="CG176" s="643"/>
      <c r="CH176" s="643"/>
      <c r="CI176" s="643"/>
      <c r="CJ176" s="643"/>
      <c r="CK176" s="643"/>
      <c r="CL176" s="643"/>
      <c r="CM176" s="643"/>
      <c r="CN176" s="643"/>
      <c r="CO176" s="643"/>
      <c r="CP176" s="643"/>
      <c r="CQ176" s="643"/>
      <c r="CR176" s="657"/>
      <c r="CS176" s="657"/>
      <c r="CT176" s="699"/>
      <c r="CU176" s="653"/>
      <c r="CV176" s="643"/>
      <c r="CW176" s="643"/>
      <c r="CX176" s="643"/>
      <c r="CY176" s="643"/>
      <c r="CZ176" s="643"/>
      <c r="DA176" s="643"/>
      <c r="DB176" s="643"/>
      <c r="DC176" s="643"/>
      <c r="DD176" s="643"/>
      <c r="DE176" s="643"/>
      <c r="DF176" s="643"/>
      <c r="DG176" s="643"/>
      <c r="DH176" s="643"/>
      <c r="DI176" s="656"/>
      <c r="DJ176" s="656"/>
      <c r="DK176" s="656"/>
      <c r="DL176" s="643"/>
    </row>
    <row r="177" spans="7:116" ht="34.049999999999997" customHeight="1" thickBot="1" x14ac:dyDescent="0.25">
      <c r="G177" s="643"/>
      <c r="H177" s="643"/>
      <c r="I177" s="643"/>
      <c r="J177" s="643"/>
      <c r="K177" s="643"/>
      <c r="L177" s="643"/>
      <c r="M177" s="643"/>
      <c r="N177" s="643"/>
      <c r="O177" s="643"/>
      <c r="P177" s="643"/>
      <c r="Q177" s="643"/>
      <c r="R177" s="643"/>
      <c r="S177" s="643"/>
      <c r="T177" s="643"/>
      <c r="U177" s="643"/>
      <c r="V177" s="653"/>
      <c r="W177" s="653"/>
      <c r="X177" s="642"/>
      <c r="Y177" s="699"/>
      <c r="Z177" s="643"/>
      <c r="AA177" s="643"/>
      <c r="AB177" s="643"/>
      <c r="AC177" s="643"/>
      <c r="AD177" s="643"/>
      <c r="AE177" s="643"/>
      <c r="AF177" s="643"/>
      <c r="AG177" s="643"/>
      <c r="AH177" s="643"/>
      <c r="AI177" s="643"/>
      <c r="AJ177" s="643"/>
      <c r="AK177" s="643"/>
      <c r="AL177" s="643"/>
      <c r="AM177" s="643"/>
      <c r="AN177" s="643"/>
      <c r="AO177" s="643"/>
      <c r="AP177" s="656"/>
      <c r="AQ177" s="656"/>
      <c r="AR177" s="643"/>
      <c r="AS177" s="643"/>
      <c r="AT177" s="105"/>
      <c r="AU177" s="105"/>
      <c r="AV177" s="105"/>
      <c r="AW177" s="105"/>
      <c r="AX177" s="105"/>
      <c r="AY177" s="105"/>
      <c r="AZ177" s="105"/>
      <c r="BA177" s="105"/>
      <c r="BB177" s="105"/>
      <c r="BC177" s="105"/>
      <c r="BD177" s="105"/>
      <c r="BE177" s="105"/>
      <c r="BF177" s="105"/>
      <c r="BG177" s="105"/>
      <c r="BH177" s="657"/>
      <c r="BI177" s="657"/>
      <c r="BJ177" s="881"/>
      <c r="BK177" s="657"/>
      <c r="BL177" s="105"/>
      <c r="BM177" s="105"/>
      <c r="BN177" s="105"/>
      <c r="BO177" s="105"/>
      <c r="BP177" s="105"/>
      <c r="BQ177" s="105"/>
      <c r="BR177" s="105"/>
      <c r="BS177" s="105"/>
      <c r="BT177" s="105"/>
      <c r="BU177" s="105"/>
      <c r="BV177" s="105"/>
      <c r="BW177" s="105"/>
      <c r="BX177" s="105"/>
      <c r="BY177" s="656"/>
      <c r="BZ177" s="656"/>
      <c r="CA177" s="656"/>
      <c r="CB177" s="105"/>
      <c r="CC177" s="643"/>
      <c r="CD177" s="643"/>
      <c r="CE177" s="643"/>
      <c r="CF177" s="643"/>
      <c r="CG177" s="643"/>
      <c r="CH177" s="643"/>
      <c r="CI177" s="643"/>
      <c r="CJ177" s="643"/>
      <c r="CK177" s="643"/>
      <c r="CL177" s="643"/>
      <c r="CM177" s="643"/>
      <c r="CN177" s="643"/>
      <c r="CO177" s="643"/>
      <c r="CP177" s="643"/>
      <c r="CQ177" s="643"/>
      <c r="CR177" s="657"/>
      <c r="CS177" s="657"/>
      <c r="CT177" s="699"/>
      <c r="CU177" s="653"/>
      <c r="CV177" s="643"/>
      <c r="CW177" s="643"/>
      <c r="CX177" s="643"/>
      <c r="CY177" s="643"/>
      <c r="CZ177" s="643"/>
      <c r="DA177" s="643"/>
      <c r="DB177" s="643"/>
      <c r="DC177" s="643"/>
      <c r="DD177" s="643"/>
      <c r="DE177" s="643"/>
      <c r="DF177" s="643"/>
      <c r="DG177" s="643"/>
      <c r="DH177" s="643"/>
      <c r="DI177" s="656"/>
      <c r="DJ177" s="656"/>
      <c r="DK177" s="656"/>
      <c r="DL177" s="643"/>
    </row>
    <row r="178" spans="7:116" ht="34.049999999999997" customHeight="1" thickBot="1" x14ac:dyDescent="0.25">
      <c r="G178" s="643"/>
      <c r="H178" s="643"/>
      <c r="I178" s="643"/>
      <c r="J178" s="643"/>
      <c r="K178" s="643"/>
      <c r="L178" s="643"/>
      <c r="M178" s="643"/>
      <c r="N178" s="643"/>
      <c r="O178" s="643"/>
      <c r="P178" s="643"/>
      <c r="Q178" s="643"/>
      <c r="R178" s="643"/>
      <c r="S178" s="643"/>
      <c r="T178" s="643"/>
      <c r="U178" s="643"/>
      <c r="V178" s="653"/>
      <c r="W178" s="653"/>
      <c r="X178" s="642"/>
      <c r="Y178" s="1021" t="str">
        <f>計算_集計!DJ15</f>
        <v/>
      </c>
      <c r="Z178" s="643"/>
      <c r="AA178" s="643"/>
      <c r="AB178" s="643"/>
      <c r="AC178" s="643"/>
      <c r="AD178" s="643"/>
      <c r="AE178" s="643"/>
      <c r="AF178" s="643"/>
      <c r="AG178" s="643"/>
      <c r="AH178" s="643"/>
      <c r="AI178" s="643"/>
      <c r="AJ178" s="643"/>
      <c r="AK178" s="643"/>
      <c r="AL178" s="643"/>
      <c r="AM178" s="643"/>
      <c r="AN178" s="643"/>
      <c r="AO178" s="643"/>
      <c r="AP178" s="656"/>
      <c r="AQ178" s="656"/>
      <c r="AR178" s="643"/>
      <c r="AS178" s="643"/>
      <c r="AT178" s="105"/>
      <c r="AU178" s="105"/>
      <c r="AV178" s="105"/>
      <c r="AW178" s="105"/>
      <c r="AX178" s="105"/>
      <c r="AY178" s="105"/>
      <c r="AZ178" s="105"/>
      <c r="BA178" s="105"/>
      <c r="BB178" s="105"/>
      <c r="BC178" s="105"/>
      <c r="BD178" s="105"/>
      <c r="BE178" s="105"/>
      <c r="BF178" s="105"/>
      <c r="BG178" s="105"/>
      <c r="BH178" s="657"/>
      <c r="BI178" s="657"/>
      <c r="BJ178" s="881"/>
      <c r="BK178" s="657"/>
      <c r="BL178" s="105"/>
      <c r="BM178" s="105"/>
      <c r="BN178" s="105"/>
      <c r="BO178" s="105"/>
      <c r="BP178" s="105"/>
      <c r="BQ178" s="105"/>
      <c r="BR178" s="105"/>
      <c r="BS178" s="105"/>
      <c r="BT178" s="105"/>
      <c r="BU178" s="105"/>
      <c r="BV178" s="105"/>
      <c r="BW178" s="105"/>
      <c r="BX178" s="105"/>
      <c r="BY178" s="656"/>
      <c r="BZ178" s="656"/>
      <c r="CA178" s="656"/>
      <c r="CB178" s="105"/>
      <c r="CC178" s="643"/>
      <c r="CD178" s="643"/>
      <c r="CE178" s="643"/>
      <c r="CF178" s="643"/>
      <c r="CG178" s="643"/>
      <c r="CH178" s="643"/>
      <c r="CI178" s="643"/>
      <c r="CJ178" s="643"/>
      <c r="CK178" s="643"/>
      <c r="CL178" s="643"/>
      <c r="CM178" s="643"/>
      <c r="CN178" s="643"/>
      <c r="CO178" s="643"/>
      <c r="CP178" s="643"/>
      <c r="CQ178" s="643"/>
      <c r="CR178" s="657"/>
      <c r="CS178" s="657"/>
      <c r="CT178" s="699"/>
      <c r="CU178" s="653"/>
      <c r="CV178" s="643"/>
      <c r="CW178" s="643"/>
      <c r="CX178" s="643"/>
      <c r="CY178" s="643"/>
      <c r="CZ178" s="643"/>
      <c r="DA178" s="643"/>
      <c r="DB178" s="643"/>
      <c r="DC178" s="643"/>
      <c r="DD178" s="643"/>
      <c r="DE178" s="643"/>
      <c r="DF178" s="643"/>
      <c r="DG178" s="643"/>
      <c r="DH178" s="643"/>
      <c r="DI178" s="656"/>
      <c r="DJ178" s="656"/>
      <c r="DK178" s="656"/>
      <c r="DL178" s="643"/>
    </row>
    <row r="179" spans="7:116" ht="34.049999999999997" customHeight="1" thickBot="1" x14ac:dyDescent="0.25">
      <c r="G179" s="643"/>
      <c r="H179" s="643"/>
      <c r="I179" s="643"/>
      <c r="J179" s="643"/>
      <c r="K179" s="643"/>
      <c r="L179" s="643"/>
      <c r="M179" s="643"/>
      <c r="N179" s="643"/>
      <c r="O179" s="643"/>
      <c r="P179" s="643"/>
      <c r="Q179" s="643"/>
      <c r="R179" s="643"/>
      <c r="S179" s="643"/>
      <c r="T179" s="643"/>
      <c r="U179" s="643"/>
      <c r="V179" s="654"/>
      <c r="W179" s="654"/>
      <c r="X179" s="642"/>
      <c r="Y179" s="1022"/>
      <c r="Z179" s="643"/>
      <c r="AA179" s="643"/>
      <c r="AB179" s="643"/>
      <c r="AC179" s="643"/>
      <c r="AD179" s="643"/>
      <c r="AE179" s="643"/>
      <c r="AF179" s="643"/>
      <c r="AG179" s="643"/>
      <c r="AH179" s="643"/>
      <c r="AI179" s="643"/>
      <c r="AJ179" s="643"/>
      <c r="AK179" s="643"/>
      <c r="AL179" s="643"/>
      <c r="AM179" s="643"/>
      <c r="AN179" s="643"/>
      <c r="AO179" s="643"/>
      <c r="AP179" s="656"/>
      <c r="AQ179" s="656"/>
      <c r="AR179" s="643"/>
      <c r="AS179" s="643"/>
      <c r="AT179" s="105"/>
      <c r="AU179" s="105"/>
      <c r="AV179" s="105"/>
      <c r="AW179" s="105"/>
      <c r="AX179" s="105"/>
      <c r="AY179" s="105"/>
      <c r="AZ179" s="105"/>
      <c r="BA179" s="105"/>
      <c r="BB179" s="105"/>
      <c r="BC179" s="105"/>
      <c r="BD179" s="105"/>
      <c r="BE179" s="105"/>
      <c r="BF179" s="105"/>
      <c r="BG179" s="105"/>
      <c r="BH179" s="657"/>
      <c r="BI179" s="657"/>
      <c r="BJ179" s="1023" t="str">
        <f>計算_集計!FL15</f>
        <v/>
      </c>
      <c r="BK179" s="657"/>
      <c r="BL179" s="105"/>
      <c r="BM179" s="105"/>
      <c r="BN179" s="105"/>
      <c r="BO179" s="105"/>
      <c r="BP179" s="105"/>
      <c r="BQ179" s="105"/>
      <c r="BR179" s="105"/>
      <c r="BS179" s="105"/>
      <c r="BT179" s="105"/>
      <c r="BU179" s="105"/>
      <c r="BV179" s="105"/>
      <c r="BW179" s="105"/>
      <c r="BX179" s="105"/>
      <c r="BY179" s="656"/>
      <c r="BZ179" s="656"/>
      <c r="CA179" s="656"/>
      <c r="CB179" s="105"/>
      <c r="CC179" s="643"/>
      <c r="CD179" s="643"/>
      <c r="CE179" s="643"/>
      <c r="CF179" s="643"/>
      <c r="CG179" s="643"/>
      <c r="CH179" s="643"/>
      <c r="CI179" s="643"/>
      <c r="CJ179" s="643"/>
      <c r="CK179" s="643"/>
      <c r="CL179" s="643"/>
      <c r="CM179" s="643"/>
      <c r="CN179" s="643"/>
      <c r="CO179" s="643"/>
      <c r="CP179" s="643"/>
      <c r="CQ179" s="643"/>
      <c r="CR179" s="657"/>
      <c r="CS179" s="657"/>
      <c r="CT179" s="1021" t="str">
        <f>計算_集計!FL15</f>
        <v/>
      </c>
      <c r="CU179" s="653"/>
      <c r="CV179" s="643"/>
      <c r="CW179" s="643"/>
      <c r="CX179" s="643"/>
      <c r="CY179" s="643"/>
      <c r="CZ179" s="643"/>
      <c r="DA179" s="643"/>
      <c r="DB179" s="643"/>
      <c r="DC179" s="643"/>
      <c r="DD179" s="643"/>
      <c r="DE179" s="643"/>
      <c r="DF179" s="643"/>
      <c r="DG179" s="643"/>
      <c r="DH179" s="643"/>
      <c r="DI179" s="656"/>
      <c r="DJ179" s="656"/>
      <c r="DK179" s="656"/>
      <c r="DL179" s="643"/>
    </row>
    <row r="180" spans="7:116" ht="34.049999999999997" customHeight="1" thickBot="1" x14ac:dyDescent="0.25">
      <c r="G180" s="643"/>
      <c r="H180" s="643"/>
      <c r="I180" s="643"/>
      <c r="J180" s="643"/>
      <c r="K180" s="643"/>
      <c r="L180" s="643"/>
      <c r="M180" s="643"/>
      <c r="N180" s="643"/>
      <c r="O180" s="643"/>
      <c r="P180" s="643"/>
      <c r="Q180" s="643"/>
      <c r="R180" s="643"/>
      <c r="S180" s="643"/>
      <c r="T180" s="643"/>
      <c r="U180" s="643"/>
      <c r="V180" s="654"/>
      <c r="W180" s="654"/>
      <c r="X180" s="642"/>
      <c r="Y180" s="699"/>
      <c r="Z180" s="643"/>
      <c r="AA180" s="643"/>
      <c r="AB180" s="643"/>
      <c r="AC180" s="643"/>
      <c r="AD180" s="643"/>
      <c r="AE180" s="643"/>
      <c r="AF180" s="643"/>
      <c r="AG180" s="643"/>
      <c r="AH180" s="643"/>
      <c r="AI180" s="643"/>
      <c r="AJ180" s="643"/>
      <c r="AK180" s="643"/>
      <c r="AL180" s="643"/>
      <c r="AM180" s="643"/>
      <c r="AN180" s="643"/>
      <c r="AO180" s="643"/>
      <c r="AP180" s="656"/>
      <c r="AQ180" s="656"/>
      <c r="AR180" s="643"/>
      <c r="AS180" s="643"/>
      <c r="AT180" s="105"/>
      <c r="AU180" s="105"/>
      <c r="AV180" s="105"/>
      <c r="AW180" s="105"/>
      <c r="AX180" s="105"/>
      <c r="AY180" s="105"/>
      <c r="AZ180" s="105"/>
      <c r="BA180" s="105"/>
      <c r="BB180" s="105"/>
      <c r="BC180" s="105"/>
      <c r="BD180" s="105"/>
      <c r="BE180" s="105"/>
      <c r="BF180" s="105"/>
      <c r="BG180" s="105"/>
      <c r="BH180" s="657"/>
      <c r="BI180" s="657"/>
      <c r="BJ180" s="1023"/>
      <c r="BK180" s="657"/>
      <c r="BL180" s="105"/>
      <c r="BM180" s="105"/>
      <c r="BN180" s="105"/>
      <c r="BO180" s="105"/>
      <c r="BP180" s="105"/>
      <c r="BQ180" s="105"/>
      <c r="BR180" s="105"/>
      <c r="BS180" s="105"/>
      <c r="BT180" s="105"/>
      <c r="BU180" s="105"/>
      <c r="BV180" s="105"/>
      <c r="BW180" s="105"/>
      <c r="BX180" s="105"/>
      <c r="BY180" s="656"/>
      <c r="BZ180" s="656"/>
      <c r="CA180" s="656"/>
      <c r="CB180" s="105"/>
      <c r="CC180" s="643"/>
      <c r="CD180" s="643"/>
      <c r="CE180" s="643"/>
      <c r="CF180" s="643"/>
      <c r="CG180" s="643"/>
      <c r="CH180" s="643"/>
      <c r="CI180" s="643"/>
      <c r="CJ180" s="643"/>
      <c r="CK180" s="643"/>
      <c r="CL180" s="643"/>
      <c r="CM180" s="643"/>
      <c r="CN180" s="643"/>
      <c r="CO180" s="643"/>
      <c r="CP180" s="643"/>
      <c r="CQ180" s="643"/>
      <c r="CR180" s="657"/>
      <c r="CS180" s="657"/>
      <c r="CT180" s="1022"/>
      <c r="CU180" s="653"/>
      <c r="CV180" s="643"/>
      <c r="CW180" s="643"/>
      <c r="CX180" s="643"/>
      <c r="CY180" s="643"/>
      <c r="CZ180" s="643"/>
      <c r="DA180" s="643"/>
      <c r="DB180" s="643"/>
      <c r="DC180" s="643"/>
      <c r="DD180" s="643"/>
      <c r="DE180" s="643"/>
      <c r="DF180" s="643"/>
      <c r="DG180" s="643"/>
      <c r="DH180" s="643"/>
      <c r="DI180" s="656"/>
      <c r="DJ180" s="656"/>
      <c r="DK180" s="656"/>
      <c r="DL180" s="643"/>
    </row>
    <row r="181" spans="7:116" ht="34.049999999999997" customHeight="1" x14ac:dyDescent="0.2">
      <c r="G181" s="643"/>
      <c r="H181" s="643"/>
      <c r="I181" s="643"/>
      <c r="J181" s="643"/>
      <c r="K181" s="643"/>
      <c r="L181" s="643"/>
      <c r="M181" s="643"/>
      <c r="N181" s="643"/>
      <c r="O181" s="643"/>
      <c r="P181" s="643"/>
      <c r="Q181" s="643"/>
      <c r="R181" s="643"/>
      <c r="S181" s="643"/>
      <c r="T181" s="643"/>
      <c r="U181" s="643"/>
      <c r="V181" s="654"/>
      <c r="W181" s="654"/>
      <c r="X181" s="642"/>
      <c r="Y181" s="699"/>
      <c r="Z181" s="643"/>
      <c r="AA181" s="643"/>
      <c r="AB181" s="643"/>
      <c r="AC181" s="643"/>
      <c r="AD181" s="643"/>
      <c r="AE181" s="643"/>
      <c r="AF181" s="643"/>
      <c r="AG181" s="643"/>
      <c r="AH181" s="643"/>
      <c r="AI181" s="643"/>
      <c r="AJ181" s="643"/>
      <c r="AK181" s="643"/>
      <c r="AL181" s="643"/>
      <c r="AM181" s="643"/>
      <c r="AN181" s="643"/>
      <c r="AO181" s="643"/>
      <c r="AP181" s="656"/>
      <c r="AQ181" s="656"/>
      <c r="AR181" s="643"/>
      <c r="AS181" s="643"/>
      <c r="AT181" s="105"/>
      <c r="AU181" s="105"/>
      <c r="AV181" s="105"/>
      <c r="AW181" s="105"/>
      <c r="AX181" s="105"/>
      <c r="AY181" s="105"/>
      <c r="AZ181" s="105"/>
      <c r="BA181" s="105"/>
      <c r="BB181" s="105"/>
      <c r="BC181" s="105"/>
      <c r="BD181" s="105"/>
      <c r="BE181" s="105"/>
      <c r="BF181" s="105"/>
      <c r="BG181" s="105"/>
      <c r="BH181" s="657"/>
      <c r="BI181" s="657"/>
      <c r="BJ181" s="881"/>
      <c r="BK181" s="657"/>
      <c r="BL181" s="105"/>
      <c r="BM181" s="105"/>
      <c r="BN181" s="105"/>
      <c r="BO181" s="105"/>
      <c r="BP181" s="105"/>
      <c r="BQ181" s="105"/>
      <c r="BR181" s="105"/>
      <c r="BS181" s="105"/>
      <c r="BT181" s="105"/>
      <c r="BU181" s="105"/>
      <c r="BV181" s="105"/>
      <c r="BW181" s="105"/>
      <c r="BX181" s="105"/>
      <c r="BY181" s="656"/>
      <c r="BZ181" s="656"/>
      <c r="CA181" s="656"/>
      <c r="CB181" s="105"/>
      <c r="CC181" s="643"/>
      <c r="CD181" s="643"/>
      <c r="CE181" s="643"/>
      <c r="CF181" s="643"/>
      <c r="CG181" s="643"/>
      <c r="CH181" s="643"/>
      <c r="CI181" s="643"/>
      <c r="CJ181" s="643"/>
      <c r="CK181" s="643"/>
      <c r="CL181" s="643"/>
      <c r="CM181" s="643"/>
      <c r="CN181" s="643"/>
      <c r="CO181" s="643"/>
      <c r="CP181" s="643"/>
      <c r="CQ181" s="643"/>
      <c r="CR181" s="657"/>
      <c r="CS181" s="657"/>
      <c r="CT181" s="699"/>
      <c r="CU181" s="653"/>
      <c r="CV181" s="643"/>
      <c r="CW181" s="643"/>
      <c r="CX181" s="643"/>
      <c r="CY181" s="643"/>
      <c r="CZ181" s="643"/>
      <c r="DA181" s="643"/>
      <c r="DB181" s="643"/>
      <c r="DC181" s="643"/>
      <c r="DD181" s="643"/>
      <c r="DE181" s="643"/>
      <c r="DF181" s="643"/>
      <c r="DG181" s="643"/>
      <c r="DH181" s="643"/>
      <c r="DI181" s="656"/>
      <c r="DJ181" s="656"/>
      <c r="DK181" s="656"/>
      <c r="DL181" s="643"/>
    </row>
    <row r="182" spans="7:116" ht="34.049999999999997" customHeight="1" thickBot="1" x14ac:dyDescent="0.25">
      <c r="G182" s="643"/>
      <c r="H182" s="643"/>
      <c r="I182" s="643"/>
      <c r="J182" s="643"/>
      <c r="K182" s="643"/>
      <c r="L182" s="643"/>
      <c r="M182" s="643"/>
      <c r="N182" s="643"/>
      <c r="O182" s="643"/>
      <c r="P182" s="643"/>
      <c r="Q182" s="643"/>
      <c r="R182" s="643"/>
      <c r="S182" s="643"/>
      <c r="T182" s="643"/>
      <c r="U182" s="643"/>
      <c r="V182" s="643"/>
      <c r="W182" s="643"/>
      <c r="X182" s="642"/>
      <c r="Y182" s="699"/>
      <c r="Z182" s="643"/>
      <c r="AA182" s="643"/>
      <c r="AB182" s="643"/>
      <c r="AC182" s="643"/>
      <c r="AD182" s="643"/>
      <c r="AE182" s="643"/>
      <c r="AF182" s="643"/>
      <c r="AG182" s="643"/>
      <c r="AH182" s="643"/>
      <c r="AI182" s="643"/>
      <c r="AJ182" s="643"/>
      <c r="AK182" s="643"/>
      <c r="AL182" s="643"/>
      <c r="AM182" s="643"/>
      <c r="AN182" s="643"/>
      <c r="AO182" s="643"/>
      <c r="AP182" s="656"/>
      <c r="AQ182" s="656"/>
      <c r="AR182" s="643"/>
      <c r="AS182" s="643"/>
      <c r="AT182" s="105"/>
      <c r="AU182" s="105"/>
      <c r="AV182" s="105"/>
      <c r="AW182" s="105"/>
      <c r="AX182" s="105"/>
      <c r="AY182" s="105"/>
      <c r="AZ182" s="105"/>
      <c r="BA182" s="105"/>
      <c r="BB182" s="105"/>
      <c r="BC182" s="105"/>
      <c r="BD182" s="105"/>
      <c r="BE182" s="105"/>
      <c r="BF182" s="105"/>
      <c r="BG182" s="105"/>
      <c r="BH182" s="657"/>
      <c r="BI182" s="657"/>
      <c r="BJ182" s="881"/>
      <c r="BK182" s="657"/>
      <c r="BL182" s="105"/>
      <c r="BM182" s="105"/>
      <c r="BN182" s="105"/>
      <c r="BO182" s="105"/>
      <c r="BP182" s="105"/>
      <c r="BQ182" s="105"/>
      <c r="BR182" s="105"/>
      <c r="BS182" s="105"/>
      <c r="BT182" s="105"/>
      <c r="BU182" s="105"/>
      <c r="BV182" s="105"/>
      <c r="BW182" s="105"/>
      <c r="BX182" s="105"/>
      <c r="BY182" s="656"/>
      <c r="BZ182" s="656"/>
      <c r="CA182" s="656"/>
      <c r="CB182" s="105"/>
      <c r="CC182" s="643"/>
      <c r="CD182" s="643"/>
      <c r="CE182" s="643"/>
      <c r="CF182" s="643"/>
      <c r="CG182" s="643"/>
      <c r="CH182" s="643"/>
      <c r="CI182" s="643"/>
      <c r="CJ182" s="643"/>
      <c r="CK182" s="643"/>
      <c r="CL182" s="643"/>
      <c r="CM182" s="643"/>
      <c r="CN182" s="643"/>
      <c r="CO182" s="643"/>
      <c r="CP182" s="643"/>
      <c r="CQ182" s="643"/>
      <c r="CR182" s="657"/>
      <c r="CS182" s="657"/>
      <c r="CT182" s="699"/>
      <c r="CU182" s="653"/>
      <c r="CV182" s="643"/>
      <c r="CW182" s="643"/>
      <c r="CX182" s="643"/>
      <c r="CY182" s="643"/>
      <c r="CZ182" s="643"/>
      <c r="DA182" s="643"/>
      <c r="DB182" s="643"/>
      <c r="DC182" s="643"/>
      <c r="DD182" s="643"/>
      <c r="DE182" s="643"/>
      <c r="DF182" s="643"/>
      <c r="DG182" s="643"/>
      <c r="DH182" s="643"/>
      <c r="DI182" s="656"/>
      <c r="DJ182" s="656"/>
      <c r="DK182" s="656"/>
      <c r="DL182" s="643"/>
    </row>
    <row r="183" spans="7:116" ht="34.049999999999997" customHeight="1" thickBot="1" x14ac:dyDescent="0.25">
      <c r="G183" s="643"/>
      <c r="H183" s="643"/>
      <c r="I183" s="643"/>
      <c r="J183" s="643"/>
      <c r="K183" s="643"/>
      <c r="L183" s="643"/>
      <c r="M183" s="643"/>
      <c r="N183" s="643"/>
      <c r="O183" s="643"/>
      <c r="P183" s="643"/>
      <c r="Q183" s="643"/>
      <c r="R183" s="643"/>
      <c r="S183" s="643"/>
      <c r="T183" s="643"/>
      <c r="U183" s="643"/>
      <c r="V183" s="643"/>
      <c r="W183" s="643"/>
      <c r="X183" s="642"/>
      <c r="Y183" s="1021" t="str">
        <f>計算_集計!DL15</f>
        <v/>
      </c>
      <c r="Z183" s="643"/>
      <c r="AA183" s="643"/>
      <c r="AB183" s="643"/>
      <c r="AC183" s="643"/>
      <c r="AD183" s="643"/>
      <c r="AE183" s="643"/>
      <c r="AF183" s="643"/>
      <c r="AG183" s="643"/>
      <c r="AH183" s="643"/>
      <c r="AI183" s="643"/>
      <c r="AJ183" s="643"/>
      <c r="AK183" s="643"/>
      <c r="AL183" s="643"/>
      <c r="AM183" s="643"/>
      <c r="AN183" s="643"/>
      <c r="AO183" s="643"/>
      <c r="AP183" s="656"/>
      <c r="AQ183" s="656"/>
      <c r="AR183" s="643"/>
      <c r="AS183" s="643"/>
      <c r="AT183" s="105"/>
      <c r="AU183" s="105"/>
      <c r="AV183" s="105"/>
      <c r="AW183" s="105"/>
      <c r="AX183" s="105"/>
      <c r="AY183" s="105"/>
      <c r="AZ183" s="105"/>
      <c r="BA183" s="105"/>
      <c r="BB183" s="105"/>
      <c r="BC183" s="105"/>
      <c r="BD183" s="105"/>
      <c r="BE183" s="105"/>
      <c r="BF183" s="105"/>
      <c r="BG183" s="105"/>
      <c r="BH183" s="657"/>
      <c r="BI183" s="657"/>
      <c r="BJ183" s="881"/>
      <c r="BK183" s="657"/>
      <c r="BL183" s="105"/>
      <c r="BM183" s="105"/>
      <c r="BN183" s="105"/>
      <c r="BO183" s="105"/>
      <c r="BP183" s="105"/>
      <c r="BQ183" s="105"/>
      <c r="BR183" s="105"/>
      <c r="BS183" s="105"/>
      <c r="BT183" s="105"/>
      <c r="BU183" s="105"/>
      <c r="BV183" s="105"/>
      <c r="BW183" s="105"/>
      <c r="BX183" s="105"/>
      <c r="BY183" s="656"/>
      <c r="BZ183" s="656"/>
      <c r="CA183" s="656"/>
      <c r="CB183" s="105"/>
      <c r="CC183" s="643"/>
      <c r="CD183" s="643"/>
      <c r="CE183" s="643"/>
      <c r="CF183" s="643"/>
      <c r="CG183" s="643"/>
      <c r="CH183" s="643"/>
      <c r="CI183" s="643"/>
      <c r="CJ183" s="643"/>
      <c r="CK183" s="643"/>
      <c r="CL183" s="643"/>
      <c r="CM183" s="643"/>
      <c r="CN183" s="643"/>
      <c r="CO183" s="643"/>
      <c r="CP183" s="643"/>
      <c r="CQ183" s="643"/>
      <c r="CR183" s="657"/>
      <c r="CS183" s="657"/>
      <c r="CT183" s="699"/>
      <c r="CU183" s="653"/>
      <c r="CV183" s="643"/>
      <c r="CW183" s="643"/>
      <c r="CX183" s="643"/>
      <c r="CY183" s="643"/>
      <c r="CZ183" s="643"/>
      <c r="DA183" s="643"/>
      <c r="DB183" s="643"/>
      <c r="DC183" s="643"/>
      <c r="DD183" s="643"/>
      <c r="DE183" s="643"/>
      <c r="DF183" s="643"/>
      <c r="DG183" s="643"/>
      <c r="DH183" s="643"/>
      <c r="DI183" s="656"/>
      <c r="DJ183" s="656"/>
      <c r="DK183" s="656"/>
      <c r="DL183" s="643"/>
    </row>
    <row r="184" spans="7:116" ht="34.049999999999997" customHeight="1" thickBot="1" x14ac:dyDescent="0.25">
      <c r="G184" s="643"/>
      <c r="H184" s="643"/>
      <c r="I184" s="643"/>
      <c r="J184" s="643"/>
      <c r="K184" s="643"/>
      <c r="L184" s="643"/>
      <c r="M184" s="643"/>
      <c r="N184" s="643"/>
      <c r="O184" s="643"/>
      <c r="P184" s="643"/>
      <c r="Q184" s="643"/>
      <c r="R184" s="643"/>
      <c r="S184" s="643"/>
      <c r="T184" s="643"/>
      <c r="U184" s="643"/>
      <c r="V184" s="643"/>
      <c r="W184" s="643"/>
      <c r="X184" s="642"/>
      <c r="Y184" s="1022"/>
      <c r="Z184" s="643"/>
      <c r="AA184" s="643"/>
      <c r="AB184" s="643"/>
      <c r="AC184" s="643"/>
      <c r="AD184" s="643"/>
      <c r="AE184" s="643"/>
      <c r="AF184" s="643"/>
      <c r="AG184" s="643"/>
      <c r="AH184" s="643"/>
      <c r="AI184" s="643"/>
      <c r="AJ184" s="643"/>
      <c r="AK184" s="643"/>
      <c r="AL184" s="643"/>
      <c r="AM184" s="643"/>
      <c r="AN184" s="643"/>
      <c r="AO184" s="643"/>
      <c r="AP184" s="656"/>
      <c r="AQ184" s="656"/>
      <c r="AR184" s="643"/>
      <c r="AS184" s="643"/>
      <c r="AT184" s="105"/>
      <c r="AU184" s="105"/>
      <c r="AV184" s="105"/>
      <c r="AW184" s="105"/>
      <c r="AX184" s="105"/>
      <c r="AY184" s="105"/>
      <c r="AZ184" s="105"/>
      <c r="BA184" s="105"/>
      <c r="BB184" s="105"/>
      <c r="BC184" s="105"/>
      <c r="BD184" s="105"/>
      <c r="BE184" s="105"/>
      <c r="BF184" s="105"/>
      <c r="BG184" s="105"/>
      <c r="BH184" s="657"/>
      <c r="BI184" s="657"/>
      <c r="BJ184" s="1023" t="str">
        <f>計算_集計!FN15</f>
        <v/>
      </c>
      <c r="BK184" s="657"/>
      <c r="BL184" s="105"/>
      <c r="BM184" s="105"/>
      <c r="BN184" s="105"/>
      <c r="BO184" s="105"/>
      <c r="BP184" s="105"/>
      <c r="BQ184" s="105"/>
      <c r="BR184" s="105"/>
      <c r="BS184" s="105"/>
      <c r="BT184" s="105"/>
      <c r="BU184" s="105"/>
      <c r="BV184" s="105"/>
      <c r="BW184" s="105"/>
      <c r="BX184" s="105"/>
      <c r="BY184" s="656"/>
      <c r="BZ184" s="656"/>
      <c r="CA184" s="656"/>
      <c r="CB184" s="105"/>
      <c r="CC184" s="643"/>
      <c r="CD184" s="643"/>
      <c r="CE184" s="643"/>
      <c r="CF184" s="643"/>
      <c r="CG184" s="643"/>
      <c r="CH184" s="643"/>
      <c r="CI184" s="643"/>
      <c r="CJ184" s="643"/>
      <c r="CK184" s="643"/>
      <c r="CL184" s="643"/>
      <c r="CM184" s="643"/>
      <c r="CN184" s="643"/>
      <c r="CO184" s="643"/>
      <c r="CP184" s="643"/>
      <c r="CQ184" s="643"/>
      <c r="CR184" s="657"/>
      <c r="CS184" s="657"/>
      <c r="CT184" s="1021" t="str">
        <f>計算_集計!FN15</f>
        <v/>
      </c>
      <c r="CU184" s="653"/>
      <c r="CV184" s="643"/>
      <c r="CW184" s="643"/>
      <c r="CX184" s="643"/>
      <c r="CY184" s="643"/>
      <c r="CZ184" s="643"/>
      <c r="DA184" s="643"/>
      <c r="DB184" s="643"/>
      <c r="DC184" s="643"/>
      <c r="DD184" s="643"/>
      <c r="DE184" s="643"/>
      <c r="DF184" s="643"/>
      <c r="DG184" s="643"/>
      <c r="DH184" s="643"/>
      <c r="DI184" s="656"/>
      <c r="DJ184" s="656"/>
      <c r="DK184" s="656"/>
      <c r="DL184" s="643"/>
    </row>
    <row r="185" spans="7:116" ht="34.049999999999997" customHeight="1" thickBot="1" x14ac:dyDescent="0.25">
      <c r="G185" s="643"/>
      <c r="H185" s="643"/>
      <c r="I185" s="643"/>
      <c r="J185" s="643"/>
      <c r="K185" s="643"/>
      <c r="L185" s="643"/>
      <c r="M185" s="643"/>
      <c r="N185" s="643"/>
      <c r="O185" s="643"/>
      <c r="P185" s="643"/>
      <c r="Q185" s="643"/>
      <c r="R185" s="643"/>
      <c r="S185" s="643"/>
      <c r="T185" s="643"/>
      <c r="U185" s="643"/>
      <c r="V185" s="643"/>
      <c r="W185" s="643"/>
      <c r="X185" s="642"/>
      <c r="Y185" s="699"/>
      <c r="Z185" s="643"/>
      <c r="AA185" s="643"/>
      <c r="AB185" s="643"/>
      <c r="AC185" s="643"/>
      <c r="AD185" s="643"/>
      <c r="AE185" s="643"/>
      <c r="AF185" s="643"/>
      <c r="AG185" s="643"/>
      <c r="AH185" s="643"/>
      <c r="AI185" s="643"/>
      <c r="AJ185" s="643"/>
      <c r="AK185" s="643"/>
      <c r="AL185" s="643"/>
      <c r="AM185" s="643"/>
      <c r="AN185" s="643"/>
      <c r="AO185" s="643"/>
      <c r="AP185" s="656"/>
      <c r="AQ185" s="656"/>
      <c r="AR185" s="643"/>
      <c r="AS185" s="643"/>
      <c r="AT185" s="105"/>
      <c r="AU185" s="105"/>
      <c r="AV185" s="105"/>
      <c r="AW185" s="105"/>
      <c r="AX185" s="105"/>
      <c r="AY185" s="105"/>
      <c r="AZ185" s="105"/>
      <c r="BA185" s="105"/>
      <c r="BB185" s="105"/>
      <c r="BC185" s="105"/>
      <c r="BD185" s="105"/>
      <c r="BE185" s="105"/>
      <c r="BF185" s="105"/>
      <c r="BG185" s="105"/>
      <c r="BH185" s="657"/>
      <c r="BI185" s="657"/>
      <c r="BJ185" s="1023"/>
      <c r="BK185" s="882"/>
      <c r="BL185" s="105"/>
      <c r="BM185" s="105"/>
      <c r="BN185" s="105"/>
      <c r="BO185" s="105"/>
      <c r="BP185" s="105"/>
      <c r="BQ185" s="105"/>
      <c r="BR185" s="105"/>
      <c r="BS185" s="105"/>
      <c r="BT185" s="105"/>
      <c r="BU185" s="105"/>
      <c r="BV185" s="105"/>
      <c r="BW185" s="105"/>
      <c r="BX185" s="105"/>
      <c r="BY185" s="656"/>
      <c r="BZ185" s="656"/>
      <c r="CA185" s="656"/>
      <c r="CB185" s="105"/>
      <c r="CC185" s="643"/>
      <c r="CD185" s="643"/>
      <c r="CE185" s="643"/>
      <c r="CF185" s="643"/>
      <c r="CG185" s="643"/>
      <c r="CH185" s="643"/>
      <c r="CI185" s="643"/>
      <c r="CJ185" s="643"/>
      <c r="CK185" s="643"/>
      <c r="CL185" s="643"/>
      <c r="CM185" s="643"/>
      <c r="CN185" s="643"/>
      <c r="CO185" s="643"/>
      <c r="CP185" s="643"/>
      <c r="CQ185" s="643"/>
      <c r="CR185" s="657"/>
      <c r="CS185" s="657"/>
      <c r="CT185" s="1022"/>
      <c r="CU185" s="654"/>
      <c r="CV185" s="643"/>
      <c r="CW185" s="643"/>
      <c r="CX185" s="643"/>
      <c r="CY185" s="643"/>
      <c r="CZ185" s="643"/>
      <c r="DA185" s="643"/>
      <c r="DB185" s="643"/>
      <c r="DC185" s="643"/>
      <c r="DD185" s="643"/>
      <c r="DE185" s="643"/>
      <c r="DF185" s="643"/>
      <c r="DG185" s="643"/>
      <c r="DH185" s="643"/>
      <c r="DI185" s="656"/>
      <c r="DJ185" s="656"/>
      <c r="DK185" s="656"/>
      <c r="DL185" s="643"/>
    </row>
    <row r="186" spans="7:116" ht="34.049999999999997" customHeight="1" x14ac:dyDescent="0.2">
      <c r="G186" s="643"/>
      <c r="H186" s="643"/>
      <c r="I186" s="643"/>
      <c r="J186" s="643"/>
      <c r="K186" s="643"/>
      <c r="L186" s="643"/>
      <c r="M186" s="643"/>
      <c r="N186" s="643"/>
      <c r="O186" s="643"/>
      <c r="P186" s="643"/>
      <c r="Q186" s="643"/>
      <c r="R186" s="643"/>
      <c r="S186" s="643"/>
      <c r="T186" s="643"/>
      <c r="U186" s="643"/>
      <c r="V186" s="643"/>
      <c r="W186" s="643"/>
      <c r="X186" s="642"/>
      <c r="Y186" s="699"/>
      <c r="Z186" s="643"/>
      <c r="AA186" s="643"/>
      <c r="AB186" s="643"/>
      <c r="AC186" s="643"/>
      <c r="AD186" s="643"/>
      <c r="AE186" s="643"/>
      <c r="AF186" s="643"/>
      <c r="AG186" s="643"/>
      <c r="AH186" s="643"/>
      <c r="AI186" s="643"/>
      <c r="AJ186" s="643"/>
      <c r="AK186" s="643"/>
      <c r="AL186" s="643"/>
      <c r="AM186" s="643"/>
      <c r="AN186" s="643"/>
      <c r="AO186" s="643"/>
      <c r="AP186" s="656"/>
      <c r="AQ186" s="656"/>
      <c r="AR186" s="643"/>
      <c r="AS186" s="643"/>
      <c r="AT186" s="105"/>
      <c r="AU186" s="105"/>
      <c r="AV186" s="105"/>
      <c r="AW186" s="105"/>
      <c r="AX186" s="105"/>
      <c r="AY186" s="105"/>
      <c r="AZ186" s="105"/>
      <c r="BA186" s="105"/>
      <c r="BB186" s="105"/>
      <c r="BC186" s="105"/>
      <c r="BD186" s="105"/>
      <c r="BE186" s="105"/>
      <c r="BF186" s="105"/>
      <c r="BG186" s="105"/>
      <c r="BH186" s="657"/>
      <c r="BI186" s="657"/>
      <c r="BJ186" s="881"/>
      <c r="BK186" s="882"/>
      <c r="BL186" s="105"/>
      <c r="BM186" s="105"/>
      <c r="BN186" s="105"/>
      <c r="BO186" s="105"/>
      <c r="BP186" s="105"/>
      <c r="BQ186" s="105"/>
      <c r="BR186" s="105"/>
      <c r="BS186" s="105"/>
      <c r="BT186" s="105"/>
      <c r="BU186" s="105"/>
      <c r="BV186" s="105"/>
      <c r="BW186" s="105"/>
      <c r="BX186" s="105"/>
      <c r="BY186" s="656"/>
      <c r="BZ186" s="656"/>
      <c r="CA186" s="656"/>
      <c r="CB186" s="105"/>
      <c r="CC186" s="643"/>
      <c r="CD186" s="643"/>
      <c r="CE186" s="643"/>
      <c r="CF186" s="643"/>
      <c r="CG186" s="643"/>
      <c r="CH186" s="643"/>
      <c r="CI186" s="643"/>
      <c r="CJ186" s="643"/>
      <c r="CK186" s="643"/>
      <c r="CL186" s="643"/>
      <c r="CM186" s="643"/>
      <c r="CN186" s="643"/>
      <c r="CO186" s="643"/>
      <c r="CP186" s="643"/>
      <c r="CQ186" s="643"/>
      <c r="CR186" s="657"/>
      <c r="CS186" s="657"/>
      <c r="CT186" s="699"/>
      <c r="CU186" s="654"/>
      <c r="CV186" s="643"/>
      <c r="CW186" s="643"/>
      <c r="CX186" s="643"/>
      <c r="CY186" s="643"/>
      <c r="CZ186" s="643"/>
      <c r="DA186" s="643"/>
      <c r="DB186" s="643"/>
      <c r="DC186" s="643"/>
      <c r="DD186" s="643"/>
      <c r="DE186" s="643"/>
      <c r="DF186" s="643"/>
      <c r="DG186" s="643"/>
      <c r="DH186" s="643"/>
      <c r="DI186" s="656"/>
      <c r="DJ186" s="656"/>
      <c r="DK186" s="656"/>
      <c r="DL186" s="643"/>
    </row>
    <row r="187" spans="7:116" ht="34.049999999999997" customHeight="1" thickBot="1" x14ac:dyDescent="0.25">
      <c r="G187" s="643"/>
      <c r="H187" s="643"/>
      <c r="I187" s="643"/>
      <c r="J187" s="643"/>
      <c r="K187" s="643"/>
      <c r="L187" s="643"/>
      <c r="M187" s="643"/>
      <c r="N187" s="643"/>
      <c r="O187" s="643"/>
      <c r="P187" s="643"/>
      <c r="Q187" s="643"/>
      <c r="R187" s="643"/>
      <c r="S187" s="643"/>
      <c r="T187" s="643"/>
      <c r="U187" s="643"/>
      <c r="V187" s="643"/>
      <c r="W187" s="643"/>
      <c r="X187" s="642"/>
      <c r="Y187" s="699"/>
      <c r="Z187" s="643"/>
      <c r="AA187" s="643"/>
      <c r="AB187" s="643"/>
      <c r="AC187" s="643"/>
      <c r="AD187" s="643"/>
      <c r="AE187" s="643"/>
      <c r="AF187" s="643"/>
      <c r="AG187" s="643"/>
      <c r="AH187" s="643"/>
      <c r="AI187" s="643"/>
      <c r="AJ187" s="643"/>
      <c r="AK187" s="643"/>
      <c r="AL187" s="643"/>
      <c r="AM187" s="643"/>
      <c r="AN187" s="643"/>
      <c r="AO187" s="643"/>
      <c r="AP187" s="656"/>
      <c r="AQ187" s="656"/>
      <c r="AR187" s="643"/>
      <c r="AS187" s="643"/>
      <c r="AT187" s="105"/>
      <c r="AU187" s="105"/>
      <c r="AV187" s="105"/>
      <c r="AW187" s="105"/>
      <c r="AX187" s="105"/>
      <c r="AY187" s="105"/>
      <c r="AZ187" s="105"/>
      <c r="BA187" s="105"/>
      <c r="BB187" s="105"/>
      <c r="BC187" s="105"/>
      <c r="BD187" s="105"/>
      <c r="BE187" s="105"/>
      <c r="BF187" s="105"/>
      <c r="BG187" s="105"/>
      <c r="BH187" s="657"/>
      <c r="BI187" s="657"/>
      <c r="BJ187" s="881"/>
      <c r="BK187" s="882"/>
      <c r="BL187" s="105"/>
      <c r="BM187" s="105"/>
      <c r="BN187" s="105"/>
      <c r="BO187" s="105"/>
      <c r="BP187" s="105"/>
      <c r="BQ187" s="105"/>
      <c r="BR187" s="105"/>
      <c r="BS187" s="105"/>
      <c r="BT187" s="105"/>
      <c r="BU187" s="105"/>
      <c r="BV187" s="105"/>
      <c r="BW187" s="105"/>
      <c r="BX187" s="105"/>
      <c r="BY187" s="656"/>
      <c r="BZ187" s="656"/>
      <c r="CA187" s="656"/>
      <c r="CB187" s="105"/>
      <c r="CC187" s="643"/>
      <c r="CD187" s="643"/>
      <c r="CE187" s="643"/>
      <c r="CF187" s="643"/>
      <c r="CG187" s="643"/>
      <c r="CH187" s="643"/>
      <c r="CI187" s="643"/>
      <c r="CJ187" s="643"/>
      <c r="CK187" s="643"/>
      <c r="CL187" s="643"/>
      <c r="CM187" s="643"/>
      <c r="CN187" s="643"/>
      <c r="CO187" s="643"/>
      <c r="CP187" s="643"/>
      <c r="CQ187" s="643"/>
      <c r="CR187" s="657"/>
      <c r="CS187" s="657"/>
      <c r="CT187" s="699"/>
      <c r="CU187" s="654"/>
      <c r="CV187" s="643"/>
      <c r="CW187" s="643"/>
      <c r="CX187" s="643"/>
      <c r="CY187" s="643"/>
      <c r="CZ187" s="643"/>
      <c r="DA187" s="643"/>
      <c r="DB187" s="643"/>
      <c r="DC187" s="643"/>
      <c r="DD187" s="643"/>
      <c r="DE187" s="643"/>
      <c r="DF187" s="643"/>
      <c r="DG187" s="643"/>
      <c r="DH187" s="643"/>
      <c r="DI187" s="656"/>
      <c r="DJ187" s="656"/>
      <c r="DK187" s="656"/>
      <c r="DL187" s="643"/>
    </row>
    <row r="188" spans="7:116" ht="34.049999999999997" customHeight="1" thickBot="1" x14ac:dyDescent="0.25">
      <c r="G188" s="643"/>
      <c r="H188" s="643"/>
      <c r="I188" s="643"/>
      <c r="J188" s="643"/>
      <c r="K188" s="643"/>
      <c r="L188" s="643"/>
      <c r="M188" s="643"/>
      <c r="N188" s="643"/>
      <c r="O188" s="643"/>
      <c r="P188" s="643"/>
      <c r="Q188" s="643"/>
      <c r="R188" s="643"/>
      <c r="S188" s="643"/>
      <c r="T188" s="643"/>
      <c r="U188" s="643"/>
      <c r="V188" s="643"/>
      <c r="W188" s="643"/>
      <c r="X188" s="642"/>
      <c r="Y188" s="1021" t="str">
        <f>計算_集計!DN15</f>
        <v/>
      </c>
      <c r="Z188" s="643"/>
      <c r="AA188" s="643"/>
      <c r="AB188" s="643"/>
      <c r="AC188" s="643"/>
      <c r="AD188" s="643"/>
      <c r="AE188" s="643"/>
      <c r="AF188" s="643"/>
      <c r="AG188" s="643"/>
      <c r="AH188" s="643"/>
      <c r="AI188" s="643"/>
      <c r="AJ188" s="643"/>
      <c r="AK188" s="643"/>
      <c r="AL188" s="643"/>
      <c r="AM188" s="643"/>
      <c r="AN188" s="643"/>
      <c r="AO188" s="643"/>
      <c r="AP188" s="656"/>
      <c r="AQ188" s="656"/>
      <c r="AR188" s="643"/>
      <c r="AS188" s="643"/>
      <c r="AT188" s="105"/>
      <c r="AU188" s="105"/>
      <c r="AV188" s="105"/>
      <c r="AW188" s="105"/>
      <c r="AX188" s="105"/>
      <c r="AY188" s="105"/>
      <c r="AZ188" s="105"/>
      <c r="BA188" s="105"/>
      <c r="BB188" s="105"/>
      <c r="BC188" s="105"/>
      <c r="BD188" s="105"/>
      <c r="BE188" s="105"/>
      <c r="BF188" s="105"/>
      <c r="BG188" s="105"/>
      <c r="BH188" s="657"/>
      <c r="BI188" s="657"/>
      <c r="BJ188" s="881"/>
      <c r="BK188" s="105"/>
      <c r="BL188" s="105"/>
      <c r="BM188" s="105"/>
      <c r="BN188" s="105"/>
      <c r="BO188" s="105"/>
      <c r="BP188" s="105"/>
      <c r="BQ188" s="105"/>
      <c r="BR188" s="105"/>
      <c r="BS188" s="105"/>
      <c r="BT188" s="105"/>
      <c r="BU188" s="105"/>
      <c r="BV188" s="105"/>
      <c r="BW188" s="105"/>
      <c r="BX188" s="105"/>
      <c r="BY188" s="656"/>
      <c r="BZ188" s="656"/>
      <c r="CA188" s="656"/>
      <c r="CB188" s="105"/>
      <c r="CC188" s="643"/>
      <c r="CD188" s="643"/>
      <c r="CE188" s="643"/>
      <c r="CF188" s="643"/>
      <c r="CG188" s="643"/>
      <c r="CH188" s="643"/>
      <c r="CI188" s="643"/>
      <c r="CJ188" s="643"/>
      <c r="CK188" s="643"/>
      <c r="CL188" s="643"/>
      <c r="CM188" s="643"/>
      <c r="CN188" s="643"/>
      <c r="CO188" s="643"/>
      <c r="CP188" s="643"/>
      <c r="CQ188" s="643"/>
      <c r="CR188" s="657"/>
      <c r="CS188" s="657"/>
      <c r="CT188" s="699"/>
      <c r="CU188" s="643"/>
      <c r="CV188" s="643"/>
      <c r="CW188" s="643"/>
      <c r="CX188" s="643"/>
      <c r="CY188" s="643"/>
      <c r="CZ188" s="643"/>
      <c r="DA188" s="643"/>
      <c r="DB188" s="643"/>
      <c r="DC188" s="643"/>
      <c r="DD188" s="643"/>
      <c r="DE188" s="643"/>
      <c r="DF188" s="643"/>
      <c r="DG188" s="643"/>
      <c r="DH188" s="643"/>
      <c r="DI188" s="656"/>
      <c r="DJ188" s="656"/>
      <c r="DK188" s="656"/>
      <c r="DL188" s="643"/>
    </row>
    <row r="189" spans="7:116" ht="34.049999999999997" customHeight="1" thickBot="1" x14ac:dyDescent="0.25">
      <c r="G189" s="643"/>
      <c r="H189" s="643"/>
      <c r="I189" s="643"/>
      <c r="J189" s="643"/>
      <c r="K189" s="643"/>
      <c r="L189" s="643"/>
      <c r="M189" s="643"/>
      <c r="N189" s="643"/>
      <c r="O189" s="643"/>
      <c r="P189" s="643"/>
      <c r="Q189" s="643"/>
      <c r="R189" s="643"/>
      <c r="S189" s="643"/>
      <c r="T189" s="643"/>
      <c r="U189" s="643"/>
      <c r="V189" s="643"/>
      <c r="W189" s="643"/>
      <c r="X189" s="642"/>
      <c r="Y189" s="1022"/>
      <c r="Z189" s="643"/>
      <c r="AA189" s="643"/>
      <c r="AB189" s="643"/>
      <c r="AC189" s="643"/>
      <c r="AD189" s="643"/>
      <c r="AE189" s="643"/>
      <c r="AF189" s="643"/>
      <c r="AG189" s="643"/>
      <c r="AH189" s="643"/>
      <c r="AI189" s="643"/>
      <c r="AJ189" s="643"/>
      <c r="AK189" s="643"/>
      <c r="AL189" s="643"/>
      <c r="AM189" s="643"/>
      <c r="AN189" s="643"/>
      <c r="AO189" s="643"/>
      <c r="AP189" s="656"/>
      <c r="AQ189" s="656"/>
      <c r="AR189" s="643"/>
      <c r="AS189" s="643"/>
      <c r="AT189" s="105"/>
      <c r="AU189" s="105"/>
      <c r="AV189" s="105"/>
      <c r="AW189" s="105"/>
      <c r="AX189" s="105"/>
      <c r="AY189" s="105"/>
      <c r="AZ189" s="105"/>
      <c r="BA189" s="105"/>
      <c r="BB189" s="105"/>
      <c r="BC189" s="105"/>
      <c r="BD189" s="105"/>
      <c r="BE189" s="105"/>
      <c r="BF189" s="105"/>
      <c r="BG189" s="105"/>
      <c r="BH189" s="657"/>
      <c r="BI189" s="657"/>
      <c r="BJ189" s="1023" t="str">
        <f>計算_集計!FP15</f>
        <v/>
      </c>
      <c r="BK189" s="105"/>
      <c r="BL189" s="105"/>
      <c r="BM189" s="105"/>
      <c r="BN189" s="105"/>
      <c r="BO189" s="105"/>
      <c r="BP189" s="105"/>
      <c r="BQ189" s="105"/>
      <c r="BR189" s="105"/>
      <c r="BS189" s="105"/>
      <c r="BT189" s="105"/>
      <c r="BU189" s="105"/>
      <c r="BV189" s="105"/>
      <c r="BW189" s="105"/>
      <c r="BX189" s="105"/>
      <c r="BY189" s="656"/>
      <c r="BZ189" s="656"/>
      <c r="CA189" s="656"/>
      <c r="CB189" s="105"/>
      <c r="CC189" s="643"/>
      <c r="CD189" s="643"/>
      <c r="CE189" s="643"/>
      <c r="CF189" s="643"/>
      <c r="CG189" s="643"/>
      <c r="CH189" s="643"/>
      <c r="CI189" s="643"/>
      <c r="CJ189" s="643"/>
      <c r="CK189" s="643"/>
      <c r="CL189" s="643"/>
      <c r="CM189" s="643"/>
      <c r="CN189" s="643"/>
      <c r="CO189" s="643"/>
      <c r="CP189" s="643"/>
      <c r="CQ189" s="643"/>
      <c r="CR189" s="657"/>
      <c r="CS189" s="657"/>
      <c r="CT189" s="1021" t="str">
        <f>計算_集計!FP15</f>
        <v/>
      </c>
      <c r="CU189" s="643"/>
      <c r="CV189" s="643"/>
      <c r="CW189" s="643"/>
      <c r="CX189" s="643"/>
      <c r="CY189" s="643"/>
      <c r="CZ189" s="643"/>
      <c r="DA189" s="643"/>
      <c r="DB189" s="643"/>
      <c r="DC189" s="643"/>
      <c r="DD189" s="643"/>
      <c r="DE189" s="643"/>
      <c r="DF189" s="643"/>
      <c r="DG189" s="643"/>
      <c r="DH189" s="643"/>
      <c r="DI189" s="656"/>
      <c r="DJ189" s="656"/>
      <c r="DK189" s="656"/>
      <c r="DL189" s="643"/>
    </row>
    <row r="190" spans="7:116" ht="34.049999999999997" customHeight="1" thickBot="1" x14ac:dyDescent="0.25">
      <c r="G190" s="643"/>
      <c r="H190" s="643"/>
      <c r="I190" s="643"/>
      <c r="J190" s="643"/>
      <c r="K190" s="643"/>
      <c r="L190" s="643"/>
      <c r="M190" s="643"/>
      <c r="N190" s="643"/>
      <c r="O190" s="643"/>
      <c r="P190" s="643"/>
      <c r="Q190" s="643"/>
      <c r="R190" s="643"/>
      <c r="S190" s="643"/>
      <c r="T190" s="643"/>
      <c r="U190" s="643"/>
      <c r="V190" s="643"/>
      <c r="W190" s="643"/>
      <c r="X190" s="642"/>
      <c r="Y190" s="699"/>
      <c r="Z190" s="643"/>
      <c r="AA190" s="643"/>
      <c r="AB190" s="643"/>
      <c r="AC190" s="643"/>
      <c r="AD190" s="643"/>
      <c r="AE190" s="643"/>
      <c r="AF190" s="643"/>
      <c r="AG190" s="643"/>
      <c r="AH190" s="643"/>
      <c r="AI190" s="643"/>
      <c r="AJ190" s="643"/>
      <c r="AK190" s="643"/>
      <c r="AL190" s="643"/>
      <c r="AM190" s="643"/>
      <c r="AN190" s="643"/>
      <c r="AO190" s="643"/>
      <c r="AP190" s="656"/>
      <c r="AQ190" s="656"/>
      <c r="AR190" s="643"/>
      <c r="AS190" s="643"/>
      <c r="AT190" s="105"/>
      <c r="AU190" s="105"/>
      <c r="AV190" s="105"/>
      <c r="AW190" s="105"/>
      <c r="AX190" s="105"/>
      <c r="AY190" s="105"/>
      <c r="AZ190" s="105"/>
      <c r="BA190" s="105"/>
      <c r="BB190" s="105"/>
      <c r="BC190" s="105"/>
      <c r="BD190" s="105"/>
      <c r="BE190" s="105"/>
      <c r="BF190" s="105"/>
      <c r="BG190" s="105"/>
      <c r="BH190" s="657"/>
      <c r="BI190" s="657"/>
      <c r="BJ190" s="1023"/>
      <c r="BK190" s="105"/>
      <c r="BL190" s="105"/>
      <c r="BM190" s="105"/>
      <c r="BN190" s="105"/>
      <c r="BO190" s="105"/>
      <c r="BP190" s="105"/>
      <c r="BQ190" s="105"/>
      <c r="BR190" s="105"/>
      <c r="BS190" s="105"/>
      <c r="BT190" s="105"/>
      <c r="BU190" s="105"/>
      <c r="BV190" s="105"/>
      <c r="BW190" s="105"/>
      <c r="BX190" s="105"/>
      <c r="BY190" s="656"/>
      <c r="BZ190" s="656"/>
      <c r="CA190" s="656"/>
      <c r="CB190" s="105"/>
      <c r="CC190" s="643"/>
      <c r="CD190" s="643"/>
      <c r="CE190" s="643"/>
      <c r="CF190" s="643"/>
      <c r="CG190" s="643"/>
      <c r="CH190" s="643"/>
      <c r="CI190" s="643"/>
      <c r="CJ190" s="643"/>
      <c r="CK190" s="643"/>
      <c r="CL190" s="643"/>
      <c r="CM190" s="643"/>
      <c r="CN190" s="643"/>
      <c r="CO190" s="643"/>
      <c r="CP190" s="643"/>
      <c r="CQ190" s="643"/>
      <c r="CR190" s="657"/>
      <c r="CS190" s="657"/>
      <c r="CT190" s="1022"/>
      <c r="CU190" s="643"/>
      <c r="CV190" s="643"/>
      <c r="CW190" s="643"/>
      <c r="CX190" s="643"/>
      <c r="CY190" s="643"/>
      <c r="CZ190" s="643"/>
      <c r="DA190" s="643"/>
      <c r="DB190" s="643"/>
      <c r="DC190" s="643"/>
      <c r="DD190" s="643"/>
      <c r="DE190" s="643"/>
      <c r="DF190" s="643"/>
      <c r="DG190" s="643"/>
      <c r="DH190" s="643"/>
      <c r="DI190" s="656"/>
      <c r="DJ190" s="656"/>
      <c r="DK190" s="656"/>
      <c r="DL190" s="643"/>
    </row>
    <row r="191" spans="7:116" ht="34.049999999999997" customHeight="1" x14ac:dyDescent="0.2">
      <c r="G191" s="643"/>
      <c r="H191" s="643"/>
      <c r="I191" s="643"/>
      <c r="J191" s="643"/>
      <c r="K191" s="643"/>
      <c r="L191" s="643"/>
      <c r="M191" s="643"/>
      <c r="N191" s="643"/>
      <c r="O191" s="643"/>
      <c r="P191" s="643"/>
      <c r="Q191" s="643"/>
      <c r="R191" s="643"/>
      <c r="S191" s="643"/>
      <c r="T191" s="643"/>
      <c r="U191" s="643"/>
      <c r="V191" s="643"/>
      <c r="W191" s="643"/>
      <c r="X191" s="642"/>
      <c r="Y191" s="699"/>
      <c r="Z191" s="643"/>
      <c r="AA191" s="643"/>
      <c r="AB191" s="643"/>
      <c r="AC191" s="643"/>
      <c r="AD191" s="643"/>
      <c r="AE191" s="643"/>
      <c r="AF191" s="643"/>
      <c r="AG191" s="643"/>
      <c r="AH191" s="643"/>
      <c r="AI191" s="643"/>
      <c r="AJ191" s="643"/>
      <c r="AK191" s="643"/>
      <c r="AL191" s="643"/>
      <c r="AM191" s="643"/>
      <c r="AN191" s="643"/>
      <c r="AO191" s="643"/>
      <c r="AP191" s="656"/>
      <c r="AQ191" s="656"/>
      <c r="AR191" s="643"/>
      <c r="AS191" s="643"/>
      <c r="AT191" s="105"/>
      <c r="AU191" s="105"/>
      <c r="AV191" s="105"/>
      <c r="AW191" s="105"/>
      <c r="AX191" s="105"/>
      <c r="AY191" s="105"/>
      <c r="AZ191" s="105"/>
      <c r="BA191" s="105"/>
      <c r="BB191" s="105"/>
      <c r="BC191" s="105"/>
      <c r="BD191" s="105"/>
      <c r="BE191" s="105"/>
      <c r="BF191" s="105"/>
      <c r="BG191" s="105"/>
      <c r="BH191" s="657"/>
      <c r="BI191" s="657"/>
      <c r="BJ191" s="881"/>
      <c r="BK191" s="105"/>
      <c r="BL191" s="105"/>
      <c r="BM191" s="105"/>
      <c r="BN191" s="105"/>
      <c r="BO191" s="105"/>
      <c r="BP191" s="105"/>
      <c r="BQ191" s="105"/>
      <c r="BR191" s="105"/>
      <c r="BS191" s="105"/>
      <c r="BT191" s="105"/>
      <c r="BU191" s="105"/>
      <c r="BV191" s="105"/>
      <c r="BW191" s="105"/>
      <c r="BX191" s="105"/>
      <c r="BY191" s="656"/>
      <c r="BZ191" s="656"/>
      <c r="CA191" s="656"/>
      <c r="CB191" s="105"/>
      <c r="CC191" s="643"/>
      <c r="CD191" s="643"/>
      <c r="CE191" s="643"/>
      <c r="CF191" s="643"/>
      <c r="CG191" s="643"/>
      <c r="CH191" s="643"/>
      <c r="CI191" s="643"/>
      <c r="CJ191" s="643"/>
      <c r="CK191" s="643"/>
      <c r="CL191" s="643"/>
      <c r="CM191" s="643"/>
      <c r="CN191" s="643"/>
      <c r="CO191" s="643"/>
      <c r="CP191" s="643"/>
      <c r="CQ191" s="643"/>
      <c r="CR191" s="657"/>
      <c r="CS191" s="657"/>
      <c r="CT191" s="699"/>
      <c r="CU191" s="643"/>
      <c r="CV191" s="643"/>
      <c r="CW191" s="643"/>
      <c r="CX191" s="643"/>
      <c r="CY191" s="643"/>
      <c r="CZ191" s="643"/>
      <c r="DA191" s="643"/>
      <c r="DB191" s="643"/>
      <c r="DC191" s="643"/>
      <c r="DD191" s="643"/>
      <c r="DE191" s="643"/>
      <c r="DF191" s="643"/>
      <c r="DG191" s="643"/>
      <c r="DH191" s="643"/>
      <c r="DI191" s="656"/>
      <c r="DJ191" s="656"/>
      <c r="DK191" s="656"/>
      <c r="DL191" s="643"/>
    </row>
    <row r="192" spans="7:116" ht="34.049999999999997" customHeight="1" thickBot="1" x14ac:dyDescent="0.25">
      <c r="G192" s="643"/>
      <c r="H192" s="643"/>
      <c r="I192" s="643"/>
      <c r="J192" s="643"/>
      <c r="K192" s="643"/>
      <c r="L192" s="643"/>
      <c r="M192" s="643"/>
      <c r="N192" s="643"/>
      <c r="O192" s="643"/>
      <c r="P192" s="643"/>
      <c r="Q192" s="643"/>
      <c r="R192" s="643"/>
      <c r="S192" s="643"/>
      <c r="T192" s="643"/>
      <c r="U192" s="643"/>
      <c r="V192" s="643"/>
      <c r="W192" s="643"/>
      <c r="X192" s="642"/>
      <c r="Y192" s="699"/>
      <c r="Z192" s="643"/>
      <c r="AA192" s="643"/>
      <c r="AB192" s="643"/>
      <c r="AC192" s="643"/>
      <c r="AD192" s="643"/>
      <c r="AE192" s="643"/>
      <c r="AF192" s="643"/>
      <c r="AG192" s="643"/>
      <c r="AH192" s="643"/>
      <c r="AI192" s="643"/>
      <c r="AJ192" s="643"/>
      <c r="AK192" s="643"/>
      <c r="AL192" s="643"/>
      <c r="AM192" s="643"/>
      <c r="AN192" s="643"/>
      <c r="AO192" s="643"/>
      <c r="AP192" s="656"/>
      <c r="AQ192" s="656"/>
      <c r="AR192" s="643"/>
      <c r="AS192" s="643"/>
      <c r="AT192" s="105"/>
      <c r="AU192" s="105"/>
      <c r="AV192" s="105"/>
      <c r="AW192" s="105"/>
      <c r="AX192" s="105"/>
      <c r="AY192" s="105"/>
      <c r="AZ192" s="105"/>
      <c r="BA192" s="105"/>
      <c r="BB192" s="105"/>
      <c r="BC192" s="105"/>
      <c r="BD192" s="105"/>
      <c r="BE192" s="105"/>
      <c r="BF192" s="105"/>
      <c r="BG192" s="105"/>
      <c r="BH192" s="657"/>
      <c r="BI192" s="657"/>
      <c r="BJ192" s="881"/>
      <c r="BK192" s="105"/>
      <c r="BL192" s="105"/>
      <c r="BM192" s="105"/>
      <c r="BN192" s="105"/>
      <c r="BO192" s="105"/>
      <c r="BP192" s="105"/>
      <c r="BQ192" s="105"/>
      <c r="BR192" s="105"/>
      <c r="BS192" s="105"/>
      <c r="BT192" s="105"/>
      <c r="BU192" s="105"/>
      <c r="BV192" s="105"/>
      <c r="BW192" s="105"/>
      <c r="BX192" s="105"/>
      <c r="BY192" s="656"/>
      <c r="BZ192" s="656"/>
      <c r="CA192" s="656"/>
      <c r="CB192" s="105"/>
      <c r="CC192" s="643"/>
      <c r="CD192" s="643"/>
      <c r="CE192" s="643"/>
      <c r="CF192" s="643"/>
      <c r="CG192" s="643"/>
      <c r="CH192" s="643"/>
      <c r="CI192" s="643"/>
      <c r="CJ192" s="643"/>
      <c r="CK192" s="643"/>
      <c r="CL192" s="643"/>
      <c r="CM192" s="643"/>
      <c r="CN192" s="643"/>
      <c r="CO192" s="643"/>
      <c r="CP192" s="643"/>
      <c r="CQ192" s="643"/>
      <c r="CR192" s="657"/>
      <c r="CS192" s="657"/>
      <c r="CT192" s="699"/>
      <c r="CU192" s="643"/>
      <c r="CV192" s="643"/>
      <c r="CW192" s="643"/>
      <c r="CX192" s="643"/>
      <c r="CY192" s="643"/>
      <c r="CZ192" s="643"/>
      <c r="DA192" s="643"/>
      <c r="DB192" s="643"/>
      <c r="DC192" s="643"/>
      <c r="DD192" s="643"/>
      <c r="DE192" s="643"/>
      <c r="DF192" s="643"/>
      <c r="DG192" s="643"/>
      <c r="DH192" s="643"/>
      <c r="DI192" s="656"/>
      <c r="DJ192" s="656"/>
      <c r="DK192" s="656"/>
      <c r="DL192" s="643"/>
    </row>
    <row r="193" spans="7:116" ht="34.049999999999997" customHeight="1" thickBot="1" x14ac:dyDescent="0.25">
      <c r="G193" s="643"/>
      <c r="H193" s="643"/>
      <c r="I193" s="643"/>
      <c r="J193" s="643"/>
      <c r="K193" s="643"/>
      <c r="L193" s="643"/>
      <c r="M193" s="643"/>
      <c r="N193" s="643"/>
      <c r="O193" s="643"/>
      <c r="P193" s="643"/>
      <c r="Q193" s="643"/>
      <c r="R193" s="643"/>
      <c r="S193" s="643"/>
      <c r="T193" s="643"/>
      <c r="U193" s="643"/>
      <c r="V193" s="643"/>
      <c r="W193" s="643"/>
      <c r="X193" s="642"/>
      <c r="Y193" s="1021" t="str">
        <f>計算_集計!DP15</f>
        <v/>
      </c>
      <c r="Z193" s="643"/>
      <c r="AA193" s="643"/>
      <c r="AB193" s="643"/>
      <c r="AC193" s="643"/>
      <c r="AD193" s="643"/>
      <c r="AE193" s="643"/>
      <c r="AF193" s="643"/>
      <c r="AG193" s="643"/>
      <c r="AH193" s="643"/>
      <c r="AI193" s="643"/>
      <c r="AJ193" s="643"/>
      <c r="AK193" s="643"/>
      <c r="AL193" s="643"/>
      <c r="AM193" s="643"/>
      <c r="AN193" s="643"/>
      <c r="AO193" s="643"/>
      <c r="AP193" s="656"/>
      <c r="AQ193" s="656"/>
      <c r="AR193" s="643"/>
      <c r="AS193" s="643"/>
      <c r="AT193" s="105"/>
      <c r="AU193" s="105"/>
      <c r="AV193" s="105"/>
      <c r="AW193" s="105"/>
      <c r="AX193" s="105"/>
      <c r="AY193" s="105"/>
      <c r="AZ193" s="105"/>
      <c r="BA193" s="105"/>
      <c r="BB193" s="105"/>
      <c r="BC193" s="105"/>
      <c r="BD193" s="105"/>
      <c r="BE193" s="105"/>
      <c r="BF193" s="105"/>
      <c r="BG193" s="105"/>
      <c r="BH193" s="657"/>
      <c r="BI193" s="657"/>
      <c r="BJ193" s="881"/>
      <c r="BK193" s="105"/>
      <c r="BL193" s="105"/>
      <c r="BM193" s="105"/>
      <c r="BN193" s="105"/>
      <c r="BO193" s="105"/>
      <c r="BP193" s="105"/>
      <c r="BQ193" s="105"/>
      <c r="BR193" s="105"/>
      <c r="BS193" s="105"/>
      <c r="BT193" s="105"/>
      <c r="BU193" s="105"/>
      <c r="BV193" s="105"/>
      <c r="BW193" s="105"/>
      <c r="BX193" s="105"/>
      <c r="BY193" s="656"/>
      <c r="BZ193" s="656"/>
      <c r="CA193" s="656"/>
      <c r="CB193" s="105"/>
      <c r="CC193" s="643"/>
      <c r="CD193" s="643"/>
      <c r="CE193" s="643"/>
      <c r="CF193" s="643"/>
      <c r="CG193" s="643"/>
      <c r="CH193" s="643"/>
      <c r="CI193" s="643"/>
      <c r="CJ193" s="643"/>
      <c r="CK193" s="643"/>
      <c r="CL193" s="643"/>
      <c r="CM193" s="643"/>
      <c r="CN193" s="643"/>
      <c r="CO193" s="643"/>
      <c r="CP193" s="643"/>
      <c r="CQ193" s="643"/>
      <c r="CR193" s="657"/>
      <c r="CS193" s="657"/>
      <c r="CT193" s="699"/>
      <c r="CU193" s="643"/>
      <c r="CV193" s="643"/>
      <c r="CW193" s="643"/>
      <c r="CX193" s="643"/>
      <c r="CY193" s="643"/>
      <c r="CZ193" s="643"/>
      <c r="DA193" s="643"/>
      <c r="DB193" s="643"/>
      <c r="DC193" s="643"/>
      <c r="DD193" s="643"/>
      <c r="DE193" s="643"/>
      <c r="DF193" s="643"/>
      <c r="DG193" s="643"/>
      <c r="DH193" s="643"/>
      <c r="DI193" s="656"/>
      <c r="DJ193" s="656"/>
      <c r="DK193" s="656"/>
      <c r="DL193" s="643"/>
    </row>
    <row r="194" spans="7:116" ht="34.049999999999997" customHeight="1" thickBot="1" x14ac:dyDescent="0.25">
      <c r="G194" s="643"/>
      <c r="H194" s="643"/>
      <c r="I194" s="643"/>
      <c r="J194" s="643"/>
      <c r="K194" s="643"/>
      <c r="L194" s="643"/>
      <c r="M194" s="643"/>
      <c r="N194" s="643"/>
      <c r="O194" s="643"/>
      <c r="P194" s="643"/>
      <c r="Q194" s="643"/>
      <c r="R194" s="643"/>
      <c r="S194" s="643"/>
      <c r="T194" s="643"/>
      <c r="U194" s="643"/>
      <c r="V194" s="643"/>
      <c r="W194" s="643"/>
      <c r="X194" s="642"/>
      <c r="Y194" s="1022"/>
      <c r="Z194" s="643"/>
      <c r="AA194" s="643"/>
      <c r="AB194" s="643"/>
      <c r="AC194" s="643"/>
      <c r="AD194" s="643"/>
      <c r="AE194" s="643"/>
      <c r="AF194" s="643"/>
      <c r="AG194" s="643"/>
      <c r="AH194" s="643"/>
      <c r="AI194" s="643"/>
      <c r="AJ194" s="643"/>
      <c r="AK194" s="643"/>
      <c r="AL194" s="643"/>
      <c r="AM194" s="643"/>
      <c r="AN194" s="643"/>
      <c r="AO194" s="643"/>
      <c r="AP194" s="656"/>
      <c r="AQ194" s="656"/>
      <c r="AR194" s="643"/>
      <c r="AS194" s="643"/>
      <c r="AT194" s="105"/>
      <c r="AU194" s="105"/>
      <c r="AV194" s="105"/>
      <c r="AW194" s="105"/>
      <c r="AX194" s="105"/>
      <c r="AY194" s="105"/>
      <c r="AZ194" s="105"/>
      <c r="BA194" s="105"/>
      <c r="BB194" s="105"/>
      <c r="BC194" s="105"/>
      <c r="BD194" s="105"/>
      <c r="BE194" s="105"/>
      <c r="BF194" s="105"/>
      <c r="BG194" s="105"/>
      <c r="BH194" s="657"/>
      <c r="BI194" s="657"/>
      <c r="BJ194" s="1023" t="str">
        <f>計算_集計!FR15</f>
        <v/>
      </c>
      <c r="BK194" s="105"/>
      <c r="BL194" s="105"/>
      <c r="BM194" s="105"/>
      <c r="BN194" s="105"/>
      <c r="BO194" s="105"/>
      <c r="BP194" s="105"/>
      <c r="BQ194" s="105"/>
      <c r="BR194" s="105"/>
      <c r="BS194" s="105"/>
      <c r="BT194" s="105"/>
      <c r="BU194" s="105"/>
      <c r="BV194" s="105"/>
      <c r="BW194" s="105"/>
      <c r="BX194" s="105"/>
      <c r="BY194" s="656"/>
      <c r="BZ194" s="656"/>
      <c r="CA194" s="656"/>
      <c r="CB194" s="105"/>
      <c r="CC194" s="643"/>
      <c r="CD194" s="643"/>
      <c r="CE194" s="643"/>
      <c r="CF194" s="643"/>
      <c r="CG194" s="643"/>
      <c r="CH194" s="643"/>
      <c r="CI194" s="643"/>
      <c r="CJ194" s="643"/>
      <c r="CK194" s="643"/>
      <c r="CL194" s="643"/>
      <c r="CM194" s="643"/>
      <c r="CN194" s="643"/>
      <c r="CO194" s="643"/>
      <c r="CP194" s="643"/>
      <c r="CQ194" s="643"/>
      <c r="CR194" s="657"/>
      <c r="CS194" s="657"/>
      <c r="CT194" s="1021" t="str">
        <f>計算_集計!FR15</f>
        <v/>
      </c>
      <c r="CU194" s="643"/>
      <c r="CV194" s="643"/>
      <c r="CW194" s="643"/>
      <c r="CX194" s="643"/>
      <c r="CY194" s="643"/>
      <c r="CZ194" s="643"/>
      <c r="DA194" s="643"/>
      <c r="DB194" s="643"/>
      <c r="DC194" s="643"/>
      <c r="DD194" s="643"/>
      <c r="DE194" s="643"/>
      <c r="DF194" s="643"/>
      <c r="DG194" s="643"/>
      <c r="DH194" s="643"/>
      <c r="DI194" s="656"/>
      <c r="DJ194" s="656"/>
      <c r="DK194" s="656"/>
      <c r="DL194" s="643"/>
    </row>
    <row r="195" spans="7:116" ht="34.049999999999997" customHeight="1" thickBot="1" x14ac:dyDescent="0.25">
      <c r="G195" s="643"/>
      <c r="H195" s="643"/>
      <c r="I195" s="643"/>
      <c r="J195" s="643"/>
      <c r="K195" s="643"/>
      <c r="L195" s="643"/>
      <c r="M195" s="643"/>
      <c r="N195" s="643"/>
      <c r="O195" s="643"/>
      <c r="P195" s="643"/>
      <c r="Q195" s="643"/>
      <c r="R195" s="643"/>
      <c r="S195" s="643"/>
      <c r="T195" s="643"/>
      <c r="U195" s="643"/>
      <c r="V195" s="643"/>
      <c r="W195" s="643"/>
      <c r="X195" s="642"/>
      <c r="Y195" s="699"/>
      <c r="Z195" s="643"/>
      <c r="AA195" s="643"/>
      <c r="AB195" s="643"/>
      <c r="AC195" s="643"/>
      <c r="AD195" s="643"/>
      <c r="AE195" s="643"/>
      <c r="AF195" s="643"/>
      <c r="AG195" s="643"/>
      <c r="AH195" s="643"/>
      <c r="AI195" s="643"/>
      <c r="AJ195" s="643"/>
      <c r="AK195" s="643"/>
      <c r="AL195" s="643"/>
      <c r="AM195" s="643"/>
      <c r="AN195" s="643"/>
      <c r="AO195" s="643"/>
      <c r="AP195" s="656"/>
      <c r="AQ195" s="656"/>
      <c r="AR195" s="643"/>
      <c r="AS195" s="643"/>
      <c r="AT195" s="105"/>
      <c r="AU195" s="105"/>
      <c r="AV195" s="105"/>
      <c r="AW195" s="105"/>
      <c r="AX195" s="105"/>
      <c r="AY195" s="105"/>
      <c r="AZ195" s="105"/>
      <c r="BA195" s="105"/>
      <c r="BB195" s="105"/>
      <c r="BC195" s="105"/>
      <c r="BD195" s="105"/>
      <c r="BE195" s="105"/>
      <c r="BF195" s="105"/>
      <c r="BG195" s="105"/>
      <c r="BH195" s="657"/>
      <c r="BI195" s="657"/>
      <c r="BJ195" s="1023"/>
      <c r="BK195" s="105"/>
      <c r="BL195" s="105"/>
      <c r="BM195" s="105"/>
      <c r="BN195" s="105"/>
      <c r="BO195" s="105"/>
      <c r="BP195" s="105"/>
      <c r="BQ195" s="105"/>
      <c r="BR195" s="105"/>
      <c r="BS195" s="105"/>
      <c r="BT195" s="105"/>
      <c r="BU195" s="105"/>
      <c r="BV195" s="105"/>
      <c r="BW195" s="105"/>
      <c r="BX195" s="105"/>
      <c r="BY195" s="656"/>
      <c r="BZ195" s="656"/>
      <c r="CA195" s="656"/>
      <c r="CB195" s="105"/>
      <c r="CC195" s="643"/>
      <c r="CD195" s="643"/>
      <c r="CE195" s="643"/>
      <c r="CF195" s="643"/>
      <c r="CG195" s="643"/>
      <c r="CH195" s="643"/>
      <c r="CI195" s="643"/>
      <c r="CJ195" s="643"/>
      <c r="CK195" s="643"/>
      <c r="CL195" s="643"/>
      <c r="CM195" s="643"/>
      <c r="CN195" s="643"/>
      <c r="CO195" s="643"/>
      <c r="CP195" s="643"/>
      <c r="CQ195" s="643"/>
      <c r="CR195" s="657"/>
      <c r="CS195" s="657"/>
      <c r="CT195" s="1022"/>
      <c r="CU195" s="643"/>
      <c r="CV195" s="643"/>
      <c r="CW195" s="643"/>
      <c r="CX195" s="643"/>
      <c r="CY195" s="643"/>
      <c r="CZ195" s="643"/>
      <c r="DA195" s="643"/>
      <c r="DB195" s="643"/>
      <c r="DC195" s="643"/>
      <c r="DD195" s="643"/>
      <c r="DE195" s="643"/>
      <c r="DF195" s="643"/>
      <c r="DG195" s="643"/>
      <c r="DH195" s="643"/>
      <c r="DI195" s="656"/>
      <c r="DJ195" s="656"/>
      <c r="DK195" s="656"/>
      <c r="DL195" s="643"/>
    </row>
    <row r="196" spans="7:116" ht="34.049999999999997" customHeight="1" x14ac:dyDescent="0.2">
      <c r="G196" s="643"/>
      <c r="H196" s="643"/>
      <c r="I196" s="643"/>
      <c r="J196" s="643"/>
      <c r="K196" s="643"/>
      <c r="L196" s="643"/>
      <c r="M196" s="643"/>
      <c r="N196" s="643"/>
      <c r="O196" s="643"/>
      <c r="P196" s="643"/>
      <c r="Q196" s="643"/>
      <c r="R196" s="643"/>
      <c r="S196" s="643"/>
      <c r="T196" s="643"/>
      <c r="U196" s="643"/>
      <c r="V196" s="643"/>
      <c r="W196" s="643"/>
      <c r="X196" s="642"/>
      <c r="Y196" s="698"/>
      <c r="Z196" s="643"/>
      <c r="AA196" s="643"/>
      <c r="AB196" s="643"/>
      <c r="AC196" s="643"/>
      <c r="AD196" s="643"/>
      <c r="AE196" s="643"/>
      <c r="AF196" s="643"/>
      <c r="AG196" s="643"/>
      <c r="AH196" s="643"/>
      <c r="AI196" s="643"/>
      <c r="AJ196" s="643"/>
      <c r="AK196" s="643"/>
      <c r="AL196" s="643"/>
      <c r="AM196" s="643"/>
      <c r="AN196" s="643"/>
      <c r="AO196" s="643"/>
      <c r="AP196" s="656"/>
      <c r="AQ196" s="656"/>
      <c r="AR196" s="643"/>
      <c r="AS196" s="643"/>
      <c r="AT196" s="105"/>
      <c r="AU196" s="105"/>
      <c r="AV196" s="105"/>
      <c r="AW196" s="105"/>
      <c r="AX196" s="105"/>
      <c r="AY196" s="105"/>
      <c r="AZ196" s="105"/>
      <c r="BA196" s="105"/>
      <c r="BB196" s="105"/>
      <c r="BC196" s="105"/>
      <c r="BD196" s="105"/>
      <c r="BE196" s="105"/>
      <c r="BF196" s="105"/>
      <c r="BG196" s="105"/>
      <c r="BH196" s="657"/>
      <c r="BI196" s="657"/>
      <c r="BJ196" s="881"/>
      <c r="BK196" s="105"/>
      <c r="BL196" s="105"/>
      <c r="BM196" s="105"/>
      <c r="BN196" s="105"/>
      <c r="BO196" s="105"/>
      <c r="BP196" s="105"/>
      <c r="BQ196" s="105"/>
      <c r="BR196" s="105"/>
      <c r="BS196" s="105"/>
      <c r="BT196" s="105"/>
      <c r="BU196" s="105"/>
      <c r="BV196" s="105"/>
      <c r="BW196" s="105"/>
      <c r="BX196" s="105"/>
      <c r="BY196" s="656"/>
      <c r="BZ196" s="656"/>
      <c r="CA196" s="656"/>
      <c r="CB196" s="105"/>
      <c r="CC196" s="643"/>
      <c r="CD196" s="643"/>
      <c r="CE196" s="643"/>
      <c r="CF196" s="643"/>
      <c r="CG196" s="643"/>
      <c r="CH196" s="643"/>
      <c r="CI196" s="643"/>
      <c r="CJ196" s="643"/>
      <c r="CK196" s="643"/>
      <c r="CL196" s="643"/>
      <c r="CM196" s="643"/>
      <c r="CN196" s="643"/>
      <c r="CO196" s="643"/>
      <c r="CP196" s="643"/>
      <c r="CQ196" s="643"/>
      <c r="CR196" s="657"/>
      <c r="CS196" s="657"/>
      <c r="CT196" s="699"/>
      <c r="CU196" s="643"/>
      <c r="CV196" s="643"/>
      <c r="CW196" s="643"/>
      <c r="CX196" s="643"/>
      <c r="CY196" s="643"/>
      <c r="CZ196" s="643"/>
      <c r="DA196" s="643"/>
      <c r="DB196" s="643"/>
      <c r="DC196" s="643"/>
      <c r="DD196" s="643"/>
      <c r="DE196" s="643"/>
      <c r="DF196" s="643"/>
      <c r="DG196" s="643"/>
      <c r="DH196" s="643"/>
      <c r="DI196" s="656"/>
      <c r="DJ196" s="656"/>
      <c r="DK196" s="656"/>
      <c r="DL196" s="643"/>
    </row>
    <row r="197" spans="7:116" ht="34.049999999999997" customHeight="1" thickBot="1" x14ac:dyDescent="0.25">
      <c r="G197" s="643"/>
      <c r="H197" s="643"/>
      <c r="I197" s="643"/>
      <c r="J197" s="643"/>
      <c r="K197" s="643"/>
      <c r="L197" s="643"/>
      <c r="M197" s="643"/>
      <c r="N197" s="643"/>
      <c r="O197" s="643"/>
      <c r="P197" s="643"/>
      <c r="Q197" s="643"/>
      <c r="R197" s="643"/>
      <c r="S197" s="643"/>
      <c r="T197" s="643"/>
      <c r="U197" s="643"/>
      <c r="V197" s="643"/>
      <c r="W197" s="643"/>
      <c r="X197" s="642"/>
      <c r="Y197" s="698"/>
      <c r="Z197" s="643"/>
      <c r="AA197" s="643"/>
      <c r="AB197" s="643"/>
      <c r="AC197" s="643"/>
      <c r="AD197" s="643"/>
      <c r="AE197" s="643"/>
      <c r="AF197" s="643"/>
      <c r="AG197" s="643"/>
      <c r="AH197" s="643"/>
      <c r="AI197" s="643"/>
      <c r="AJ197" s="643"/>
      <c r="AK197" s="643"/>
      <c r="AL197" s="643"/>
      <c r="AM197" s="643"/>
      <c r="AN197" s="643"/>
      <c r="AO197" s="643"/>
      <c r="AP197" s="656"/>
      <c r="AQ197" s="656"/>
      <c r="AR197" s="643"/>
      <c r="AS197" s="643"/>
      <c r="AT197" s="105"/>
      <c r="AU197" s="105"/>
      <c r="AV197" s="105"/>
      <c r="AW197" s="105"/>
      <c r="AX197" s="105"/>
      <c r="AY197" s="105"/>
      <c r="AZ197" s="105"/>
      <c r="BA197" s="105"/>
      <c r="BB197" s="105"/>
      <c r="BC197" s="105"/>
      <c r="BD197" s="105"/>
      <c r="BE197" s="105"/>
      <c r="BF197" s="105"/>
      <c r="BG197" s="105"/>
      <c r="BH197" s="657"/>
      <c r="BI197" s="657"/>
      <c r="BJ197" s="880"/>
      <c r="BK197" s="105"/>
      <c r="BL197" s="105"/>
      <c r="BM197" s="105"/>
      <c r="BN197" s="105"/>
      <c r="BO197" s="105"/>
      <c r="BP197" s="105"/>
      <c r="BQ197" s="105"/>
      <c r="BR197" s="105"/>
      <c r="BS197" s="105"/>
      <c r="BT197" s="105"/>
      <c r="BU197" s="105"/>
      <c r="BV197" s="105"/>
      <c r="BW197" s="105"/>
      <c r="BX197" s="105"/>
      <c r="BY197" s="656"/>
      <c r="BZ197" s="656"/>
      <c r="CA197" s="656"/>
      <c r="CB197" s="105"/>
      <c r="CC197" s="643"/>
      <c r="CD197" s="643"/>
      <c r="CE197" s="643"/>
      <c r="CF197" s="643"/>
      <c r="CG197" s="643"/>
      <c r="CH197" s="643"/>
      <c r="CI197" s="643"/>
      <c r="CJ197" s="643"/>
      <c r="CK197" s="643"/>
      <c r="CL197" s="643"/>
      <c r="CM197" s="643"/>
      <c r="CN197" s="643"/>
      <c r="CO197" s="643"/>
      <c r="CP197" s="643"/>
      <c r="CQ197" s="643"/>
      <c r="CR197" s="657"/>
      <c r="CS197" s="657"/>
      <c r="CT197" s="698"/>
      <c r="CU197" s="643"/>
      <c r="CV197" s="643"/>
      <c r="CW197" s="643"/>
      <c r="CX197" s="643"/>
      <c r="CY197" s="643"/>
      <c r="CZ197" s="643"/>
      <c r="DA197" s="643"/>
      <c r="DB197" s="643"/>
      <c r="DC197" s="643"/>
      <c r="DD197" s="643"/>
      <c r="DE197" s="643"/>
      <c r="DF197" s="643"/>
      <c r="DG197" s="643"/>
      <c r="DH197" s="643"/>
      <c r="DI197" s="656"/>
      <c r="DJ197" s="656"/>
      <c r="DK197" s="656"/>
      <c r="DL197" s="643"/>
    </row>
    <row r="198" spans="7:116" ht="34.049999999999997" customHeight="1" thickBot="1" x14ac:dyDescent="0.25">
      <c r="G198" s="643"/>
      <c r="H198" s="643"/>
      <c r="I198" s="643"/>
      <c r="J198" s="643"/>
      <c r="K198" s="643"/>
      <c r="L198" s="643"/>
      <c r="M198" s="643"/>
      <c r="N198" s="643"/>
      <c r="O198" s="643"/>
      <c r="P198" s="643"/>
      <c r="Q198" s="643"/>
      <c r="R198" s="643"/>
      <c r="S198" s="643"/>
      <c r="T198" s="643"/>
      <c r="U198" s="643"/>
      <c r="V198" s="643"/>
      <c r="W198" s="643"/>
      <c r="X198" s="642"/>
      <c r="Y198" s="1021" t="str">
        <f>計算_集計!DR15</f>
        <v/>
      </c>
      <c r="Z198" s="643"/>
      <c r="AA198" s="643"/>
      <c r="AB198" s="643"/>
      <c r="AC198" s="643"/>
      <c r="AD198" s="643"/>
      <c r="AE198" s="643"/>
      <c r="AF198" s="643"/>
      <c r="AG198" s="643"/>
      <c r="AH198" s="643"/>
      <c r="AI198" s="643"/>
      <c r="AJ198" s="643"/>
      <c r="AK198" s="643"/>
      <c r="AL198" s="643"/>
      <c r="AM198" s="643"/>
      <c r="AN198" s="643"/>
      <c r="AO198" s="643"/>
      <c r="AP198" s="656"/>
      <c r="AQ198" s="656"/>
      <c r="AR198" s="643"/>
      <c r="AS198" s="643"/>
      <c r="AT198" s="105"/>
      <c r="AU198" s="105"/>
      <c r="AV198" s="105"/>
      <c r="AW198" s="105"/>
      <c r="AX198" s="105"/>
      <c r="AY198" s="105"/>
      <c r="AZ198" s="105"/>
      <c r="BA198" s="105"/>
      <c r="BB198" s="105"/>
      <c r="BC198" s="105"/>
      <c r="BD198" s="105"/>
      <c r="BE198" s="105"/>
      <c r="BF198" s="105"/>
      <c r="BG198" s="105"/>
      <c r="BH198" s="657"/>
      <c r="BI198" s="657"/>
      <c r="BJ198" s="880"/>
      <c r="BK198" s="105"/>
      <c r="BL198" s="105"/>
      <c r="BM198" s="105"/>
      <c r="BN198" s="105"/>
      <c r="BO198" s="105"/>
      <c r="BP198" s="105"/>
      <c r="BQ198" s="105"/>
      <c r="BR198" s="105"/>
      <c r="BS198" s="105"/>
      <c r="BT198" s="105"/>
      <c r="BU198" s="105"/>
      <c r="BV198" s="105"/>
      <c r="BW198" s="105"/>
      <c r="BX198" s="105"/>
      <c r="BY198" s="656"/>
      <c r="BZ198" s="656"/>
      <c r="CA198" s="656"/>
      <c r="CB198" s="105"/>
      <c r="CC198" s="643"/>
      <c r="CD198" s="643"/>
      <c r="CE198" s="643"/>
      <c r="CF198" s="643"/>
      <c r="CG198" s="643"/>
      <c r="CH198" s="643"/>
      <c r="CI198" s="643"/>
      <c r="CJ198" s="643"/>
      <c r="CK198" s="643"/>
      <c r="CL198" s="643"/>
      <c r="CM198" s="643"/>
      <c r="CN198" s="643"/>
      <c r="CO198" s="643"/>
      <c r="CP198" s="643"/>
      <c r="CQ198" s="643"/>
      <c r="CR198" s="657"/>
      <c r="CS198" s="657"/>
      <c r="CT198" s="698"/>
      <c r="CU198" s="643"/>
      <c r="CV198" s="643"/>
      <c r="CW198" s="643"/>
      <c r="CX198" s="643"/>
      <c r="CY198" s="643"/>
      <c r="CZ198" s="643"/>
      <c r="DA198" s="643"/>
      <c r="DB198" s="643"/>
      <c r="DC198" s="643"/>
      <c r="DD198" s="643"/>
      <c r="DE198" s="643"/>
      <c r="DF198" s="643"/>
      <c r="DG198" s="643"/>
      <c r="DH198" s="643"/>
      <c r="DI198" s="656"/>
      <c r="DJ198" s="656"/>
      <c r="DK198" s="656"/>
      <c r="DL198" s="643"/>
    </row>
    <row r="199" spans="7:116" ht="34.049999999999997" customHeight="1" thickBot="1" x14ac:dyDescent="0.25">
      <c r="G199" s="643"/>
      <c r="H199" s="643"/>
      <c r="I199" s="643"/>
      <c r="J199" s="643"/>
      <c r="K199" s="643"/>
      <c r="L199" s="643"/>
      <c r="M199" s="643"/>
      <c r="N199" s="643"/>
      <c r="O199" s="643"/>
      <c r="P199" s="643"/>
      <c r="Q199" s="643"/>
      <c r="R199" s="643"/>
      <c r="S199" s="643"/>
      <c r="T199" s="643"/>
      <c r="U199" s="643"/>
      <c r="V199" s="643"/>
      <c r="W199" s="643"/>
      <c r="X199" s="642"/>
      <c r="Y199" s="1022"/>
      <c r="Z199" s="643"/>
      <c r="AA199" s="643"/>
      <c r="AB199" s="643"/>
      <c r="AC199" s="643"/>
      <c r="AD199" s="643"/>
      <c r="AE199" s="643"/>
      <c r="AF199" s="643"/>
      <c r="AG199" s="643"/>
      <c r="AH199" s="643"/>
      <c r="AI199" s="643"/>
      <c r="AJ199" s="643"/>
      <c r="AK199" s="643"/>
      <c r="AL199" s="643"/>
      <c r="AM199" s="643"/>
      <c r="AN199" s="643"/>
      <c r="AO199" s="643"/>
      <c r="AP199" s="656"/>
      <c r="AQ199" s="656"/>
      <c r="AR199" s="643"/>
      <c r="AS199" s="643"/>
      <c r="AT199" s="105"/>
      <c r="AU199" s="105"/>
      <c r="AV199" s="105"/>
      <c r="AW199" s="105"/>
      <c r="AX199" s="105"/>
      <c r="AY199" s="105"/>
      <c r="AZ199" s="105"/>
      <c r="BA199" s="105"/>
      <c r="BB199" s="105"/>
      <c r="BC199" s="105"/>
      <c r="BD199" s="105"/>
      <c r="BE199" s="105"/>
      <c r="BF199" s="105"/>
      <c r="BG199" s="105"/>
      <c r="BH199" s="657"/>
      <c r="BI199" s="657"/>
      <c r="BJ199" s="1023" t="str">
        <f>計算_集計!FT15</f>
        <v/>
      </c>
      <c r="BK199" s="105"/>
      <c r="BL199" s="105"/>
      <c r="BM199" s="105"/>
      <c r="BN199" s="105"/>
      <c r="BO199" s="105"/>
      <c r="BP199" s="105"/>
      <c r="BQ199" s="105"/>
      <c r="BR199" s="105"/>
      <c r="BS199" s="105"/>
      <c r="BT199" s="105"/>
      <c r="BU199" s="105"/>
      <c r="BV199" s="105"/>
      <c r="BW199" s="105"/>
      <c r="BX199" s="105"/>
      <c r="BY199" s="656"/>
      <c r="BZ199" s="656"/>
      <c r="CA199" s="656"/>
      <c r="CB199" s="105"/>
      <c r="CC199" s="643"/>
      <c r="CD199" s="643"/>
      <c r="CE199" s="643"/>
      <c r="CF199" s="643"/>
      <c r="CG199" s="643"/>
      <c r="CH199" s="643"/>
      <c r="CI199" s="643"/>
      <c r="CJ199" s="643"/>
      <c r="CK199" s="643"/>
      <c r="CL199" s="643"/>
      <c r="CM199" s="643"/>
      <c r="CN199" s="643"/>
      <c r="CO199" s="643"/>
      <c r="CP199" s="643"/>
      <c r="CQ199" s="643"/>
      <c r="CR199" s="657"/>
      <c r="CS199" s="657"/>
      <c r="CT199" s="1021" t="str">
        <f>計算_集計!FT15</f>
        <v/>
      </c>
      <c r="CU199" s="643"/>
      <c r="CV199" s="643"/>
      <c r="CW199" s="643"/>
      <c r="CX199" s="643"/>
      <c r="CY199" s="643"/>
      <c r="CZ199" s="643"/>
      <c r="DA199" s="643"/>
      <c r="DB199" s="643"/>
      <c r="DC199" s="643"/>
      <c r="DD199" s="643"/>
      <c r="DE199" s="643"/>
      <c r="DF199" s="643"/>
      <c r="DG199" s="643"/>
      <c r="DH199" s="643"/>
      <c r="DI199" s="656"/>
      <c r="DJ199" s="656"/>
      <c r="DK199" s="656"/>
      <c r="DL199" s="643"/>
    </row>
    <row r="200" spans="7:116" ht="34.049999999999997" customHeight="1" thickBot="1" x14ac:dyDescent="0.25">
      <c r="G200" s="643"/>
      <c r="H200" s="643"/>
      <c r="I200" s="643"/>
      <c r="J200" s="643"/>
      <c r="K200" s="643"/>
      <c r="L200" s="643"/>
      <c r="M200" s="643"/>
      <c r="N200" s="643"/>
      <c r="O200" s="643"/>
      <c r="P200" s="643"/>
      <c r="Q200" s="643"/>
      <c r="R200" s="643"/>
      <c r="S200" s="643"/>
      <c r="T200" s="643"/>
      <c r="U200" s="643"/>
      <c r="V200" s="643"/>
      <c r="W200" s="643"/>
      <c r="X200" s="642"/>
      <c r="Y200" s="698"/>
      <c r="Z200" s="643"/>
      <c r="AA200" s="643"/>
      <c r="AB200" s="643"/>
      <c r="AC200" s="643"/>
      <c r="AD200" s="643"/>
      <c r="AE200" s="643"/>
      <c r="AF200" s="643"/>
      <c r="AG200" s="643"/>
      <c r="AH200" s="643"/>
      <c r="AI200" s="643"/>
      <c r="AJ200" s="643"/>
      <c r="AK200" s="643"/>
      <c r="AL200" s="643"/>
      <c r="AM200" s="643"/>
      <c r="AN200" s="643"/>
      <c r="AO200" s="643"/>
      <c r="AP200" s="656"/>
      <c r="AQ200" s="656"/>
      <c r="AR200" s="643"/>
      <c r="AS200" s="643"/>
      <c r="AT200" s="105"/>
      <c r="AU200" s="105"/>
      <c r="AV200" s="105"/>
      <c r="AW200" s="105"/>
      <c r="AX200" s="105"/>
      <c r="AY200" s="105"/>
      <c r="AZ200" s="105"/>
      <c r="BA200" s="105"/>
      <c r="BB200" s="105"/>
      <c r="BC200" s="105"/>
      <c r="BD200" s="105"/>
      <c r="BE200" s="105"/>
      <c r="BF200" s="105"/>
      <c r="BG200" s="105"/>
      <c r="BH200" s="657"/>
      <c r="BI200" s="657"/>
      <c r="BJ200" s="1023"/>
      <c r="BK200" s="105"/>
      <c r="BL200" s="105"/>
      <c r="BM200" s="105"/>
      <c r="BN200" s="105"/>
      <c r="BO200" s="105"/>
      <c r="BP200" s="105"/>
      <c r="BQ200" s="105"/>
      <c r="BR200" s="105"/>
      <c r="BS200" s="105"/>
      <c r="BT200" s="105"/>
      <c r="BU200" s="105"/>
      <c r="BV200" s="105"/>
      <c r="BW200" s="105"/>
      <c r="BX200" s="105"/>
      <c r="BY200" s="656"/>
      <c r="BZ200" s="656"/>
      <c r="CA200" s="656"/>
      <c r="CB200" s="105"/>
      <c r="CC200" s="643"/>
      <c r="CD200" s="643"/>
      <c r="CE200" s="643"/>
      <c r="CF200" s="643"/>
      <c r="CG200" s="643"/>
      <c r="CH200" s="643"/>
      <c r="CI200" s="643"/>
      <c r="CJ200" s="643"/>
      <c r="CK200" s="643"/>
      <c r="CL200" s="643"/>
      <c r="CM200" s="643"/>
      <c r="CN200" s="643"/>
      <c r="CO200" s="643"/>
      <c r="CP200" s="643"/>
      <c r="CQ200" s="643"/>
      <c r="CR200" s="657"/>
      <c r="CS200" s="657"/>
      <c r="CT200" s="1022"/>
      <c r="CU200" s="643"/>
      <c r="CV200" s="643"/>
      <c r="CW200" s="643"/>
      <c r="CX200" s="643"/>
      <c r="CY200" s="643"/>
      <c r="CZ200" s="643"/>
      <c r="DA200" s="643"/>
      <c r="DB200" s="643"/>
      <c r="DC200" s="643"/>
      <c r="DD200" s="643"/>
      <c r="DE200" s="643"/>
      <c r="DF200" s="643"/>
      <c r="DG200" s="643"/>
      <c r="DH200" s="643"/>
      <c r="DI200" s="656"/>
      <c r="DJ200" s="656"/>
      <c r="DK200" s="656"/>
      <c r="DL200" s="643"/>
    </row>
    <row r="201" spans="7:116" ht="34.049999999999997" customHeight="1" x14ac:dyDescent="0.2">
      <c r="G201" s="643"/>
      <c r="H201" s="643"/>
      <c r="I201" s="643"/>
      <c r="J201" s="643"/>
      <c r="K201" s="643"/>
      <c r="L201" s="643"/>
      <c r="M201" s="643"/>
      <c r="N201" s="643"/>
      <c r="O201" s="643"/>
      <c r="P201" s="643"/>
      <c r="Q201" s="643"/>
      <c r="R201" s="643"/>
      <c r="S201" s="643"/>
      <c r="T201" s="643"/>
      <c r="U201" s="643"/>
      <c r="V201" s="643"/>
      <c r="W201" s="643"/>
      <c r="X201" s="642"/>
      <c r="Y201" s="698"/>
      <c r="Z201" s="643"/>
      <c r="AA201" s="643"/>
      <c r="AB201" s="643"/>
      <c r="AC201" s="643"/>
      <c r="AD201" s="643"/>
      <c r="AE201" s="643"/>
      <c r="AF201" s="643"/>
      <c r="AG201" s="643"/>
      <c r="AH201" s="643"/>
      <c r="AI201" s="643"/>
      <c r="AJ201" s="643"/>
      <c r="AK201" s="643"/>
      <c r="AL201" s="643"/>
      <c r="AM201" s="643"/>
      <c r="AN201" s="643"/>
      <c r="AO201" s="643"/>
      <c r="AP201" s="656"/>
      <c r="AQ201" s="656"/>
      <c r="AR201" s="643"/>
      <c r="AS201" s="643"/>
      <c r="AT201" s="105"/>
      <c r="AU201" s="105"/>
      <c r="AV201" s="105"/>
      <c r="AW201" s="105"/>
      <c r="AX201" s="105"/>
      <c r="AY201" s="105"/>
      <c r="AZ201" s="105"/>
      <c r="BA201" s="105"/>
      <c r="BB201" s="105"/>
      <c r="BC201" s="105"/>
      <c r="BD201" s="105"/>
      <c r="BE201" s="105"/>
      <c r="BF201" s="105"/>
      <c r="BG201" s="105"/>
      <c r="BH201" s="657"/>
      <c r="BI201" s="657"/>
      <c r="BJ201" s="880"/>
      <c r="BK201" s="105"/>
      <c r="BL201" s="105"/>
      <c r="BM201" s="105"/>
      <c r="BN201" s="105"/>
      <c r="BO201" s="105"/>
      <c r="BP201" s="105"/>
      <c r="BQ201" s="105"/>
      <c r="BR201" s="105"/>
      <c r="BS201" s="105"/>
      <c r="BT201" s="105"/>
      <c r="BU201" s="105"/>
      <c r="BV201" s="105"/>
      <c r="BW201" s="105"/>
      <c r="BX201" s="105"/>
      <c r="BY201" s="656"/>
      <c r="BZ201" s="656"/>
      <c r="CA201" s="656"/>
      <c r="CB201" s="105"/>
      <c r="CC201" s="643"/>
      <c r="CD201" s="643"/>
      <c r="CE201" s="643"/>
      <c r="CF201" s="643"/>
      <c r="CG201" s="643"/>
      <c r="CH201" s="643"/>
      <c r="CI201" s="643"/>
      <c r="CJ201" s="643"/>
      <c r="CK201" s="643"/>
      <c r="CL201" s="643"/>
      <c r="CM201" s="643"/>
      <c r="CN201" s="643"/>
      <c r="CO201" s="643"/>
      <c r="CP201" s="643"/>
      <c r="CQ201" s="643"/>
      <c r="CR201" s="657"/>
      <c r="CS201" s="657"/>
      <c r="CT201" s="698"/>
      <c r="CU201" s="643"/>
      <c r="CV201" s="643"/>
      <c r="CW201" s="643"/>
      <c r="CX201" s="643"/>
      <c r="CY201" s="643"/>
      <c r="CZ201" s="643"/>
      <c r="DA201" s="643"/>
      <c r="DB201" s="643"/>
      <c r="DC201" s="643"/>
      <c r="DD201" s="643"/>
      <c r="DE201" s="643"/>
      <c r="DF201" s="643"/>
      <c r="DG201" s="643"/>
      <c r="DH201" s="643"/>
      <c r="DI201" s="656"/>
      <c r="DJ201" s="656"/>
      <c r="DK201" s="656"/>
      <c r="DL201" s="643"/>
    </row>
    <row r="202" spans="7:116" ht="34.049999999999997" customHeight="1" thickBot="1" x14ac:dyDescent="0.25">
      <c r="G202" s="643"/>
      <c r="H202" s="643"/>
      <c r="I202" s="643"/>
      <c r="J202" s="643"/>
      <c r="K202" s="643"/>
      <c r="L202" s="643"/>
      <c r="M202" s="643"/>
      <c r="N202" s="643"/>
      <c r="O202" s="643"/>
      <c r="P202" s="643"/>
      <c r="Q202" s="643"/>
      <c r="R202" s="643"/>
      <c r="S202" s="643"/>
      <c r="T202" s="643"/>
      <c r="U202" s="643"/>
      <c r="V202" s="643"/>
      <c r="W202" s="643"/>
      <c r="X202" s="642"/>
      <c r="Y202" s="698"/>
      <c r="Z202" s="643"/>
      <c r="AA202" s="643"/>
      <c r="AB202" s="643"/>
      <c r="AC202" s="643"/>
      <c r="AD202" s="643"/>
      <c r="AE202" s="643"/>
      <c r="AF202" s="643"/>
      <c r="AG202" s="643"/>
      <c r="AH202" s="643"/>
      <c r="AI202" s="643"/>
      <c r="AJ202" s="643"/>
      <c r="AK202" s="643"/>
      <c r="AL202" s="643"/>
      <c r="AM202" s="643"/>
      <c r="AN202" s="643"/>
      <c r="AO202" s="643"/>
      <c r="AP202" s="656"/>
      <c r="AQ202" s="656"/>
      <c r="AR202" s="643"/>
      <c r="AS202" s="643"/>
      <c r="AT202" s="105"/>
      <c r="AU202" s="105"/>
      <c r="AV202" s="105"/>
      <c r="AW202" s="105"/>
      <c r="AX202" s="105"/>
      <c r="AY202" s="105"/>
      <c r="AZ202" s="105"/>
      <c r="BA202" s="105"/>
      <c r="BB202" s="105"/>
      <c r="BC202" s="105"/>
      <c r="BD202" s="105"/>
      <c r="BE202" s="105"/>
      <c r="BF202" s="105"/>
      <c r="BG202" s="105"/>
      <c r="BH202" s="657"/>
      <c r="BI202" s="657"/>
      <c r="BJ202" s="880"/>
      <c r="BK202" s="105"/>
      <c r="BL202" s="105"/>
      <c r="BM202" s="105"/>
      <c r="BN202" s="105"/>
      <c r="BO202" s="105"/>
      <c r="BP202" s="105"/>
      <c r="BQ202" s="105"/>
      <c r="BR202" s="105"/>
      <c r="BS202" s="105"/>
      <c r="BT202" s="105"/>
      <c r="BU202" s="105"/>
      <c r="BV202" s="105"/>
      <c r="BW202" s="105"/>
      <c r="BX202" s="105"/>
      <c r="BY202" s="656"/>
      <c r="BZ202" s="656"/>
      <c r="CA202" s="656"/>
      <c r="CB202" s="105"/>
      <c r="CC202" s="643"/>
      <c r="CD202" s="643"/>
      <c r="CE202" s="643"/>
      <c r="CF202" s="643"/>
      <c r="CG202" s="643"/>
      <c r="CH202" s="643"/>
      <c r="CI202" s="643"/>
      <c r="CJ202" s="643"/>
      <c r="CK202" s="643"/>
      <c r="CL202" s="643"/>
      <c r="CM202" s="643"/>
      <c r="CN202" s="643"/>
      <c r="CO202" s="643"/>
      <c r="CP202" s="643"/>
      <c r="CQ202" s="643"/>
      <c r="CR202" s="657"/>
      <c r="CS202" s="657"/>
      <c r="CT202" s="698"/>
      <c r="CU202" s="643"/>
      <c r="CV202" s="643"/>
      <c r="CW202" s="643"/>
      <c r="CX202" s="643"/>
      <c r="CY202" s="643"/>
      <c r="CZ202" s="643"/>
      <c r="DA202" s="643"/>
      <c r="DB202" s="643"/>
      <c r="DC202" s="643"/>
      <c r="DD202" s="643"/>
      <c r="DE202" s="643"/>
      <c r="DF202" s="643"/>
      <c r="DG202" s="643"/>
      <c r="DH202" s="643"/>
      <c r="DI202" s="656"/>
      <c r="DJ202" s="656"/>
      <c r="DK202" s="656"/>
      <c r="DL202" s="643"/>
    </row>
    <row r="203" spans="7:116" ht="34.049999999999997" customHeight="1" thickBot="1" x14ac:dyDescent="0.25">
      <c r="G203" s="643"/>
      <c r="H203" s="643"/>
      <c r="I203" s="643"/>
      <c r="J203" s="643"/>
      <c r="K203" s="643"/>
      <c r="L203" s="643"/>
      <c r="M203" s="643"/>
      <c r="N203" s="643"/>
      <c r="O203" s="643"/>
      <c r="P203" s="643"/>
      <c r="Q203" s="643"/>
      <c r="R203" s="643"/>
      <c r="S203" s="643"/>
      <c r="T203" s="643"/>
      <c r="U203" s="643"/>
      <c r="V203" s="643"/>
      <c r="W203" s="643"/>
      <c r="X203" s="642"/>
      <c r="Y203" s="1021" t="str">
        <f>計算_集計!DT15</f>
        <v/>
      </c>
      <c r="Z203" s="643"/>
      <c r="AA203" s="643"/>
      <c r="AB203" s="643"/>
      <c r="AC203" s="643"/>
      <c r="AD203" s="643"/>
      <c r="AE203" s="643"/>
      <c r="AF203" s="643"/>
      <c r="AG203" s="643"/>
      <c r="AH203" s="643"/>
      <c r="AI203" s="643"/>
      <c r="AJ203" s="643"/>
      <c r="AK203" s="643"/>
      <c r="AL203" s="643"/>
      <c r="AM203" s="643"/>
      <c r="AN203" s="643"/>
      <c r="AO203" s="643"/>
      <c r="AP203" s="656"/>
      <c r="AQ203" s="656"/>
      <c r="AR203" s="643"/>
      <c r="AS203" s="643"/>
      <c r="AT203" s="105"/>
      <c r="AU203" s="105"/>
      <c r="AV203" s="105"/>
      <c r="AW203" s="105"/>
      <c r="AX203" s="105"/>
      <c r="AY203" s="105"/>
      <c r="AZ203" s="105"/>
      <c r="BA203" s="105"/>
      <c r="BB203" s="105"/>
      <c r="BC203" s="105"/>
      <c r="BD203" s="105"/>
      <c r="BE203" s="105"/>
      <c r="BF203" s="105"/>
      <c r="BG203" s="105"/>
      <c r="BH203" s="657"/>
      <c r="BI203" s="657"/>
      <c r="BJ203" s="880"/>
      <c r="BK203" s="105"/>
      <c r="BL203" s="105"/>
      <c r="BM203" s="105"/>
      <c r="BN203" s="105"/>
      <c r="BO203" s="105"/>
      <c r="BP203" s="105"/>
      <c r="BQ203" s="105"/>
      <c r="BR203" s="105"/>
      <c r="BS203" s="105"/>
      <c r="BT203" s="105"/>
      <c r="BU203" s="105"/>
      <c r="BV203" s="105"/>
      <c r="BW203" s="105"/>
      <c r="BX203" s="105"/>
      <c r="BY203" s="656"/>
      <c r="BZ203" s="656"/>
      <c r="CA203" s="656"/>
      <c r="CB203" s="105"/>
      <c r="CC203" s="643"/>
      <c r="CD203" s="643"/>
      <c r="CE203" s="643"/>
      <c r="CF203" s="643"/>
      <c r="CG203" s="643"/>
      <c r="CH203" s="643"/>
      <c r="CI203" s="643"/>
      <c r="CJ203" s="643"/>
      <c r="CK203" s="643"/>
      <c r="CL203" s="643"/>
      <c r="CM203" s="643"/>
      <c r="CN203" s="643"/>
      <c r="CO203" s="643"/>
      <c r="CP203" s="643"/>
      <c r="CQ203" s="643"/>
      <c r="CR203" s="657"/>
      <c r="CS203" s="657"/>
      <c r="CT203" s="698"/>
      <c r="CU203" s="643"/>
      <c r="CV203" s="643"/>
      <c r="CW203" s="643"/>
      <c r="CX203" s="643"/>
      <c r="CY203" s="643"/>
      <c r="CZ203" s="643"/>
      <c r="DA203" s="643"/>
      <c r="DB203" s="643"/>
      <c r="DC203" s="643"/>
      <c r="DD203" s="643"/>
      <c r="DE203" s="643"/>
      <c r="DF203" s="643"/>
      <c r="DG203" s="643"/>
      <c r="DH203" s="643"/>
      <c r="DI203" s="656"/>
      <c r="DJ203" s="656"/>
      <c r="DK203" s="656"/>
      <c r="DL203" s="643"/>
    </row>
    <row r="204" spans="7:116" ht="34.049999999999997" customHeight="1" thickBot="1" x14ac:dyDescent="0.25">
      <c r="G204" s="643"/>
      <c r="H204" s="643"/>
      <c r="I204" s="643"/>
      <c r="J204" s="643"/>
      <c r="K204" s="643"/>
      <c r="L204" s="643"/>
      <c r="M204" s="643"/>
      <c r="N204" s="643"/>
      <c r="O204" s="643"/>
      <c r="P204" s="643"/>
      <c r="Q204" s="643"/>
      <c r="R204" s="643"/>
      <c r="S204" s="643"/>
      <c r="T204" s="643"/>
      <c r="U204" s="643"/>
      <c r="V204" s="643"/>
      <c r="W204" s="643"/>
      <c r="X204" s="642"/>
      <c r="Y204" s="1022"/>
      <c r="Z204" s="643"/>
      <c r="AA204" s="643"/>
      <c r="AB204" s="643"/>
      <c r="AC204" s="643"/>
      <c r="AD204" s="643"/>
      <c r="AE204" s="643"/>
      <c r="AF204" s="643"/>
      <c r="AG204" s="643"/>
      <c r="AH204" s="643"/>
      <c r="AI204" s="643"/>
      <c r="AJ204" s="643"/>
      <c r="AK204" s="643"/>
      <c r="AL204" s="643"/>
      <c r="AM204" s="643"/>
      <c r="AN204" s="643"/>
      <c r="AO204" s="643"/>
      <c r="AP204" s="656"/>
      <c r="AQ204" s="656"/>
      <c r="AR204" s="643"/>
      <c r="AS204" s="643"/>
      <c r="AT204" s="105"/>
      <c r="AU204" s="105"/>
      <c r="AV204" s="105"/>
      <c r="AW204" s="105"/>
      <c r="AX204" s="105"/>
      <c r="AY204" s="105"/>
      <c r="AZ204" s="105"/>
      <c r="BA204" s="105"/>
      <c r="BB204" s="105"/>
      <c r="BC204" s="105"/>
      <c r="BD204" s="105"/>
      <c r="BE204" s="105"/>
      <c r="BF204" s="105"/>
      <c r="BG204" s="105"/>
      <c r="BH204" s="657"/>
      <c r="BI204" s="657"/>
      <c r="BJ204" s="1023" t="str">
        <f>計算_集計!FV15</f>
        <v/>
      </c>
      <c r="BK204" s="105"/>
      <c r="BL204" s="105"/>
      <c r="BM204" s="105"/>
      <c r="BN204" s="105"/>
      <c r="BO204" s="105"/>
      <c r="BP204" s="105"/>
      <c r="BQ204" s="105"/>
      <c r="BR204" s="105"/>
      <c r="BS204" s="105"/>
      <c r="BT204" s="105"/>
      <c r="BU204" s="105"/>
      <c r="BV204" s="105"/>
      <c r="BW204" s="105"/>
      <c r="BX204" s="105"/>
      <c r="BY204" s="656"/>
      <c r="BZ204" s="656"/>
      <c r="CA204" s="656"/>
      <c r="CB204" s="105"/>
      <c r="CC204" s="643"/>
      <c r="CD204" s="643"/>
      <c r="CE204" s="643"/>
      <c r="CF204" s="643"/>
      <c r="CG204" s="643"/>
      <c r="CH204" s="643"/>
      <c r="CI204" s="643"/>
      <c r="CJ204" s="643"/>
      <c r="CK204" s="643"/>
      <c r="CL204" s="643"/>
      <c r="CM204" s="643"/>
      <c r="CN204" s="643"/>
      <c r="CO204" s="643"/>
      <c r="CP204" s="643"/>
      <c r="CQ204" s="643"/>
      <c r="CR204" s="657"/>
      <c r="CS204" s="657"/>
      <c r="CT204" s="1021" t="str">
        <f>計算_集計!FT15</f>
        <v/>
      </c>
      <c r="CU204" s="643"/>
      <c r="CV204" s="643"/>
      <c r="CW204" s="643"/>
      <c r="CX204" s="643"/>
      <c r="CY204" s="643"/>
      <c r="CZ204" s="643"/>
      <c r="DA204" s="643"/>
      <c r="DB204" s="643"/>
      <c r="DC204" s="643"/>
      <c r="DD204" s="643"/>
      <c r="DE204" s="643"/>
      <c r="DF204" s="643"/>
      <c r="DG204" s="643"/>
      <c r="DH204" s="643"/>
      <c r="DI204" s="656"/>
      <c r="DJ204" s="656"/>
      <c r="DK204" s="656"/>
      <c r="DL204" s="643"/>
    </row>
    <row r="205" spans="7:116" ht="34.049999999999997" customHeight="1" thickBot="1" x14ac:dyDescent="0.25">
      <c r="G205" s="643"/>
      <c r="H205" s="643"/>
      <c r="I205" s="643"/>
      <c r="J205" s="643"/>
      <c r="K205" s="643"/>
      <c r="L205" s="643"/>
      <c r="M205" s="643"/>
      <c r="N205" s="643"/>
      <c r="O205" s="643"/>
      <c r="P205" s="643"/>
      <c r="Q205" s="643"/>
      <c r="R205" s="643"/>
      <c r="S205" s="643"/>
      <c r="T205" s="643"/>
      <c r="U205" s="643"/>
      <c r="V205" s="643"/>
      <c r="W205" s="643"/>
      <c r="X205" s="642"/>
      <c r="Y205" s="698"/>
      <c r="Z205" s="643"/>
      <c r="AA205" s="643"/>
      <c r="AB205" s="643"/>
      <c r="AC205" s="643"/>
      <c r="AD205" s="643"/>
      <c r="AE205" s="643"/>
      <c r="AF205" s="643"/>
      <c r="AG205" s="643"/>
      <c r="AH205" s="643"/>
      <c r="AI205" s="643"/>
      <c r="AJ205" s="643"/>
      <c r="AK205" s="643"/>
      <c r="AL205" s="643"/>
      <c r="AM205" s="643"/>
      <c r="AN205" s="643"/>
      <c r="AO205" s="643"/>
      <c r="AP205" s="656"/>
      <c r="AQ205" s="656"/>
      <c r="AR205" s="643"/>
      <c r="AS205" s="643"/>
      <c r="AT205" s="105"/>
      <c r="AU205" s="105"/>
      <c r="AV205" s="105"/>
      <c r="AW205" s="105"/>
      <c r="AX205" s="105"/>
      <c r="AY205" s="105"/>
      <c r="AZ205" s="105"/>
      <c r="BA205" s="105"/>
      <c r="BB205" s="105"/>
      <c r="BC205" s="105"/>
      <c r="BD205" s="105"/>
      <c r="BE205" s="105"/>
      <c r="BF205" s="105"/>
      <c r="BG205" s="105"/>
      <c r="BH205" s="657"/>
      <c r="BI205" s="657"/>
      <c r="BJ205" s="1023"/>
      <c r="BK205" s="105"/>
      <c r="BL205" s="105"/>
      <c r="BM205" s="105"/>
      <c r="BN205" s="105"/>
      <c r="BO205" s="105"/>
      <c r="BP205" s="105"/>
      <c r="BQ205" s="105"/>
      <c r="BR205" s="105"/>
      <c r="BS205" s="105"/>
      <c r="BT205" s="105"/>
      <c r="BU205" s="105"/>
      <c r="BV205" s="105"/>
      <c r="BW205" s="105"/>
      <c r="BX205" s="105"/>
      <c r="BY205" s="656"/>
      <c r="BZ205" s="656"/>
      <c r="CA205" s="656"/>
      <c r="CB205" s="105"/>
      <c r="CC205" s="643"/>
      <c r="CD205" s="643"/>
      <c r="CE205" s="643"/>
      <c r="CF205" s="643"/>
      <c r="CG205" s="643"/>
      <c r="CH205" s="643"/>
      <c r="CI205" s="643"/>
      <c r="CJ205" s="643"/>
      <c r="CK205" s="643"/>
      <c r="CL205" s="643"/>
      <c r="CM205" s="643"/>
      <c r="CN205" s="643"/>
      <c r="CO205" s="643"/>
      <c r="CP205" s="643"/>
      <c r="CQ205" s="643"/>
      <c r="CR205" s="657"/>
      <c r="CS205" s="657"/>
      <c r="CT205" s="1022"/>
      <c r="CU205" s="643"/>
      <c r="CV205" s="643"/>
      <c r="CW205" s="643"/>
      <c r="CX205" s="643"/>
      <c r="CY205" s="643"/>
      <c r="CZ205" s="643"/>
      <c r="DA205" s="643"/>
      <c r="DB205" s="643"/>
      <c r="DC205" s="643"/>
      <c r="DD205" s="643"/>
      <c r="DE205" s="643"/>
      <c r="DF205" s="643"/>
      <c r="DG205" s="643"/>
      <c r="DH205" s="643"/>
      <c r="DI205" s="656"/>
      <c r="DJ205" s="656"/>
      <c r="DK205" s="656"/>
      <c r="DL205" s="643"/>
    </row>
    <row r="206" spans="7:116" ht="34.049999999999997" customHeight="1" x14ac:dyDescent="0.2">
      <c r="G206" s="643"/>
      <c r="H206" s="643"/>
      <c r="I206" s="643"/>
      <c r="J206" s="643"/>
      <c r="K206" s="643"/>
      <c r="L206" s="643"/>
      <c r="M206" s="643"/>
      <c r="N206" s="643"/>
      <c r="O206" s="643"/>
      <c r="P206" s="643"/>
      <c r="Q206" s="643"/>
      <c r="R206" s="643"/>
      <c r="S206" s="643"/>
      <c r="T206" s="643"/>
      <c r="U206" s="643"/>
      <c r="V206" s="643"/>
      <c r="W206" s="643"/>
      <c r="X206" s="642"/>
      <c r="Y206" s="698"/>
      <c r="Z206" s="643"/>
      <c r="AA206" s="643"/>
      <c r="AB206" s="643"/>
      <c r="AC206" s="643"/>
      <c r="AD206" s="643"/>
      <c r="AE206" s="643"/>
      <c r="AF206" s="643"/>
      <c r="AG206" s="643"/>
      <c r="AH206" s="643"/>
      <c r="AI206" s="643"/>
      <c r="AJ206" s="643"/>
      <c r="AK206" s="643"/>
      <c r="AL206" s="643"/>
      <c r="AM206" s="643"/>
      <c r="AN206" s="643"/>
      <c r="AO206" s="643"/>
      <c r="AP206" s="656"/>
      <c r="AQ206" s="656"/>
      <c r="AR206" s="643"/>
      <c r="AS206" s="643"/>
      <c r="AT206" s="105"/>
      <c r="AU206" s="105"/>
      <c r="AV206" s="105"/>
      <c r="AW206" s="105"/>
      <c r="AX206" s="105"/>
      <c r="AY206" s="105"/>
      <c r="AZ206" s="105"/>
      <c r="BA206" s="105"/>
      <c r="BB206" s="105"/>
      <c r="BC206" s="105"/>
      <c r="BD206" s="105"/>
      <c r="BE206" s="105"/>
      <c r="BF206" s="105"/>
      <c r="BG206" s="105"/>
      <c r="BH206" s="657"/>
      <c r="BI206" s="657"/>
      <c r="BJ206" s="880"/>
      <c r="BK206" s="105"/>
      <c r="BL206" s="105"/>
      <c r="BM206" s="105"/>
      <c r="BN206" s="105"/>
      <c r="BO206" s="105"/>
      <c r="BP206" s="105"/>
      <c r="BQ206" s="105"/>
      <c r="BR206" s="105"/>
      <c r="BS206" s="105"/>
      <c r="BT206" s="105"/>
      <c r="BU206" s="105"/>
      <c r="BV206" s="105"/>
      <c r="BW206" s="105"/>
      <c r="BX206" s="105"/>
      <c r="BY206" s="656"/>
      <c r="BZ206" s="656"/>
      <c r="CA206" s="656"/>
      <c r="CB206" s="105"/>
      <c r="CC206" s="643"/>
      <c r="CD206" s="643"/>
      <c r="CE206" s="643"/>
      <c r="CF206" s="643"/>
      <c r="CG206" s="643"/>
      <c r="CH206" s="643"/>
      <c r="CI206" s="643"/>
      <c r="CJ206" s="643"/>
      <c r="CK206" s="643"/>
      <c r="CL206" s="643"/>
      <c r="CM206" s="643"/>
      <c r="CN206" s="643"/>
      <c r="CO206" s="643"/>
      <c r="CP206" s="643"/>
      <c r="CQ206" s="643"/>
      <c r="CR206" s="657"/>
      <c r="CS206" s="657"/>
      <c r="CT206" s="698"/>
      <c r="CU206" s="643"/>
      <c r="CV206" s="643"/>
      <c r="CW206" s="643"/>
      <c r="CX206" s="643"/>
      <c r="CY206" s="643"/>
      <c r="CZ206" s="643"/>
      <c r="DA206" s="643"/>
      <c r="DB206" s="643"/>
      <c r="DC206" s="643"/>
      <c r="DD206" s="643"/>
      <c r="DE206" s="643"/>
      <c r="DF206" s="643"/>
      <c r="DG206" s="643"/>
      <c r="DH206" s="643"/>
      <c r="DI206" s="656"/>
      <c r="DJ206" s="656"/>
      <c r="DK206" s="656"/>
      <c r="DL206" s="643"/>
    </row>
    <row r="207" spans="7:116" ht="34.049999999999997" customHeight="1" thickBot="1" x14ac:dyDescent="0.25">
      <c r="G207" s="643"/>
      <c r="H207" s="643"/>
      <c r="I207" s="643"/>
      <c r="J207" s="643"/>
      <c r="K207" s="643"/>
      <c r="L207" s="643"/>
      <c r="M207" s="643"/>
      <c r="N207" s="643"/>
      <c r="O207" s="643"/>
      <c r="P207" s="643"/>
      <c r="Q207" s="643"/>
      <c r="R207" s="643"/>
      <c r="S207" s="643"/>
      <c r="T207" s="643"/>
      <c r="U207" s="643"/>
      <c r="V207" s="643"/>
      <c r="W207" s="643"/>
      <c r="X207" s="642"/>
      <c r="Y207" s="698"/>
      <c r="Z207" s="643"/>
      <c r="AA207" s="643"/>
      <c r="AB207" s="643"/>
      <c r="AC207" s="643"/>
      <c r="AD207" s="643"/>
      <c r="AE207" s="643"/>
      <c r="AF207" s="643"/>
      <c r="AG207" s="643"/>
      <c r="AH207" s="643"/>
      <c r="AI207" s="643"/>
      <c r="AJ207" s="643"/>
      <c r="AK207" s="643"/>
      <c r="AL207" s="643"/>
      <c r="AM207" s="643"/>
      <c r="AN207" s="643"/>
      <c r="AO207" s="643"/>
      <c r="AP207" s="656"/>
      <c r="AQ207" s="656"/>
      <c r="AR207" s="643"/>
      <c r="AS207" s="643"/>
      <c r="AT207" s="105"/>
      <c r="AU207" s="105"/>
      <c r="AV207" s="105"/>
      <c r="AW207" s="105"/>
      <c r="AX207" s="105"/>
      <c r="AY207" s="105"/>
      <c r="AZ207" s="105"/>
      <c r="BA207" s="105"/>
      <c r="BB207" s="105"/>
      <c r="BC207" s="105"/>
      <c r="BD207" s="105"/>
      <c r="BE207" s="105"/>
      <c r="BF207" s="105"/>
      <c r="BG207" s="105"/>
      <c r="BH207" s="657"/>
      <c r="BI207" s="657"/>
      <c r="BJ207" s="880"/>
      <c r="BK207" s="105"/>
      <c r="BL207" s="105"/>
      <c r="BM207" s="105"/>
      <c r="BN207" s="105"/>
      <c r="BO207" s="105"/>
      <c r="BP207" s="105"/>
      <c r="BQ207" s="105"/>
      <c r="BR207" s="105"/>
      <c r="BS207" s="105"/>
      <c r="BT207" s="105"/>
      <c r="BU207" s="105"/>
      <c r="BV207" s="105"/>
      <c r="BW207" s="105"/>
      <c r="BX207" s="105"/>
      <c r="BY207" s="656"/>
      <c r="BZ207" s="656"/>
      <c r="CA207" s="656"/>
      <c r="CB207" s="105"/>
      <c r="CC207" s="643"/>
      <c r="CD207" s="643"/>
      <c r="CE207" s="643"/>
      <c r="CF207" s="643"/>
      <c r="CG207" s="643"/>
      <c r="CH207" s="643"/>
      <c r="CI207" s="643"/>
      <c r="CJ207" s="643"/>
      <c r="CK207" s="643"/>
      <c r="CL207" s="643"/>
      <c r="CM207" s="643"/>
      <c r="CN207" s="643"/>
      <c r="CO207" s="643"/>
      <c r="CP207" s="643"/>
      <c r="CQ207" s="643"/>
      <c r="CR207" s="657"/>
      <c r="CS207" s="657"/>
      <c r="CT207" s="698"/>
      <c r="CU207" s="643"/>
      <c r="CV207" s="643"/>
      <c r="CW207" s="643"/>
      <c r="CX207" s="643"/>
      <c r="CY207" s="643"/>
      <c r="CZ207" s="643"/>
      <c r="DA207" s="643"/>
      <c r="DB207" s="643"/>
      <c r="DC207" s="643"/>
      <c r="DD207" s="643"/>
      <c r="DE207" s="643"/>
      <c r="DF207" s="643"/>
      <c r="DG207" s="643"/>
      <c r="DH207" s="643"/>
      <c r="DI207" s="656"/>
      <c r="DJ207" s="656"/>
      <c r="DK207" s="656"/>
      <c r="DL207" s="643"/>
    </row>
    <row r="208" spans="7:116" ht="34.049999999999997" customHeight="1" thickBot="1" x14ac:dyDescent="0.25">
      <c r="G208" s="643"/>
      <c r="H208" s="643"/>
      <c r="I208" s="643"/>
      <c r="J208" s="643"/>
      <c r="K208" s="643"/>
      <c r="L208" s="643"/>
      <c r="M208" s="643"/>
      <c r="N208" s="643"/>
      <c r="O208" s="643"/>
      <c r="P208" s="643"/>
      <c r="Q208" s="643"/>
      <c r="R208" s="643"/>
      <c r="S208" s="643"/>
      <c r="T208" s="643"/>
      <c r="U208" s="643"/>
      <c r="V208" s="643"/>
      <c r="W208" s="643"/>
      <c r="X208" s="642"/>
      <c r="Y208" s="1021" t="str">
        <f>計算_集計!DV15</f>
        <v/>
      </c>
      <c r="Z208" s="643"/>
      <c r="AA208" s="643"/>
      <c r="AB208" s="643"/>
      <c r="AC208" s="643"/>
      <c r="AD208" s="643"/>
      <c r="AE208" s="643"/>
      <c r="AF208" s="643"/>
      <c r="AG208" s="643"/>
      <c r="AH208" s="643"/>
      <c r="AI208" s="643"/>
      <c r="AJ208" s="643"/>
      <c r="AK208" s="643"/>
      <c r="AL208" s="643"/>
      <c r="AM208" s="643"/>
      <c r="AN208" s="643"/>
      <c r="AO208" s="643"/>
      <c r="AP208" s="656"/>
      <c r="AQ208" s="656"/>
      <c r="AR208" s="643"/>
      <c r="AS208" s="643"/>
      <c r="AT208" s="105"/>
      <c r="AU208" s="105"/>
      <c r="AV208" s="105"/>
      <c r="AW208" s="105"/>
      <c r="AX208" s="105"/>
      <c r="AY208" s="105"/>
      <c r="AZ208" s="105"/>
      <c r="BA208" s="105"/>
      <c r="BB208" s="105"/>
      <c r="BC208" s="105"/>
      <c r="BD208" s="105"/>
      <c r="BE208" s="105"/>
      <c r="BF208" s="105"/>
      <c r="BG208" s="105"/>
      <c r="BH208" s="657"/>
      <c r="BI208" s="657"/>
      <c r="BJ208" s="880"/>
      <c r="BK208" s="105"/>
      <c r="BL208" s="105"/>
      <c r="BM208" s="105"/>
      <c r="BN208" s="105"/>
      <c r="BO208" s="105"/>
      <c r="BP208" s="105"/>
      <c r="BQ208" s="105"/>
      <c r="BR208" s="105"/>
      <c r="BS208" s="105"/>
      <c r="BT208" s="105"/>
      <c r="BU208" s="105"/>
      <c r="BV208" s="105"/>
      <c r="BW208" s="105"/>
      <c r="BX208" s="105"/>
      <c r="BY208" s="656"/>
      <c r="BZ208" s="656"/>
      <c r="CA208" s="656"/>
      <c r="CB208" s="105"/>
      <c r="CC208" s="643"/>
      <c r="CD208" s="643"/>
      <c r="CE208" s="643"/>
      <c r="CF208" s="643"/>
      <c r="CG208" s="643"/>
      <c r="CH208" s="643"/>
      <c r="CI208" s="643"/>
      <c r="CJ208" s="643"/>
      <c r="CK208" s="643"/>
      <c r="CL208" s="643"/>
      <c r="CM208" s="643"/>
      <c r="CN208" s="643"/>
      <c r="CO208" s="643"/>
      <c r="CP208" s="643"/>
      <c r="CQ208" s="643"/>
      <c r="CR208" s="657"/>
      <c r="CS208" s="657"/>
      <c r="CT208" s="698"/>
      <c r="CU208" s="643"/>
      <c r="CV208" s="643"/>
      <c r="CW208" s="643"/>
      <c r="CX208" s="643"/>
      <c r="CY208" s="643"/>
      <c r="CZ208" s="643"/>
      <c r="DA208" s="643"/>
      <c r="DB208" s="643"/>
      <c r="DC208" s="643"/>
      <c r="DD208" s="643"/>
      <c r="DE208" s="643"/>
      <c r="DF208" s="643"/>
      <c r="DG208" s="643"/>
      <c r="DH208" s="643"/>
      <c r="DI208" s="656"/>
      <c r="DJ208" s="656"/>
      <c r="DK208" s="656"/>
      <c r="DL208" s="643"/>
    </row>
    <row r="209" spans="7:117" ht="34.049999999999997" customHeight="1" thickBot="1" x14ac:dyDescent="0.25">
      <c r="G209" s="643"/>
      <c r="H209" s="643"/>
      <c r="I209" s="643"/>
      <c r="J209" s="643"/>
      <c r="K209" s="643"/>
      <c r="L209" s="643"/>
      <c r="M209" s="643"/>
      <c r="N209" s="643"/>
      <c r="O209" s="643"/>
      <c r="P209" s="643"/>
      <c r="Q209" s="643"/>
      <c r="R209" s="643"/>
      <c r="S209" s="643"/>
      <c r="T209" s="643"/>
      <c r="U209" s="643"/>
      <c r="V209" s="643"/>
      <c r="W209" s="643"/>
      <c r="X209" s="642"/>
      <c r="Y209" s="1022"/>
      <c r="Z209" s="643"/>
      <c r="AA209" s="643"/>
      <c r="AB209" s="643"/>
      <c r="AC209" s="643"/>
      <c r="AD209" s="643"/>
      <c r="AE209" s="643"/>
      <c r="AF209" s="643"/>
      <c r="AG209" s="643"/>
      <c r="AH209" s="643"/>
      <c r="AI209" s="643"/>
      <c r="AJ209" s="643"/>
      <c r="AK209" s="643"/>
      <c r="AL209" s="643"/>
      <c r="AM209" s="643"/>
      <c r="AN209" s="643"/>
      <c r="AO209" s="643"/>
      <c r="AP209" s="656"/>
      <c r="AQ209" s="656"/>
      <c r="AR209" s="643"/>
      <c r="AS209" s="643"/>
      <c r="AT209" s="105"/>
      <c r="AU209" s="105"/>
      <c r="AV209" s="105"/>
      <c r="AW209" s="105"/>
      <c r="AX209" s="105"/>
      <c r="AY209" s="105"/>
      <c r="AZ209" s="105"/>
      <c r="BA209" s="105"/>
      <c r="BB209" s="105"/>
      <c r="BC209" s="105"/>
      <c r="BD209" s="105"/>
      <c r="BE209" s="105"/>
      <c r="BF209" s="105"/>
      <c r="BG209" s="105"/>
      <c r="BH209" s="657"/>
      <c r="BI209" s="657"/>
      <c r="BJ209" s="1023" t="str">
        <f>計算_集計!FX15</f>
        <v/>
      </c>
      <c r="BK209" s="105"/>
      <c r="BL209" s="105"/>
      <c r="BM209" s="105"/>
      <c r="BN209" s="105"/>
      <c r="BO209" s="105"/>
      <c r="BP209" s="105"/>
      <c r="BQ209" s="105"/>
      <c r="BR209" s="105"/>
      <c r="BS209" s="105"/>
      <c r="BT209" s="105"/>
      <c r="BU209" s="105"/>
      <c r="BV209" s="105"/>
      <c r="BW209" s="105"/>
      <c r="BX209" s="105"/>
      <c r="BY209" s="656"/>
      <c r="BZ209" s="656"/>
      <c r="CA209" s="656"/>
      <c r="CB209" s="105"/>
      <c r="CC209" s="643"/>
      <c r="CD209" s="643"/>
      <c r="CE209" s="643"/>
      <c r="CF209" s="643"/>
      <c r="CG209" s="643"/>
      <c r="CH209" s="643"/>
      <c r="CI209" s="643"/>
      <c r="CJ209" s="643"/>
      <c r="CK209" s="643"/>
      <c r="CL209" s="643"/>
      <c r="CM209" s="643"/>
      <c r="CN209" s="643"/>
      <c r="CO209" s="643"/>
      <c r="CP209" s="643"/>
      <c r="CQ209" s="643"/>
      <c r="CR209" s="657"/>
      <c r="CS209" s="657"/>
      <c r="CT209" s="1021" t="str">
        <f>計算_集計!FX15</f>
        <v/>
      </c>
      <c r="CU209" s="643"/>
      <c r="CV209" s="643"/>
      <c r="CW209" s="643"/>
      <c r="CX209" s="643"/>
      <c r="CY209" s="643"/>
      <c r="CZ209" s="643"/>
      <c r="DA209" s="643"/>
      <c r="DB209" s="643"/>
      <c r="DC209" s="643"/>
      <c r="DD209" s="643"/>
      <c r="DE209" s="643"/>
      <c r="DF209" s="643"/>
      <c r="DG209" s="643"/>
      <c r="DH209" s="643"/>
      <c r="DI209" s="656"/>
      <c r="DJ209" s="656"/>
      <c r="DK209" s="656"/>
      <c r="DL209" s="643"/>
    </row>
    <row r="210" spans="7:117" ht="34.049999999999997" customHeight="1" thickBot="1" x14ac:dyDescent="0.25">
      <c r="G210" s="643"/>
      <c r="H210" s="643"/>
      <c r="I210" s="643"/>
      <c r="J210" s="643"/>
      <c r="K210" s="643"/>
      <c r="L210" s="643"/>
      <c r="M210" s="643"/>
      <c r="N210" s="643"/>
      <c r="O210" s="643"/>
      <c r="P210" s="643"/>
      <c r="Q210" s="643"/>
      <c r="R210" s="643"/>
      <c r="S210" s="643"/>
      <c r="T210" s="643"/>
      <c r="U210" s="643"/>
      <c r="V210" s="643"/>
      <c r="W210" s="643"/>
      <c r="X210" s="642"/>
      <c r="Y210" s="698"/>
      <c r="Z210" s="643"/>
      <c r="AA210" s="643"/>
      <c r="AB210" s="643"/>
      <c r="AC210" s="643"/>
      <c r="AD210" s="643"/>
      <c r="AE210" s="643"/>
      <c r="AF210" s="643"/>
      <c r="AG210" s="643"/>
      <c r="AH210" s="643"/>
      <c r="AI210" s="643"/>
      <c r="AJ210" s="643"/>
      <c r="AK210" s="643"/>
      <c r="AL210" s="643"/>
      <c r="AM210" s="643"/>
      <c r="AN210" s="643"/>
      <c r="AO210" s="643"/>
      <c r="AP210" s="656"/>
      <c r="AQ210" s="656"/>
      <c r="AR210" s="643"/>
      <c r="AS210" s="643"/>
      <c r="AT210" s="105"/>
      <c r="AU210" s="105"/>
      <c r="AV210" s="105"/>
      <c r="AW210" s="105"/>
      <c r="AX210" s="105"/>
      <c r="AY210" s="105"/>
      <c r="AZ210" s="105"/>
      <c r="BA210" s="105"/>
      <c r="BB210" s="105"/>
      <c r="BC210" s="105"/>
      <c r="BD210" s="105"/>
      <c r="BE210" s="105"/>
      <c r="BF210" s="105"/>
      <c r="BG210" s="105"/>
      <c r="BH210" s="657"/>
      <c r="BI210" s="657"/>
      <c r="BJ210" s="1023"/>
      <c r="BK210" s="105"/>
      <c r="BL210" s="105"/>
      <c r="BM210" s="105"/>
      <c r="BN210" s="105"/>
      <c r="BO210" s="105"/>
      <c r="BP210" s="105"/>
      <c r="BQ210" s="105"/>
      <c r="BR210" s="105"/>
      <c r="BS210" s="105"/>
      <c r="BT210" s="105"/>
      <c r="BU210" s="105"/>
      <c r="BV210" s="105"/>
      <c r="BW210" s="105"/>
      <c r="BX210" s="105"/>
      <c r="BY210" s="656"/>
      <c r="BZ210" s="656"/>
      <c r="CA210" s="656"/>
      <c r="CB210" s="105"/>
      <c r="CC210" s="643"/>
      <c r="CD210" s="643"/>
      <c r="CE210" s="643"/>
      <c r="CF210" s="643"/>
      <c r="CG210" s="643"/>
      <c r="CH210" s="643"/>
      <c r="CI210" s="643"/>
      <c r="CJ210" s="643"/>
      <c r="CK210" s="643"/>
      <c r="CL210" s="643"/>
      <c r="CM210" s="643"/>
      <c r="CN210" s="643"/>
      <c r="CO210" s="643"/>
      <c r="CP210" s="643"/>
      <c r="CQ210" s="643"/>
      <c r="CR210" s="657"/>
      <c r="CS210" s="657"/>
      <c r="CT210" s="1022"/>
      <c r="CU210" s="643"/>
      <c r="CV210" s="643"/>
      <c r="CW210" s="643"/>
      <c r="CX210" s="643"/>
      <c r="CY210" s="643"/>
      <c r="CZ210" s="643"/>
      <c r="DA210" s="643"/>
      <c r="DB210" s="643"/>
      <c r="DC210" s="643"/>
      <c r="DD210" s="643"/>
      <c r="DE210" s="643"/>
      <c r="DF210" s="643"/>
      <c r="DG210" s="643"/>
      <c r="DH210" s="643"/>
      <c r="DI210" s="656"/>
      <c r="DJ210" s="656"/>
      <c r="DK210" s="656"/>
      <c r="DL210" s="643"/>
    </row>
    <row r="211" spans="7:117" ht="34.049999999999997" customHeight="1" x14ac:dyDescent="0.2">
      <c r="G211" s="643"/>
      <c r="H211" s="643"/>
      <c r="I211" s="643"/>
      <c r="J211" s="643"/>
      <c r="K211" s="643"/>
      <c r="L211" s="643"/>
      <c r="M211" s="643"/>
      <c r="N211" s="643"/>
      <c r="O211" s="643"/>
      <c r="P211" s="643"/>
      <c r="Q211" s="643"/>
      <c r="R211" s="643"/>
      <c r="S211" s="643"/>
      <c r="T211" s="643"/>
      <c r="U211" s="643"/>
      <c r="V211" s="643"/>
      <c r="W211" s="643"/>
      <c r="X211" s="642"/>
      <c r="Y211" s="698"/>
      <c r="Z211" s="643"/>
      <c r="AA211" s="643"/>
      <c r="AB211" s="643"/>
      <c r="AC211" s="643"/>
      <c r="AD211" s="643"/>
      <c r="AE211" s="643"/>
      <c r="AF211" s="643"/>
      <c r="AG211" s="643"/>
      <c r="AH211" s="643"/>
      <c r="AI211" s="643"/>
      <c r="AJ211" s="643"/>
      <c r="AK211" s="643"/>
      <c r="AL211" s="643"/>
      <c r="AM211" s="643"/>
      <c r="AN211" s="643"/>
      <c r="AO211" s="643"/>
      <c r="AP211" s="656"/>
      <c r="AQ211" s="656"/>
      <c r="AR211" s="643"/>
      <c r="AS211" s="643"/>
      <c r="AT211" s="105"/>
      <c r="AU211" s="105"/>
      <c r="AV211" s="105"/>
      <c r="AW211" s="105"/>
      <c r="AX211" s="105"/>
      <c r="AY211" s="105"/>
      <c r="AZ211" s="105"/>
      <c r="BA211" s="105"/>
      <c r="BB211" s="105"/>
      <c r="BC211" s="105"/>
      <c r="BD211" s="105"/>
      <c r="BE211" s="105"/>
      <c r="BF211" s="105"/>
      <c r="BG211" s="105"/>
      <c r="BH211" s="657"/>
      <c r="BI211" s="657"/>
      <c r="BJ211" s="880"/>
      <c r="BK211" s="105"/>
      <c r="BL211" s="105"/>
      <c r="BM211" s="105"/>
      <c r="BN211" s="105"/>
      <c r="BO211" s="105"/>
      <c r="BP211" s="105"/>
      <c r="BQ211" s="105"/>
      <c r="BR211" s="105"/>
      <c r="BS211" s="105"/>
      <c r="BT211" s="105"/>
      <c r="BU211" s="105"/>
      <c r="BV211" s="105"/>
      <c r="BW211" s="105"/>
      <c r="BX211" s="105"/>
      <c r="BY211" s="656"/>
      <c r="BZ211" s="656"/>
      <c r="CA211" s="656"/>
      <c r="CB211" s="105"/>
      <c r="CC211" s="643"/>
      <c r="CD211" s="643"/>
      <c r="CE211" s="643"/>
      <c r="CF211" s="643"/>
      <c r="CG211" s="643"/>
      <c r="CH211" s="643"/>
      <c r="CI211" s="643"/>
      <c r="CJ211" s="643"/>
      <c r="CK211" s="643"/>
      <c r="CL211" s="643"/>
      <c r="CM211" s="643"/>
      <c r="CN211" s="643"/>
      <c r="CO211" s="643"/>
      <c r="CP211" s="643"/>
      <c r="CQ211" s="643"/>
      <c r="CR211" s="657"/>
      <c r="CS211" s="657"/>
      <c r="CT211" s="698"/>
      <c r="CU211" s="643"/>
      <c r="CV211" s="643"/>
      <c r="CW211" s="643"/>
      <c r="CX211" s="643"/>
      <c r="CY211" s="643"/>
      <c r="CZ211" s="643"/>
      <c r="DA211" s="643"/>
      <c r="DB211" s="643"/>
      <c r="DC211" s="643"/>
      <c r="DD211" s="643"/>
      <c r="DE211" s="643"/>
      <c r="DF211" s="643"/>
      <c r="DG211" s="643"/>
      <c r="DH211" s="643"/>
      <c r="DI211" s="656"/>
      <c r="DJ211" s="656"/>
      <c r="DK211" s="656"/>
      <c r="DL211" s="643"/>
    </row>
    <row r="212" spans="7:117" ht="34.049999999999997" customHeight="1" thickBot="1" x14ac:dyDescent="0.25">
      <c r="G212" s="643"/>
      <c r="H212" s="643"/>
      <c r="I212" s="643"/>
      <c r="J212" s="643"/>
      <c r="K212" s="643"/>
      <c r="L212" s="643"/>
      <c r="M212" s="643"/>
      <c r="N212" s="643"/>
      <c r="O212" s="643"/>
      <c r="P212" s="643"/>
      <c r="Q212" s="643"/>
      <c r="R212" s="643"/>
      <c r="S212" s="643"/>
      <c r="T212" s="643"/>
      <c r="U212" s="643"/>
      <c r="V212" s="643"/>
      <c r="W212" s="643"/>
      <c r="X212" s="642"/>
      <c r="Y212" s="698"/>
      <c r="Z212" s="643"/>
      <c r="AA212" s="643"/>
      <c r="AB212" s="643"/>
      <c r="AC212" s="643"/>
      <c r="AD212" s="643"/>
      <c r="AE212" s="643"/>
      <c r="AF212" s="643"/>
      <c r="AG212" s="643"/>
      <c r="AH212" s="643"/>
      <c r="AI212" s="643"/>
      <c r="AJ212" s="643"/>
      <c r="AK212" s="643"/>
      <c r="AL212" s="643"/>
      <c r="AM212" s="643"/>
      <c r="AN212" s="643"/>
      <c r="AO212" s="643"/>
      <c r="AP212" s="656"/>
      <c r="AQ212" s="656"/>
      <c r="AR212" s="643"/>
      <c r="AS212" s="643"/>
      <c r="AT212" s="105"/>
      <c r="AU212" s="105"/>
      <c r="AV212" s="105"/>
      <c r="AW212" s="105"/>
      <c r="AX212" s="105"/>
      <c r="AY212" s="105"/>
      <c r="AZ212" s="105"/>
      <c r="BA212" s="105"/>
      <c r="BB212" s="105"/>
      <c r="BC212" s="105"/>
      <c r="BD212" s="105"/>
      <c r="BE212" s="105"/>
      <c r="BF212" s="105"/>
      <c r="BG212" s="105"/>
      <c r="BH212" s="657"/>
      <c r="BI212" s="657"/>
      <c r="BJ212" s="880"/>
      <c r="BK212" s="105"/>
      <c r="BL212" s="105"/>
      <c r="BM212" s="105"/>
      <c r="BN212" s="105"/>
      <c r="BO212" s="105"/>
      <c r="BP212" s="105"/>
      <c r="BQ212" s="105"/>
      <c r="BR212" s="105"/>
      <c r="BS212" s="105"/>
      <c r="BT212" s="105"/>
      <c r="BU212" s="105"/>
      <c r="BV212" s="105"/>
      <c r="BW212" s="105"/>
      <c r="BX212" s="105"/>
      <c r="BY212" s="656"/>
      <c r="BZ212" s="656"/>
      <c r="CA212" s="656"/>
      <c r="CB212" s="105"/>
      <c r="CC212" s="643"/>
      <c r="CD212" s="643"/>
      <c r="CE212" s="643"/>
      <c r="CF212" s="643"/>
      <c r="CG212" s="643"/>
      <c r="CH212" s="643"/>
      <c r="CI212" s="643"/>
      <c r="CJ212" s="643"/>
      <c r="CK212" s="643"/>
      <c r="CL212" s="643"/>
      <c r="CM212" s="643"/>
      <c r="CN212" s="643"/>
      <c r="CO212" s="643"/>
      <c r="CP212" s="643"/>
      <c r="CQ212" s="643"/>
      <c r="CR212" s="657"/>
      <c r="CS212" s="657"/>
      <c r="CT212" s="698"/>
      <c r="CU212" s="643"/>
      <c r="CV212" s="643"/>
      <c r="CW212" s="643"/>
      <c r="CX212" s="643"/>
      <c r="CY212" s="643"/>
      <c r="CZ212" s="643"/>
      <c r="DA212" s="643"/>
      <c r="DB212" s="643"/>
      <c r="DC212" s="643"/>
      <c r="DD212" s="643"/>
      <c r="DE212" s="643"/>
      <c r="DF212" s="643"/>
      <c r="DG212" s="643"/>
      <c r="DH212" s="643"/>
      <c r="DI212" s="656"/>
      <c r="DJ212" s="656"/>
      <c r="DK212" s="656"/>
      <c r="DL212" s="643"/>
    </row>
    <row r="213" spans="7:117" ht="34.049999999999997" customHeight="1" thickBot="1" x14ac:dyDescent="0.25">
      <c r="G213" s="643"/>
      <c r="H213" s="643"/>
      <c r="I213" s="643"/>
      <c r="J213" s="643"/>
      <c r="K213" s="643"/>
      <c r="L213" s="643"/>
      <c r="M213" s="643"/>
      <c r="N213" s="643"/>
      <c r="O213" s="643"/>
      <c r="P213" s="643"/>
      <c r="Q213" s="643"/>
      <c r="R213" s="643"/>
      <c r="S213" s="643"/>
      <c r="T213" s="643"/>
      <c r="U213" s="643"/>
      <c r="V213" s="643"/>
      <c r="W213" s="643"/>
      <c r="X213" s="642"/>
      <c r="Y213" s="1021" t="str">
        <f>計算_集計!DX15</f>
        <v/>
      </c>
      <c r="Z213" s="643"/>
      <c r="AA213" s="643"/>
      <c r="AB213" s="643"/>
      <c r="AC213" s="643"/>
      <c r="AD213" s="643"/>
      <c r="AE213" s="643"/>
      <c r="AF213" s="643"/>
      <c r="AG213" s="643"/>
      <c r="AH213" s="643"/>
      <c r="AI213" s="643"/>
      <c r="AJ213" s="643"/>
      <c r="AK213" s="643"/>
      <c r="AL213" s="643"/>
      <c r="AM213" s="643"/>
      <c r="AN213" s="643"/>
      <c r="AO213" s="643"/>
      <c r="AP213" s="656"/>
      <c r="AQ213" s="656"/>
      <c r="AR213" s="643"/>
      <c r="AS213" s="643"/>
      <c r="AT213" s="105"/>
      <c r="AU213" s="105"/>
      <c r="AV213" s="105"/>
      <c r="AW213" s="105"/>
      <c r="AX213" s="105"/>
      <c r="AY213" s="105"/>
      <c r="AZ213" s="105"/>
      <c r="BA213" s="105"/>
      <c r="BB213" s="105"/>
      <c r="BC213" s="105"/>
      <c r="BD213" s="105"/>
      <c r="BE213" s="105"/>
      <c r="BF213" s="105"/>
      <c r="BG213" s="105"/>
      <c r="BH213" s="657"/>
      <c r="BI213" s="657"/>
      <c r="BJ213" s="880"/>
      <c r="BK213" s="105"/>
      <c r="BL213" s="105"/>
      <c r="BM213" s="105"/>
      <c r="BN213" s="105"/>
      <c r="BO213" s="105"/>
      <c r="BP213" s="105"/>
      <c r="BQ213" s="105"/>
      <c r="BR213" s="105"/>
      <c r="BS213" s="105"/>
      <c r="BT213" s="105"/>
      <c r="BU213" s="105"/>
      <c r="BV213" s="105"/>
      <c r="BW213" s="105"/>
      <c r="BX213" s="105"/>
      <c r="BY213" s="656"/>
      <c r="BZ213" s="656"/>
      <c r="CA213" s="656"/>
      <c r="CB213" s="105"/>
      <c r="CC213" s="643"/>
      <c r="CD213" s="643"/>
      <c r="CE213" s="643"/>
      <c r="CF213" s="643"/>
      <c r="CG213" s="643"/>
      <c r="CH213" s="643"/>
      <c r="CI213" s="643"/>
      <c r="CJ213" s="643"/>
      <c r="CK213" s="643"/>
      <c r="CL213" s="643"/>
      <c r="CM213" s="643"/>
      <c r="CN213" s="643"/>
      <c r="CO213" s="643"/>
      <c r="CP213" s="643"/>
      <c r="CQ213" s="643"/>
      <c r="CR213" s="657"/>
      <c r="CS213" s="657"/>
      <c r="CT213" s="698"/>
      <c r="CU213" s="643"/>
      <c r="CV213" s="643"/>
      <c r="CW213" s="643"/>
      <c r="CX213" s="643"/>
      <c r="CY213" s="643"/>
      <c r="CZ213" s="643"/>
      <c r="DA213" s="643"/>
      <c r="DB213" s="643"/>
      <c r="DC213" s="643"/>
      <c r="DD213" s="643"/>
      <c r="DE213" s="643"/>
      <c r="DF213" s="643"/>
      <c r="DG213" s="643"/>
      <c r="DH213" s="643"/>
      <c r="DI213" s="656"/>
      <c r="DJ213" s="656"/>
      <c r="DK213" s="656"/>
      <c r="DL213" s="643"/>
    </row>
    <row r="214" spans="7:117" ht="34.049999999999997" customHeight="1" thickBot="1" x14ac:dyDescent="0.25">
      <c r="G214" s="643"/>
      <c r="H214" s="643"/>
      <c r="I214" s="643"/>
      <c r="J214" s="643"/>
      <c r="K214" s="643"/>
      <c r="L214" s="643"/>
      <c r="M214" s="643"/>
      <c r="N214" s="643"/>
      <c r="O214" s="643"/>
      <c r="P214" s="643"/>
      <c r="Q214" s="643"/>
      <c r="R214" s="643"/>
      <c r="S214" s="643"/>
      <c r="T214" s="643"/>
      <c r="U214" s="643"/>
      <c r="V214" s="643"/>
      <c r="W214" s="643"/>
      <c r="X214" s="642"/>
      <c r="Y214" s="1022"/>
      <c r="Z214" s="643"/>
      <c r="AA214" s="643"/>
      <c r="AB214" s="643"/>
      <c r="AC214" s="643"/>
      <c r="AD214" s="643"/>
      <c r="AE214" s="643"/>
      <c r="AF214" s="643"/>
      <c r="AG214" s="643"/>
      <c r="AH214" s="643"/>
      <c r="AI214" s="643"/>
      <c r="AJ214" s="643"/>
      <c r="AK214" s="643"/>
      <c r="AL214" s="643"/>
      <c r="AM214" s="643"/>
      <c r="AN214" s="643"/>
      <c r="AO214" s="643"/>
      <c r="AP214" s="656"/>
      <c r="AQ214" s="656"/>
      <c r="AR214" s="643"/>
      <c r="AS214" s="643"/>
      <c r="AT214" s="105"/>
      <c r="AU214" s="105"/>
      <c r="AV214" s="105"/>
      <c r="AW214" s="105"/>
      <c r="AX214" s="105"/>
      <c r="AY214" s="105"/>
      <c r="AZ214" s="105"/>
      <c r="BA214" s="105"/>
      <c r="BB214" s="105"/>
      <c r="BC214" s="105"/>
      <c r="BD214" s="105"/>
      <c r="BE214" s="105"/>
      <c r="BF214" s="105"/>
      <c r="BG214" s="105"/>
      <c r="BH214" s="657"/>
      <c r="BI214" s="657"/>
      <c r="BJ214" s="1023" t="str">
        <f>計算_集計!FZ15</f>
        <v/>
      </c>
      <c r="BK214" s="105"/>
      <c r="BL214" s="105"/>
      <c r="BM214" s="105"/>
      <c r="BN214" s="105"/>
      <c r="BO214" s="105"/>
      <c r="BP214" s="105"/>
      <c r="BQ214" s="105"/>
      <c r="BR214" s="105"/>
      <c r="BS214" s="105"/>
      <c r="BT214" s="105"/>
      <c r="BU214" s="105"/>
      <c r="BV214" s="105"/>
      <c r="BW214" s="105"/>
      <c r="BX214" s="105"/>
      <c r="BY214" s="656"/>
      <c r="BZ214" s="656"/>
      <c r="CA214" s="656"/>
      <c r="CB214" s="105"/>
      <c r="CC214" s="643"/>
      <c r="CD214" s="643"/>
      <c r="CE214" s="643"/>
      <c r="CF214" s="643"/>
      <c r="CG214" s="643"/>
      <c r="CH214" s="643"/>
      <c r="CI214" s="643"/>
      <c r="CJ214" s="643"/>
      <c r="CK214" s="643"/>
      <c r="CL214" s="643"/>
      <c r="CM214" s="643"/>
      <c r="CN214" s="643"/>
      <c r="CO214" s="643"/>
      <c r="CP214" s="643"/>
      <c r="CQ214" s="643"/>
      <c r="CR214" s="657"/>
      <c r="CS214" s="657"/>
      <c r="CT214" s="1021" t="str">
        <f>計算_集計!FZ15</f>
        <v/>
      </c>
      <c r="CU214" s="643"/>
      <c r="CV214" s="643"/>
      <c r="CW214" s="643"/>
      <c r="CX214" s="643"/>
      <c r="CY214" s="643"/>
      <c r="CZ214" s="643"/>
      <c r="DA214" s="643"/>
      <c r="DB214" s="643"/>
      <c r="DC214" s="643"/>
      <c r="DD214" s="643"/>
      <c r="DE214" s="643"/>
      <c r="DF214" s="643"/>
      <c r="DG214" s="643"/>
      <c r="DH214" s="643"/>
      <c r="DI214" s="656"/>
      <c r="DJ214" s="656"/>
      <c r="DK214" s="656"/>
      <c r="DL214" s="643"/>
    </row>
    <row r="215" spans="7:117" ht="34.049999999999997" customHeight="1" thickBot="1" x14ac:dyDescent="0.25">
      <c r="G215" s="643"/>
      <c r="H215" s="643"/>
      <c r="I215" s="643"/>
      <c r="J215" s="643"/>
      <c r="K215" s="643"/>
      <c r="L215" s="643"/>
      <c r="M215" s="643"/>
      <c r="N215" s="643"/>
      <c r="O215" s="643"/>
      <c r="P215" s="643"/>
      <c r="Q215" s="643"/>
      <c r="R215" s="643"/>
      <c r="S215" s="643"/>
      <c r="T215" s="643"/>
      <c r="U215" s="643"/>
      <c r="V215" s="643"/>
      <c r="W215" s="643"/>
      <c r="X215" s="642"/>
      <c r="Y215" s="698"/>
      <c r="Z215" s="643"/>
      <c r="AA215" s="643"/>
      <c r="AB215" s="643"/>
      <c r="AC215" s="643"/>
      <c r="AD215" s="643"/>
      <c r="AE215" s="643"/>
      <c r="AF215" s="643"/>
      <c r="AG215" s="643"/>
      <c r="AH215" s="643"/>
      <c r="AI215" s="643"/>
      <c r="AJ215" s="643"/>
      <c r="AK215" s="643"/>
      <c r="AL215" s="643"/>
      <c r="AM215" s="643"/>
      <c r="AN215" s="643"/>
      <c r="AO215" s="643"/>
      <c r="AP215" s="656"/>
      <c r="AQ215" s="656"/>
      <c r="AR215" s="643"/>
      <c r="AS215" s="643"/>
      <c r="AT215" s="105"/>
      <c r="AU215" s="105"/>
      <c r="AV215" s="105"/>
      <c r="AW215" s="105"/>
      <c r="AX215" s="105"/>
      <c r="AY215" s="105"/>
      <c r="AZ215" s="105"/>
      <c r="BA215" s="105"/>
      <c r="BB215" s="105"/>
      <c r="BC215" s="105"/>
      <c r="BD215" s="105"/>
      <c r="BE215" s="105"/>
      <c r="BF215" s="105"/>
      <c r="BG215" s="105"/>
      <c r="BH215" s="657"/>
      <c r="BI215" s="657"/>
      <c r="BJ215" s="1023"/>
      <c r="BK215" s="105"/>
      <c r="BL215" s="105"/>
      <c r="BM215" s="105"/>
      <c r="BN215" s="105"/>
      <c r="BO215" s="105"/>
      <c r="BP215" s="105"/>
      <c r="BQ215" s="105"/>
      <c r="BR215" s="105"/>
      <c r="BS215" s="105"/>
      <c r="BT215" s="105"/>
      <c r="BU215" s="105"/>
      <c r="BV215" s="105"/>
      <c r="BW215" s="105"/>
      <c r="BX215" s="105"/>
      <c r="BY215" s="656"/>
      <c r="BZ215" s="656"/>
      <c r="CA215" s="656"/>
      <c r="CB215" s="105"/>
      <c r="CC215" s="643"/>
      <c r="CD215" s="643"/>
      <c r="CE215" s="643"/>
      <c r="CF215" s="643"/>
      <c r="CG215" s="643"/>
      <c r="CH215" s="643"/>
      <c r="CI215" s="643"/>
      <c r="CJ215" s="643"/>
      <c r="CK215" s="643"/>
      <c r="CL215" s="643"/>
      <c r="CM215" s="643"/>
      <c r="CN215" s="643"/>
      <c r="CO215" s="643"/>
      <c r="CP215" s="643"/>
      <c r="CQ215" s="643"/>
      <c r="CR215" s="657"/>
      <c r="CS215" s="657"/>
      <c r="CT215" s="1022"/>
      <c r="CU215" s="643"/>
      <c r="CV215" s="643"/>
      <c r="CW215" s="643"/>
      <c r="CX215" s="643"/>
      <c r="CY215" s="643"/>
      <c r="CZ215" s="643"/>
      <c r="DA215" s="643"/>
      <c r="DB215" s="643"/>
      <c r="DC215" s="643"/>
      <c r="DD215" s="643"/>
      <c r="DE215" s="643"/>
      <c r="DF215" s="643"/>
      <c r="DG215" s="643"/>
      <c r="DH215" s="643"/>
      <c r="DI215" s="656"/>
      <c r="DJ215" s="656"/>
      <c r="DK215" s="656"/>
      <c r="DL215" s="643"/>
    </row>
    <row r="216" spans="7:117" ht="34.049999999999997" customHeight="1" x14ac:dyDescent="0.2">
      <c r="G216" s="643"/>
      <c r="H216" s="643"/>
      <c r="I216" s="643"/>
      <c r="J216" s="643"/>
      <c r="K216" s="643"/>
      <c r="L216" s="643"/>
      <c r="M216" s="643"/>
      <c r="N216" s="643"/>
      <c r="O216" s="643"/>
      <c r="P216" s="643"/>
      <c r="Q216" s="643"/>
      <c r="R216" s="643"/>
      <c r="S216" s="643"/>
      <c r="T216" s="643"/>
      <c r="U216" s="643"/>
      <c r="V216" s="643"/>
      <c r="W216" s="643"/>
      <c r="X216" s="642"/>
      <c r="Y216" s="698"/>
      <c r="Z216" s="643"/>
      <c r="AA216" s="643"/>
      <c r="AB216" s="643"/>
      <c r="AC216" s="643"/>
      <c r="AD216" s="643"/>
      <c r="AE216" s="643"/>
      <c r="AF216" s="643"/>
      <c r="AG216" s="643"/>
      <c r="AH216" s="643"/>
      <c r="AI216" s="643"/>
      <c r="AJ216" s="643"/>
      <c r="AK216" s="643"/>
      <c r="AL216" s="643"/>
      <c r="AM216" s="643"/>
      <c r="AN216" s="643"/>
      <c r="AO216" s="643"/>
      <c r="AP216" s="656"/>
      <c r="AQ216" s="656"/>
      <c r="AR216" s="643"/>
      <c r="AS216" s="643"/>
      <c r="AT216" s="105"/>
      <c r="AU216" s="105"/>
      <c r="AV216" s="105"/>
      <c r="AW216" s="105"/>
      <c r="AX216" s="105"/>
      <c r="AY216" s="105"/>
      <c r="AZ216" s="105"/>
      <c r="BA216" s="105"/>
      <c r="BB216" s="105"/>
      <c r="BC216" s="105"/>
      <c r="BD216" s="105"/>
      <c r="BE216" s="105"/>
      <c r="BF216" s="105"/>
      <c r="BG216" s="105"/>
      <c r="BH216" s="657"/>
      <c r="BI216" s="657"/>
      <c r="BJ216" s="880"/>
      <c r="BK216" s="105"/>
      <c r="BL216" s="105"/>
      <c r="BM216" s="105"/>
      <c r="BN216" s="105"/>
      <c r="BO216" s="105"/>
      <c r="BP216" s="105"/>
      <c r="BQ216" s="105"/>
      <c r="BR216" s="105"/>
      <c r="BS216" s="105"/>
      <c r="BT216" s="105"/>
      <c r="BU216" s="105"/>
      <c r="BV216" s="105"/>
      <c r="BW216" s="105"/>
      <c r="BX216" s="105"/>
      <c r="BY216" s="656"/>
      <c r="BZ216" s="656"/>
      <c r="CA216" s="656"/>
      <c r="CB216" s="105"/>
      <c r="CC216" s="643"/>
      <c r="CD216" s="643"/>
      <c r="CE216" s="643"/>
      <c r="CF216" s="643"/>
      <c r="CG216" s="643"/>
      <c r="CH216" s="643"/>
      <c r="CI216" s="643"/>
      <c r="CJ216" s="643"/>
      <c r="CK216" s="643"/>
      <c r="CL216" s="643"/>
      <c r="CM216" s="643"/>
      <c r="CN216" s="643"/>
      <c r="CO216" s="643"/>
      <c r="CP216" s="643"/>
      <c r="CQ216" s="643"/>
      <c r="CR216" s="657"/>
      <c r="CS216" s="657"/>
      <c r="CT216" s="698"/>
      <c r="CU216" s="643"/>
      <c r="CV216" s="643"/>
      <c r="CW216" s="643"/>
      <c r="CX216" s="643"/>
      <c r="CY216" s="643"/>
      <c r="CZ216" s="643"/>
      <c r="DA216" s="643"/>
      <c r="DB216" s="643"/>
      <c r="DC216" s="643"/>
      <c r="DD216" s="643"/>
      <c r="DE216" s="643"/>
      <c r="DF216" s="643"/>
      <c r="DG216" s="643"/>
      <c r="DH216" s="643"/>
      <c r="DI216" s="656"/>
      <c r="DJ216" s="656"/>
      <c r="DK216" s="656"/>
      <c r="DL216" s="643"/>
    </row>
    <row r="217" spans="7:117" ht="34.049999999999997" customHeight="1" thickBot="1" x14ac:dyDescent="0.25">
      <c r="G217" s="643"/>
      <c r="H217" s="643"/>
      <c r="I217" s="643"/>
      <c r="J217" s="643"/>
      <c r="K217" s="643"/>
      <c r="L217" s="643"/>
      <c r="M217" s="643"/>
      <c r="N217" s="643"/>
      <c r="O217" s="643"/>
      <c r="P217" s="643"/>
      <c r="Q217" s="643"/>
      <c r="R217" s="643"/>
      <c r="S217" s="643"/>
      <c r="T217" s="643"/>
      <c r="U217" s="643"/>
      <c r="V217" s="643"/>
      <c r="W217" s="643"/>
      <c r="X217" s="643"/>
      <c r="Y217" s="698"/>
      <c r="Z217" s="643"/>
      <c r="AA217" s="643"/>
      <c r="AB217" s="643"/>
      <c r="AC217" s="643"/>
      <c r="AD217" s="643"/>
      <c r="AE217" s="643"/>
      <c r="AF217" s="643"/>
      <c r="AG217" s="643"/>
      <c r="AH217" s="643"/>
      <c r="AI217" s="643"/>
      <c r="AJ217" s="643"/>
      <c r="AK217" s="643"/>
      <c r="AL217" s="643"/>
      <c r="AM217" s="643"/>
      <c r="AN217" s="643"/>
      <c r="AO217" s="643"/>
      <c r="AP217" s="642"/>
      <c r="AQ217" s="642"/>
      <c r="AR217" s="643"/>
      <c r="AS217" s="643"/>
      <c r="AT217" s="105"/>
      <c r="AU217" s="105"/>
      <c r="AV217" s="105"/>
      <c r="AW217" s="105"/>
      <c r="AX217" s="105"/>
      <c r="AY217" s="105"/>
      <c r="AZ217" s="105"/>
      <c r="BA217" s="105"/>
      <c r="BB217" s="105"/>
      <c r="BC217" s="105"/>
      <c r="BD217" s="105"/>
      <c r="BE217" s="105"/>
      <c r="BF217" s="105"/>
      <c r="BG217" s="105"/>
      <c r="BH217" s="657"/>
      <c r="BI217" s="657"/>
      <c r="BJ217" s="880"/>
      <c r="BK217" s="105"/>
      <c r="BL217" s="105"/>
      <c r="BM217" s="105"/>
      <c r="BN217" s="105"/>
      <c r="BO217" s="105"/>
      <c r="BP217" s="105"/>
      <c r="BQ217" s="105"/>
      <c r="BR217" s="105"/>
      <c r="BS217" s="105"/>
      <c r="BT217" s="105"/>
      <c r="BU217" s="105"/>
      <c r="BV217" s="105"/>
      <c r="BW217" s="105"/>
      <c r="BX217" s="105"/>
      <c r="BY217" s="656"/>
      <c r="BZ217" s="656"/>
      <c r="CA217" s="656"/>
      <c r="CB217" s="105"/>
      <c r="CC217" s="643"/>
      <c r="CD217" s="643"/>
      <c r="CE217" s="643"/>
      <c r="CF217" s="643"/>
      <c r="CG217" s="643"/>
      <c r="CH217" s="643"/>
      <c r="CI217" s="643"/>
      <c r="CJ217" s="643"/>
      <c r="CK217" s="643"/>
      <c r="CL217" s="643"/>
      <c r="CM217" s="643"/>
      <c r="CN217" s="643"/>
      <c r="CO217" s="643"/>
      <c r="CP217" s="643"/>
      <c r="CQ217" s="643"/>
      <c r="CR217" s="657"/>
      <c r="CS217" s="657"/>
      <c r="CT217" s="698"/>
      <c r="CU217" s="643"/>
      <c r="CV217" s="643"/>
      <c r="CW217" s="643"/>
      <c r="CX217" s="643"/>
      <c r="CY217" s="643"/>
      <c r="CZ217" s="643"/>
      <c r="DA217" s="643"/>
      <c r="DB217" s="643"/>
      <c r="DC217" s="643"/>
      <c r="DD217" s="643"/>
      <c r="DE217" s="643"/>
      <c r="DF217" s="643"/>
      <c r="DG217" s="643"/>
      <c r="DH217" s="643"/>
      <c r="DI217" s="656"/>
      <c r="DJ217" s="656"/>
      <c r="DK217" s="656"/>
      <c r="DL217" s="643"/>
    </row>
    <row r="218" spans="7:117" ht="34.049999999999997" customHeight="1" thickBot="1" x14ac:dyDescent="0.25">
      <c r="G218" s="643"/>
      <c r="H218" s="643"/>
      <c r="I218" s="643"/>
      <c r="J218" s="643"/>
      <c r="K218" s="643"/>
      <c r="L218" s="643"/>
      <c r="M218" s="643"/>
      <c r="N218" s="643"/>
      <c r="O218" s="643"/>
      <c r="P218" s="643"/>
      <c r="Q218" s="643"/>
      <c r="R218" s="643"/>
      <c r="S218" s="643"/>
      <c r="T218" s="643"/>
      <c r="U218" s="643"/>
      <c r="V218" s="643"/>
      <c r="W218" s="643"/>
      <c r="X218" s="643"/>
      <c r="Y218" s="1021" t="str">
        <f>計算_集計!DZ15</f>
        <v/>
      </c>
      <c r="Z218" s="643"/>
      <c r="AA218" s="643"/>
      <c r="AB218" s="643"/>
      <c r="AC218" s="643"/>
      <c r="AD218" s="643"/>
      <c r="AE218" s="643"/>
      <c r="AF218" s="643"/>
      <c r="AG218" s="643"/>
      <c r="AH218" s="643"/>
      <c r="AI218" s="643"/>
      <c r="AJ218" s="643"/>
      <c r="AK218" s="643"/>
      <c r="AL218" s="643"/>
      <c r="AM218" s="643"/>
      <c r="AN218" s="643"/>
      <c r="AO218" s="643"/>
      <c r="AP218" s="642"/>
      <c r="AQ218" s="642"/>
      <c r="AR218" s="643"/>
      <c r="AS218" s="643"/>
      <c r="AT218" s="105"/>
      <c r="AU218" s="105"/>
      <c r="AV218" s="105"/>
      <c r="AW218" s="105"/>
      <c r="AX218" s="105"/>
      <c r="AY218" s="105"/>
      <c r="AZ218" s="105"/>
      <c r="BA218" s="105"/>
      <c r="BB218" s="105"/>
      <c r="BC218" s="105"/>
      <c r="BD218" s="105"/>
      <c r="BE218" s="105"/>
      <c r="BF218" s="105"/>
      <c r="BG218" s="105"/>
      <c r="BH218" s="657"/>
      <c r="BI218" s="657"/>
      <c r="BJ218" s="880"/>
      <c r="BK218" s="105"/>
      <c r="BL218" s="105"/>
      <c r="BM218" s="105"/>
      <c r="BN218" s="105"/>
      <c r="BO218" s="105"/>
      <c r="BP218" s="105"/>
      <c r="BQ218" s="105"/>
      <c r="BR218" s="105"/>
      <c r="BS218" s="105"/>
      <c r="BT218" s="105"/>
      <c r="BU218" s="105"/>
      <c r="BV218" s="105"/>
      <c r="BW218" s="105"/>
      <c r="BX218" s="105"/>
      <c r="BY218" s="105"/>
      <c r="BZ218" s="105"/>
      <c r="CA218" s="105"/>
      <c r="CB218" s="105"/>
      <c r="CC218" s="643"/>
      <c r="CD218" s="643"/>
      <c r="CE218" s="643"/>
      <c r="CF218" s="643"/>
      <c r="CG218" s="643"/>
      <c r="CH218" s="643"/>
      <c r="CI218" s="643"/>
      <c r="CJ218" s="643"/>
      <c r="CK218" s="643"/>
      <c r="CL218" s="643"/>
      <c r="CM218" s="643"/>
      <c r="CN218" s="643"/>
      <c r="CO218" s="643"/>
      <c r="CP218" s="643"/>
      <c r="CQ218" s="643"/>
      <c r="CR218" s="657"/>
      <c r="CS218" s="657"/>
      <c r="CT218" s="698"/>
      <c r="CU218" s="643"/>
      <c r="CV218" s="643"/>
      <c r="CW218" s="643"/>
      <c r="CX218" s="643"/>
      <c r="CY218" s="643"/>
      <c r="CZ218" s="643"/>
      <c r="DA218" s="643"/>
      <c r="DB218" s="643"/>
      <c r="DC218" s="643"/>
      <c r="DD218" s="643"/>
      <c r="DE218" s="643"/>
      <c r="DF218" s="643"/>
      <c r="DG218" s="643"/>
      <c r="DH218" s="643"/>
      <c r="DI218" s="643"/>
      <c r="DJ218" s="643"/>
      <c r="DK218" s="643"/>
      <c r="DL218" s="643"/>
    </row>
    <row r="219" spans="7:117" ht="34.049999999999997" customHeight="1" thickBot="1" x14ac:dyDescent="0.25">
      <c r="G219" s="643"/>
      <c r="H219" s="643"/>
      <c r="I219" s="643"/>
      <c r="J219" s="643"/>
      <c r="K219" s="643"/>
      <c r="L219" s="643"/>
      <c r="M219" s="643"/>
      <c r="N219" s="643"/>
      <c r="O219" s="643"/>
      <c r="P219" s="643"/>
      <c r="Q219" s="643"/>
      <c r="R219" s="643"/>
      <c r="S219" s="643"/>
      <c r="T219" s="643"/>
      <c r="U219" s="643"/>
      <c r="V219" s="643"/>
      <c r="W219" s="643"/>
      <c r="X219" s="643"/>
      <c r="Y219" s="1022"/>
      <c r="Z219" s="643"/>
      <c r="AA219" s="643"/>
      <c r="AB219" s="643"/>
      <c r="AC219" s="643"/>
      <c r="AD219" s="643"/>
      <c r="AE219" s="643"/>
      <c r="AF219" s="643"/>
      <c r="AG219" s="643"/>
      <c r="AH219" s="643"/>
      <c r="AI219" s="643"/>
      <c r="AJ219" s="643"/>
      <c r="AK219" s="643"/>
      <c r="AL219" s="643"/>
      <c r="AM219" s="643"/>
      <c r="AN219" s="643"/>
      <c r="AO219" s="643"/>
      <c r="AP219" s="642"/>
      <c r="AQ219" s="642"/>
      <c r="AR219" s="643"/>
      <c r="AS219" s="643"/>
      <c r="AT219" s="105"/>
      <c r="AU219" s="105"/>
      <c r="AV219" s="105"/>
      <c r="AW219" s="105"/>
      <c r="AX219" s="105"/>
      <c r="AY219" s="105"/>
      <c r="AZ219" s="105"/>
      <c r="BA219" s="105"/>
      <c r="BB219" s="105"/>
      <c r="BC219" s="105"/>
      <c r="BD219" s="105"/>
      <c r="BE219" s="105"/>
      <c r="BF219" s="105"/>
      <c r="BG219" s="105"/>
      <c r="BH219" s="657"/>
      <c r="BI219" s="657"/>
      <c r="BJ219" s="1023" t="str">
        <f>計算_集計!GB15</f>
        <v/>
      </c>
      <c r="BK219" s="105"/>
      <c r="BL219" s="105"/>
      <c r="BM219" s="105"/>
      <c r="BN219" s="105"/>
      <c r="BO219" s="105"/>
      <c r="BP219" s="105"/>
      <c r="BQ219" s="105"/>
      <c r="BR219" s="105"/>
      <c r="BS219" s="105"/>
      <c r="BT219" s="105"/>
      <c r="BU219" s="105"/>
      <c r="BV219" s="105"/>
      <c r="BW219" s="105"/>
      <c r="BX219" s="105"/>
      <c r="BY219" s="105"/>
      <c r="BZ219" s="105"/>
      <c r="CA219" s="105"/>
      <c r="CB219" s="105"/>
      <c r="CC219" s="643"/>
      <c r="CD219" s="643"/>
      <c r="CE219" s="643"/>
      <c r="CF219" s="643"/>
      <c r="CG219" s="643"/>
      <c r="CH219" s="643"/>
      <c r="CI219" s="643"/>
      <c r="CJ219" s="643"/>
      <c r="CK219" s="643"/>
      <c r="CL219" s="643"/>
      <c r="CM219" s="643"/>
      <c r="CN219" s="643"/>
      <c r="CO219" s="643"/>
      <c r="CP219" s="643"/>
      <c r="CQ219" s="643"/>
      <c r="CR219" s="657"/>
      <c r="CS219" s="657"/>
      <c r="CT219" s="1021" t="str">
        <f>計算_集計!GB15</f>
        <v/>
      </c>
      <c r="CU219" s="643"/>
      <c r="CV219" s="643"/>
      <c r="CW219" s="643"/>
      <c r="CX219" s="643"/>
      <c r="CY219" s="643"/>
      <c r="CZ219" s="643"/>
      <c r="DA219" s="643"/>
      <c r="DB219" s="643"/>
      <c r="DC219" s="643"/>
      <c r="DD219" s="643"/>
      <c r="DE219" s="643"/>
      <c r="DF219" s="643"/>
      <c r="DG219" s="643"/>
      <c r="DH219" s="643"/>
      <c r="DI219" s="643"/>
      <c r="DJ219" s="643"/>
      <c r="DK219" s="643"/>
      <c r="DL219" s="643"/>
    </row>
    <row r="220" spans="7:117" ht="34.049999999999997" customHeight="1" thickBot="1" x14ac:dyDescent="0.25">
      <c r="G220" s="643"/>
      <c r="H220" s="643"/>
      <c r="I220" s="643"/>
      <c r="J220" s="643"/>
      <c r="K220" s="643"/>
      <c r="L220" s="643"/>
      <c r="M220" s="643"/>
      <c r="N220" s="643"/>
      <c r="O220" s="643"/>
      <c r="P220" s="643"/>
      <c r="Q220" s="643"/>
      <c r="R220" s="643"/>
      <c r="S220" s="643"/>
      <c r="T220" s="643"/>
      <c r="U220" s="643"/>
      <c r="V220" s="643"/>
      <c r="W220" s="643"/>
      <c r="X220" s="643"/>
      <c r="Y220" s="698"/>
      <c r="Z220" s="643"/>
      <c r="AA220" s="643"/>
      <c r="AB220" s="643"/>
      <c r="AC220" s="643"/>
      <c r="AD220" s="643"/>
      <c r="AE220" s="643"/>
      <c r="AF220" s="643"/>
      <c r="AG220" s="643"/>
      <c r="AH220" s="643"/>
      <c r="AI220" s="643"/>
      <c r="AJ220" s="643"/>
      <c r="AK220" s="643"/>
      <c r="AL220" s="643"/>
      <c r="AM220" s="643"/>
      <c r="AN220" s="643"/>
      <c r="AO220" s="643"/>
      <c r="AP220" s="642"/>
      <c r="AQ220" s="642"/>
      <c r="AR220" s="643"/>
      <c r="AS220" s="643"/>
      <c r="AT220" s="105"/>
      <c r="AU220" s="105"/>
      <c r="AV220" s="105"/>
      <c r="AW220" s="105"/>
      <c r="AX220" s="105"/>
      <c r="AY220" s="105"/>
      <c r="AZ220" s="105"/>
      <c r="BA220" s="105"/>
      <c r="BB220" s="105"/>
      <c r="BC220" s="105"/>
      <c r="BD220" s="105"/>
      <c r="BE220" s="105"/>
      <c r="BF220" s="105"/>
      <c r="BG220" s="105"/>
      <c r="BH220" s="657"/>
      <c r="BI220" s="657"/>
      <c r="BJ220" s="1023"/>
      <c r="BK220" s="105"/>
      <c r="BL220" s="105"/>
      <c r="BM220" s="105"/>
      <c r="BN220" s="105"/>
      <c r="BO220" s="105"/>
      <c r="BP220" s="105"/>
      <c r="BQ220" s="105"/>
      <c r="BR220" s="105"/>
      <c r="BS220" s="105"/>
      <c r="BT220" s="105"/>
      <c r="BU220" s="105"/>
      <c r="BV220" s="105"/>
      <c r="BW220" s="105"/>
      <c r="BX220" s="105"/>
      <c r="BY220" s="105"/>
      <c r="BZ220" s="105"/>
      <c r="CA220" s="105"/>
      <c r="CB220" s="105"/>
      <c r="CC220" s="643"/>
      <c r="CD220" s="643"/>
      <c r="CE220" s="643"/>
      <c r="CF220" s="643"/>
      <c r="CG220" s="643"/>
      <c r="CH220" s="643"/>
      <c r="CI220" s="643"/>
      <c r="CJ220" s="643"/>
      <c r="CK220" s="643"/>
      <c r="CL220" s="643"/>
      <c r="CM220" s="643"/>
      <c r="CN220" s="643"/>
      <c r="CO220" s="643"/>
      <c r="CP220" s="643"/>
      <c r="CQ220" s="643"/>
      <c r="CR220" s="657"/>
      <c r="CS220" s="657"/>
      <c r="CT220" s="1022"/>
      <c r="CU220" s="643"/>
      <c r="CV220" s="643"/>
      <c r="CW220" s="643"/>
      <c r="CX220" s="643"/>
      <c r="CY220" s="643"/>
      <c r="CZ220" s="643"/>
      <c r="DA220" s="643"/>
      <c r="DB220" s="643"/>
      <c r="DC220" s="643"/>
      <c r="DD220" s="643"/>
      <c r="DE220" s="643"/>
      <c r="DF220" s="643"/>
      <c r="DG220" s="643"/>
      <c r="DH220" s="643"/>
      <c r="DI220" s="643"/>
      <c r="DJ220" s="643"/>
      <c r="DK220" s="643"/>
      <c r="DL220" s="643"/>
    </row>
    <row r="221" spans="7:117" ht="34.049999999999997" customHeight="1" x14ac:dyDescent="0.2">
      <c r="G221" s="643"/>
      <c r="H221" s="643"/>
      <c r="I221" s="643"/>
      <c r="J221" s="643"/>
      <c r="K221" s="643"/>
      <c r="L221" s="643"/>
      <c r="M221" s="643"/>
      <c r="N221" s="643"/>
      <c r="O221" s="643"/>
      <c r="P221" s="643"/>
      <c r="Q221" s="643"/>
      <c r="R221" s="643"/>
      <c r="S221" s="643"/>
      <c r="T221" s="643"/>
      <c r="U221" s="643"/>
      <c r="V221" s="643"/>
      <c r="W221" s="643"/>
      <c r="X221" s="643"/>
      <c r="Y221" s="698"/>
      <c r="Z221" s="643"/>
      <c r="AA221" s="643"/>
      <c r="AB221" s="643"/>
      <c r="AC221" s="643"/>
      <c r="AD221" s="643"/>
      <c r="AE221" s="643"/>
      <c r="AF221" s="643"/>
      <c r="AG221" s="643"/>
      <c r="AH221" s="643"/>
      <c r="AI221" s="643"/>
      <c r="AJ221" s="643"/>
      <c r="AK221" s="643"/>
      <c r="AL221" s="643"/>
      <c r="AM221" s="643"/>
      <c r="AN221" s="643"/>
      <c r="AO221" s="643"/>
      <c r="AP221" s="642"/>
      <c r="AQ221" s="642"/>
      <c r="AR221" s="643"/>
      <c r="AS221" s="643"/>
      <c r="AT221" s="105"/>
      <c r="AU221" s="105"/>
      <c r="AV221" s="105"/>
      <c r="AW221" s="105"/>
      <c r="AX221" s="105"/>
      <c r="AY221" s="105"/>
      <c r="AZ221" s="105"/>
      <c r="BA221" s="105"/>
      <c r="BB221" s="105"/>
      <c r="BC221" s="105"/>
      <c r="BD221" s="105"/>
      <c r="BE221" s="105"/>
      <c r="BF221" s="105"/>
      <c r="BG221" s="105"/>
      <c r="BH221" s="657"/>
      <c r="BI221" s="657"/>
      <c r="BJ221" s="880"/>
      <c r="BK221" s="105"/>
      <c r="BL221" s="105"/>
      <c r="BM221" s="105"/>
      <c r="BN221" s="105"/>
      <c r="BO221" s="105"/>
      <c r="BP221" s="105"/>
      <c r="BQ221" s="105"/>
      <c r="BR221" s="105"/>
      <c r="BS221" s="105"/>
      <c r="BT221" s="105"/>
      <c r="BU221" s="105"/>
      <c r="BV221" s="105"/>
      <c r="BW221" s="105"/>
      <c r="BX221" s="105"/>
      <c r="BY221" s="105"/>
      <c r="BZ221" s="105"/>
      <c r="CA221" s="105"/>
      <c r="CB221" s="105"/>
      <c r="CC221" s="643"/>
      <c r="CD221" s="643"/>
      <c r="CE221" s="643"/>
      <c r="CF221" s="643"/>
      <c r="CG221" s="643"/>
      <c r="CH221" s="643"/>
      <c r="CI221" s="643"/>
      <c r="CJ221" s="643"/>
      <c r="CK221" s="643"/>
      <c r="CL221" s="643"/>
      <c r="CM221" s="643"/>
      <c r="CN221" s="643"/>
      <c r="CO221" s="643"/>
      <c r="CP221" s="643"/>
      <c r="CQ221" s="643"/>
      <c r="CR221" s="657"/>
      <c r="CS221" s="657"/>
      <c r="CT221" s="698"/>
      <c r="CU221" s="643"/>
      <c r="CV221" s="643"/>
      <c r="CW221" s="643"/>
      <c r="CX221" s="643"/>
      <c r="CY221" s="643"/>
      <c r="CZ221" s="643"/>
      <c r="DA221" s="643"/>
      <c r="DB221" s="643"/>
      <c r="DC221" s="643"/>
      <c r="DD221" s="643"/>
      <c r="DE221" s="643"/>
      <c r="DF221" s="643"/>
      <c r="DG221" s="643"/>
      <c r="DH221" s="643"/>
      <c r="DI221" s="643"/>
      <c r="DJ221" s="643"/>
      <c r="DK221" s="643"/>
      <c r="DL221" s="643"/>
    </row>
    <row r="222" spans="7:117" ht="34.049999999999997" customHeight="1" x14ac:dyDescent="0.2">
      <c r="G222" s="643"/>
      <c r="H222" s="643"/>
      <c r="I222" s="643"/>
      <c r="J222" s="643"/>
      <c r="K222" s="643"/>
      <c r="L222" s="643"/>
      <c r="M222" s="643"/>
      <c r="N222" s="643"/>
      <c r="O222" s="643"/>
      <c r="P222" s="643"/>
      <c r="Q222" s="643"/>
      <c r="R222" s="643"/>
      <c r="S222" s="643"/>
      <c r="T222" s="643"/>
      <c r="U222" s="643"/>
      <c r="V222" s="643"/>
      <c r="W222" s="643"/>
      <c r="X222" s="643"/>
      <c r="Y222" s="698"/>
      <c r="Z222" s="643"/>
      <c r="AA222" s="643"/>
      <c r="AB222" s="643"/>
      <c r="AC222" s="643"/>
      <c r="AD222" s="643"/>
      <c r="AE222" s="643"/>
      <c r="AF222" s="643"/>
      <c r="AG222" s="643"/>
      <c r="AH222" s="643"/>
      <c r="AI222" s="643"/>
      <c r="AJ222" s="643"/>
      <c r="AK222" s="643"/>
      <c r="AL222" s="643"/>
      <c r="AM222" s="643"/>
      <c r="AN222" s="643"/>
      <c r="AO222" s="643"/>
      <c r="AP222" s="642"/>
      <c r="AQ222" s="642"/>
      <c r="AR222" s="643"/>
      <c r="AS222" s="643"/>
      <c r="AT222" s="105"/>
      <c r="AU222" s="105"/>
      <c r="AV222" s="105"/>
      <c r="AW222" s="105"/>
      <c r="AX222" s="105"/>
      <c r="AY222" s="105"/>
      <c r="AZ222" s="105"/>
      <c r="BA222" s="105"/>
      <c r="BB222" s="105"/>
      <c r="BC222" s="105"/>
      <c r="BD222" s="105"/>
      <c r="BE222" s="105"/>
      <c r="BF222" s="105"/>
      <c r="BG222" s="105"/>
      <c r="BH222" s="105"/>
      <c r="BI222" s="105"/>
      <c r="BJ222" s="880"/>
      <c r="BK222" s="105"/>
      <c r="BL222" s="105"/>
      <c r="BM222" s="105"/>
      <c r="BN222" s="105"/>
      <c r="BO222" s="105"/>
      <c r="BP222" s="105"/>
      <c r="BQ222" s="105"/>
      <c r="BR222" s="105"/>
      <c r="BS222" s="105"/>
      <c r="BT222" s="105"/>
      <c r="BU222" s="105"/>
      <c r="BV222" s="105"/>
      <c r="BW222" s="105"/>
      <c r="BX222" s="105"/>
      <c r="BY222" s="105"/>
      <c r="BZ222" s="105"/>
      <c r="CA222" s="105"/>
      <c r="CB222" s="105"/>
      <c r="CC222" s="643"/>
      <c r="CD222" s="643"/>
      <c r="CE222" s="643"/>
      <c r="CF222" s="643"/>
      <c r="CG222" s="643"/>
      <c r="CH222" s="643"/>
      <c r="CI222" s="643"/>
      <c r="CJ222" s="643"/>
      <c r="CK222" s="643"/>
      <c r="CL222" s="643"/>
      <c r="CM222" s="643"/>
      <c r="CN222" s="643"/>
      <c r="CO222" s="643"/>
      <c r="CP222" s="643"/>
      <c r="CQ222" s="643"/>
      <c r="CR222" s="643"/>
      <c r="CS222" s="643"/>
      <c r="CT222" s="698"/>
      <c r="CU222" s="643"/>
      <c r="CV222" s="643"/>
      <c r="CW222" s="643"/>
      <c r="CX222" s="643"/>
      <c r="CY222" s="643"/>
      <c r="CZ222" s="643"/>
      <c r="DA222" s="643"/>
      <c r="DB222" s="643"/>
      <c r="DC222" s="643"/>
      <c r="DD222" s="643"/>
      <c r="DE222" s="643"/>
      <c r="DF222" s="643"/>
      <c r="DG222" s="643"/>
      <c r="DH222" s="643"/>
      <c r="DI222" s="643"/>
      <c r="DJ222" s="643"/>
      <c r="DK222" s="643"/>
      <c r="DL222" s="643"/>
      <c r="DM222" s="57"/>
    </row>
    <row r="223" spans="7:117" ht="66.75" customHeight="1" x14ac:dyDescent="0.2">
      <c r="G223" s="643"/>
      <c r="H223" s="643"/>
      <c r="I223" s="643"/>
      <c r="J223" s="643"/>
      <c r="K223" s="643"/>
      <c r="L223" s="643"/>
      <c r="M223" s="643"/>
      <c r="N223" s="643"/>
      <c r="O223" s="643"/>
      <c r="P223" s="643"/>
      <c r="Q223" s="643"/>
      <c r="R223" s="643"/>
      <c r="S223" s="643"/>
      <c r="T223" s="643"/>
      <c r="U223" s="643"/>
      <c r="V223" s="643"/>
      <c r="W223" s="643"/>
      <c r="X223" s="643"/>
      <c r="Y223" s="793"/>
      <c r="Z223" s="643"/>
      <c r="AA223" s="643"/>
      <c r="AB223" s="643"/>
      <c r="AC223" s="643"/>
      <c r="AD223" s="643"/>
      <c r="AE223" s="643"/>
      <c r="AF223" s="643"/>
      <c r="AG223" s="990" t="s">
        <v>271</v>
      </c>
      <c r="AH223" s="990"/>
      <c r="AI223" s="990"/>
      <c r="AJ223" s="990"/>
      <c r="AK223" s="989">
        <f>入力①!$D$7</f>
        <v>0</v>
      </c>
      <c r="AL223" s="989"/>
      <c r="AM223" s="989"/>
      <c r="AN223" s="989"/>
      <c r="AO223" s="989"/>
      <c r="AP223" s="989"/>
      <c r="AQ223" s="989"/>
      <c r="AR223" s="989"/>
      <c r="AS223" s="643"/>
      <c r="AT223" s="643"/>
      <c r="AU223" s="643"/>
      <c r="AV223" s="643"/>
      <c r="AW223" s="643"/>
      <c r="AX223" s="643"/>
      <c r="AY223" s="643"/>
      <c r="AZ223" s="643"/>
      <c r="BA223" s="643"/>
      <c r="BB223" s="643"/>
      <c r="BC223" s="643"/>
      <c r="BD223" s="643"/>
      <c r="BE223" s="643"/>
      <c r="BF223" s="643"/>
      <c r="BG223" s="643"/>
      <c r="BH223" s="643"/>
      <c r="BI223" s="643"/>
      <c r="BJ223" s="793"/>
      <c r="BK223" s="643"/>
      <c r="BL223" s="643"/>
      <c r="BM223" s="643"/>
      <c r="BN223" s="643"/>
      <c r="BO223" s="643"/>
      <c r="BP223" s="643"/>
      <c r="BQ223" s="990" t="s">
        <v>271</v>
      </c>
      <c r="BR223" s="990"/>
      <c r="BS223" s="990"/>
      <c r="BT223" s="990"/>
      <c r="BU223" s="989">
        <f>入力①!$D$7</f>
        <v>0</v>
      </c>
      <c r="BV223" s="989"/>
      <c r="BW223" s="989"/>
      <c r="BX223" s="989"/>
      <c r="BY223" s="989"/>
      <c r="BZ223" s="989"/>
      <c r="CA223" s="989"/>
      <c r="CB223" s="989"/>
      <c r="CC223" s="643"/>
      <c r="CD223" s="643"/>
      <c r="CE223" s="643"/>
      <c r="CF223" s="643"/>
      <c r="CG223" s="643"/>
      <c r="CH223" s="643"/>
      <c r="CI223" s="643"/>
      <c r="CJ223" s="643"/>
      <c r="CK223" s="643"/>
      <c r="CL223" s="643"/>
      <c r="CM223" s="643"/>
      <c r="CN223" s="643"/>
      <c r="CO223" s="643"/>
      <c r="CP223" s="643"/>
      <c r="CQ223" s="643"/>
      <c r="CR223" s="643"/>
      <c r="CS223" s="643"/>
      <c r="CT223" s="698"/>
      <c r="CU223" s="643"/>
      <c r="CV223" s="643"/>
      <c r="CW223" s="643"/>
      <c r="CX223" s="643"/>
      <c r="CY223" s="643"/>
      <c r="CZ223" s="643"/>
      <c r="DA223" s="1033"/>
      <c r="DB223" s="1033"/>
      <c r="DC223" s="1033"/>
      <c r="DD223" s="1033"/>
      <c r="DE223" s="1033"/>
      <c r="DF223" s="1033"/>
      <c r="DG223" s="1033"/>
      <c r="DH223" s="1033"/>
      <c r="DI223" s="1033"/>
      <c r="DJ223" s="1033"/>
      <c r="DK223" s="1033"/>
      <c r="DL223" s="1033"/>
      <c r="DM223" s="57"/>
    </row>
    <row r="224" spans="7:117" ht="78.75" customHeight="1" x14ac:dyDescent="0.2">
      <c r="G224" s="643"/>
      <c r="H224" s="941" t="s">
        <v>499</v>
      </c>
      <c r="I224" s="941"/>
      <c r="J224" s="941"/>
      <c r="K224" s="941"/>
      <c r="L224" s="941"/>
      <c r="M224" s="941"/>
      <c r="N224" s="941"/>
      <c r="O224" s="941"/>
      <c r="P224" s="941"/>
      <c r="Q224" s="941"/>
      <c r="R224" s="941"/>
      <c r="S224" s="941"/>
      <c r="T224" s="941"/>
      <c r="U224" s="941"/>
      <c r="V224" s="941"/>
      <c r="W224" s="941"/>
      <c r="X224" s="941"/>
      <c r="Y224" s="941"/>
      <c r="Z224" s="941"/>
      <c r="AA224" s="941"/>
      <c r="AB224" s="941"/>
      <c r="AC224" s="941"/>
      <c r="AD224" s="941"/>
      <c r="AE224" s="941"/>
      <c r="AF224" s="941"/>
      <c r="AG224" s="941"/>
      <c r="AH224" s="941"/>
      <c r="AI224" s="941"/>
      <c r="AJ224" s="941"/>
      <c r="AK224" s="941"/>
      <c r="AL224" s="941"/>
      <c r="AM224" s="941"/>
      <c r="AN224" s="941"/>
      <c r="AO224" s="941"/>
      <c r="AP224" s="941"/>
      <c r="AQ224" s="941"/>
      <c r="AR224" s="364"/>
      <c r="AS224" s="643"/>
      <c r="AT224" s="941" t="s">
        <v>500</v>
      </c>
      <c r="AU224" s="941"/>
      <c r="AV224" s="941"/>
      <c r="AW224" s="941"/>
      <c r="AX224" s="941"/>
      <c r="AY224" s="941"/>
      <c r="AZ224" s="941"/>
      <c r="BA224" s="941"/>
      <c r="BB224" s="941"/>
      <c r="BC224" s="941"/>
      <c r="BD224" s="941"/>
      <c r="BE224" s="941"/>
      <c r="BF224" s="941"/>
      <c r="BG224" s="941"/>
      <c r="BH224" s="941"/>
      <c r="BI224" s="941"/>
      <c r="BJ224" s="941"/>
      <c r="BK224" s="941"/>
      <c r="BL224" s="941"/>
      <c r="BM224" s="941"/>
      <c r="BN224" s="941"/>
      <c r="BO224" s="941"/>
      <c r="BP224" s="941"/>
      <c r="BQ224" s="941"/>
      <c r="BR224" s="941"/>
      <c r="BS224" s="941"/>
      <c r="BT224" s="941"/>
      <c r="BU224" s="941"/>
      <c r="BV224" s="941"/>
      <c r="BW224" s="941"/>
      <c r="BX224" s="941"/>
      <c r="BY224" s="941"/>
      <c r="BZ224" s="941"/>
      <c r="CA224" s="941"/>
      <c r="CB224" s="643"/>
      <c r="CC224" s="643"/>
      <c r="CD224" s="941"/>
      <c r="CE224" s="941"/>
      <c r="CF224" s="941"/>
      <c r="CG224" s="941"/>
      <c r="CH224" s="941"/>
      <c r="CI224" s="941"/>
      <c r="CJ224" s="941"/>
      <c r="CK224" s="941"/>
      <c r="CL224" s="941"/>
      <c r="CM224" s="941"/>
      <c r="CN224" s="941"/>
      <c r="CO224" s="941"/>
      <c r="CP224" s="941"/>
      <c r="CQ224" s="941"/>
      <c r="CR224" s="941"/>
      <c r="CS224" s="941"/>
      <c r="CT224" s="941"/>
      <c r="CU224" s="941"/>
      <c r="CV224" s="941"/>
      <c r="CW224" s="941"/>
      <c r="CX224" s="941"/>
      <c r="CY224" s="941"/>
      <c r="CZ224" s="941"/>
      <c r="DA224" s="941"/>
      <c r="DB224" s="941"/>
      <c r="DC224" s="941"/>
      <c r="DD224" s="941"/>
      <c r="DE224" s="941"/>
      <c r="DF224" s="941"/>
      <c r="DG224" s="941"/>
      <c r="DH224" s="941"/>
      <c r="DI224" s="941"/>
      <c r="DJ224" s="941"/>
      <c r="DK224" s="941"/>
      <c r="DL224" s="643"/>
    </row>
    <row r="225" spans="7:117" ht="15.75" customHeight="1" x14ac:dyDescent="0.2">
      <c r="G225" s="643"/>
      <c r="H225" s="1026" t="s">
        <v>89</v>
      </c>
      <c r="I225" s="1026"/>
      <c r="J225" s="1026"/>
      <c r="K225" s="1026"/>
      <c r="L225" s="1026"/>
      <c r="M225" s="1026"/>
      <c r="N225" s="1026"/>
      <c r="O225" s="1026"/>
      <c r="P225" s="1026"/>
      <c r="Q225" s="1026"/>
      <c r="R225" s="1026"/>
      <c r="S225" s="1026"/>
      <c r="T225" s="1026"/>
      <c r="U225" s="1026"/>
      <c r="V225" s="1026"/>
      <c r="W225" s="1026"/>
      <c r="X225" s="1026"/>
      <c r="Y225" s="1026"/>
      <c r="Z225" s="1026"/>
      <c r="AA225" s="1026"/>
      <c r="AB225" s="1026"/>
      <c r="AC225" s="1026"/>
      <c r="AD225" s="1026"/>
      <c r="AE225" s="1026"/>
      <c r="AF225" s="1026"/>
      <c r="AG225" s="1026"/>
      <c r="AH225" s="1026"/>
      <c r="AI225" s="1026"/>
      <c r="AJ225" s="1026"/>
      <c r="AK225" s="1026"/>
      <c r="AL225" s="1026"/>
      <c r="AM225" s="1026"/>
      <c r="AN225" s="1026"/>
      <c r="AO225" s="1026"/>
      <c r="AP225" s="1026"/>
      <c r="AQ225" s="1026"/>
      <c r="AR225" s="643"/>
      <c r="AS225" s="650"/>
      <c r="AT225" s="1027" t="s">
        <v>90</v>
      </c>
      <c r="AU225" s="1027"/>
      <c r="AV225" s="1027"/>
      <c r="AW225" s="1027"/>
      <c r="AX225" s="1027"/>
      <c r="AY225" s="1027"/>
      <c r="AZ225" s="1027"/>
      <c r="BA225" s="1027"/>
      <c r="BB225" s="1027"/>
      <c r="BC225" s="1027"/>
      <c r="BD225" s="1027"/>
      <c r="BE225" s="1027"/>
      <c r="BF225" s="1027"/>
      <c r="BG225" s="1027"/>
      <c r="BH225" s="1027"/>
      <c r="BI225" s="1027"/>
      <c r="BJ225" s="1027"/>
      <c r="BK225" s="1027"/>
      <c r="BL225" s="1027"/>
      <c r="BM225" s="1027"/>
      <c r="BN225" s="1027"/>
      <c r="BO225" s="1027"/>
      <c r="BP225" s="1027"/>
      <c r="BQ225" s="1027"/>
      <c r="BR225" s="1027"/>
      <c r="BS225" s="1027"/>
      <c r="BT225" s="1027"/>
      <c r="BU225" s="1027"/>
      <c r="BV225" s="1027"/>
      <c r="BW225" s="1027"/>
      <c r="BX225" s="1027"/>
      <c r="BY225" s="1027"/>
      <c r="BZ225" s="1027"/>
      <c r="CA225" s="1027"/>
      <c r="CB225" s="643"/>
      <c r="CC225" s="650"/>
      <c r="CD225" s="1034"/>
      <c r="CE225" s="1034"/>
      <c r="CF225" s="1034"/>
      <c r="CG225" s="1034"/>
      <c r="CH225" s="1034"/>
      <c r="CI225" s="1034"/>
      <c r="CJ225" s="1034"/>
      <c r="CK225" s="1034"/>
      <c r="CL225" s="1034"/>
      <c r="CM225" s="1034"/>
      <c r="CN225" s="1034"/>
      <c r="CO225" s="1034"/>
      <c r="CP225" s="1034"/>
      <c r="CQ225" s="1034"/>
      <c r="CR225" s="1034"/>
      <c r="CS225" s="1034"/>
      <c r="CT225" s="1034"/>
      <c r="CU225" s="1034"/>
      <c r="CV225" s="1034"/>
      <c r="CW225" s="1034"/>
      <c r="CX225" s="1034"/>
      <c r="CY225" s="1034"/>
      <c r="CZ225" s="1034"/>
      <c r="DA225" s="1034"/>
      <c r="DB225" s="1034"/>
      <c r="DC225" s="1034"/>
      <c r="DD225" s="1034"/>
      <c r="DE225" s="1034"/>
      <c r="DF225" s="1034"/>
      <c r="DG225" s="1034"/>
      <c r="DH225" s="1034"/>
      <c r="DI225" s="1034"/>
      <c r="DJ225" s="1034"/>
      <c r="DK225" s="1034"/>
      <c r="DL225" s="643"/>
      <c r="DM225" s="57"/>
    </row>
    <row r="226" spans="7:117" ht="15.75" customHeight="1" x14ac:dyDescent="0.2">
      <c r="G226" s="643"/>
      <c r="H226" s="1026"/>
      <c r="I226" s="1026"/>
      <c r="J226" s="1026"/>
      <c r="K226" s="1026"/>
      <c r="L226" s="1026"/>
      <c r="M226" s="1026"/>
      <c r="N226" s="1026"/>
      <c r="O226" s="1026"/>
      <c r="P226" s="1026"/>
      <c r="Q226" s="1026"/>
      <c r="R226" s="1026"/>
      <c r="S226" s="1026"/>
      <c r="T226" s="1026"/>
      <c r="U226" s="1026"/>
      <c r="V226" s="1026"/>
      <c r="W226" s="1026"/>
      <c r="X226" s="1026"/>
      <c r="Y226" s="1026"/>
      <c r="Z226" s="1026"/>
      <c r="AA226" s="1026"/>
      <c r="AB226" s="1026"/>
      <c r="AC226" s="1026"/>
      <c r="AD226" s="1026"/>
      <c r="AE226" s="1026"/>
      <c r="AF226" s="1026"/>
      <c r="AG226" s="1026"/>
      <c r="AH226" s="1026"/>
      <c r="AI226" s="1026"/>
      <c r="AJ226" s="1026"/>
      <c r="AK226" s="1026"/>
      <c r="AL226" s="1026"/>
      <c r="AM226" s="1026"/>
      <c r="AN226" s="1026"/>
      <c r="AO226" s="1026"/>
      <c r="AP226" s="1026"/>
      <c r="AQ226" s="1026"/>
      <c r="AR226" s="643"/>
      <c r="AS226" s="695"/>
      <c r="AT226" s="1027"/>
      <c r="AU226" s="1027"/>
      <c r="AV226" s="1027"/>
      <c r="AW226" s="1027"/>
      <c r="AX226" s="1027"/>
      <c r="AY226" s="1027"/>
      <c r="AZ226" s="1027"/>
      <c r="BA226" s="1027"/>
      <c r="BB226" s="1027"/>
      <c r="BC226" s="1027"/>
      <c r="BD226" s="1027"/>
      <c r="BE226" s="1027"/>
      <c r="BF226" s="1027"/>
      <c r="BG226" s="1027"/>
      <c r="BH226" s="1027"/>
      <c r="BI226" s="1027"/>
      <c r="BJ226" s="1027"/>
      <c r="BK226" s="1027"/>
      <c r="BL226" s="1027"/>
      <c r="BM226" s="1027"/>
      <c r="BN226" s="1027"/>
      <c r="BO226" s="1027"/>
      <c r="BP226" s="1027"/>
      <c r="BQ226" s="1027"/>
      <c r="BR226" s="1027"/>
      <c r="BS226" s="1027"/>
      <c r="BT226" s="1027"/>
      <c r="BU226" s="1027"/>
      <c r="BV226" s="1027"/>
      <c r="BW226" s="1027"/>
      <c r="BX226" s="1027"/>
      <c r="BY226" s="1027"/>
      <c r="BZ226" s="1027"/>
      <c r="CA226" s="1027"/>
      <c r="CB226" s="643"/>
      <c r="CC226" s="695"/>
      <c r="CD226" s="1034"/>
      <c r="CE226" s="1034"/>
      <c r="CF226" s="1034"/>
      <c r="CG226" s="1034"/>
      <c r="CH226" s="1034"/>
      <c r="CI226" s="1034"/>
      <c r="CJ226" s="1034"/>
      <c r="CK226" s="1034"/>
      <c r="CL226" s="1034"/>
      <c r="CM226" s="1034"/>
      <c r="CN226" s="1034"/>
      <c r="CO226" s="1034"/>
      <c r="CP226" s="1034"/>
      <c r="CQ226" s="1034"/>
      <c r="CR226" s="1034"/>
      <c r="CS226" s="1034"/>
      <c r="CT226" s="1034"/>
      <c r="CU226" s="1034"/>
      <c r="CV226" s="1034"/>
      <c r="CW226" s="1034"/>
      <c r="CX226" s="1034"/>
      <c r="CY226" s="1034"/>
      <c r="CZ226" s="1034"/>
      <c r="DA226" s="1034"/>
      <c r="DB226" s="1034"/>
      <c r="DC226" s="1034"/>
      <c r="DD226" s="1034"/>
      <c r="DE226" s="1034"/>
      <c r="DF226" s="1034"/>
      <c r="DG226" s="1034"/>
      <c r="DH226" s="1034"/>
      <c r="DI226" s="1034"/>
      <c r="DJ226" s="1034"/>
      <c r="DK226" s="1034"/>
      <c r="DL226" s="643"/>
      <c r="DM226" s="57"/>
    </row>
    <row r="227" spans="7:117" ht="15.75" customHeight="1" x14ac:dyDescent="0.2">
      <c r="G227" s="643"/>
      <c r="H227" s="1026"/>
      <c r="I227" s="1026"/>
      <c r="J227" s="1026"/>
      <c r="K227" s="1026"/>
      <c r="L227" s="1026"/>
      <c r="M227" s="1026"/>
      <c r="N227" s="1026"/>
      <c r="O227" s="1026"/>
      <c r="P227" s="1026"/>
      <c r="Q227" s="1026"/>
      <c r="R227" s="1026"/>
      <c r="S227" s="1026"/>
      <c r="T227" s="1026"/>
      <c r="U227" s="1026"/>
      <c r="V227" s="1026"/>
      <c r="W227" s="1026"/>
      <c r="X227" s="1026"/>
      <c r="Y227" s="1026"/>
      <c r="Z227" s="1026"/>
      <c r="AA227" s="1026"/>
      <c r="AB227" s="1026"/>
      <c r="AC227" s="1026"/>
      <c r="AD227" s="1026"/>
      <c r="AE227" s="1026"/>
      <c r="AF227" s="1026"/>
      <c r="AG227" s="1026"/>
      <c r="AH227" s="1026"/>
      <c r="AI227" s="1026"/>
      <c r="AJ227" s="1026"/>
      <c r="AK227" s="1026"/>
      <c r="AL227" s="1026"/>
      <c r="AM227" s="1026"/>
      <c r="AN227" s="1026"/>
      <c r="AO227" s="1026"/>
      <c r="AP227" s="1026"/>
      <c r="AQ227" s="1026"/>
      <c r="AR227" s="643"/>
      <c r="AS227" s="695"/>
      <c r="AT227" s="1027"/>
      <c r="AU227" s="1027"/>
      <c r="AV227" s="1027"/>
      <c r="AW227" s="1027"/>
      <c r="AX227" s="1027"/>
      <c r="AY227" s="1027"/>
      <c r="AZ227" s="1027"/>
      <c r="BA227" s="1027"/>
      <c r="BB227" s="1027"/>
      <c r="BC227" s="1027"/>
      <c r="BD227" s="1027"/>
      <c r="BE227" s="1027"/>
      <c r="BF227" s="1027"/>
      <c r="BG227" s="1027"/>
      <c r="BH227" s="1027"/>
      <c r="BI227" s="1027"/>
      <c r="BJ227" s="1027"/>
      <c r="BK227" s="1027"/>
      <c r="BL227" s="1027"/>
      <c r="BM227" s="1027"/>
      <c r="BN227" s="1027"/>
      <c r="BO227" s="1027"/>
      <c r="BP227" s="1027"/>
      <c r="BQ227" s="1027"/>
      <c r="BR227" s="1027"/>
      <c r="BS227" s="1027"/>
      <c r="BT227" s="1027"/>
      <c r="BU227" s="1027"/>
      <c r="BV227" s="1027"/>
      <c r="BW227" s="1027"/>
      <c r="BX227" s="1027"/>
      <c r="BY227" s="1027"/>
      <c r="BZ227" s="1027"/>
      <c r="CA227" s="1027"/>
      <c r="CB227" s="643"/>
      <c r="CC227" s="695"/>
      <c r="CD227" s="1034"/>
      <c r="CE227" s="1034"/>
      <c r="CF227" s="1034"/>
      <c r="CG227" s="1034"/>
      <c r="CH227" s="1034"/>
      <c r="CI227" s="1034"/>
      <c r="CJ227" s="1034"/>
      <c r="CK227" s="1034"/>
      <c r="CL227" s="1034"/>
      <c r="CM227" s="1034"/>
      <c r="CN227" s="1034"/>
      <c r="CO227" s="1034"/>
      <c r="CP227" s="1034"/>
      <c r="CQ227" s="1034"/>
      <c r="CR227" s="1034"/>
      <c r="CS227" s="1034"/>
      <c r="CT227" s="1034"/>
      <c r="CU227" s="1034"/>
      <c r="CV227" s="1034"/>
      <c r="CW227" s="1034"/>
      <c r="CX227" s="1034"/>
      <c r="CY227" s="1034"/>
      <c r="CZ227" s="1034"/>
      <c r="DA227" s="1034"/>
      <c r="DB227" s="1034"/>
      <c r="DC227" s="1034"/>
      <c r="DD227" s="1034"/>
      <c r="DE227" s="1034"/>
      <c r="DF227" s="1034"/>
      <c r="DG227" s="1034"/>
      <c r="DH227" s="1034"/>
      <c r="DI227" s="1034"/>
      <c r="DJ227" s="1034"/>
      <c r="DK227" s="1034"/>
      <c r="DL227" s="643"/>
      <c r="DM227" s="57"/>
    </row>
    <row r="228" spans="7:117" ht="15.75" customHeight="1" x14ac:dyDescent="0.2">
      <c r="G228" s="643"/>
      <c r="H228" s="1026"/>
      <c r="I228" s="1026"/>
      <c r="J228" s="1026"/>
      <c r="K228" s="1026"/>
      <c r="L228" s="1026"/>
      <c r="M228" s="1026"/>
      <c r="N228" s="1026"/>
      <c r="O228" s="1026"/>
      <c r="P228" s="1026"/>
      <c r="Q228" s="1026"/>
      <c r="R228" s="1026"/>
      <c r="S228" s="1026"/>
      <c r="T228" s="1026"/>
      <c r="U228" s="1026"/>
      <c r="V228" s="1026"/>
      <c r="W228" s="1026"/>
      <c r="X228" s="1026"/>
      <c r="Y228" s="1026"/>
      <c r="Z228" s="1026"/>
      <c r="AA228" s="1026"/>
      <c r="AB228" s="1026"/>
      <c r="AC228" s="1026"/>
      <c r="AD228" s="1026"/>
      <c r="AE228" s="1026"/>
      <c r="AF228" s="1026"/>
      <c r="AG228" s="1026"/>
      <c r="AH228" s="1026"/>
      <c r="AI228" s="1026"/>
      <c r="AJ228" s="1026"/>
      <c r="AK228" s="1026"/>
      <c r="AL228" s="1026"/>
      <c r="AM228" s="1026"/>
      <c r="AN228" s="1026"/>
      <c r="AO228" s="1026"/>
      <c r="AP228" s="1026"/>
      <c r="AQ228" s="1026"/>
      <c r="AR228" s="643"/>
      <c r="AS228" s="790"/>
      <c r="AT228" s="1027"/>
      <c r="AU228" s="1027"/>
      <c r="AV228" s="1027"/>
      <c r="AW228" s="1027"/>
      <c r="AX228" s="1027"/>
      <c r="AY228" s="1027"/>
      <c r="AZ228" s="1027"/>
      <c r="BA228" s="1027"/>
      <c r="BB228" s="1027"/>
      <c r="BC228" s="1027"/>
      <c r="BD228" s="1027"/>
      <c r="BE228" s="1027"/>
      <c r="BF228" s="1027"/>
      <c r="BG228" s="1027"/>
      <c r="BH228" s="1027"/>
      <c r="BI228" s="1027"/>
      <c r="BJ228" s="1027"/>
      <c r="BK228" s="1027"/>
      <c r="BL228" s="1027"/>
      <c r="BM228" s="1027"/>
      <c r="BN228" s="1027"/>
      <c r="BO228" s="1027"/>
      <c r="BP228" s="1027"/>
      <c r="BQ228" s="1027"/>
      <c r="BR228" s="1027"/>
      <c r="BS228" s="1027"/>
      <c r="BT228" s="1027"/>
      <c r="BU228" s="1027"/>
      <c r="BV228" s="1027"/>
      <c r="BW228" s="1027"/>
      <c r="BX228" s="1027"/>
      <c r="BY228" s="1027"/>
      <c r="BZ228" s="1027"/>
      <c r="CA228" s="1027"/>
      <c r="CB228" s="643"/>
      <c r="CC228" s="696"/>
      <c r="CD228" s="1034"/>
      <c r="CE228" s="1034"/>
      <c r="CF228" s="1034"/>
      <c r="CG228" s="1034"/>
      <c r="CH228" s="1034"/>
      <c r="CI228" s="1034"/>
      <c r="CJ228" s="1034"/>
      <c r="CK228" s="1034"/>
      <c r="CL228" s="1034"/>
      <c r="CM228" s="1034"/>
      <c r="CN228" s="1034"/>
      <c r="CO228" s="1034"/>
      <c r="CP228" s="1034"/>
      <c r="CQ228" s="1034"/>
      <c r="CR228" s="1034"/>
      <c r="CS228" s="1034"/>
      <c r="CT228" s="1034"/>
      <c r="CU228" s="1034"/>
      <c r="CV228" s="1034"/>
      <c r="CW228" s="1034"/>
      <c r="CX228" s="1034"/>
      <c r="CY228" s="1034"/>
      <c r="CZ228" s="1034"/>
      <c r="DA228" s="1034"/>
      <c r="DB228" s="1034"/>
      <c r="DC228" s="1034"/>
      <c r="DD228" s="1034"/>
      <c r="DE228" s="1034"/>
      <c r="DF228" s="1034"/>
      <c r="DG228" s="1034"/>
      <c r="DH228" s="1034"/>
      <c r="DI228" s="1034"/>
      <c r="DJ228" s="1034"/>
      <c r="DK228" s="1034"/>
      <c r="DL228" s="643"/>
      <c r="DM228" s="57"/>
    </row>
    <row r="229" spans="7:117" ht="15.75" customHeight="1" x14ac:dyDescent="0.2">
      <c r="G229" s="643"/>
      <c r="H229" s="652"/>
      <c r="I229" s="652"/>
      <c r="J229" s="652"/>
      <c r="K229" s="652"/>
      <c r="L229" s="652"/>
      <c r="M229" s="652"/>
      <c r="N229" s="652"/>
      <c r="O229" s="652"/>
      <c r="P229" s="652"/>
      <c r="Q229" s="643"/>
      <c r="R229" s="643"/>
      <c r="S229" s="643"/>
      <c r="T229" s="643"/>
      <c r="U229" s="652"/>
      <c r="V229" s="652"/>
      <c r="W229" s="652"/>
      <c r="X229" s="652"/>
      <c r="Y229" s="704"/>
      <c r="Z229" s="643"/>
      <c r="AA229" s="643"/>
      <c r="AB229" s="643"/>
      <c r="AC229" s="643"/>
      <c r="AD229" s="643"/>
      <c r="AE229" s="643"/>
      <c r="AF229" s="643"/>
      <c r="AG229" s="643"/>
      <c r="AH229" s="643"/>
      <c r="AI229" s="643"/>
      <c r="AJ229" s="643"/>
      <c r="AK229" s="643"/>
      <c r="AL229" s="643"/>
      <c r="AM229" s="643"/>
      <c r="AN229" s="643"/>
      <c r="AO229" s="643"/>
      <c r="AP229" s="642"/>
      <c r="AQ229" s="642"/>
      <c r="AR229" s="643"/>
      <c r="AS229" s="652"/>
      <c r="AT229" s="103"/>
      <c r="AU229" s="103"/>
      <c r="AV229" s="271"/>
      <c r="AW229" s="271"/>
      <c r="AX229" s="271"/>
      <c r="AY229" s="271"/>
      <c r="AZ229" s="271"/>
      <c r="BA229" s="271"/>
      <c r="BB229" s="271"/>
      <c r="BC229" s="271"/>
      <c r="BD229" s="103"/>
      <c r="BE229" s="103"/>
      <c r="BF229" s="271"/>
      <c r="BG229" s="271"/>
      <c r="BH229" s="271"/>
      <c r="BI229" s="271"/>
      <c r="BJ229" s="282"/>
      <c r="BK229" s="271"/>
      <c r="BL229" s="271"/>
      <c r="BM229" s="271"/>
      <c r="BN229" s="271"/>
      <c r="BO229" s="271"/>
      <c r="BP229" s="271"/>
      <c r="BQ229" s="271"/>
      <c r="BR229" s="271"/>
      <c r="BS229" s="271"/>
      <c r="BT229" s="271"/>
      <c r="BU229" s="271"/>
      <c r="BV229" s="271"/>
      <c r="BW229" s="271"/>
      <c r="BX229" s="271"/>
      <c r="BY229" s="271"/>
      <c r="BZ229" s="271"/>
      <c r="CA229" s="271"/>
      <c r="CB229" s="643"/>
      <c r="CC229" s="652"/>
      <c r="CD229" s="652"/>
      <c r="CE229" s="652"/>
      <c r="CF229" s="643"/>
      <c r="CG229" s="643"/>
      <c r="CH229" s="643"/>
      <c r="CI229" s="643"/>
      <c r="CJ229" s="643"/>
      <c r="CK229" s="643"/>
      <c r="CL229" s="643"/>
      <c r="CM229" s="643"/>
      <c r="CN229" s="652"/>
      <c r="CO229" s="652"/>
      <c r="CP229" s="643"/>
      <c r="CQ229" s="643"/>
      <c r="CR229" s="643"/>
      <c r="CS229" s="643"/>
      <c r="CT229" s="698"/>
      <c r="CU229" s="643"/>
      <c r="CV229" s="643"/>
      <c r="CW229" s="643"/>
      <c r="CX229" s="643"/>
      <c r="CY229" s="643"/>
      <c r="CZ229" s="643"/>
      <c r="DA229" s="643"/>
      <c r="DB229" s="643"/>
      <c r="DC229" s="643"/>
      <c r="DD229" s="643"/>
      <c r="DE229" s="643"/>
      <c r="DF229" s="643"/>
      <c r="DG229" s="643"/>
      <c r="DH229" s="643"/>
      <c r="DI229" s="643"/>
      <c r="DJ229" s="643"/>
      <c r="DK229" s="643"/>
      <c r="DL229" s="643"/>
      <c r="DM229" s="57"/>
    </row>
    <row r="230" spans="7:117" ht="15.75" customHeight="1" x14ac:dyDescent="0.2">
      <c r="G230" s="643"/>
      <c r="H230" s="1018" t="s">
        <v>62</v>
      </c>
      <c r="I230" s="1018"/>
      <c r="J230" s="1018"/>
      <c r="K230" s="1018"/>
      <c r="L230" s="1018"/>
      <c r="M230" s="1018"/>
      <c r="N230" s="1018"/>
      <c r="O230" s="1018"/>
      <c r="P230" s="1018"/>
      <c r="Q230" s="1018"/>
      <c r="R230" s="1018"/>
      <c r="S230" s="1018"/>
      <c r="T230" s="1018"/>
      <c r="U230" s="1018"/>
      <c r="V230" s="1018"/>
      <c r="W230" s="1018"/>
      <c r="X230" s="1018"/>
      <c r="Y230" s="711"/>
      <c r="Z230" s="1025" t="s">
        <v>61</v>
      </c>
      <c r="AA230" s="1025"/>
      <c r="AB230" s="1025"/>
      <c r="AC230" s="1025"/>
      <c r="AD230" s="1025"/>
      <c r="AE230" s="1025"/>
      <c r="AF230" s="1025"/>
      <c r="AG230" s="1025"/>
      <c r="AH230" s="1025"/>
      <c r="AI230" s="1025"/>
      <c r="AJ230" s="1025"/>
      <c r="AK230" s="1025"/>
      <c r="AL230" s="1025"/>
      <c r="AM230" s="1025"/>
      <c r="AN230" s="1025"/>
      <c r="AO230" s="1025"/>
      <c r="AP230" s="1025"/>
      <c r="AQ230" s="877"/>
      <c r="AR230" s="643"/>
      <c r="AS230" s="643"/>
      <c r="AT230" s="1018" t="s">
        <v>62</v>
      </c>
      <c r="AU230" s="1018"/>
      <c r="AV230" s="1018"/>
      <c r="AW230" s="1018"/>
      <c r="AX230" s="1018"/>
      <c r="AY230" s="1018"/>
      <c r="AZ230" s="1018"/>
      <c r="BA230" s="1018"/>
      <c r="BB230" s="1018"/>
      <c r="BC230" s="1018"/>
      <c r="BD230" s="1018"/>
      <c r="BE230" s="1018"/>
      <c r="BF230" s="1018"/>
      <c r="BG230" s="1018"/>
      <c r="BH230" s="1018"/>
      <c r="BI230" s="1018"/>
      <c r="BJ230" s="793"/>
      <c r="BK230" s="1025" t="s">
        <v>61</v>
      </c>
      <c r="BL230" s="1025"/>
      <c r="BM230" s="1025"/>
      <c r="BN230" s="1025"/>
      <c r="BO230" s="1025"/>
      <c r="BP230" s="1025"/>
      <c r="BQ230" s="1025"/>
      <c r="BR230" s="1025"/>
      <c r="BS230" s="1025"/>
      <c r="BT230" s="1025"/>
      <c r="BU230" s="1025"/>
      <c r="BV230" s="1025"/>
      <c r="BW230" s="1025"/>
      <c r="BX230" s="1025"/>
      <c r="BY230" s="1025"/>
      <c r="BZ230" s="1025"/>
      <c r="CA230" s="877"/>
      <c r="CB230" s="643"/>
      <c r="CC230" s="643"/>
      <c r="CD230" s="1035"/>
      <c r="CE230" s="1035"/>
      <c r="CF230" s="1035"/>
      <c r="CG230" s="1035"/>
      <c r="CH230" s="1035"/>
      <c r="CI230" s="1035"/>
      <c r="CJ230" s="1035"/>
      <c r="CK230" s="1035"/>
      <c r="CL230" s="1035"/>
      <c r="CM230" s="1035"/>
      <c r="CN230" s="1035"/>
      <c r="CO230" s="1035"/>
      <c r="CP230" s="1035"/>
      <c r="CQ230" s="1035"/>
      <c r="CR230" s="1035"/>
      <c r="CS230" s="1035"/>
      <c r="CT230" s="698"/>
      <c r="CU230" s="1035"/>
      <c r="CV230" s="1035"/>
      <c r="CW230" s="1035"/>
      <c r="CX230" s="1035"/>
      <c r="CY230" s="1035"/>
      <c r="CZ230" s="1035"/>
      <c r="DA230" s="1035"/>
      <c r="DB230" s="1035"/>
      <c r="DC230" s="1035"/>
      <c r="DD230" s="1035"/>
      <c r="DE230" s="1035"/>
      <c r="DF230" s="1035"/>
      <c r="DG230" s="1035"/>
      <c r="DH230" s="1035"/>
      <c r="DI230" s="1035"/>
      <c r="DJ230" s="1035"/>
      <c r="DK230" s="1035"/>
      <c r="DL230" s="643"/>
      <c r="DM230" s="57"/>
    </row>
    <row r="231" spans="7:117" ht="15.75" customHeight="1" x14ac:dyDescent="0.2">
      <c r="G231" s="643"/>
      <c r="H231" s="1018"/>
      <c r="I231" s="1018"/>
      <c r="J231" s="1018"/>
      <c r="K231" s="1018"/>
      <c r="L231" s="1018"/>
      <c r="M231" s="1018"/>
      <c r="N231" s="1018"/>
      <c r="O231" s="1018"/>
      <c r="P231" s="1018"/>
      <c r="Q231" s="1018"/>
      <c r="R231" s="1018"/>
      <c r="S231" s="1018"/>
      <c r="T231" s="1018"/>
      <c r="U231" s="1018"/>
      <c r="V231" s="1018"/>
      <c r="W231" s="1018"/>
      <c r="X231" s="1018"/>
      <c r="Y231" s="711"/>
      <c r="Z231" s="1025"/>
      <c r="AA231" s="1025"/>
      <c r="AB231" s="1025"/>
      <c r="AC231" s="1025"/>
      <c r="AD231" s="1025"/>
      <c r="AE231" s="1025"/>
      <c r="AF231" s="1025"/>
      <c r="AG231" s="1025"/>
      <c r="AH231" s="1025"/>
      <c r="AI231" s="1025"/>
      <c r="AJ231" s="1025"/>
      <c r="AK231" s="1025"/>
      <c r="AL231" s="1025"/>
      <c r="AM231" s="1025"/>
      <c r="AN231" s="1025"/>
      <c r="AO231" s="1025"/>
      <c r="AP231" s="1025"/>
      <c r="AQ231" s="877"/>
      <c r="AR231" s="643"/>
      <c r="AS231" s="647"/>
      <c r="AT231" s="1018"/>
      <c r="AU231" s="1018"/>
      <c r="AV231" s="1018"/>
      <c r="AW231" s="1018"/>
      <c r="AX231" s="1018"/>
      <c r="AY231" s="1018"/>
      <c r="AZ231" s="1018"/>
      <c r="BA231" s="1018"/>
      <c r="BB231" s="1018"/>
      <c r="BC231" s="1018"/>
      <c r="BD231" s="1018"/>
      <c r="BE231" s="1018"/>
      <c r="BF231" s="1018"/>
      <c r="BG231" s="1018"/>
      <c r="BH231" s="1018"/>
      <c r="BI231" s="1018"/>
      <c r="BJ231" s="793"/>
      <c r="BK231" s="1025"/>
      <c r="BL231" s="1025"/>
      <c r="BM231" s="1025"/>
      <c r="BN231" s="1025"/>
      <c r="BO231" s="1025"/>
      <c r="BP231" s="1025"/>
      <c r="BQ231" s="1025"/>
      <c r="BR231" s="1025"/>
      <c r="BS231" s="1025"/>
      <c r="BT231" s="1025"/>
      <c r="BU231" s="1025"/>
      <c r="BV231" s="1025"/>
      <c r="BW231" s="1025"/>
      <c r="BX231" s="1025"/>
      <c r="BY231" s="1025"/>
      <c r="BZ231" s="1025"/>
      <c r="CA231" s="877"/>
      <c r="CB231" s="643"/>
      <c r="CC231" s="647"/>
      <c r="CD231" s="1035"/>
      <c r="CE231" s="1035"/>
      <c r="CF231" s="1035"/>
      <c r="CG231" s="1035"/>
      <c r="CH231" s="1035"/>
      <c r="CI231" s="1035"/>
      <c r="CJ231" s="1035"/>
      <c r="CK231" s="1035"/>
      <c r="CL231" s="1035"/>
      <c r="CM231" s="1035"/>
      <c r="CN231" s="1035"/>
      <c r="CO231" s="1035"/>
      <c r="CP231" s="1035"/>
      <c r="CQ231" s="1035"/>
      <c r="CR231" s="1035"/>
      <c r="CS231" s="1035"/>
      <c r="CT231" s="698"/>
      <c r="CU231" s="1035"/>
      <c r="CV231" s="1035"/>
      <c r="CW231" s="1035"/>
      <c r="CX231" s="1035"/>
      <c r="CY231" s="1035"/>
      <c r="CZ231" s="1035"/>
      <c r="DA231" s="1035"/>
      <c r="DB231" s="1035"/>
      <c r="DC231" s="1035"/>
      <c r="DD231" s="1035"/>
      <c r="DE231" s="1035"/>
      <c r="DF231" s="1035"/>
      <c r="DG231" s="1035"/>
      <c r="DH231" s="1035"/>
      <c r="DI231" s="1035"/>
      <c r="DJ231" s="1035"/>
      <c r="DK231" s="1035"/>
      <c r="DL231" s="643"/>
      <c r="DM231" s="57"/>
    </row>
    <row r="232" spans="7:117" ht="15.75" customHeight="1" x14ac:dyDescent="0.2">
      <c r="G232" s="643"/>
      <c r="H232" s="1018"/>
      <c r="I232" s="1018"/>
      <c r="J232" s="1018"/>
      <c r="K232" s="1018"/>
      <c r="L232" s="1018"/>
      <c r="M232" s="1018"/>
      <c r="N232" s="1018"/>
      <c r="O232" s="1018"/>
      <c r="P232" s="1018"/>
      <c r="Q232" s="1018"/>
      <c r="R232" s="1018"/>
      <c r="S232" s="1018"/>
      <c r="T232" s="1018"/>
      <c r="U232" s="1018"/>
      <c r="V232" s="1018"/>
      <c r="W232" s="1018"/>
      <c r="X232" s="1018"/>
      <c r="Y232" s="711"/>
      <c r="Z232" s="1025"/>
      <c r="AA232" s="1025"/>
      <c r="AB232" s="1025"/>
      <c r="AC232" s="1025"/>
      <c r="AD232" s="1025"/>
      <c r="AE232" s="1025"/>
      <c r="AF232" s="1025"/>
      <c r="AG232" s="1025"/>
      <c r="AH232" s="1025"/>
      <c r="AI232" s="1025"/>
      <c r="AJ232" s="1025"/>
      <c r="AK232" s="1025"/>
      <c r="AL232" s="1025"/>
      <c r="AM232" s="1025"/>
      <c r="AN232" s="1025"/>
      <c r="AO232" s="1025"/>
      <c r="AP232" s="1025"/>
      <c r="AQ232" s="877"/>
      <c r="AR232" s="643"/>
      <c r="AS232" s="647"/>
      <c r="AT232" s="1018"/>
      <c r="AU232" s="1018"/>
      <c r="AV232" s="1018"/>
      <c r="AW232" s="1018"/>
      <c r="AX232" s="1018"/>
      <c r="AY232" s="1018"/>
      <c r="AZ232" s="1018"/>
      <c r="BA232" s="1018"/>
      <c r="BB232" s="1018"/>
      <c r="BC232" s="1018"/>
      <c r="BD232" s="1018"/>
      <c r="BE232" s="1018"/>
      <c r="BF232" s="1018"/>
      <c r="BG232" s="1018"/>
      <c r="BH232" s="1018"/>
      <c r="BI232" s="1018"/>
      <c r="BJ232" s="793"/>
      <c r="BK232" s="1025"/>
      <c r="BL232" s="1025"/>
      <c r="BM232" s="1025"/>
      <c r="BN232" s="1025"/>
      <c r="BO232" s="1025"/>
      <c r="BP232" s="1025"/>
      <c r="BQ232" s="1025"/>
      <c r="BR232" s="1025"/>
      <c r="BS232" s="1025"/>
      <c r="BT232" s="1025"/>
      <c r="BU232" s="1025"/>
      <c r="BV232" s="1025"/>
      <c r="BW232" s="1025"/>
      <c r="BX232" s="1025"/>
      <c r="BY232" s="1025"/>
      <c r="BZ232" s="1025"/>
      <c r="CA232" s="877"/>
      <c r="CB232" s="643"/>
      <c r="CC232" s="647"/>
      <c r="CD232" s="1035"/>
      <c r="CE232" s="1035"/>
      <c r="CF232" s="1035"/>
      <c r="CG232" s="1035"/>
      <c r="CH232" s="1035"/>
      <c r="CI232" s="1035"/>
      <c r="CJ232" s="1035"/>
      <c r="CK232" s="1035"/>
      <c r="CL232" s="1035"/>
      <c r="CM232" s="1035"/>
      <c r="CN232" s="1035"/>
      <c r="CO232" s="1035"/>
      <c r="CP232" s="1035"/>
      <c r="CQ232" s="1035"/>
      <c r="CR232" s="1035"/>
      <c r="CS232" s="1035"/>
      <c r="CT232" s="698"/>
      <c r="CU232" s="1035"/>
      <c r="CV232" s="1035"/>
      <c r="CW232" s="1035"/>
      <c r="CX232" s="1035"/>
      <c r="CY232" s="1035"/>
      <c r="CZ232" s="1035"/>
      <c r="DA232" s="1035"/>
      <c r="DB232" s="1035"/>
      <c r="DC232" s="1035"/>
      <c r="DD232" s="1035"/>
      <c r="DE232" s="1035"/>
      <c r="DF232" s="1035"/>
      <c r="DG232" s="1035"/>
      <c r="DH232" s="1035"/>
      <c r="DI232" s="1035"/>
      <c r="DJ232" s="1035"/>
      <c r="DK232" s="1035"/>
      <c r="DL232" s="643"/>
      <c r="DM232" s="57"/>
    </row>
    <row r="233" spans="7:117" ht="15.75" customHeight="1" x14ac:dyDescent="0.2">
      <c r="G233" s="643"/>
      <c r="H233" s="643"/>
      <c r="I233" s="647"/>
      <c r="J233" s="647"/>
      <c r="K233" s="647"/>
      <c r="L233" s="643"/>
      <c r="M233" s="643"/>
      <c r="N233" s="643"/>
      <c r="O233" s="643"/>
      <c r="P233" s="643"/>
      <c r="Q233" s="643"/>
      <c r="R233" s="643"/>
      <c r="S233" s="643"/>
      <c r="T233" s="643"/>
      <c r="U233" s="643"/>
      <c r="V233" s="643"/>
      <c r="W233" s="643"/>
      <c r="X233" s="643"/>
      <c r="Y233" s="698"/>
      <c r="Z233" s="643"/>
      <c r="AA233" s="643"/>
      <c r="AB233" s="643"/>
      <c r="AC233" s="643"/>
      <c r="AD233" s="643"/>
      <c r="AE233" s="643"/>
      <c r="AF233" s="643"/>
      <c r="AG233" s="643"/>
      <c r="AH233" s="643"/>
      <c r="AI233" s="643"/>
      <c r="AJ233" s="643"/>
      <c r="AK233" s="643"/>
      <c r="AL233" s="643"/>
      <c r="AM233" s="643"/>
      <c r="AN233" s="643"/>
      <c r="AO233" s="643"/>
      <c r="AP233" s="642"/>
      <c r="AQ233" s="642"/>
      <c r="AR233" s="643"/>
      <c r="AS233" s="647"/>
      <c r="AT233" s="643"/>
      <c r="AU233" s="647"/>
      <c r="AV233" s="647"/>
      <c r="AW233" s="647"/>
      <c r="AX233" s="643"/>
      <c r="AY233" s="643"/>
      <c r="AZ233" s="643"/>
      <c r="BA233" s="643"/>
      <c r="BB233" s="643"/>
      <c r="BC233" s="643"/>
      <c r="BD233" s="643"/>
      <c r="BE233" s="643"/>
      <c r="BF233" s="643"/>
      <c r="BG233" s="643"/>
      <c r="BH233" s="643"/>
      <c r="BI233" s="643"/>
      <c r="BJ233" s="793"/>
      <c r="BK233" s="643"/>
      <c r="BL233" s="643"/>
      <c r="BM233" s="643"/>
      <c r="BN233" s="643"/>
      <c r="BO233" s="643"/>
      <c r="BP233" s="643"/>
      <c r="BQ233" s="643"/>
      <c r="BR233" s="643"/>
      <c r="BS233" s="643"/>
      <c r="BT233" s="643"/>
      <c r="BU233" s="643"/>
      <c r="BV233" s="643"/>
      <c r="BW233" s="643"/>
      <c r="BX233" s="643"/>
      <c r="BY233" s="643"/>
      <c r="BZ233" s="643"/>
      <c r="CA233" s="643"/>
      <c r="CB233" s="643"/>
      <c r="CC233" s="647"/>
      <c r="CD233" s="643"/>
      <c r="CE233" s="647"/>
      <c r="CF233" s="647"/>
      <c r="CG233" s="647"/>
      <c r="CH233" s="643"/>
      <c r="CI233" s="643"/>
      <c r="CJ233" s="643"/>
      <c r="CK233" s="643"/>
      <c r="CL233" s="643"/>
      <c r="CM233" s="643"/>
      <c r="CN233" s="643"/>
      <c r="CO233" s="643"/>
      <c r="CP233" s="643"/>
      <c r="CQ233" s="643"/>
      <c r="CR233" s="643"/>
      <c r="CS233" s="643"/>
      <c r="CT233" s="698"/>
      <c r="CU233" s="643"/>
      <c r="CV233" s="643"/>
      <c r="CW233" s="643"/>
      <c r="CX233" s="643"/>
      <c r="CY233" s="643"/>
      <c r="CZ233" s="643"/>
      <c r="DA233" s="643"/>
      <c r="DB233" s="643"/>
      <c r="DC233" s="643"/>
      <c r="DD233" s="643"/>
      <c r="DE233" s="643"/>
      <c r="DF233" s="643"/>
      <c r="DG233" s="643"/>
      <c r="DH233" s="643"/>
      <c r="DI233" s="643"/>
      <c r="DJ233" s="643"/>
      <c r="DK233" s="643"/>
      <c r="DL233" s="643"/>
      <c r="DM233" s="57"/>
    </row>
    <row r="234" spans="7:117" s="638" customFormat="1" ht="15.75" customHeight="1" x14ac:dyDescent="0.2">
      <c r="G234" s="643"/>
      <c r="H234" s="643"/>
      <c r="I234" s="647"/>
      <c r="J234" s="647"/>
      <c r="K234" s="647"/>
      <c r="L234" s="643"/>
      <c r="M234" s="643"/>
      <c r="N234" s="643"/>
      <c r="O234" s="643"/>
      <c r="P234" s="643"/>
      <c r="Q234" s="643"/>
      <c r="R234" s="643"/>
      <c r="S234" s="643"/>
      <c r="T234" s="643"/>
      <c r="U234" s="643"/>
      <c r="V234" s="643"/>
      <c r="W234" s="643"/>
      <c r="X234" s="643"/>
      <c r="Y234" s="698"/>
      <c r="Z234" s="643"/>
      <c r="AA234" s="643"/>
      <c r="AB234" s="643"/>
      <c r="AC234" s="643"/>
      <c r="AD234" s="643"/>
      <c r="AE234" s="643"/>
      <c r="AF234" s="643"/>
      <c r="AG234" s="643"/>
      <c r="AH234" s="643"/>
      <c r="AI234" s="643"/>
      <c r="AJ234" s="643"/>
      <c r="AK234" s="643"/>
      <c r="AL234" s="643"/>
      <c r="AM234" s="643"/>
      <c r="AN234" s="643"/>
      <c r="AO234" s="643"/>
      <c r="AP234" s="642"/>
      <c r="AQ234" s="642"/>
      <c r="AR234" s="643"/>
      <c r="AS234" s="647"/>
      <c r="AT234" s="643"/>
      <c r="AU234" s="647"/>
      <c r="AV234" s="647"/>
      <c r="AW234" s="647"/>
      <c r="AX234" s="643"/>
      <c r="AY234" s="643"/>
      <c r="AZ234" s="643"/>
      <c r="BA234" s="643"/>
      <c r="BB234" s="643"/>
      <c r="BC234" s="643"/>
      <c r="BD234" s="643"/>
      <c r="BE234" s="643"/>
      <c r="BF234" s="643"/>
      <c r="BG234" s="643"/>
      <c r="BH234" s="643"/>
      <c r="BI234" s="643"/>
      <c r="BJ234" s="793"/>
      <c r="BK234" s="643"/>
      <c r="BL234" s="643"/>
      <c r="BM234" s="643"/>
      <c r="BN234" s="643"/>
      <c r="BO234" s="643"/>
      <c r="BP234" s="643"/>
      <c r="BQ234" s="643"/>
      <c r="BR234" s="643"/>
      <c r="BS234" s="643"/>
      <c r="BT234" s="643"/>
      <c r="BU234" s="643"/>
      <c r="BV234" s="643"/>
      <c r="BW234" s="643"/>
      <c r="BX234" s="643"/>
      <c r="BY234" s="643"/>
      <c r="BZ234" s="643"/>
      <c r="CA234" s="643"/>
      <c r="CB234" s="643"/>
      <c r="CC234" s="647"/>
      <c r="CD234" s="643"/>
      <c r="CE234" s="647"/>
      <c r="CF234" s="647"/>
      <c r="CG234" s="647"/>
      <c r="CH234" s="643"/>
      <c r="CI234" s="643"/>
      <c r="CJ234" s="643"/>
      <c r="CK234" s="643"/>
      <c r="CL234" s="643"/>
      <c r="CM234" s="643"/>
      <c r="CN234" s="643"/>
      <c r="CO234" s="643"/>
      <c r="CP234" s="643"/>
      <c r="CQ234" s="643"/>
      <c r="CR234" s="643"/>
      <c r="CS234" s="643"/>
      <c r="CT234" s="698"/>
      <c r="CU234" s="643"/>
      <c r="CV234" s="643"/>
      <c r="CW234" s="643"/>
      <c r="CX234" s="643"/>
      <c r="CY234" s="643"/>
      <c r="CZ234" s="643"/>
      <c r="DA234" s="643"/>
      <c r="DB234" s="643"/>
      <c r="DC234" s="643"/>
      <c r="DD234" s="643"/>
      <c r="DE234" s="643"/>
      <c r="DF234" s="643"/>
      <c r="DG234" s="643"/>
      <c r="DH234" s="643"/>
      <c r="DI234" s="643"/>
      <c r="DJ234" s="643"/>
      <c r="DK234" s="643"/>
      <c r="DL234" s="643"/>
      <c r="DM234" s="644"/>
    </row>
    <row r="235" spans="7:117" s="638" customFormat="1" ht="15.75" customHeight="1" x14ac:dyDescent="0.2">
      <c r="G235" s="643"/>
      <c r="H235" s="643"/>
      <c r="I235" s="647"/>
      <c r="J235" s="647"/>
      <c r="K235" s="647"/>
      <c r="L235" s="643"/>
      <c r="M235" s="643"/>
      <c r="N235" s="643"/>
      <c r="O235" s="643"/>
      <c r="P235" s="643"/>
      <c r="Q235" s="643"/>
      <c r="R235" s="643"/>
      <c r="S235" s="643"/>
      <c r="T235" s="643"/>
      <c r="U235" s="643"/>
      <c r="V235" s="643"/>
      <c r="W235" s="643"/>
      <c r="X235" s="643"/>
      <c r="Y235" s="698"/>
      <c r="Z235" s="643"/>
      <c r="AA235" s="643"/>
      <c r="AB235" s="643"/>
      <c r="AC235" s="643"/>
      <c r="AD235" s="643"/>
      <c r="AE235" s="643"/>
      <c r="AF235" s="643"/>
      <c r="AG235" s="643"/>
      <c r="AH235" s="643"/>
      <c r="AI235" s="643"/>
      <c r="AJ235" s="643"/>
      <c r="AK235" s="643"/>
      <c r="AL235" s="643"/>
      <c r="AM235" s="643"/>
      <c r="AN235" s="643"/>
      <c r="AO235" s="643"/>
      <c r="AP235" s="642"/>
      <c r="AQ235" s="642"/>
      <c r="AR235" s="643"/>
      <c r="AS235" s="647"/>
      <c r="AT235" s="643"/>
      <c r="AU235" s="647"/>
      <c r="AV235" s="647"/>
      <c r="AW235" s="647"/>
      <c r="AX235" s="643"/>
      <c r="AY235" s="643"/>
      <c r="AZ235" s="643"/>
      <c r="BA235" s="643"/>
      <c r="BB235" s="643"/>
      <c r="BC235" s="643"/>
      <c r="BD235" s="643"/>
      <c r="BE235" s="643"/>
      <c r="BF235" s="643"/>
      <c r="BG235" s="643"/>
      <c r="BH235" s="643"/>
      <c r="BI235" s="643"/>
      <c r="BJ235" s="793"/>
      <c r="BK235" s="643"/>
      <c r="BL235" s="643"/>
      <c r="BM235" s="643"/>
      <c r="BN235" s="643"/>
      <c r="BO235" s="643"/>
      <c r="BP235" s="643"/>
      <c r="BQ235" s="643"/>
      <c r="BR235" s="643"/>
      <c r="BS235" s="643"/>
      <c r="BT235" s="643"/>
      <c r="BU235" s="643"/>
      <c r="BV235" s="643"/>
      <c r="BW235" s="643"/>
      <c r="BX235" s="643"/>
      <c r="BY235" s="643"/>
      <c r="BZ235" s="643"/>
      <c r="CA235" s="643"/>
      <c r="CB235" s="643"/>
      <c r="CC235" s="647"/>
      <c r="CD235" s="643"/>
      <c r="CE235" s="647"/>
      <c r="CF235" s="647"/>
      <c r="CG235" s="647"/>
      <c r="CH235" s="643"/>
      <c r="CI235" s="643"/>
      <c r="CJ235" s="643"/>
      <c r="CK235" s="643"/>
      <c r="CL235" s="643"/>
      <c r="CM235" s="643"/>
      <c r="CN235" s="643"/>
      <c r="CO235" s="643"/>
      <c r="CP235" s="643"/>
      <c r="CQ235" s="643"/>
      <c r="CR235" s="643"/>
      <c r="CS235" s="643"/>
      <c r="CT235" s="698"/>
      <c r="CU235" s="643"/>
      <c r="CV235" s="643"/>
      <c r="CW235" s="643"/>
      <c r="CX235" s="643"/>
      <c r="CY235" s="643"/>
      <c r="CZ235" s="643"/>
      <c r="DA235" s="643"/>
      <c r="DB235" s="643"/>
      <c r="DC235" s="643"/>
      <c r="DD235" s="643"/>
      <c r="DE235" s="643"/>
      <c r="DF235" s="643"/>
      <c r="DG235" s="643"/>
      <c r="DH235" s="643"/>
      <c r="DI235" s="643"/>
      <c r="DJ235" s="643"/>
      <c r="DK235" s="643"/>
      <c r="DL235" s="643"/>
      <c r="DM235" s="644"/>
    </row>
    <row r="236" spans="7:117" s="638" customFormat="1" ht="15.75" customHeight="1" x14ac:dyDescent="0.2">
      <c r="G236" s="643"/>
      <c r="H236" s="643"/>
      <c r="I236" s="647"/>
      <c r="J236" s="647"/>
      <c r="K236" s="647"/>
      <c r="L236" s="643"/>
      <c r="M236" s="643"/>
      <c r="N236" s="643"/>
      <c r="O236" s="643"/>
      <c r="P236" s="643"/>
      <c r="Q236" s="643"/>
      <c r="R236" s="643"/>
      <c r="S236" s="643"/>
      <c r="T236" s="643"/>
      <c r="U236" s="643"/>
      <c r="V236" s="643"/>
      <c r="W236" s="643"/>
      <c r="X236" s="643"/>
      <c r="Y236" s="698"/>
      <c r="Z236" s="643"/>
      <c r="AA236" s="643"/>
      <c r="AB236" s="643"/>
      <c r="AC236" s="643"/>
      <c r="AD236" s="643"/>
      <c r="AE236" s="643"/>
      <c r="AF236" s="643"/>
      <c r="AG236" s="643"/>
      <c r="AH236" s="643"/>
      <c r="AI236" s="643"/>
      <c r="AJ236" s="643"/>
      <c r="AK236" s="643"/>
      <c r="AL236" s="643"/>
      <c r="AM236" s="643"/>
      <c r="AN236" s="643"/>
      <c r="AO236" s="643"/>
      <c r="AP236" s="642"/>
      <c r="AQ236" s="642"/>
      <c r="AR236" s="643"/>
      <c r="AS236" s="647"/>
      <c r="AT236" s="643"/>
      <c r="AU236" s="647"/>
      <c r="AV236" s="647"/>
      <c r="AW236" s="647"/>
      <c r="AX236" s="643"/>
      <c r="AY236" s="643"/>
      <c r="AZ236" s="643"/>
      <c r="BA236" s="643"/>
      <c r="BB236" s="643"/>
      <c r="BC236" s="643"/>
      <c r="BD236" s="643"/>
      <c r="BE236" s="643"/>
      <c r="BF236" s="643"/>
      <c r="BG236" s="643"/>
      <c r="BH236" s="643"/>
      <c r="BI236" s="643"/>
      <c r="BJ236" s="793"/>
      <c r="BK236" s="643"/>
      <c r="BL236" s="643"/>
      <c r="BM236" s="643"/>
      <c r="BN236" s="643"/>
      <c r="BO236" s="643"/>
      <c r="BP236" s="643"/>
      <c r="BQ236" s="643"/>
      <c r="BR236" s="643"/>
      <c r="BS236" s="643"/>
      <c r="BT236" s="643"/>
      <c r="BU236" s="643"/>
      <c r="BV236" s="643"/>
      <c r="BW236" s="643"/>
      <c r="BX236" s="643"/>
      <c r="BY236" s="643"/>
      <c r="BZ236" s="643"/>
      <c r="CA236" s="643"/>
      <c r="CB236" s="643"/>
      <c r="CC236" s="647"/>
      <c r="CD236" s="643"/>
      <c r="CE236" s="647"/>
      <c r="CF236" s="647"/>
      <c r="CG236" s="647"/>
      <c r="CH236" s="643"/>
      <c r="CI236" s="643"/>
      <c r="CJ236" s="643"/>
      <c r="CK236" s="643"/>
      <c r="CL236" s="643"/>
      <c r="CM236" s="643"/>
      <c r="CN236" s="643"/>
      <c r="CO236" s="643"/>
      <c r="CP236" s="643"/>
      <c r="CQ236" s="643"/>
      <c r="CR236" s="643"/>
      <c r="CS236" s="643"/>
      <c r="CT236" s="698"/>
      <c r="CU236" s="643"/>
      <c r="CV236" s="643"/>
      <c r="CW236" s="643"/>
      <c r="CX236" s="643"/>
      <c r="CY236" s="643"/>
      <c r="CZ236" s="643"/>
      <c r="DA236" s="643"/>
      <c r="DB236" s="643"/>
      <c r="DC236" s="643"/>
      <c r="DD236" s="643"/>
      <c r="DE236" s="643"/>
      <c r="DF236" s="643"/>
      <c r="DG236" s="643"/>
      <c r="DH236" s="643"/>
      <c r="DI236" s="643"/>
      <c r="DJ236" s="643"/>
      <c r="DK236" s="643"/>
      <c r="DL236" s="643"/>
      <c r="DM236" s="644"/>
    </row>
    <row r="237" spans="7:117" ht="34.049999999999997" customHeight="1" x14ac:dyDescent="0.2">
      <c r="G237" s="643"/>
      <c r="H237" s="656"/>
      <c r="I237" s="656"/>
      <c r="J237" s="656"/>
      <c r="K237" s="656"/>
      <c r="L237" s="656"/>
      <c r="M237" s="656"/>
      <c r="N237" s="656"/>
      <c r="O237" s="656"/>
      <c r="P237" s="656"/>
      <c r="Q237" s="656"/>
      <c r="R237" s="656"/>
      <c r="S237" s="656"/>
      <c r="T237" s="656"/>
      <c r="U237" s="656"/>
      <c r="V237" s="1019"/>
      <c r="W237" s="1019"/>
      <c r="X237" s="1019"/>
      <c r="Y237" s="1019"/>
      <c r="Z237" s="1019"/>
      <c r="AA237" s="1019"/>
      <c r="AB237" s="656"/>
      <c r="AC237" s="656"/>
      <c r="AD237" s="656"/>
      <c r="AE237" s="656"/>
      <c r="AF237" s="656"/>
      <c r="AG237" s="656"/>
      <c r="AH237" s="656"/>
      <c r="AI237" s="656"/>
      <c r="AJ237" s="656"/>
      <c r="AK237" s="656"/>
      <c r="AL237" s="656"/>
      <c r="AM237" s="656"/>
      <c r="AN237" s="656"/>
      <c r="AO237" s="656"/>
      <c r="AP237" s="656"/>
      <c r="AQ237" s="656"/>
      <c r="AR237" s="643"/>
      <c r="AS237" s="697"/>
      <c r="AT237" s="656"/>
      <c r="AU237" s="656"/>
      <c r="AV237" s="656"/>
      <c r="AW237" s="656"/>
      <c r="AX237" s="656"/>
      <c r="AY237" s="656"/>
      <c r="AZ237" s="656"/>
      <c r="BA237" s="656"/>
      <c r="BB237" s="656"/>
      <c r="BC237" s="656"/>
      <c r="BD237" s="656"/>
      <c r="BE237" s="656"/>
      <c r="BF237" s="656"/>
      <c r="BG237" s="656"/>
      <c r="BH237" s="1019"/>
      <c r="BI237" s="1028"/>
      <c r="BJ237" s="1028"/>
      <c r="BK237" s="1028"/>
      <c r="BL237" s="1028"/>
      <c r="BM237" s="656"/>
      <c r="BN237" s="656"/>
      <c r="BO237" s="656"/>
      <c r="BP237" s="656"/>
      <c r="BQ237" s="656"/>
      <c r="BR237" s="656"/>
      <c r="BS237" s="656"/>
      <c r="BT237" s="656"/>
      <c r="BU237" s="656"/>
      <c r="BV237" s="656"/>
      <c r="BW237" s="656"/>
      <c r="BX237" s="656"/>
      <c r="BY237" s="656"/>
      <c r="BZ237" s="656"/>
      <c r="CA237" s="656"/>
      <c r="CB237" s="643"/>
      <c r="CC237" s="697"/>
      <c r="CD237" s="656"/>
      <c r="CE237" s="656"/>
      <c r="CF237" s="656"/>
      <c r="CG237" s="656"/>
      <c r="CH237" s="656"/>
      <c r="CI237" s="656"/>
      <c r="CJ237" s="656"/>
      <c r="CK237" s="656"/>
      <c r="CL237" s="656"/>
      <c r="CM237" s="656"/>
      <c r="CN237" s="656"/>
      <c r="CO237" s="656"/>
      <c r="CP237" s="656"/>
      <c r="CQ237" s="656"/>
      <c r="CR237" s="1019"/>
      <c r="CS237" s="1028"/>
      <c r="CT237" s="1028"/>
      <c r="CU237" s="1028"/>
      <c r="CV237" s="1028"/>
      <c r="CW237" s="656"/>
      <c r="CX237" s="656"/>
      <c r="CY237" s="656"/>
      <c r="CZ237" s="656"/>
      <c r="DA237" s="656"/>
      <c r="DB237" s="656"/>
      <c r="DC237" s="656"/>
      <c r="DD237" s="656"/>
      <c r="DE237" s="656"/>
      <c r="DF237" s="656"/>
      <c r="DG237" s="656"/>
      <c r="DH237" s="656"/>
      <c r="DI237" s="656"/>
      <c r="DJ237" s="656"/>
      <c r="DK237" s="656"/>
      <c r="DL237" s="643"/>
    </row>
    <row r="238" spans="7:117" s="638" customFormat="1" ht="34.049999999999997" customHeight="1" x14ac:dyDescent="0.2">
      <c r="G238" s="643"/>
      <c r="H238" s="656"/>
      <c r="I238" s="656"/>
      <c r="J238" s="656"/>
      <c r="K238" s="656"/>
      <c r="L238" s="656"/>
      <c r="M238" s="656"/>
      <c r="N238" s="656"/>
      <c r="O238" s="656"/>
      <c r="P238" s="656"/>
      <c r="Q238" s="656"/>
      <c r="R238" s="656"/>
      <c r="S238" s="656"/>
      <c r="T238" s="656"/>
      <c r="U238" s="656"/>
      <c r="V238" s="1019"/>
      <c r="W238" s="1019"/>
      <c r="X238" s="1019"/>
      <c r="Y238" s="1019"/>
      <c r="Z238" s="1019"/>
      <c r="AA238" s="1019"/>
      <c r="AB238" s="656"/>
      <c r="AC238" s="656"/>
      <c r="AD238" s="656"/>
      <c r="AE238" s="656"/>
      <c r="AF238" s="656"/>
      <c r="AG238" s="656"/>
      <c r="AH238" s="656"/>
      <c r="AI238" s="656"/>
      <c r="AJ238" s="656"/>
      <c r="AK238" s="656"/>
      <c r="AL238" s="656"/>
      <c r="AM238" s="656"/>
      <c r="AN238" s="656"/>
      <c r="AO238" s="656"/>
      <c r="AP238" s="656"/>
      <c r="AQ238" s="656"/>
      <c r="AR238" s="643"/>
      <c r="AS238" s="697"/>
      <c r="AT238" s="656"/>
      <c r="AU238" s="656"/>
      <c r="AV238" s="656"/>
      <c r="AW238" s="656"/>
      <c r="AX238" s="656"/>
      <c r="AY238" s="656"/>
      <c r="AZ238" s="656"/>
      <c r="BA238" s="656"/>
      <c r="BB238" s="656"/>
      <c r="BC238" s="656"/>
      <c r="BD238" s="656"/>
      <c r="BE238" s="656"/>
      <c r="BF238" s="656"/>
      <c r="BG238" s="656"/>
      <c r="BH238" s="1019"/>
      <c r="BI238" s="1028"/>
      <c r="BJ238" s="1028"/>
      <c r="BK238" s="1028"/>
      <c r="BL238" s="1028"/>
      <c r="BM238" s="656"/>
      <c r="BN238" s="656"/>
      <c r="BO238" s="656"/>
      <c r="BP238" s="656"/>
      <c r="BQ238" s="656"/>
      <c r="BR238" s="656"/>
      <c r="BS238" s="656"/>
      <c r="BT238" s="656"/>
      <c r="BU238" s="656"/>
      <c r="BV238" s="656"/>
      <c r="BW238" s="656"/>
      <c r="BX238" s="656"/>
      <c r="BY238" s="656"/>
      <c r="BZ238" s="656"/>
      <c r="CA238" s="656"/>
      <c r="CB238" s="643"/>
      <c r="CC238" s="697"/>
      <c r="CD238" s="656"/>
      <c r="CE238" s="656"/>
      <c r="CF238" s="656"/>
      <c r="CG238" s="656"/>
      <c r="CH238" s="656"/>
      <c r="CI238" s="656"/>
      <c r="CJ238" s="656"/>
      <c r="CK238" s="656"/>
      <c r="CL238" s="656"/>
      <c r="CM238" s="656"/>
      <c r="CN238" s="656"/>
      <c r="CO238" s="656"/>
      <c r="CP238" s="656"/>
      <c r="CQ238" s="656"/>
      <c r="CR238" s="1019"/>
      <c r="CS238" s="1028"/>
      <c r="CT238" s="1028"/>
      <c r="CU238" s="1028"/>
      <c r="CV238" s="1028"/>
      <c r="CW238" s="656"/>
      <c r="CX238" s="656"/>
      <c r="CY238" s="656"/>
      <c r="CZ238" s="656"/>
      <c r="DA238" s="656"/>
      <c r="DB238" s="656"/>
      <c r="DC238" s="656"/>
      <c r="DD238" s="656"/>
      <c r="DE238" s="656"/>
      <c r="DF238" s="656"/>
      <c r="DG238" s="656"/>
      <c r="DH238" s="656"/>
      <c r="DI238" s="656"/>
      <c r="DJ238" s="656"/>
      <c r="DK238" s="656"/>
      <c r="DL238" s="643"/>
    </row>
    <row r="239" spans="7:117" s="57" customFormat="1" ht="34.049999999999997" customHeight="1" x14ac:dyDescent="0.2">
      <c r="G239" s="643"/>
      <c r="H239" s="656"/>
      <c r="I239" s="656"/>
      <c r="J239" s="656"/>
      <c r="K239" s="656"/>
      <c r="L239" s="656"/>
      <c r="M239" s="656"/>
      <c r="N239" s="656"/>
      <c r="O239" s="656"/>
      <c r="P239" s="656"/>
      <c r="Q239" s="656"/>
      <c r="R239" s="656"/>
      <c r="S239" s="656"/>
      <c r="T239" s="656"/>
      <c r="U239" s="656"/>
      <c r="V239" s="1019"/>
      <c r="W239" s="1019"/>
      <c r="X239" s="1019"/>
      <c r="Y239" s="1019"/>
      <c r="Z239" s="1019"/>
      <c r="AA239" s="1019"/>
      <c r="AB239" s="656"/>
      <c r="AC239" s="656"/>
      <c r="AD239" s="656"/>
      <c r="AE239" s="656"/>
      <c r="AF239" s="656"/>
      <c r="AG239" s="656"/>
      <c r="AH239" s="656"/>
      <c r="AI239" s="656"/>
      <c r="AJ239" s="656"/>
      <c r="AK239" s="656"/>
      <c r="AL239" s="656"/>
      <c r="AM239" s="656"/>
      <c r="AN239" s="656"/>
      <c r="AO239" s="656"/>
      <c r="AP239" s="656"/>
      <c r="AQ239" s="656"/>
      <c r="AR239" s="643"/>
      <c r="AS239" s="697"/>
      <c r="AT239" s="656"/>
      <c r="AU239" s="656"/>
      <c r="AV239" s="656"/>
      <c r="AW239" s="656"/>
      <c r="AX239" s="656"/>
      <c r="AY239" s="656"/>
      <c r="AZ239" s="656"/>
      <c r="BA239" s="656"/>
      <c r="BB239" s="656"/>
      <c r="BC239" s="656"/>
      <c r="BD239" s="656"/>
      <c r="BE239" s="656"/>
      <c r="BF239" s="656"/>
      <c r="BG239" s="656"/>
      <c r="BH239" s="1028"/>
      <c r="BI239" s="1028"/>
      <c r="BJ239" s="1028"/>
      <c r="BK239" s="1028"/>
      <c r="BL239" s="1028"/>
      <c r="BM239" s="656"/>
      <c r="BN239" s="656"/>
      <c r="BO239" s="656"/>
      <c r="BP239" s="656"/>
      <c r="BQ239" s="656"/>
      <c r="BR239" s="656"/>
      <c r="BS239" s="656"/>
      <c r="BT239" s="656"/>
      <c r="BU239" s="656"/>
      <c r="BV239" s="656"/>
      <c r="BW239" s="656"/>
      <c r="BX239" s="656"/>
      <c r="BY239" s="656"/>
      <c r="BZ239" s="656"/>
      <c r="CA239" s="656"/>
      <c r="CB239" s="643"/>
      <c r="CC239" s="697"/>
      <c r="CD239" s="656"/>
      <c r="CE239" s="656"/>
      <c r="CF239" s="656"/>
      <c r="CG239" s="656"/>
      <c r="CH239" s="656"/>
      <c r="CI239" s="656"/>
      <c r="CJ239" s="656"/>
      <c r="CK239" s="656"/>
      <c r="CL239" s="656"/>
      <c r="CM239" s="656"/>
      <c r="CN239" s="656"/>
      <c r="CO239" s="656"/>
      <c r="CP239" s="656"/>
      <c r="CQ239" s="656"/>
      <c r="CR239" s="1028"/>
      <c r="CS239" s="1028"/>
      <c r="CT239" s="1028"/>
      <c r="CU239" s="1028"/>
      <c r="CV239" s="1028"/>
      <c r="CW239" s="656"/>
      <c r="CX239" s="656"/>
      <c r="CY239" s="656"/>
      <c r="CZ239" s="656"/>
      <c r="DA239" s="656"/>
      <c r="DB239" s="656"/>
      <c r="DC239" s="656"/>
      <c r="DD239" s="656"/>
      <c r="DE239" s="656"/>
      <c r="DF239" s="656"/>
      <c r="DG239" s="656"/>
      <c r="DH239" s="656"/>
      <c r="DI239" s="656"/>
      <c r="DJ239" s="656"/>
      <c r="DK239" s="656"/>
      <c r="DL239" s="643"/>
    </row>
    <row r="240" spans="7:117" s="57" customFormat="1" ht="34.049999999999997" customHeight="1" thickBot="1" x14ac:dyDescent="0.25">
      <c r="G240" s="643"/>
      <c r="H240" s="656"/>
      <c r="I240" s="656"/>
      <c r="J240" s="656"/>
      <c r="K240" s="656"/>
      <c r="L240" s="656"/>
      <c r="M240" s="656"/>
      <c r="N240" s="656"/>
      <c r="O240" s="656"/>
      <c r="P240" s="656"/>
      <c r="Q240" s="656"/>
      <c r="R240" s="656"/>
      <c r="S240" s="656"/>
      <c r="T240" s="656"/>
      <c r="U240" s="656"/>
      <c r="V240" s="1019"/>
      <c r="W240" s="1019"/>
      <c r="X240" s="1019"/>
      <c r="Y240" s="1019"/>
      <c r="Z240" s="1019"/>
      <c r="AA240" s="1019"/>
      <c r="AB240" s="656"/>
      <c r="AC240" s="656"/>
      <c r="AD240" s="656"/>
      <c r="AE240" s="656"/>
      <c r="AF240" s="656"/>
      <c r="AG240" s="656"/>
      <c r="AH240" s="656"/>
      <c r="AI240" s="656"/>
      <c r="AJ240" s="656"/>
      <c r="AK240" s="656"/>
      <c r="AL240" s="656"/>
      <c r="AM240" s="656"/>
      <c r="AN240" s="656"/>
      <c r="AO240" s="656"/>
      <c r="AP240" s="656"/>
      <c r="AQ240" s="656"/>
      <c r="AR240" s="643"/>
      <c r="AS240" s="697"/>
      <c r="AT240" s="656"/>
      <c r="AU240" s="656"/>
      <c r="AV240" s="656"/>
      <c r="AW240" s="656"/>
      <c r="AX240" s="656"/>
      <c r="AY240" s="656"/>
      <c r="AZ240" s="656"/>
      <c r="BA240" s="656"/>
      <c r="BB240" s="656"/>
      <c r="BC240" s="656"/>
      <c r="BD240" s="656"/>
      <c r="BE240" s="656"/>
      <c r="BF240" s="656"/>
      <c r="BG240" s="656"/>
      <c r="BH240" s="1028"/>
      <c r="BI240" s="1028"/>
      <c r="BJ240" s="1028"/>
      <c r="BK240" s="1028"/>
      <c r="BL240" s="1028"/>
      <c r="BM240" s="656"/>
      <c r="BN240" s="656"/>
      <c r="BO240" s="656"/>
      <c r="BP240" s="656"/>
      <c r="BQ240" s="656"/>
      <c r="BR240" s="656"/>
      <c r="BS240" s="656"/>
      <c r="BT240" s="656"/>
      <c r="BU240" s="656"/>
      <c r="BV240" s="656"/>
      <c r="BW240" s="656"/>
      <c r="BX240" s="656"/>
      <c r="BY240" s="656"/>
      <c r="BZ240" s="656"/>
      <c r="CA240" s="656"/>
      <c r="CB240" s="643"/>
      <c r="CC240" s="697"/>
      <c r="CD240" s="656"/>
      <c r="CE240" s="656"/>
      <c r="CF240" s="656"/>
      <c r="CG240" s="656"/>
      <c r="CH240" s="656"/>
      <c r="CI240" s="656"/>
      <c r="CJ240" s="656"/>
      <c r="CK240" s="656"/>
      <c r="CL240" s="656"/>
      <c r="CM240" s="656"/>
      <c r="CN240" s="656"/>
      <c r="CO240" s="656"/>
      <c r="CP240" s="656"/>
      <c r="CQ240" s="656"/>
      <c r="CR240" s="1028"/>
      <c r="CS240" s="1028"/>
      <c r="CT240" s="1028"/>
      <c r="CU240" s="1028"/>
      <c r="CV240" s="1028"/>
      <c r="CW240" s="656"/>
      <c r="CX240" s="656"/>
      <c r="CY240" s="656"/>
      <c r="CZ240" s="656"/>
      <c r="DA240" s="656"/>
      <c r="DB240" s="656"/>
      <c r="DC240" s="656"/>
      <c r="DD240" s="656"/>
      <c r="DE240" s="656"/>
      <c r="DF240" s="656"/>
      <c r="DG240" s="656"/>
      <c r="DH240" s="656"/>
      <c r="DI240" s="656"/>
      <c r="DJ240" s="656"/>
      <c r="DK240" s="656"/>
      <c r="DL240" s="643"/>
    </row>
    <row r="241" spans="7:116" s="57" customFormat="1" ht="34.049999999999997" customHeight="1" x14ac:dyDescent="0.2">
      <c r="G241" s="643"/>
      <c r="H241" s="643"/>
      <c r="I241" s="643"/>
      <c r="J241" s="643"/>
      <c r="K241" s="643"/>
      <c r="L241" s="643"/>
      <c r="M241" s="643"/>
      <c r="N241" s="643"/>
      <c r="O241" s="643"/>
      <c r="P241" s="643"/>
      <c r="Q241" s="643"/>
      <c r="R241" s="643"/>
      <c r="S241" s="643"/>
      <c r="T241" s="643"/>
      <c r="U241" s="643"/>
      <c r="V241" s="653"/>
      <c r="W241" s="653"/>
      <c r="X241" s="642"/>
      <c r="Y241" s="1021" t="str">
        <f>計算_集計!GD15</f>
        <v/>
      </c>
      <c r="Z241" s="656"/>
      <c r="AA241" s="656"/>
      <c r="AB241" s="656"/>
      <c r="AC241" s="656"/>
      <c r="AD241" s="656"/>
      <c r="AE241" s="656"/>
      <c r="AF241" s="656"/>
      <c r="AG241" s="656"/>
      <c r="AH241" s="656"/>
      <c r="AI241" s="656"/>
      <c r="AJ241" s="656"/>
      <c r="AK241" s="656"/>
      <c r="AL241" s="656"/>
      <c r="AM241" s="656"/>
      <c r="AN241" s="656"/>
      <c r="AO241" s="656"/>
      <c r="AP241" s="656"/>
      <c r="AQ241" s="656"/>
      <c r="AR241" s="643"/>
      <c r="AS241" s="697"/>
      <c r="AT241" s="643"/>
      <c r="AU241" s="643"/>
      <c r="AV241" s="643"/>
      <c r="AW241" s="643"/>
      <c r="AX241" s="643"/>
      <c r="AY241" s="643"/>
      <c r="AZ241" s="643"/>
      <c r="BA241" s="643"/>
      <c r="BB241" s="643"/>
      <c r="BC241" s="643"/>
      <c r="BD241" s="643"/>
      <c r="BE241" s="643"/>
      <c r="BF241" s="643"/>
      <c r="BG241" s="643"/>
      <c r="BH241" s="656"/>
      <c r="BI241" s="656"/>
      <c r="BJ241" s="1021" t="str">
        <f>計算_集計!HD15</f>
        <v/>
      </c>
      <c r="BK241" s="656"/>
      <c r="BL241" s="656"/>
      <c r="BM241" s="656"/>
      <c r="BN241" s="656"/>
      <c r="BO241" s="656"/>
      <c r="BP241" s="656"/>
      <c r="BQ241" s="656"/>
      <c r="BR241" s="656"/>
      <c r="BS241" s="656"/>
      <c r="BT241" s="656"/>
      <c r="BU241" s="656"/>
      <c r="BV241" s="656"/>
      <c r="BW241" s="656"/>
      <c r="BX241" s="656"/>
      <c r="BY241" s="656"/>
      <c r="BZ241" s="656"/>
      <c r="CA241" s="645"/>
      <c r="CB241" s="643"/>
      <c r="CC241" s="697"/>
      <c r="CD241" s="643"/>
      <c r="CE241" s="643"/>
      <c r="CF241" s="643"/>
      <c r="CG241" s="643"/>
      <c r="CH241" s="643"/>
      <c r="CI241" s="643"/>
      <c r="CJ241" s="643"/>
      <c r="CK241" s="643"/>
      <c r="CL241" s="643"/>
      <c r="CM241" s="643"/>
      <c r="CN241" s="643"/>
      <c r="CO241" s="643"/>
      <c r="CP241" s="643"/>
      <c r="CQ241" s="643"/>
      <c r="CR241" s="656"/>
      <c r="CS241" s="656"/>
      <c r="CT241" s="1029"/>
      <c r="CU241" s="656"/>
      <c r="CV241" s="656"/>
      <c r="CW241" s="656"/>
      <c r="CX241" s="656"/>
      <c r="CY241" s="656"/>
      <c r="CZ241" s="656"/>
      <c r="DA241" s="656"/>
      <c r="DB241" s="656"/>
      <c r="DC241" s="656"/>
      <c r="DD241" s="656"/>
      <c r="DE241" s="656"/>
      <c r="DF241" s="656"/>
      <c r="DG241" s="656"/>
      <c r="DH241" s="656"/>
      <c r="DI241" s="656"/>
      <c r="DJ241" s="656"/>
      <c r="DK241" s="645"/>
      <c r="DL241" s="643"/>
    </row>
    <row r="242" spans="7:116" s="57" customFormat="1" ht="34.049999999999997" customHeight="1" thickBot="1" x14ac:dyDescent="0.25">
      <c r="G242" s="643"/>
      <c r="H242" s="643"/>
      <c r="I242" s="643"/>
      <c r="J242" s="643"/>
      <c r="K242" s="643"/>
      <c r="L242" s="643"/>
      <c r="M242" s="643"/>
      <c r="N242" s="643"/>
      <c r="O242" s="643"/>
      <c r="P242" s="643"/>
      <c r="Q242" s="643"/>
      <c r="R242" s="643"/>
      <c r="S242" s="643"/>
      <c r="T242" s="643"/>
      <c r="U242" s="643"/>
      <c r="V242" s="653"/>
      <c r="W242" s="653"/>
      <c r="X242" s="642"/>
      <c r="Y242" s="1022"/>
      <c r="Z242" s="656"/>
      <c r="AA242" s="656"/>
      <c r="AB242" s="643"/>
      <c r="AC242" s="643"/>
      <c r="AD242" s="643"/>
      <c r="AE242" s="643"/>
      <c r="AF242" s="643"/>
      <c r="AG242" s="643"/>
      <c r="AH242" s="643"/>
      <c r="AI242" s="643"/>
      <c r="AJ242" s="643"/>
      <c r="AK242" s="645"/>
      <c r="AL242" s="645"/>
      <c r="AM242" s="645"/>
      <c r="AN242" s="645"/>
      <c r="AO242" s="645"/>
      <c r="AP242" s="656"/>
      <c r="AQ242" s="656"/>
      <c r="AR242" s="643"/>
      <c r="AS242" s="697"/>
      <c r="AT242" s="643"/>
      <c r="AU242" s="643"/>
      <c r="AV242" s="643"/>
      <c r="AW242" s="643"/>
      <c r="AX242" s="643"/>
      <c r="AY242" s="643"/>
      <c r="AZ242" s="643"/>
      <c r="BA242" s="643"/>
      <c r="BB242" s="643"/>
      <c r="BC242" s="643"/>
      <c r="BD242" s="643"/>
      <c r="BE242" s="643"/>
      <c r="BF242" s="643"/>
      <c r="BG242" s="643"/>
      <c r="BH242" s="656"/>
      <c r="BI242" s="656"/>
      <c r="BJ242" s="1022"/>
      <c r="BK242" s="656"/>
      <c r="BL242" s="656"/>
      <c r="BM242" s="656"/>
      <c r="BN242" s="656"/>
      <c r="BO242" s="656"/>
      <c r="BP242" s="656"/>
      <c r="BQ242" s="656"/>
      <c r="BR242" s="656"/>
      <c r="BS242" s="656"/>
      <c r="BT242" s="656"/>
      <c r="BU242" s="656"/>
      <c r="BV242" s="656"/>
      <c r="BW242" s="656"/>
      <c r="BX242" s="656"/>
      <c r="BY242" s="656"/>
      <c r="BZ242" s="656"/>
      <c r="CA242" s="645"/>
      <c r="CB242" s="643"/>
      <c r="CC242" s="697"/>
      <c r="CD242" s="643"/>
      <c r="CE242" s="643"/>
      <c r="CF242" s="643"/>
      <c r="CG242" s="643"/>
      <c r="CH242" s="643"/>
      <c r="CI242" s="643"/>
      <c r="CJ242" s="643"/>
      <c r="CK242" s="643"/>
      <c r="CL242" s="643"/>
      <c r="CM242" s="643"/>
      <c r="CN242" s="643"/>
      <c r="CO242" s="643"/>
      <c r="CP242" s="643"/>
      <c r="CQ242" s="643"/>
      <c r="CR242" s="656"/>
      <c r="CS242" s="656"/>
      <c r="CT242" s="1029"/>
      <c r="CU242" s="656"/>
      <c r="CV242" s="656"/>
      <c r="CW242" s="656"/>
      <c r="CX242" s="656"/>
      <c r="CY242" s="656"/>
      <c r="CZ242" s="656"/>
      <c r="DA242" s="656"/>
      <c r="DB242" s="656"/>
      <c r="DC242" s="656"/>
      <c r="DD242" s="656"/>
      <c r="DE242" s="656"/>
      <c r="DF242" s="656"/>
      <c r="DG242" s="656"/>
      <c r="DH242" s="656"/>
      <c r="DI242" s="656"/>
      <c r="DJ242" s="656"/>
      <c r="DK242" s="645"/>
      <c r="DL242" s="643"/>
    </row>
    <row r="243" spans="7:116" s="57" customFormat="1" ht="34.049999999999997" customHeight="1" x14ac:dyDescent="0.2">
      <c r="G243" s="643"/>
      <c r="H243" s="643"/>
      <c r="I243" s="643"/>
      <c r="J243" s="643"/>
      <c r="K243" s="643"/>
      <c r="L243" s="643"/>
      <c r="M243" s="643"/>
      <c r="N243" s="643"/>
      <c r="O243" s="643"/>
      <c r="P243" s="643"/>
      <c r="Q243" s="643"/>
      <c r="R243" s="643"/>
      <c r="S243" s="643"/>
      <c r="T243" s="643"/>
      <c r="U243" s="643"/>
      <c r="V243" s="653"/>
      <c r="W243" s="653"/>
      <c r="X243" s="642"/>
      <c r="Y243" s="698"/>
      <c r="Z243" s="656"/>
      <c r="AA243" s="656"/>
      <c r="AB243" s="643"/>
      <c r="AC243" s="643"/>
      <c r="AD243" s="643"/>
      <c r="AE243" s="643"/>
      <c r="AF243" s="643"/>
      <c r="AG243" s="643"/>
      <c r="AH243" s="643"/>
      <c r="AI243" s="643"/>
      <c r="AJ243" s="643"/>
      <c r="AK243" s="645"/>
      <c r="AL243" s="645"/>
      <c r="AM243" s="645"/>
      <c r="AN243" s="645"/>
      <c r="AO243" s="645"/>
      <c r="AP243" s="656"/>
      <c r="AQ243" s="656"/>
      <c r="AR243" s="643"/>
      <c r="AS243" s="697"/>
      <c r="AT243" s="643"/>
      <c r="AU243" s="643"/>
      <c r="AV243" s="643"/>
      <c r="AW243" s="643"/>
      <c r="AX243" s="643"/>
      <c r="AY243" s="643"/>
      <c r="AZ243" s="643"/>
      <c r="BA243" s="643"/>
      <c r="BB243" s="643"/>
      <c r="BC243" s="643"/>
      <c r="BD243" s="643"/>
      <c r="BE243" s="643"/>
      <c r="BF243" s="643"/>
      <c r="BG243" s="643"/>
      <c r="BH243" s="656"/>
      <c r="BI243" s="656"/>
      <c r="BJ243" s="793"/>
      <c r="BK243" s="656"/>
      <c r="BL243" s="656"/>
      <c r="BM243" s="643"/>
      <c r="BN243" s="643"/>
      <c r="BO243" s="643"/>
      <c r="BP243" s="643"/>
      <c r="BQ243" s="643"/>
      <c r="BR243" s="643"/>
      <c r="BS243" s="643"/>
      <c r="BT243" s="643"/>
      <c r="BU243" s="643"/>
      <c r="BV243" s="643"/>
      <c r="BW243" s="643"/>
      <c r="BX243" s="645"/>
      <c r="BY243" s="656"/>
      <c r="BZ243" s="656"/>
      <c r="CA243" s="643"/>
      <c r="CB243" s="643"/>
      <c r="CC243" s="697"/>
      <c r="CD243" s="643"/>
      <c r="CE243" s="643"/>
      <c r="CF243" s="643"/>
      <c r="CG243" s="643"/>
      <c r="CH243" s="643"/>
      <c r="CI243" s="643"/>
      <c r="CJ243" s="643"/>
      <c r="CK243" s="643"/>
      <c r="CL243" s="643"/>
      <c r="CM243" s="643"/>
      <c r="CN243" s="643"/>
      <c r="CO243" s="643"/>
      <c r="CP243" s="643"/>
      <c r="CQ243" s="643"/>
      <c r="CR243" s="656"/>
      <c r="CS243" s="656"/>
      <c r="CT243" s="698"/>
      <c r="CU243" s="656"/>
      <c r="CV243" s="656"/>
      <c r="CW243" s="643"/>
      <c r="CX243" s="643"/>
      <c r="CY243" s="643"/>
      <c r="CZ243" s="643"/>
      <c r="DA243" s="643"/>
      <c r="DB243" s="643"/>
      <c r="DC243" s="643"/>
      <c r="DD243" s="643"/>
      <c r="DE243" s="643"/>
      <c r="DF243" s="643"/>
      <c r="DG243" s="643"/>
      <c r="DH243" s="645"/>
      <c r="DI243" s="656"/>
      <c r="DJ243" s="656"/>
      <c r="DK243" s="643"/>
      <c r="DL243" s="643"/>
    </row>
    <row r="244" spans="7:116" s="57" customFormat="1" ht="34.049999999999997" customHeight="1" x14ac:dyDescent="0.2">
      <c r="G244" s="643"/>
      <c r="H244" s="643"/>
      <c r="I244" s="643"/>
      <c r="J244" s="643"/>
      <c r="K244" s="643"/>
      <c r="L244" s="643"/>
      <c r="M244" s="643"/>
      <c r="N244" s="643"/>
      <c r="O244" s="643"/>
      <c r="P244" s="643"/>
      <c r="Q244" s="643"/>
      <c r="R244" s="643"/>
      <c r="S244" s="643"/>
      <c r="T244" s="643"/>
      <c r="U244" s="643"/>
      <c r="V244" s="653"/>
      <c r="W244" s="653"/>
      <c r="X244" s="642"/>
      <c r="Y244" s="698"/>
      <c r="Z244" s="656"/>
      <c r="AA244" s="656"/>
      <c r="AB244" s="643"/>
      <c r="AC244" s="643"/>
      <c r="AD244" s="643"/>
      <c r="AE244" s="643"/>
      <c r="AF244" s="643"/>
      <c r="AG244" s="643"/>
      <c r="AH244" s="643"/>
      <c r="AI244" s="643"/>
      <c r="AJ244" s="643"/>
      <c r="AK244" s="643"/>
      <c r="AL244" s="643"/>
      <c r="AM244" s="643"/>
      <c r="AN244" s="643"/>
      <c r="AO244" s="643"/>
      <c r="AP244" s="656"/>
      <c r="AQ244" s="656"/>
      <c r="AR244" s="643"/>
      <c r="AS244" s="697"/>
      <c r="AT244" s="643"/>
      <c r="AU244" s="643"/>
      <c r="AV244" s="643"/>
      <c r="AW244" s="643"/>
      <c r="AX244" s="643"/>
      <c r="AY244" s="643"/>
      <c r="AZ244" s="643"/>
      <c r="BA244" s="643"/>
      <c r="BB244" s="643"/>
      <c r="BC244" s="643"/>
      <c r="BD244" s="643"/>
      <c r="BE244" s="643"/>
      <c r="BF244" s="643"/>
      <c r="BG244" s="643"/>
      <c r="BH244" s="656"/>
      <c r="BI244" s="656"/>
      <c r="BJ244" s="793"/>
      <c r="BK244" s="656"/>
      <c r="BL244" s="656"/>
      <c r="BM244" s="643"/>
      <c r="BN244" s="643"/>
      <c r="BO244" s="643"/>
      <c r="BP244" s="643"/>
      <c r="BQ244" s="643"/>
      <c r="BR244" s="643"/>
      <c r="BS244" s="643"/>
      <c r="BT244" s="643"/>
      <c r="BU244" s="643"/>
      <c r="BV244" s="643"/>
      <c r="BW244" s="643"/>
      <c r="BX244" s="645"/>
      <c r="BY244" s="656"/>
      <c r="BZ244" s="656"/>
      <c r="CA244" s="643"/>
      <c r="CB244" s="643"/>
      <c r="CC244" s="697"/>
      <c r="CD244" s="643"/>
      <c r="CE244" s="643"/>
      <c r="CF244" s="643"/>
      <c r="CG244" s="643"/>
      <c r="CH244" s="643"/>
      <c r="CI244" s="643"/>
      <c r="CJ244" s="643"/>
      <c r="CK244" s="643"/>
      <c r="CL244" s="643"/>
      <c r="CM244" s="643"/>
      <c r="CN244" s="643"/>
      <c r="CO244" s="643"/>
      <c r="CP244" s="643"/>
      <c r="CQ244" s="643"/>
      <c r="CR244" s="656"/>
      <c r="CS244" s="656"/>
      <c r="CT244" s="698"/>
      <c r="CU244" s="656"/>
      <c r="CV244" s="656"/>
      <c r="CW244" s="643"/>
      <c r="CX244" s="643"/>
      <c r="CY244" s="643"/>
      <c r="CZ244" s="643"/>
      <c r="DA244" s="643"/>
      <c r="DB244" s="643"/>
      <c r="DC244" s="643"/>
      <c r="DD244" s="643"/>
      <c r="DE244" s="643"/>
      <c r="DF244" s="643"/>
      <c r="DG244" s="643"/>
      <c r="DH244" s="645"/>
      <c r="DI244" s="656"/>
      <c r="DJ244" s="656"/>
      <c r="DK244" s="643"/>
      <c r="DL244" s="643"/>
    </row>
    <row r="245" spans="7:116" s="57" customFormat="1" ht="34.049999999999997" customHeight="1" thickBot="1" x14ac:dyDescent="0.25">
      <c r="G245" s="643"/>
      <c r="H245" s="643"/>
      <c r="I245" s="643"/>
      <c r="J245" s="643"/>
      <c r="K245" s="643"/>
      <c r="L245" s="643"/>
      <c r="M245" s="643"/>
      <c r="N245" s="643"/>
      <c r="O245" s="643"/>
      <c r="P245" s="643"/>
      <c r="Q245" s="643"/>
      <c r="R245" s="643"/>
      <c r="S245" s="643"/>
      <c r="T245" s="643"/>
      <c r="U245" s="643"/>
      <c r="V245" s="653"/>
      <c r="W245" s="653"/>
      <c r="X245" s="642"/>
      <c r="Y245" s="698"/>
      <c r="Z245" s="656"/>
      <c r="AA245" s="656"/>
      <c r="AB245" s="643"/>
      <c r="AC245" s="643"/>
      <c r="AD245" s="643"/>
      <c r="AE245" s="643"/>
      <c r="AF245" s="643"/>
      <c r="AG245" s="643"/>
      <c r="AH245" s="643"/>
      <c r="AI245" s="643"/>
      <c r="AJ245" s="643"/>
      <c r="AK245" s="643"/>
      <c r="AL245" s="643"/>
      <c r="AM245" s="643"/>
      <c r="AN245" s="643"/>
      <c r="AO245" s="643"/>
      <c r="AP245" s="656"/>
      <c r="AQ245" s="656"/>
      <c r="AR245" s="643"/>
      <c r="AS245" s="697"/>
      <c r="AT245" s="643"/>
      <c r="AU245" s="643"/>
      <c r="AV245" s="643"/>
      <c r="AW245" s="643"/>
      <c r="AX245" s="643"/>
      <c r="AY245" s="643"/>
      <c r="AZ245" s="643"/>
      <c r="BA245" s="643"/>
      <c r="BB245" s="643"/>
      <c r="BC245" s="643"/>
      <c r="BD245" s="643"/>
      <c r="BE245" s="643"/>
      <c r="BF245" s="643"/>
      <c r="BG245" s="643"/>
      <c r="BH245" s="656"/>
      <c r="BI245" s="656"/>
      <c r="BJ245" s="793"/>
      <c r="BK245" s="656"/>
      <c r="BL245" s="656"/>
      <c r="BM245" s="643"/>
      <c r="BN245" s="643"/>
      <c r="BO245" s="643"/>
      <c r="BP245" s="643"/>
      <c r="BQ245" s="643"/>
      <c r="BR245" s="643"/>
      <c r="BS245" s="643"/>
      <c r="BT245" s="643"/>
      <c r="BU245" s="643"/>
      <c r="BV245" s="643"/>
      <c r="BW245" s="643"/>
      <c r="BX245" s="643"/>
      <c r="BY245" s="656"/>
      <c r="BZ245" s="656"/>
      <c r="CA245" s="643"/>
      <c r="CB245" s="643"/>
      <c r="CC245" s="697"/>
      <c r="CD245" s="643"/>
      <c r="CE245" s="643"/>
      <c r="CF245" s="643"/>
      <c r="CG245" s="643"/>
      <c r="CH245" s="643"/>
      <c r="CI245" s="643"/>
      <c r="CJ245" s="643"/>
      <c r="CK245" s="643"/>
      <c r="CL245" s="643"/>
      <c r="CM245" s="643"/>
      <c r="CN245" s="643"/>
      <c r="CO245" s="643"/>
      <c r="CP245" s="643"/>
      <c r="CQ245" s="643"/>
      <c r="CR245" s="656"/>
      <c r="CS245" s="656"/>
      <c r="CT245" s="698"/>
      <c r="CU245" s="656"/>
      <c r="CV245" s="656"/>
      <c r="CW245" s="643"/>
      <c r="CX245" s="643"/>
      <c r="CY245" s="643"/>
      <c r="CZ245" s="643"/>
      <c r="DA245" s="643"/>
      <c r="DB245" s="643"/>
      <c r="DC245" s="643"/>
      <c r="DD245" s="643"/>
      <c r="DE245" s="643"/>
      <c r="DF245" s="643"/>
      <c r="DG245" s="643"/>
      <c r="DH245" s="643"/>
      <c r="DI245" s="656"/>
      <c r="DJ245" s="656"/>
      <c r="DK245" s="643"/>
      <c r="DL245" s="643"/>
    </row>
    <row r="246" spans="7:116" s="57" customFormat="1" ht="34.049999999999997" customHeight="1" x14ac:dyDescent="0.2">
      <c r="G246" s="643"/>
      <c r="H246" s="643"/>
      <c r="I246" s="643"/>
      <c r="J246" s="643"/>
      <c r="K246" s="643"/>
      <c r="L246" s="643"/>
      <c r="M246" s="643"/>
      <c r="N246" s="643"/>
      <c r="O246" s="643"/>
      <c r="P246" s="643"/>
      <c r="Q246" s="643"/>
      <c r="R246" s="643"/>
      <c r="S246" s="643"/>
      <c r="T246" s="643"/>
      <c r="U246" s="643"/>
      <c r="V246" s="653"/>
      <c r="W246" s="653"/>
      <c r="X246" s="642"/>
      <c r="Y246" s="1021" t="str">
        <f>計算_集計!GF15</f>
        <v/>
      </c>
      <c r="Z246" s="643"/>
      <c r="AA246" s="643"/>
      <c r="AB246" s="643"/>
      <c r="AC246" s="643"/>
      <c r="AD246" s="643"/>
      <c r="AE246" s="643"/>
      <c r="AF246" s="643"/>
      <c r="AG246" s="643"/>
      <c r="AH246" s="643"/>
      <c r="AI246" s="643"/>
      <c r="AJ246" s="643"/>
      <c r="AK246" s="643"/>
      <c r="AL246" s="643"/>
      <c r="AM246" s="643"/>
      <c r="AN246" s="643"/>
      <c r="AO246" s="643"/>
      <c r="AP246" s="656"/>
      <c r="AQ246" s="656"/>
      <c r="AR246" s="643"/>
      <c r="AS246" s="697"/>
      <c r="AT246" s="643"/>
      <c r="AU246" s="643"/>
      <c r="AV246" s="643"/>
      <c r="AW246" s="643"/>
      <c r="AX246" s="643"/>
      <c r="AY246" s="643"/>
      <c r="AZ246" s="643"/>
      <c r="BA246" s="643"/>
      <c r="BB246" s="643"/>
      <c r="BC246" s="643"/>
      <c r="BD246" s="643"/>
      <c r="BE246" s="643"/>
      <c r="BF246" s="643"/>
      <c r="BG246" s="643"/>
      <c r="BH246" s="656"/>
      <c r="BI246" s="656"/>
      <c r="BJ246" s="1021" t="str">
        <f>計算_集計!HF15</f>
        <v/>
      </c>
      <c r="BK246" s="656"/>
      <c r="BL246" s="656"/>
      <c r="BM246" s="643"/>
      <c r="BN246" s="643"/>
      <c r="BO246" s="643"/>
      <c r="BP246" s="643"/>
      <c r="BQ246" s="643"/>
      <c r="BR246" s="643"/>
      <c r="BS246" s="643"/>
      <c r="BT246" s="643"/>
      <c r="BU246" s="643"/>
      <c r="BV246" s="643"/>
      <c r="BW246" s="643"/>
      <c r="BX246" s="643"/>
      <c r="BY246" s="656"/>
      <c r="BZ246" s="656"/>
      <c r="CA246" s="643"/>
      <c r="CB246" s="643"/>
      <c r="CC246" s="697"/>
      <c r="CD246" s="643"/>
      <c r="CE246" s="643"/>
      <c r="CF246" s="643"/>
      <c r="CG246" s="643"/>
      <c r="CH246" s="643"/>
      <c r="CI246" s="643"/>
      <c r="CJ246" s="643"/>
      <c r="CK246" s="643"/>
      <c r="CL246" s="643"/>
      <c r="CM246" s="643"/>
      <c r="CN246" s="643"/>
      <c r="CO246" s="643"/>
      <c r="CP246" s="643"/>
      <c r="CQ246" s="643"/>
      <c r="CR246" s="656"/>
      <c r="CS246" s="656"/>
      <c r="CT246" s="1029"/>
      <c r="CU246" s="656"/>
      <c r="CV246" s="656"/>
      <c r="CW246" s="643"/>
      <c r="CX246" s="643"/>
      <c r="CY246" s="643"/>
      <c r="CZ246" s="643"/>
      <c r="DA246" s="643"/>
      <c r="DB246" s="643"/>
      <c r="DC246" s="643"/>
      <c r="DD246" s="643"/>
      <c r="DE246" s="643"/>
      <c r="DF246" s="643"/>
      <c r="DG246" s="643"/>
      <c r="DH246" s="643"/>
      <c r="DI246" s="656"/>
      <c r="DJ246" s="656"/>
      <c r="DK246" s="643"/>
      <c r="DL246" s="643"/>
    </row>
    <row r="247" spans="7:116" s="57" customFormat="1" ht="34.049999999999997" customHeight="1" thickBot="1" x14ac:dyDescent="0.25">
      <c r="G247" s="643"/>
      <c r="H247" s="643"/>
      <c r="I247" s="643"/>
      <c r="J247" s="643"/>
      <c r="K247" s="643"/>
      <c r="L247" s="643"/>
      <c r="M247" s="643"/>
      <c r="N247" s="643"/>
      <c r="O247" s="643"/>
      <c r="P247" s="643"/>
      <c r="Q247" s="643"/>
      <c r="R247" s="643"/>
      <c r="S247" s="643"/>
      <c r="T247" s="643"/>
      <c r="U247" s="643"/>
      <c r="V247" s="653"/>
      <c r="W247" s="653"/>
      <c r="X247" s="642"/>
      <c r="Y247" s="1022"/>
      <c r="Z247" s="643"/>
      <c r="AA247" s="643"/>
      <c r="AB247" s="643"/>
      <c r="AC247" s="643"/>
      <c r="AD247" s="643"/>
      <c r="AE247" s="643"/>
      <c r="AF247" s="643"/>
      <c r="AG247" s="643"/>
      <c r="AH247" s="643"/>
      <c r="AI247" s="643"/>
      <c r="AJ247" s="643"/>
      <c r="AK247" s="643"/>
      <c r="AL247" s="643"/>
      <c r="AM247" s="643"/>
      <c r="AN247" s="643"/>
      <c r="AO247" s="643"/>
      <c r="AP247" s="656"/>
      <c r="AQ247" s="656"/>
      <c r="AR247" s="643"/>
      <c r="AS247" s="697"/>
      <c r="AT247" s="643"/>
      <c r="AU247" s="643"/>
      <c r="AV247" s="643"/>
      <c r="AW247" s="643"/>
      <c r="AX247" s="643"/>
      <c r="AY247" s="643"/>
      <c r="AZ247" s="643"/>
      <c r="BA247" s="643"/>
      <c r="BB247" s="643"/>
      <c r="BC247" s="643"/>
      <c r="BD247" s="643"/>
      <c r="BE247" s="643"/>
      <c r="BF247" s="643"/>
      <c r="BG247" s="643"/>
      <c r="BH247" s="656"/>
      <c r="BI247" s="656"/>
      <c r="BJ247" s="1022"/>
      <c r="BK247" s="653"/>
      <c r="BL247" s="643"/>
      <c r="BM247" s="643"/>
      <c r="BN247" s="643"/>
      <c r="BO247" s="643"/>
      <c r="BP247" s="643"/>
      <c r="BQ247" s="643"/>
      <c r="BR247" s="643"/>
      <c r="BS247" s="643"/>
      <c r="BT247" s="643"/>
      <c r="BU247" s="643"/>
      <c r="BV247" s="643"/>
      <c r="BW247" s="643"/>
      <c r="BX247" s="643"/>
      <c r="BY247" s="656"/>
      <c r="BZ247" s="656"/>
      <c r="CA247" s="643"/>
      <c r="CB247" s="643"/>
      <c r="CC247" s="697"/>
      <c r="CD247" s="643"/>
      <c r="CE247" s="643"/>
      <c r="CF247" s="643"/>
      <c r="CG247" s="643"/>
      <c r="CH247" s="643"/>
      <c r="CI247" s="643"/>
      <c r="CJ247" s="643"/>
      <c r="CK247" s="643"/>
      <c r="CL247" s="643"/>
      <c r="CM247" s="643"/>
      <c r="CN247" s="643"/>
      <c r="CO247" s="643"/>
      <c r="CP247" s="643"/>
      <c r="CQ247" s="643"/>
      <c r="CR247" s="656"/>
      <c r="CS247" s="656"/>
      <c r="CT247" s="1029"/>
      <c r="CU247" s="653"/>
      <c r="CV247" s="643"/>
      <c r="CW247" s="643"/>
      <c r="CX247" s="643"/>
      <c r="CY247" s="643"/>
      <c r="CZ247" s="643"/>
      <c r="DA247" s="643"/>
      <c r="DB247" s="643"/>
      <c r="DC247" s="643"/>
      <c r="DD247" s="643"/>
      <c r="DE247" s="643"/>
      <c r="DF247" s="643"/>
      <c r="DG247" s="643"/>
      <c r="DH247" s="643"/>
      <c r="DI247" s="656"/>
      <c r="DJ247" s="656"/>
      <c r="DK247" s="643"/>
      <c r="DL247" s="643"/>
    </row>
    <row r="248" spans="7:116" s="57" customFormat="1" ht="34.049999999999997" customHeight="1" x14ac:dyDescent="0.2">
      <c r="G248" s="643"/>
      <c r="H248" s="643"/>
      <c r="I248" s="643"/>
      <c r="J248" s="643"/>
      <c r="K248" s="643"/>
      <c r="L248" s="643"/>
      <c r="M248" s="643"/>
      <c r="N248" s="643"/>
      <c r="O248" s="643"/>
      <c r="P248" s="643"/>
      <c r="Q248" s="643"/>
      <c r="R248" s="643"/>
      <c r="S248" s="643"/>
      <c r="T248" s="643"/>
      <c r="U248" s="643"/>
      <c r="V248" s="653"/>
      <c r="W248" s="653"/>
      <c r="X248" s="642"/>
      <c r="Y248" s="698"/>
      <c r="Z248" s="643"/>
      <c r="AA248" s="643"/>
      <c r="AB248" s="643"/>
      <c r="AC248" s="643"/>
      <c r="AD248" s="643"/>
      <c r="AE248" s="643"/>
      <c r="AF248" s="643"/>
      <c r="AG248" s="643"/>
      <c r="AH248" s="643"/>
      <c r="AI248" s="643"/>
      <c r="AJ248" s="643"/>
      <c r="AK248" s="643"/>
      <c r="AL248" s="643"/>
      <c r="AM248" s="643"/>
      <c r="AN248" s="643"/>
      <c r="AO248" s="643"/>
      <c r="AP248" s="656"/>
      <c r="AQ248" s="656"/>
      <c r="AR248" s="643"/>
      <c r="AS248" s="697"/>
      <c r="AT248" s="643"/>
      <c r="AU248" s="643"/>
      <c r="AV248" s="643"/>
      <c r="AW248" s="643"/>
      <c r="AX248" s="643"/>
      <c r="AY248" s="643"/>
      <c r="AZ248" s="643"/>
      <c r="BA248" s="643"/>
      <c r="BB248" s="643"/>
      <c r="BC248" s="643"/>
      <c r="BD248" s="643"/>
      <c r="BE248" s="643"/>
      <c r="BF248" s="643"/>
      <c r="BG248" s="643"/>
      <c r="BH248" s="656"/>
      <c r="BI248" s="656"/>
      <c r="BJ248" s="793"/>
      <c r="BK248" s="653"/>
      <c r="BL248" s="643"/>
      <c r="BM248" s="643"/>
      <c r="BN248" s="643"/>
      <c r="BO248" s="643"/>
      <c r="BP248" s="643"/>
      <c r="BQ248" s="643"/>
      <c r="BR248" s="643"/>
      <c r="BS248" s="643"/>
      <c r="BT248" s="643"/>
      <c r="BU248" s="643"/>
      <c r="BV248" s="643"/>
      <c r="BW248" s="643"/>
      <c r="BX248" s="643"/>
      <c r="BY248" s="656"/>
      <c r="BZ248" s="656"/>
      <c r="CA248" s="643"/>
      <c r="CB248" s="643"/>
      <c r="CC248" s="697"/>
      <c r="CD248" s="643"/>
      <c r="CE248" s="643"/>
      <c r="CF248" s="643"/>
      <c r="CG248" s="643"/>
      <c r="CH248" s="643"/>
      <c r="CI248" s="643"/>
      <c r="CJ248" s="643"/>
      <c r="CK248" s="643"/>
      <c r="CL248" s="643"/>
      <c r="CM248" s="643"/>
      <c r="CN248" s="643"/>
      <c r="CO248" s="643"/>
      <c r="CP248" s="643"/>
      <c r="CQ248" s="643"/>
      <c r="CR248" s="656"/>
      <c r="CS248" s="656"/>
      <c r="CT248" s="698"/>
      <c r="CU248" s="653"/>
      <c r="CV248" s="643"/>
      <c r="CW248" s="643"/>
      <c r="CX248" s="643"/>
      <c r="CY248" s="643"/>
      <c r="CZ248" s="643"/>
      <c r="DA248" s="643"/>
      <c r="DB248" s="643"/>
      <c r="DC248" s="643"/>
      <c r="DD248" s="643"/>
      <c r="DE248" s="643"/>
      <c r="DF248" s="643"/>
      <c r="DG248" s="643"/>
      <c r="DH248" s="643"/>
      <c r="DI248" s="656"/>
      <c r="DJ248" s="656"/>
      <c r="DK248" s="643"/>
      <c r="DL248" s="643"/>
    </row>
    <row r="249" spans="7:116" s="57" customFormat="1" ht="34.049999999999997" customHeight="1" x14ac:dyDescent="0.2">
      <c r="G249" s="643"/>
      <c r="H249" s="643"/>
      <c r="I249" s="643"/>
      <c r="J249" s="643"/>
      <c r="K249" s="643"/>
      <c r="L249" s="643"/>
      <c r="M249" s="643"/>
      <c r="N249" s="643"/>
      <c r="O249" s="643"/>
      <c r="P249" s="643"/>
      <c r="Q249" s="643"/>
      <c r="R249" s="643"/>
      <c r="S249" s="643"/>
      <c r="T249" s="643"/>
      <c r="U249" s="643"/>
      <c r="V249" s="653"/>
      <c r="W249" s="653"/>
      <c r="X249" s="642"/>
      <c r="Y249" s="699"/>
      <c r="Z249" s="643"/>
      <c r="AA249" s="643"/>
      <c r="AB249" s="643"/>
      <c r="AC249" s="643"/>
      <c r="AD249" s="643"/>
      <c r="AE249" s="643"/>
      <c r="AF249" s="643"/>
      <c r="AG249" s="643"/>
      <c r="AH249" s="643"/>
      <c r="AI249" s="643"/>
      <c r="AJ249" s="643"/>
      <c r="AK249" s="643"/>
      <c r="AL249" s="643"/>
      <c r="AM249" s="643"/>
      <c r="AN249" s="643"/>
      <c r="AO249" s="643"/>
      <c r="AP249" s="656"/>
      <c r="AQ249" s="656"/>
      <c r="AR249" s="643"/>
      <c r="AS249" s="697"/>
      <c r="AT249" s="643"/>
      <c r="AU249" s="643"/>
      <c r="AV249" s="643"/>
      <c r="AW249" s="643"/>
      <c r="AX249" s="643"/>
      <c r="AY249" s="643"/>
      <c r="AZ249" s="643"/>
      <c r="BA249" s="643"/>
      <c r="BB249" s="643"/>
      <c r="BC249" s="643"/>
      <c r="BD249" s="643"/>
      <c r="BE249" s="643"/>
      <c r="BF249" s="643"/>
      <c r="BG249" s="643"/>
      <c r="BH249" s="656"/>
      <c r="BI249" s="656"/>
      <c r="BJ249" s="699"/>
      <c r="BK249" s="653"/>
      <c r="BL249" s="643"/>
      <c r="BM249" s="643"/>
      <c r="BN249" s="643"/>
      <c r="BO249" s="643"/>
      <c r="BP249" s="643"/>
      <c r="BQ249" s="643"/>
      <c r="BR249" s="643"/>
      <c r="BS249" s="643"/>
      <c r="BT249" s="643"/>
      <c r="BU249" s="643"/>
      <c r="BV249" s="643"/>
      <c r="BW249" s="643"/>
      <c r="BX249" s="643"/>
      <c r="BY249" s="656"/>
      <c r="BZ249" s="656"/>
      <c r="CA249" s="643"/>
      <c r="CB249" s="643"/>
      <c r="CC249" s="697"/>
      <c r="CD249" s="643"/>
      <c r="CE249" s="643"/>
      <c r="CF249" s="643"/>
      <c r="CG249" s="643"/>
      <c r="CH249" s="643"/>
      <c r="CI249" s="643"/>
      <c r="CJ249" s="643"/>
      <c r="CK249" s="643"/>
      <c r="CL249" s="643"/>
      <c r="CM249" s="643"/>
      <c r="CN249" s="643"/>
      <c r="CO249" s="643"/>
      <c r="CP249" s="643"/>
      <c r="CQ249" s="643"/>
      <c r="CR249" s="656"/>
      <c r="CS249" s="656"/>
      <c r="CT249" s="699"/>
      <c r="CU249" s="653"/>
      <c r="CV249" s="643"/>
      <c r="CW249" s="643"/>
      <c r="CX249" s="643"/>
      <c r="CY249" s="643"/>
      <c r="CZ249" s="643"/>
      <c r="DA249" s="643"/>
      <c r="DB249" s="643"/>
      <c r="DC249" s="643"/>
      <c r="DD249" s="643"/>
      <c r="DE249" s="643"/>
      <c r="DF249" s="643"/>
      <c r="DG249" s="643"/>
      <c r="DH249" s="643"/>
      <c r="DI249" s="656"/>
      <c r="DJ249" s="656"/>
      <c r="DK249" s="643"/>
      <c r="DL249" s="643"/>
    </row>
    <row r="250" spans="7:116" s="57" customFormat="1" ht="34.049999999999997" customHeight="1" thickBot="1" x14ac:dyDescent="0.25">
      <c r="G250" s="643"/>
      <c r="H250" s="643"/>
      <c r="I250" s="643"/>
      <c r="J250" s="643"/>
      <c r="K250" s="643"/>
      <c r="L250" s="643"/>
      <c r="M250" s="643"/>
      <c r="N250" s="643"/>
      <c r="O250" s="643"/>
      <c r="P250" s="643"/>
      <c r="Q250" s="643"/>
      <c r="R250" s="643"/>
      <c r="S250" s="643"/>
      <c r="T250" s="643"/>
      <c r="U250" s="643"/>
      <c r="V250" s="653"/>
      <c r="W250" s="653"/>
      <c r="X250" s="642"/>
      <c r="Y250" s="699"/>
      <c r="Z250" s="643"/>
      <c r="AA250" s="643"/>
      <c r="AB250" s="643"/>
      <c r="AC250" s="643"/>
      <c r="AD250" s="643"/>
      <c r="AE250" s="643"/>
      <c r="AF250" s="643"/>
      <c r="AG250" s="643"/>
      <c r="AH250" s="643"/>
      <c r="AI250" s="643"/>
      <c r="AJ250" s="643"/>
      <c r="AK250" s="643"/>
      <c r="AL250" s="643"/>
      <c r="AM250" s="643"/>
      <c r="AN250" s="643"/>
      <c r="AO250" s="643"/>
      <c r="AP250" s="656"/>
      <c r="AQ250" s="656"/>
      <c r="AR250" s="643"/>
      <c r="AS250" s="697"/>
      <c r="AT250" s="643"/>
      <c r="AU250" s="643"/>
      <c r="AV250" s="643"/>
      <c r="AW250" s="643"/>
      <c r="AX250" s="643"/>
      <c r="AY250" s="643"/>
      <c r="AZ250" s="643"/>
      <c r="BA250" s="643"/>
      <c r="BB250" s="643"/>
      <c r="BC250" s="643"/>
      <c r="BD250" s="643"/>
      <c r="BE250" s="643"/>
      <c r="BF250" s="643"/>
      <c r="BG250" s="643"/>
      <c r="BH250" s="656"/>
      <c r="BI250" s="656"/>
      <c r="BJ250" s="699"/>
      <c r="BK250" s="653"/>
      <c r="BL250" s="643"/>
      <c r="BM250" s="643"/>
      <c r="BN250" s="643"/>
      <c r="BO250" s="643"/>
      <c r="BP250" s="643"/>
      <c r="BQ250" s="643"/>
      <c r="BR250" s="643"/>
      <c r="BS250" s="643"/>
      <c r="BT250" s="643"/>
      <c r="BU250" s="643"/>
      <c r="BV250" s="643"/>
      <c r="BW250" s="643"/>
      <c r="BX250" s="643"/>
      <c r="BY250" s="656"/>
      <c r="BZ250" s="656"/>
      <c r="CA250" s="643"/>
      <c r="CB250" s="643"/>
      <c r="CC250" s="697"/>
      <c r="CD250" s="643"/>
      <c r="CE250" s="643"/>
      <c r="CF250" s="643"/>
      <c r="CG250" s="643"/>
      <c r="CH250" s="643"/>
      <c r="CI250" s="643"/>
      <c r="CJ250" s="643"/>
      <c r="CK250" s="643"/>
      <c r="CL250" s="643"/>
      <c r="CM250" s="643"/>
      <c r="CN250" s="643"/>
      <c r="CO250" s="643"/>
      <c r="CP250" s="643"/>
      <c r="CQ250" s="643"/>
      <c r="CR250" s="656"/>
      <c r="CS250" s="656"/>
      <c r="CT250" s="699"/>
      <c r="CU250" s="653"/>
      <c r="CV250" s="643"/>
      <c r="CW250" s="643"/>
      <c r="CX250" s="643"/>
      <c r="CY250" s="643"/>
      <c r="CZ250" s="643"/>
      <c r="DA250" s="643"/>
      <c r="DB250" s="643"/>
      <c r="DC250" s="643"/>
      <c r="DD250" s="643"/>
      <c r="DE250" s="643"/>
      <c r="DF250" s="643"/>
      <c r="DG250" s="643"/>
      <c r="DH250" s="643"/>
      <c r="DI250" s="656"/>
      <c r="DJ250" s="656"/>
      <c r="DK250" s="643"/>
      <c r="DL250" s="643"/>
    </row>
    <row r="251" spans="7:116" s="57" customFormat="1" ht="34.049999999999997" customHeight="1" x14ac:dyDescent="0.2">
      <c r="G251" s="643"/>
      <c r="H251" s="643"/>
      <c r="I251" s="643"/>
      <c r="J251" s="643"/>
      <c r="K251" s="643"/>
      <c r="L251" s="643"/>
      <c r="M251" s="643"/>
      <c r="N251" s="643"/>
      <c r="O251" s="643"/>
      <c r="P251" s="643"/>
      <c r="Q251" s="643"/>
      <c r="R251" s="643"/>
      <c r="S251" s="643"/>
      <c r="T251" s="643"/>
      <c r="U251" s="643"/>
      <c r="V251" s="653"/>
      <c r="W251" s="653"/>
      <c r="X251" s="642"/>
      <c r="Y251" s="1021" t="str">
        <f>計算_集計!GH15</f>
        <v/>
      </c>
      <c r="Z251" s="643"/>
      <c r="AA251" s="643"/>
      <c r="AB251" s="643"/>
      <c r="AC251" s="643"/>
      <c r="AD251" s="643"/>
      <c r="AE251" s="643"/>
      <c r="AF251" s="643"/>
      <c r="AG251" s="643"/>
      <c r="AH251" s="643"/>
      <c r="AI251" s="643"/>
      <c r="AJ251" s="643"/>
      <c r="AK251" s="643"/>
      <c r="AL251" s="643"/>
      <c r="AM251" s="643"/>
      <c r="AN251" s="643"/>
      <c r="AO251" s="643"/>
      <c r="AP251" s="656"/>
      <c r="AQ251" s="656"/>
      <c r="AR251" s="643"/>
      <c r="AS251" s="697"/>
      <c r="AT251" s="643"/>
      <c r="AU251" s="643"/>
      <c r="AV251" s="643"/>
      <c r="AW251" s="643"/>
      <c r="AX251" s="643"/>
      <c r="AY251" s="643"/>
      <c r="AZ251" s="643"/>
      <c r="BA251" s="643"/>
      <c r="BB251" s="643"/>
      <c r="BC251" s="643"/>
      <c r="BD251" s="643"/>
      <c r="BE251" s="643"/>
      <c r="BF251" s="643"/>
      <c r="BG251" s="643"/>
      <c r="BH251" s="656"/>
      <c r="BI251" s="656"/>
      <c r="BJ251" s="1021" t="str">
        <f>計算_集計!HH15</f>
        <v/>
      </c>
      <c r="BK251" s="653"/>
      <c r="BL251" s="643"/>
      <c r="BM251" s="643"/>
      <c r="BN251" s="643"/>
      <c r="BO251" s="643"/>
      <c r="BP251" s="643"/>
      <c r="BQ251" s="643"/>
      <c r="BR251" s="643"/>
      <c r="BS251" s="643"/>
      <c r="BT251" s="643"/>
      <c r="BU251" s="643"/>
      <c r="BV251" s="643"/>
      <c r="BW251" s="643"/>
      <c r="BX251" s="643"/>
      <c r="BY251" s="656"/>
      <c r="BZ251" s="656"/>
      <c r="CA251" s="643"/>
      <c r="CB251" s="643"/>
      <c r="CC251" s="697"/>
      <c r="CD251" s="643"/>
      <c r="CE251" s="643"/>
      <c r="CF251" s="643"/>
      <c r="CG251" s="643"/>
      <c r="CH251" s="643"/>
      <c r="CI251" s="643"/>
      <c r="CJ251" s="643"/>
      <c r="CK251" s="643"/>
      <c r="CL251" s="643"/>
      <c r="CM251" s="643"/>
      <c r="CN251" s="643"/>
      <c r="CO251" s="643"/>
      <c r="CP251" s="643"/>
      <c r="CQ251" s="643"/>
      <c r="CR251" s="656"/>
      <c r="CS251" s="656"/>
      <c r="CT251" s="1029"/>
      <c r="CU251" s="653"/>
      <c r="CV251" s="643"/>
      <c r="CW251" s="643"/>
      <c r="CX251" s="643"/>
      <c r="CY251" s="643"/>
      <c r="CZ251" s="643"/>
      <c r="DA251" s="643"/>
      <c r="DB251" s="643"/>
      <c r="DC251" s="643"/>
      <c r="DD251" s="643"/>
      <c r="DE251" s="643"/>
      <c r="DF251" s="643"/>
      <c r="DG251" s="643"/>
      <c r="DH251" s="643"/>
      <c r="DI251" s="656"/>
      <c r="DJ251" s="656"/>
      <c r="DK251" s="643"/>
      <c r="DL251" s="643"/>
    </row>
    <row r="252" spans="7:116" s="57" customFormat="1" ht="34.049999999999997" customHeight="1" thickBot="1" x14ac:dyDescent="0.25">
      <c r="G252" s="643"/>
      <c r="H252" s="643"/>
      <c r="I252" s="643"/>
      <c r="J252" s="643"/>
      <c r="K252" s="643"/>
      <c r="L252" s="643"/>
      <c r="M252" s="643"/>
      <c r="N252" s="643"/>
      <c r="O252" s="643"/>
      <c r="P252" s="643"/>
      <c r="Q252" s="643"/>
      <c r="R252" s="643"/>
      <c r="S252" s="643"/>
      <c r="T252" s="643"/>
      <c r="U252" s="643"/>
      <c r="V252" s="653"/>
      <c r="W252" s="653"/>
      <c r="X252" s="642"/>
      <c r="Y252" s="1022"/>
      <c r="Z252" s="643"/>
      <c r="AA252" s="643"/>
      <c r="AB252" s="643"/>
      <c r="AC252" s="643"/>
      <c r="AD252" s="643"/>
      <c r="AE252" s="643"/>
      <c r="AF252" s="643"/>
      <c r="AG252" s="643"/>
      <c r="AH252" s="643"/>
      <c r="AI252" s="643"/>
      <c r="AJ252" s="643"/>
      <c r="AK252" s="643"/>
      <c r="AL252" s="643"/>
      <c r="AM252" s="643"/>
      <c r="AN252" s="643"/>
      <c r="AO252" s="643"/>
      <c r="AP252" s="656"/>
      <c r="AQ252" s="656"/>
      <c r="AR252" s="643"/>
      <c r="AS252" s="697"/>
      <c r="AT252" s="643"/>
      <c r="AU252" s="643"/>
      <c r="AV252" s="643"/>
      <c r="AW252" s="643"/>
      <c r="AX252" s="643"/>
      <c r="AY252" s="643"/>
      <c r="AZ252" s="643"/>
      <c r="BA252" s="643"/>
      <c r="BB252" s="643"/>
      <c r="BC252" s="643"/>
      <c r="BD252" s="643"/>
      <c r="BE252" s="643"/>
      <c r="BF252" s="643"/>
      <c r="BG252" s="643"/>
      <c r="BH252" s="656"/>
      <c r="BI252" s="656"/>
      <c r="BJ252" s="1022"/>
      <c r="BK252" s="653"/>
      <c r="BL252" s="643"/>
      <c r="BM252" s="643"/>
      <c r="BN252" s="643"/>
      <c r="BO252" s="643"/>
      <c r="BP252" s="643"/>
      <c r="BQ252" s="643"/>
      <c r="BR252" s="643"/>
      <c r="BS252" s="643"/>
      <c r="BT252" s="643"/>
      <c r="BU252" s="643"/>
      <c r="BV252" s="643"/>
      <c r="BW252" s="643"/>
      <c r="BX252" s="643"/>
      <c r="BY252" s="656"/>
      <c r="BZ252" s="656"/>
      <c r="CA252" s="643"/>
      <c r="CB252" s="643"/>
      <c r="CC252" s="697"/>
      <c r="CD252" s="643"/>
      <c r="CE252" s="643"/>
      <c r="CF252" s="643"/>
      <c r="CG252" s="643"/>
      <c r="CH252" s="643"/>
      <c r="CI252" s="643"/>
      <c r="CJ252" s="643"/>
      <c r="CK252" s="643"/>
      <c r="CL252" s="643"/>
      <c r="CM252" s="643"/>
      <c r="CN252" s="643"/>
      <c r="CO252" s="643"/>
      <c r="CP252" s="643"/>
      <c r="CQ252" s="643"/>
      <c r="CR252" s="656"/>
      <c r="CS252" s="656"/>
      <c r="CT252" s="1029"/>
      <c r="CU252" s="653"/>
      <c r="CV252" s="643"/>
      <c r="CW252" s="643"/>
      <c r="CX252" s="643"/>
      <c r="CY252" s="643"/>
      <c r="CZ252" s="643"/>
      <c r="DA252" s="643"/>
      <c r="DB252" s="643"/>
      <c r="DC252" s="643"/>
      <c r="DD252" s="643"/>
      <c r="DE252" s="643"/>
      <c r="DF252" s="643"/>
      <c r="DG252" s="643"/>
      <c r="DH252" s="643"/>
      <c r="DI252" s="656"/>
      <c r="DJ252" s="656"/>
      <c r="DK252" s="643"/>
      <c r="DL252" s="643"/>
    </row>
    <row r="253" spans="7:116" s="57" customFormat="1" ht="34.049999999999997" customHeight="1" x14ac:dyDescent="0.2">
      <c r="G253" s="643"/>
      <c r="H253" s="643"/>
      <c r="I253" s="643"/>
      <c r="J253" s="643"/>
      <c r="K253" s="643"/>
      <c r="L253" s="643"/>
      <c r="M253" s="643"/>
      <c r="N253" s="643"/>
      <c r="O253" s="643"/>
      <c r="P253" s="643"/>
      <c r="Q253" s="643"/>
      <c r="R253" s="643"/>
      <c r="S253" s="643"/>
      <c r="T253" s="643"/>
      <c r="U253" s="643"/>
      <c r="V253" s="653"/>
      <c r="W253" s="653"/>
      <c r="X253" s="642"/>
      <c r="Y253" s="699"/>
      <c r="Z253" s="643"/>
      <c r="AA253" s="643"/>
      <c r="AB253" s="643"/>
      <c r="AC253" s="643"/>
      <c r="AD253" s="643"/>
      <c r="AE253" s="643"/>
      <c r="AF253" s="643"/>
      <c r="AG253" s="643"/>
      <c r="AH253" s="643"/>
      <c r="AI253" s="643"/>
      <c r="AJ253" s="643"/>
      <c r="AK253" s="643"/>
      <c r="AL253" s="643"/>
      <c r="AM253" s="643"/>
      <c r="AN253" s="643"/>
      <c r="AO253" s="643"/>
      <c r="AP253" s="656"/>
      <c r="AQ253" s="656"/>
      <c r="AR253" s="643"/>
      <c r="AS253" s="697"/>
      <c r="AT253" s="643"/>
      <c r="AU253" s="643"/>
      <c r="AV253" s="643"/>
      <c r="AW253" s="643"/>
      <c r="AX253" s="643"/>
      <c r="AY253" s="643"/>
      <c r="AZ253" s="643"/>
      <c r="BA253" s="643"/>
      <c r="BB253" s="643"/>
      <c r="BC253" s="643"/>
      <c r="BD253" s="643"/>
      <c r="BE253" s="643"/>
      <c r="BF253" s="643"/>
      <c r="BG253" s="643"/>
      <c r="BH253" s="656"/>
      <c r="BI253" s="656"/>
      <c r="BJ253" s="699"/>
      <c r="BK253" s="653"/>
      <c r="BL253" s="643"/>
      <c r="BM253" s="643"/>
      <c r="BN253" s="643"/>
      <c r="BO253" s="643"/>
      <c r="BP253" s="643"/>
      <c r="BQ253" s="643"/>
      <c r="BR253" s="643"/>
      <c r="BS253" s="643"/>
      <c r="BT253" s="643"/>
      <c r="BU253" s="643"/>
      <c r="BV253" s="643"/>
      <c r="BW253" s="643"/>
      <c r="BX253" s="643"/>
      <c r="BY253" s="656"/>
      <c r="BZ253" s="656"/>
      <c r="CA253" s="643"/>
      <c r="CB253" s="643"/>
      <c r="CC253" s="697"/>
      <c r="CD253" s="643"/>
      <c r="CE253" s="643"/>
      <c r="CF253" s="643"/>
      <c r="CG253" s="643"/>
      <c r="CH253" s="643"/>
      <c r="CI253" s="643"/>
      <c r="CJ253" s="643"/>
      <c r="CK253" s="643"/>
      <c r="CL253" s="643"/>
      <c r="CM253" s="643"/>
      <c r="CN253" s="643"/>
      <c r="CO253" s="643"/>
      <c r="CP253" s="643"/>
      <c r="CQ253" s="643"/>
      <c r="CR253" s="656"/>
      <c r="CS253" s="656"/>
      <c r="CT253" s="699"/>
      <c r="CU253" s="653"/>
      <c r="CV253" s="643"/>
      <c r="CW253" s="643"/>
      <c r="CX253" s="643"/>
      <c r="CY253" s="643"/>
      <c r="CZ253" s="643"/>
      <c r="DA253" s="643"/>
      <c r="DB253" s="643"/>
      <c r="DC253" s="643"/>
      <c r="DD253" s="643"/>
      <c r="DE253" s="643"/>
      <c r="DF253" s="643"/>
      <c r="DG253" s="643"/>
      <c r="DH253" s="643"/>
      <c r="DI253" s="656"/>
      <c r="DJ253" s="656"/>
      <c r="DK253" s="643"/>
      <c r="DL253" s="643"/>
    </row>
    <row r="254" spans="7:116" s="57" customFormat="1" ht="34.049999999999997" customHeight="1" x14ac:dyDescent="0.2">
      <c r="G254" s="643"/>
      <c r="H254" s="643"/>
      <c r="I254" s="643"/>
      <c r="J254" s="643"/>
      <c r="K254" s="643"/>
      <c r="L254" s="643"/>
      <c r="M254" s="643"/>
      <c r="N254" s="643"/>
      <c r="O254" s="643"/>
      <c r="P254" s="643"/>
      <c r="Q254" s="643"/>
      <c r="R254" s="643"/>
      <c r="S254" s="643"/>
      <c r="T254" s="643"/>
      <c r="U254" s="643"/>
      <c r="V254" s="653"/>
      <c r="W254" s="653"/>
      <c r="X254" s="642"/>
      <c r="Y254" s="699"/>
      <c r="Z254" s="643"/>
      <c r="AA254" s="643"/>
      <c r="AB254" s="643"/>
      <c r="AC254" s="643"/>
      <c r="AD254" s="643"/>
      <c r="AE254" s="643"/>
      <c r="AF254" s="643"/>
      <c r="AG254" s="643"/>
      <c r="AH254" s="643"/>
      <c r="AI254" s="643"/>
      <c r="AJ254" s="643"/>
      <c r="AK254" s="643"/>
      <c r="AL254" s="643"/>
      <c r="AM254" s="643"/>
      <c r="AN254" s="643"/>
      <c r="AO254" s="643"/>
      <c r="AP254" s="656"/>
      <c r="AQ254" s="656"/>
      <c r="AR254" s="643"/>
      <c r="AS254" s="697"/>
      <c r="AT254" s="643"/>
      <c r="AU254" s="643"/>
      <c r="AV254" s="643"/>
      <c r="AW254" s="643"/>
      <c r="AX254" s="643"/>
      <c r="AY254" s="643"/>
      <c r="AZ254" s="643"/>
      <c r="BA254" s="643"/>
      <c r="BB254" s="643"/>
      <c r="BC254" s="643"/>
      <c r="BD254" s="643"/>
      <c r="BE254" s="643"/>
      <c r="BF254" s="643"/>
      <c r="BG254" s="643"/>
      <c r="BH254" s="656"/>
      <c r="BI254" s="656"/>
      <c r="BJ254" s="699"/>
      <c r="BK254" s="653"/>
      <c r="BL254" s="643"/>
      <c r="BM254" s="643"/>
      <c r="BN254" s="643"/>
      <c r="BO254" s="643"/>
      <c r="BP254" s="643"/>
      <c r="BQ254" s="643"/>
      <c r="BR254" s="643"/>
      <c r="BS254" s="643"/>
      <c r="BT254" s="643"/>
      <c r="BU254" s="643"/>
      <c r="BV254" s="643"/>
      <c r="BW254" s="643"/>
      <c r="BX254" s="643"/>
      <c r="BY254" s="656"/>
      <c r="BZ254" s="656"/>
      <c r="CA254" s="643"/>
      <c r="CB254" s="643"/>
      <c r="CC254" s="697"/>
      <c r="CD254" s="643"/>
      <c r="CE254" s="643"/>
      <c r="CF254" s="643"/>
      <c r="CG254" s="643"/>
      <c r="CH254" s="643"/>
      <c r="CI254" s="643"/>
      <c r="CJ254" s="643"/>
      <c r="CK254" s="643"/>
      <c r="CL254" s="643"/>
      <c r="CM254" s="643"/>
      <c r="CN254" s="643"/>
      <c r="CO254" s="643"/>
      <c r="CP254" s="643"/>
      <c r="CQ254" s="643"/>
      <c r="CR254" s="656"/>
      <c r="CS254" s="656"/>
      <c r="CT254" s="699"/>
      <c r="CU254" s="653"/>
      <c r="CV254" s="643"/>
      <c r="CW254" s="643"/>
      <c r="CX254" s="643"/>
      <c r="CY254" s="643"/>
      <c r="CZ254" s="643"/>
      <c r="DA254" s="643"/>
      <c r="DB254" s="643"/>
      <c r="DC254" s="643"/>
      <c r="DD254" s="643"/>
      <c r="DE254" s="643"/>
      <c r="DF254" s="643"/>
      <c r="DG254" s="643"/>
      <c r="DH254" s="643"/>
      <c r="DI254" s="656"/>
      <c r="DJ254" s="656"/>
      <c r="DK254" s="643"/>
      <c r="DL254" s="643"/>
    </row>
    <row r="255" spans="7:116" s="57" customFormat="1" ht="34.049999999999997" customHeight="1" thickBot="1" x14ac:dyDescent="0.25">
      <c r="G255" s="643"/>
      <c r="H255" s="643"/>
      <c r="I255" s="643"/>
      <c r="J255" s="643"/>
      <c r="K255" s="643"/>
      <c r="L255" s="643"/>
      <c r="M255" s="643"/>
      <c r="N255" s="643"/>
      <c r="O255" s="643"/>
      <c r="P255" s="643"/>
      <c r="Q255" s="643"/>
      <c r="R255" s="643"/>
      <c r="S255" s="643"/>
      <c r="T255" s="643"/>
      <c r="U255" s="643"/>
      <c r="V255" s="653"/>
      <c r="W255" s="653"/>
      <c r="X255" s="642"/>
      <c r="Y255" s="699"/>
      <c r="Z255" s="643"/>
      <c r="AA255" s="643"/>
      <c r="AB255" s="643"/>
      <c r="AC255" s="643"/>
      <c r="AD255" s="643"/>
      <c r="AE255" s="643"/>
      <c r="AF255" s="643"/>
      <c r="AG255" s="643"/>
      <c r="AH255" s="643"/>
      <c r="AI255" s="643"/>
      <c r="AJ255" s="643"/>
      <c r="AK255" s="643"/>
      <c r="AL255" s="643"/>
      <c r="AM255" s="643"/>
      <c r="AN255" s="643"/>
      <c r="AO255" s="643"/>
      <c r="AP255" s="656"/>
      <c r="AQ255" s="656"/>
      <c r="AR255" s="643"/>
      <c r="AS255" s="697"/>
      <c r="AT255" s="643"/>
      <c r="AU255" s="643"/>
      <c r="AV255" s="643"/>
      <c r="AW255" s="643"/>
      <c r="AX255" s="643"/>
      <c r="AY255" s="643"/>
      <c r="AZ255" s="643"/>
      <c r="BA255" s="643"/>
      <c r="BB255" s="643"/>
      <c r="BC255" s="643"/>
      <c r="BD255" s="643"/>
      <c r="BE255" s="643"/>
      <c r="BF255" s="643"/>
      <c r="BG255" s="643"/>
      <c r="BH255" s="656"/>
      <c r="BI255" s="656"/>
      <c r="BJ255" s="699"/>
      <c r="BK255" s="653"/>
      <c r="BL255" s="643"/>
      <c r="BM255" s="643"/>
      <c r="BN255" s="643"/>
      <c r="BO255" s="643"/>
      <c r="BP255" s="643"/>
      <c r="BQ255" s="643"/>
      <c r="BR255" s="643"/>
      <c r="BS255" s="643"/>
      <c r="BT255" s="643"/>
      <c r="BU255" s="643"/>
      <c r="BV255" s="643"/>
      <c r="BW255" s="643"/>
      <c r="BX255" s="643"/>
      <c r="BY255" s="656"/>
      <c r="BZ255" s="656"/>
      <c r="CA255" s="643"/>
      <c r="CB255" s="643"/>
      <c r="CC255" s="697"/>
      <c r="CD255" s="643"/>
      <c r="CE255" s="643"/>
      <c r="CF255" s="643"/>
      <c r="CG255" s="643"/>
      <c r="CH255" s="643"/>
      <c r="CI255" s="643"/>
      <c r="CJ255" s="643"/>
      <c r="CK255" s="643"/>
      <c r="CL255" s="643"/>
      <c r="CM255" s="643"/>
      <c r="CN255" s="643"/>
      <c r="CO255" s="643"/>
      <c r="CP255" s="643"/>
      <c r="CQ255" s="643"/>
      <c r="CR255" s="656"/>
      <c r="CS255" s="656"/>
      <c r="CT255" s="699"/>
      <c r="CU255" s="653"/>
      <c r="CV255" s="643"/>
      <c r="CW255" s="643"/>
      <c r="CX255" s="643"/>
      <c r="CY255" s="643"/>
      <c r="CZ255" s="643"/>
      <c r="DA255" s="643"/>
      <c r="DB255" s="643"/>
      <c r="DC255" s="643"/>
      <c r="DD255" s="643"/>
      <c r="DE255" s="643"/>
      <c r="DF255" s="643"/>
      <c r="DG255" s="643"/>
      <c r="DH255" s="643"/>
      <c r="DI255" s="656"/>
      <c r="DJ255" s="656"/>
      <c r="DK255" s="643"/>
      <c r="DL255" s="643"/>
    </row>
    <row r="256" spans="7:116" s="57" customFormat="1" ht="34.049999999999997" customHeight="1" x14ac:dyDescent="0.2">
      <c r="G256" s="643"/>
      <c r="H256" s="643"/>
      <c r="I256" s="643"/>
      <c r="J256" s="643"/>
      <c r="K256" s="643"/>
      <c r="L256" s="643"/>
      <c r="M256" s="643"/>
      <c r="N256" s="643"/>
      <c r="O256" s="643"/>
      <c r="P256" s="643"/>
      <c r="Q256" s="643"/>
      <c r="R256" s="643"/>
      <c r="S256" s="643"/>
      <c r="T256" s="643"/>
      <c r="U256" s="643"/>
      <c r="V256" s="653"/>
      <c r="W256" s="653"/>
      <c r="X256" s="642"/>
      <c r="Y256" s="1021" t="str">
        <f>計算_集計!GJ15</f>
        <v/>
      </c>
      <c r="Z256" s="643"/>
      <c r="AA256" s="643"/>
      <c r="AB256" s="643"/>
      <c r="AC256" s="643"/>
      <c r="AD256" s="643"/>
      <c r="AE256" s="643"/>
      <c r="AF256" s="643"/>
      <c r="AG256" s="643"/>
      <c r="AH256" s="643"/>
      <c r="AI256" s="643"/>
      <c r="AJ256" s="643"/>
      <c r="AK256" s="643"/>
      <c r="AL256" s="643"/>
      <c r="AM256" s="643"/>
      <c r="AN256" s="643"/>
      <c r="AO256" s="643"/>
      <c r="AP256" s="656"/>
      <c r="AQ256" s="656"/>
      <c r="AR256" s="643"/>
      <c r="AS256" s="697"/>
      <c r="AT256" s="643"/>
      <c r="AU256" s="643"/>
      <c r="AV256" s="643"/>
      <c r="AW256" s="643"/>
      <c r="AX256" s="643"/>
      <c r="AY256" s="643"/>
      <c r="AZ256" s="643"/>
      <c r="BA256" s="643"/>
      <c r="BB256" s="643"/>
      <c r="BC256" s="643"/>
      <c r="BD256" s="643"/>
      <c r="BE256" s="643"/>
      <c r="BF256" s="643"/>
      <c r="BG256" s="643"/>
      <c r="BH256" s="656"/>
      <c r="BI256" s="656"/>
      <c r="BJ256" s="1021" t="str">
        <f>計算_集計!HJ15</f>
        <v/>
      </c>
      <c r="BK256" s="653"/>
      <c r="BL256" s="643"/>
      <c r="BM256" s="643"/>
      <c r="BN256" s="643"/>
      <c r="BO256" s="643"/>
      <c r="BP256" s="643"/>
      <c r="BQ256" s="643"/>
      <c r="BR256" s="643"/>
      <c r="BS256" s="643"/>
      <c r="BT256" s="643"/>
      <c r="BU256" s="643"/>
      <c r="BV256" s="643"/>
      <c r="BW256" s="643"/>
      <c r="BX256" s="643"/>
      <c r="BY256" s="656"/>
      <c r="BZ256" s="656"/>
      <c r="CA256" s="643"/>
      <c r="CB256" s="643"/>
      <c r="CC256" s="697"/>
      <c r="CD256" s="643"/>
      <c r="CE256" s="643"/>
      <c r="CF256" s="643"/>
      <c r="CG256" s="643"/>
      <c r="CH256" s="643"/>
      <c r="CI256" s="643"/>
      <c r="CJ256" s="643"/>
      <c r="CK256" s="643"/>
      <c r="CL256" s="643"/>
      <c r="CM256" s="643"/>
      <c r="CN256" s="643"/>
      <c r="CO256" s="643"/>
      <c r="CP256" s="643"/>
      <c r="CQ256" s="643"/>
      <c r="CR256" s="656"/>
      <c r="CS256" s="656"/>
      <c r="CT256" s="1029"/>
      <c r="CU256" s="653"/>
      <c r="CV256" s="643"/>
      <c r="CW256" s="643"/>
      <c r="CX256" s="643"/>
      <c r="CY256" s="643"/>
      <c r="CZ256" s="643"/>
      <c r="DA256" s="643"/>
      <c r="DB256" s="643"/>
      <c r="DC256" s="643"/>
      <c r="DD256" s="643"/>
      <c r="DE256" s="643"/>
      <c r="DF256" s="643"/>
      <c r="DG256" s="643"/>
      <c r="DH256" s="643"/>
      <c r="DI256" s="656"/>
      <c r="DJ256" s="656"/>
      <c r="DK256" s="643"/>
      <c r="DL256" s="643"/>
    </row>
    <row r="257" spans="7:116" s="57" customFormat="1" ht="34.049999999999997" customHeight="1" thickBot="1" x14ac:dyDescent="0.25">
      <c r="G257" s="643"/>
      <c r="H257" s="643"/>
      <c r="I257" s="643"/>
      <c r="J257" s="643"/>
      <c r="K257" s="643"/>
      <c r="L257" s="643"/>
      <c r="M257" s="643"/>
      <c r="N257" s="643"/>
      <c r="O257" s="643"/>
      <c r="P257" s="643"/>
      <c r="Q257" s="643"/>
      <c r="R257" s="643"/>
      <c r="S257" s="643"/>
      <c r="T257" s="643"/>
      <c r="U257" s="643"/>
      <c r="V257" s="654"/>
      <c r="W257" s="654"/>
      <c r="X257" s="642"/>
      <c r="Y257" s="1022"/>
      <c r="Z257" s="643"/>
      <c r="AA257" s="643"/>
      <c r="AB257" s="643"/>
      <c r="AC257" s="643"/>
      <c r="AD257" s="643"/>
      <c r="AE257" s="643"/>
      <c r="AF257" s="643"/>
      <c r="AG257" s="643"/>
      <c r="AH257" s="643"/>
      <c r="AI257" s="643"/>
      <c r="AJ257" s="643"/>
      <c r="AK257" s="643"/>
      <c r="AL257" s="643"/>
      <c r="AM257" s="643"/>
      <c r="AN257" s="643"/>
      <c r="AO257" s="643"/>
      <c r="AP257" s="656"/>
      <c r="AQ257" s="656"/>
      <c r="AR257" s="643"/>
      <c r="AS257" s="697"/>
      <c r="AT257" s="643"/>
      <c r="AU257" s="643"/>
      <c r="AV257" s="643"/>
      <c r="AW257" s="643"/>
      <c r="AX257" s="643"/>
      <c r="AY257" s="643"/>
      <c r="AZ257" s="643"/>
      <c r="BA257" s="643"/>
      <c r="BB257" s="643"/>
      <c r="BC257" s="643"/>
      <c r="BD257" s="643"/>
      <c r="BE257" s="643"/>
      <c r="BF257" s="643"/>
      <c r="BG257" s="643"/>
      <c r="BH257" s="656"/>
      <c r="BI257" s="656"/>
      <c r="BJ257" s="1022"/>
      <c r="BK257" s="653"/>
      <c r="BL257" s="643"/>
      <c r="BM257" s="643"/>
      <c r="BN257" s="643"/>
      <c r="BO257" s="643"/>
      <c r="BP257" s="643"/>
      <c r="BQ257" s="643"/>
      <c r="BR257" s="643"/>
      <c r="BS257" s="643"/>
      <c r="BT257" s="643"/>
      <c r="BU257" s="643"/>
      <c r="BV257" s="643"/>
      <c r="BW257" s="643"/>
      <c r="BX257" s="643"/>
      <c r="BY257" s="656"/>
      <c r="BZ257" s="656"/>
      <c r="CA257" s="643"/>
      <c r="CB257" s="643"/>
      <c r="CC257" s="697"/>
      <c r="CD257" s="643"/>
      <c r="CE257" s="643"/>
      <c r="CF257" s="643"/>
      <c r="CG257" s="643"/>
      <c r="CH257" s="643"/>
      <c r="CI257" s="643"/>
      <c r="CJ257" s="643"/>
      <c r="CK257" s="643"/>
      <c r="CL257" s="643"/>
      <c r="CM257" s="643"/>
      <c r="CN257" s="643"/>
      <c r="CO257" s="643"/>
      <c r="CP257" s="643"/>
      <c r="CQ257" s="643"/>
      <c r="CR257" s="656"/>
      <c r="CS257" s="656"/>
      <c r="CT257" s="1029"/>
      <c r="CU257" s="653"/>
      <c r="CV257" s="643"/>
      <c r="CW257" s="643"/>
      <c r="CX257" s="643"/>
      <c r="CY257" s="643"/>
      <c r="CZ257" s="643"/>
      <c r="DA257" s="643"/>
      <c r="DB257" s="643"/>
      <c r="DC257" s="643"/>
      <c r="DD257" s="643"/>
      <c r="DE257" s="643"/>
      <c r="DF257" s="643"/>
      <c r="DG257" s="643"/>
      <c r="DH257" s="643"/>
      <c r="DI257" s="656"/>
      <c r="DJ257" s="656"/>
      <c r="DK257" s="643"/>
      <c r="DL257" s="643"/>
    </row>
    <row r="258" spans="7:116" s="57" customFormat="1" ht="34.049999999999997" customHeight="1" x14ac:dyDescent="0.2">
      <c r="G258" s="643"/>
      <c r="H258" s="643"/>
      <c r="I258" s="643"/>
      <c r="J258" s="643"/>
      <c r="K258" s="643"/>
      <c r="L258" s="643"/>
      <c r="M258" s="643"/>
      <c r="N258" s="643"/>
      <c r="O258" s="643"/>
      <c r="P258" s="643"/>
      <c r="Q258" s="643"/>
      <c r="R258" s="643"/>
      <c r="S258" s="643"/>
      <c r="T258" s="643"/>
      <c r="U258" s="643"/>
      <c r="V258" s="654"/>
      <c r="W258" s="654"/>
      <c r="X258" s="642"/>
      <c r="Y258" s="699"/>
      <c r="Z258" s="643"/>
      <c r="AA258" s="643"/>
      <c r="AB258" s="643"/>
      <c r="AC258" s="643"/>
      <c r="AD258" s="643"/>
      <c r="AE258" s="643"/>
      <c r="AF258" s="643"/>
      <c r="AG258" s="643"/>
      <c r="AH258" s="643"/>
      <c r="AI258" s="643"/>
      <c r="AJ258" s="643"/>
      <c r="AK258" s="643"/>
      <c r="AL258" s="643"/>
      <c r="AM258" s="643"/>
      <c r="AN258" s="643"/>
      <c r="AO258" s="643"/>
      <c r="AP258" s="656"/>
      <c r="AQ258" s="656"/>
      <c r="AR258" s="643"/>
      <c r="AS258" s="697"/>
      <c r="AT258" s="643"/>
      <c r="AU258" s="643"/>
      <c r="AV258" s="643"/>
      <c r="AW258" s="643"/>
      <c r="AX258" s="643"/>
      <c r="AY258" s="643"/>
      <c r="AZ258" s="643"/>
      <c r="BA258" s="643"/>
      <c r="BB258" s="643"/>
      <c r="BC258" s="643"/>
      <c r="BD258" s="643"/>
      <c r="BE258" s="643"/>
      <c r="BF258" s="643"/>
      <c r="BG258" s="643"/>
      <c r="BH258" s="656"/>
      <c r="BI258" s="656"/>
      <c r="BJ258" s="699"/>
      <c r="BK258" s="653"/>
      <c r="BL258" s="643"/>
      <c r="BM258" s="643"/>
      <c r="BN258" s="643"/>
      <c r="BO258" s="643"/>
      <c r="BP258" s="643"/>
      <c r="BQ258" s="643"/>
      <c r="BR258" s="643"/>
      <c r="BS258" s="643"/>
      <c r="BT258" s="643"/>
      <c r="BU258" s="643"/>
      <c r="BV258" s="643"/>
      <c r="BW258" s="643"/>
      <c r="BX258" s="643"/>
      <c r="BY258" s="656"/>
      <c r="BZ258" s="656"/>
      <c r="CA258" s="643"/>
      <c r="CB258" s="643"/>
      <c r="CC258" s="697"/>
      <c r="CD258" s="643"/>
      <c r="CE258" s="643"/>
      <c r="CF258" s="643"/>
      <c r="CG258" s="643"/>
      <c r="CH258" s="643"/>
      <c r="CI258" s="643"/>
      <c r="CJ258" s="643"/>
      <c r="CK258" s="643"/>
      <c r="CL258" s="643"/>
      <c r="CM258" s="643"/>
      <c r="CN258" s="643"/>
      <c r="CO258" s="643"/>
      <c r="CP258" s="643"/>
      <c r="CQ258" s="643"/>
      <c r="CR258" s="656"/>
      <c r="CS258" s="656"/>
      <c r="CT258" s="699"/>
      <c r="CU258" s="653"/>
      <c r="CV258" s="643"/>
      <c r="CW258" s="643"/>
      <c r="CX258" s="643"/>
      <c r="CY258" s="643"/>
      <c r="CZ258" s="643"/>
      <c r="DA258" s="643"/>
      <c r="DB258" s="643"/>
      <c r="DC258" s="643"/>
      <c r="DD258" s="643"/>
      <c r="DE258" s="643"/>
      <c r="DF258" s="643"/>
      <c r="DG258" s="643"/>
      <c r="DH258" s="643"/>
      <c r="DI258" s="656"/>
      <c r="DJ258" s="656"/>
      <c r="DK258" s="643"/>
      <c r="DL258" s="643"/>
    </row>
    <row r="259" spans="7:116" s="57" customFormat="1" ht="34.049999999999997" customHeight="1" x14ac:dyDescent="0.2">
      <c r="G259" s="643"/>
      <c r="H259" s="643"/>
      <c r="I259" s="643"/>
      <c r="J259" s="643"/>
      <c r="K259" s="643"/>
      <c r="L259" s="643"/>
      <c r="M259" s="643"/>
      <c r="N259" s="643"/>
      <c r="O259" s="643"/>
      <c r="P259" s="643"/>
      <c r="Q259" s="643"/>
      <c r="R259" s="643"/>
      <c r="S259" s="643"/>
      <c r="T259" s="643"/>
      <c r="U259" s="643"/>
      <c r="V259" s="654"/>
      <c r="W259" s="654"/>
      <c r="X259" s="642"/>
      <c r="Y259" s="699"/>
      <c r="Z259" s="643"/>
      <c r="AA259" s="643"/>
      <c r="AB259" s="643"/>
      <c r="AC259" s="643"/>
      <c r="AD259" s="643"/>
      <c r="AE259" s="643"/>
      <c r="AF259" s="643"/>
      <c r="AG259" s="643"/>
      <c r="AH259" s="643"/>
      <c r="AI259" s="643"/>
      <c r="AJ259" s="643"/>
      <c r="AK259" s="643"/>
      <c r="AL259" s="643"/>
      <c r="AM259" s="643"/>
      <c r="AN259" s="643"/>
      <c r="AO259" s="643"/>
      <c r="AP259" s="656"/>
      <c r="AQ259" s="656"/>
      <c r="AR259" s="643"/>
      <c r="AS259" s="697"/>
      <c r="AT259" s="643"/>
      <c r="AU259" s="643"/>
      <c r="AV259" s="643"/>
      <c r="AW259" s="643"/>
      <c r="AX259" s="643"/>
      <c r="AY259" s="643"/>
      <c r="AZ259" s="643"/>
      <c r="BA259" s="643"/>
      <c r="BB259" s="643"/>
      <c r="BC259" s="643"/>
      <c r="BD259" s="643"/>
      <c r="BE259" s="643"/>
      <c r="BF259" s="643"/>
      <c r="BG259" s="643"/>
      <c r="BH259" s="656"/>
      <c r="BI259" s="656"/>
      <c r="BJ259" s="699"/>
      <c r="BK259" s="653"/>
      <c r="BL259" s="643"/>
      <c r="BM259" s="643"/>
      <c r="BN259" s="643"/>
      <c r="BO259" s="643"/>
      <c r="BP259" s="643"/>
      <c r="BQ259" s="643"/>
      <c r="BR259" s="643"/>
      <c r="BS259" s="643"/>
      <c r="BT259" s="643"/>
      <c r="BU259" s="643"/>
      <c r="BV259" s="643"/>
      <c r="BW259" s="643"/>
      <c r="BX259" s="643"/>
      <c r="BY259" s="656"/>
      <c r="BZ259" s="656"/>
      <c r="CA259" s="643"/>
      <c r="CB259" s="643"/>
      <c r="CC259" s="697"/>
      <c r="CD259" s="643"/>
      <c r="CE259" s="643"/>
      <c r="CF259" s="643"/>
      <c r="CG259" s="643"/>
      <c r="CH259" s="643"/>
      <c r="CI259" s="643"/>
      <c r="CJ259" s="643"/>
      <c r="CK259" s="643"/>
      <c r="CL259" s="643"/>
      <c r="CM259" s="643"/>
      <c r="CN259" s="643"/>
      <c r="CO259" s="643"/>
      <c r="CP259" s="643"/>
      <c r="CQ259" s="643"/>
      <c r="CR259" s="656"/>
      <c r="CS259" s="656"/>
      <c r="CT259" s="699"/>
      <c r="CU259" s="653"/>
      <c r="CV259" s="643"/>
      <c r="CW259" s="643"/>
      <c r="CX259" s="643"/>
      <c r="CY259" s="643"/>
      <c r="CZ259" s="643"/>
      <c r="DA259" s="643"/>
      <c r="DB259" s="643"/>
      <c r="DC259" s="643"/>
      <c r="DD259" s="643"/>
      <c r="DE259" s="643"/>
      <c r="DF259" s="643"/>
      <c r="DG259" s="643"/>
      <c r="DH259" s="643"/>
      <c r="DI259" s="656"/>
      <c r="DJ259" s="656"/>
      <c r="DK259" s="643"/>
      <c r="DL259" s="643"/>
    </row>
    <row r="260" spans="7:116" s="57" customFormat="1" ht="34.049999999999997" customHeight="1" thickBot="1" x14ac:dyDescent="0.25">
      <c r="G260" s="643"/>
      <c r="H260" s="643"/>
      <c r="I260" s="643"/>
      <c r="J260" s="643"/>
      <c r="K260" s="643"/>
      <c r="L260" s="643"/>
      <c r="M260" s="643"/>
      <c r="N260" s="643"/>
      <c r="O260" s="643"/>
      <c r="P260" s="643"/>
      <c r="Q260" s="643"/>
      <c r="R260" s="643"/>
      <c r="S260" s="643"/>
      <c r="T260" s="643"/>
      <c r="U260" s="643"/>
      <c r="V260" s="643"/>
      <c r="W260" s="643"/>
      <c r="X260" s="642"/>
      <c r="Y260" s="699"/>
      <c r="Z260" s="643"/>
      <c r="AA260" s="643"/>
      <c r="AB260" s="643"/>
      <c r="AC260" s="643"/>
      <c r="AD260" s="643"/>
      <c r="AE260" s="643"/>
      <c r="AF260" s="643"/>
      <c r="AG260" s="643"/>
      <c r="AH260" s="643"/>
      <c r="AI260" s="643"/>
      <c r="AJ260" s="643"/>
      <c r="AK260" s="643"/>
      <c r="AL260" s="643"/>
      <c r="AM260" s="643"/>
      <c r="AN260" s="643"/>
      <c r="AO260" s="643"/>
      <c r="AP260" s="656"/>
      <c r="AQ260" s="656"/>
      <c r="AR260" s="643"/>
      <c r="AS260" s="697"/>
      <c r="AT260" s="643"/>
      <c r="AU260" s="643"/>
      <c r="AV260" s="643"/>
      <c r="AW260" s="643"/>
      <c r="AX260" s="643"/>
      <c r="AY260" s="643"/>
      <c r="AZ260" s="643"/>
      <c r="BA260" s="643"/>
      <c r="BB260" s="643"/>
      <c r="BC260" s="643"/>
      <c r="BD260" s="643"/>
      <c r="BE260" s="643"/>
      <c r="BF260" s="643"/>
      <c r="BG260" s="643"/>
      <c r="BH260" s="656"/>
      <c r="BI260" s="656"/>
      <c r="BJ260" s="699"/>
      <c r="BK260" s="653"/>
      <c r="BL260" s="643"/>
      <c r="BM260" s="643"/>
      <c r="BN260" s="643"/>
      <c r="BO260" s="643"/>
      <c r="BP260" s="643"/>
      <c r="BQ260" s="643"/>
      <c r="BR260" s="643"/>
      <c r="BS260" s="643"/>
      <c r="BT260" s="643"/>
      <c r="BU260" s="643"/>
      <c r="BV260" s="643"/>
      <c r="BW260" s="643"/>
      <c r="BX260" s="643"/>
      <c r="BY260" s="656"/>
      <c r="BZ260" s="656"/>
      <c r="CA260" s="643"/>
      <c r="CB260" s="643"/>
      <c r="CC260" s="697"/>
      <c r="CD260" s="643"/>
      <c r="CE260" s="643"/>
      <c r="CF260" s="643"/>
      <c r="CG260" s="643"/>
      <c r="CH260" s="643"/>
      <c r="CI260" s="643"/>
      <c r="CJ260" s="643"/>
      <c r="CK260" s="643"/>
      <c r="CL260" s="643"/>
      <c r="CM260" s="643"/>
      <c r="CN260" s="643"/>
      <c r="CO260" s="643"/>
      <c r="CP260" s="643"/>
      <c r="CQ260" s="643"/>
      <c r="CR260" s="656"/>
      <c r="CS260" s="656"/>
      <c r="CT260" s="699"/>
      <c r="CU260" s="653"/>
      <c r="CV260" s="643"/>
      <c r="CW260" s="643"/>
      <c r="CX260" s="643"/>
      <c r="CY260" s="643"/>
      <c r="CZ260" s="643"/>
      <c r="DA260" s="643"/>
      <c r="DB260" s="643"/>
      <c r="DC260" s="643"/>
      <c r="DD260" s="643"/>
      <c r="DE260" s="643"/>
      <c r="DF260" s="643"/>
      <c r="DG260" s="643"/>
      <c r="DH260" s="643"/>
      <c r="DI260" s="656"/>
      <c r="DJ260" s="656"/>
      <c r="DK260" s="643"/>
      <c r="DL260" s="643"/>
    </row>
    <row r="261" spans="7:116" s="57" customFormat="1" ht="34.049999999999997" customHeight="1" x14ac:dyDescent="0.2">
      <c r="G261" s="643"/>
      <c r="H261" s="643"/>
      <c r="I261" s="643"/>
      <c r="J261" s="643"/>
      <c r="K261" s="643"/>
      <c r="L261" s="643"/>
      <c r="M261" s="643"/>
      <c r="N261" s="643"/>
      <c r="O261" s="643"/>
      <c r="P261" s="643"/>
      <c r="Q261" s="643"/>
      <c r="R261" s="643"/>
      <c r="S261" s="643"/>
      <c r="T261" s="643"/>
      <c r="U261" s="643"/>
      <c r="V261" s="643"/>
      <c r="W261" s="643"/>
      <c r="X261" s="642"/>
      <c r="Y261" s="1021" t="str">
        <f>計算_集計!GL15</f>
        <v/>
      </c>
      <c r="Z261" s="643"/>
      <c r="AA261" s="643"/>
      <c r="AB261" s="643"/>
      <c r="AC261" s="643"/>
      <c r="AD261" s="643"/>
      <c r="AE261" s="643"/>
      <c r="AF261" s="643"/>
      <c r="AG261" s="643"/>
      <c r="AH261" s="643"/>
      <c r="AI261" s="643"/>
      <c r="AJ261" s="643"/>
      <c r="AK261" s="643"/>
      <c r="AL261" s="643"/>
      <c r="AM261" s="643"/>
      <c r="AN261" s="643"/>
      <c r="AO261" s="643"/>
      <c r="AP261" s="656"/>
      <c r="AQ261" s="656"/>
      <c r="AR261" s="643"/>
      <c r="AS261" s="697"/>
      <c r="AT261" s="643"/>
      <c r="AU261" s="643"/>
      <c r="AV261" s="643"/>
      <c r="AW261" s="643"/>
      <c r="AX261" s="643"/>
      <c r="AY261" s="643"/>
      <c r="AZ261" s="643"/>
      <c r="BA261" s="643"/>
      <c r="BB261" s="643"/>
      <c r="BC261" s="643"/>
      <c r="BD261" s="643"/>
      <c r="BE261" s="643"/>
      <c r="BF261" s="643"/>
      <c r="BG261" s="643"/>
      <c r="BH261" s="656"/>
      <c r="BI261" s="656"/>
      <c r="BJ261" s="1021" t="str">
        <f>計算_集計!HL15</f>
        <v/>
      </c>
      <c r="BK261" s="653"/>
      <c r="BL261" s="643"/>
      <c r="BM261" s="643"/>
      <c r="BN261" s="643"/>
      <c r="BO261" s="643"/>
      <c r="BP261" s="643"/>
      <c r="BQ261" s="643"/>
      <c r="BR261" s="643"/>
      <c r="BS261" s="643"/>
      <c r="BT261" s="643"/>
      <c r="BU261" s="643"/>
      <c r="BV261" s="643"/>
      <c r="BW261" s="643"/>
      <c r="BX261" s="643"/>
      <c r="BY261" s="656"/>
      <c r="BZ261" s="656"/>
      <c r="CA261" s="643"/>
      <c r="CB261" s="643"/>
      <c r="CC261" s="697"/>
      <c r="CD261" s="643"/>
      <c r="CE261" s="643"/>
      <c r="CF261" s="643"/>
      <c r="CG261" s="643"/>
      <c r="CH261" s="643"/>
      <c r="CI261" s="643"/>
      <c r="CJ261" s="643"/>
      <c r="CK261" s="643"/>
      <c r="CL261" s="643"/>
      <c r="CM261" s="643"/>
      <c r="CN261" s="643"/>
      <c r="CO261" s="643"/>
      <c r="CP261" s="643"/>
      <c r="CQ261" s="643"/>
      <c r="CR261" s="656"/>
      <c r="CS261" s="656"/>
      <c r="CT261" s="1029"/>
      <c r="CU261" s="653"/>
      <c r="CV261" s="643"/>
      <c r="CW261" s="643"/>
      <c r="CX261" s="643"/>
      <c r="CY261" s="643"/>
      <c r="CZ261" s="643"/>
      <c r="DA261" s="643"/>
      <c r="DB261" s="643"/>
      <c r="DC261" s="643"/>
      <c r="DD261" s="643"/>
      <c r="DE261" s="643"/>
      <c r="DF261" s="643"/>
      <c r="DG261" s="643"/>
      <c r="DH261" s="643"/>
      <c r="DI261" s="656"/>
      <c r="DJ261" s="656"/>
      <c r="DK261" s="643"/>
      <c r="DL261" s="643"/>
    </row>
    <row r="262" spans="7:116" s="57" customFormat="1" ht="34.049999999999997" customHeight="1" thickBot="1" x14ac:dyDescent="0.25">
      <c r="G262" s="643"/>
      <c r="H262" s="643"/>
      <c r="I262" s="643"/>
      <c r="J262" s="643"/>
      <c r="K262" s="643"/>
      <c r="L262" s="643"/>
      <c r="M262" s="643"/>
      <c r="N262" s="643"/>
      <c r="O262" s="643"/>
      <c r="P262" s="643"/>
      <c r="Q262" s="643"/>
      <c r="R262" s="643"/>
      <c r="S262" s="643"/>
      <c r="T262" s="643"/>
      <c r="U262" s="643"/>
      <c r="V262" s="643"/>
      <c r="W262" s="643"/>
      <c r="X262" s="642"/>
      <c r="Y262" s="1022"/>
      <c r="Z262" s="643"/>
      <c r="AA262" s="643"/>
      <c r="AB262" s="643"/>
      <c r="AC262" s="643"/>
      <c r="AD262" s="643"/>
      <c r="AE262" s="643"/>
      <c r="AF262" s="643"/>
      <c r="AG262" s="643"/>
      <c r="AH262" s="643"/>
      <c r="AI262" s="643"/>
      <c r="AJ262" s="643"/>
      <c r="AK262" s="643"/>
      <c r="AL262" s="643"/>
      <c r="AM262" s="643"/>
      <c r="AN262" s="643"/>
      <c r="AO262" s="643"/>
      <c r="AP262" s="656"/>
      <c r="AQ262" s="656"/>
      <c r="AR262" s="643"/>
      <c r="AS262" s="697"/>
      <c r="AT262" s="643"/>
      <c r="AU262" s="643"/>
      <c r="AV262" s="643"/>
      <c r="AW262" s="643"/>
      <c r="AX262" s="643"/>
      <c r="AY262" s="643"/>
      <c r="AZ262" s="643"/>
      <c r="BA262" s="643"/>
      <c r="BB262" s="643"/>
      <c r="BC262" s="643"/>
      <c r="BD262" s="643"/>
      <c r="BE262" s="643"/>
      <c r="BF262" s="643"/>
      <c r="BG262" s="643"/>
      <c r="BH262" s="656"/>
      <c r="BI262" s="656"/>
      <c r="BJ262" s="1022"/>
      <c r="BK262" s="653"/>
      <c r="BL262" s="643"/>
      <c r="BM262" s="643"/>
      <c r="BN262" s="643"/>
      <c r="BO262" s="643"/>
      <c r="BP262" s="643"/>
      <c r="BQ262" s="643"/>
      <c r="BR262" s="643"/>
      <c r="BS262" s="643"/>
      <c r="BT262" s="643"/>
      <c r="BU262" s="643"/>
      <c r="BV262" s="643"/>
      <c r="BW262" s="643"/>
      <c r="BX262" s="643"/>
      <c r="BY262" s="656"/>
      <c r="BZ262" s="656"/>
      <c r="CA262" s="643"/>
      <c r="CB262" s="643"/>
      <c r="CC262" s="697"/>
      <c r="CD262" s="643"/>
      <c r="CE262" s="643"/>
      <c r="CF262" s="643"/>
      <c r="CG262" s="643"/>
      <c r="CH262" s="643"/>
      <c r="CI262" s="643"/>
      <c r="CJ262" s="643"/>
      <c r="CK262" s="643"/>
      <c r="CL262" s="643"/>
      <c r="CM262" s="643"/>
      <c r="CN262" s="643"/>
      <c r="CO262" s="643"/>
      <c r="CP262" s="643"/>
      <c r="CQ262" s="643"/>
      <c r="CR262" s="656"/>
      <c r="CS262" s="656"/>
      <c r="CT262" s="1029"/>
      <c r="CU262" s="653"/>
      <c r="CV262" s="643"/>
      <c r="CW262" s="643"/>
      <c r="CX262" s="643"/>
      <c r="CY262" s="643"/>
      <c r="CZ262" s="643"/>
      <c r="DA262" s="643"/>
      <c r="DB262" s="643"/>
      <c r="DC262" s="643"/>
      <c r="DD262" s="643"/>
      <c r="DE262" s="643"/>
      <c r="DF262" s="643"/>
      <c r="DG262" s="643"/>
      <c r="DH262" s="643"/>
      <c r="DI262" s="656"/>
      <c r="DJ262" s="656"/>
      <c r="DK262" s="643"/>
      <c r="DL262" s="643"/>
    </row>
    <row r="263" spans="7:116" s="57" customFormat="1" ht="34.049999999999997" customHeight="1" x14ac:dyDescent="0.2">
      <c r="G263" s="643"/>
      <c r="H263" s="643"/>
      <c r="I263" s="643"/>
      <c r="J263" s="643"/>
      <c r="K263" s="643"/>
      <c r="L263" s="643"/>
      <c r="M263" s="643"/>
      <c r="N263" s="643"/>
      <c r="O263" s="643"/>
      <c r="P263" s="643"/>
      <c r="Q263" s="643"/>
      <c r="R263" s="643"/>
      <c r="S263" s="643"/>
      <c r="T263" s="643"/>
      <c r="U263" s="643"/>
      <c r="V263" s="643"/>
      <c r="W263" s="643"/>
      <c r="X263" s="642"/>
      <c r="Y263" s="699"/>
      <c r="Z263" s="643"/>
      <c r="AA263" s="643"/>
      <c r="AB263" s="643"/>
      <c r="AC263" s="643"/>
      <c r="AD263" s="643"/>
      <c r="AE263" s="643"/>
      <c r="AF263" s="643"/>
      <c r="AG263" s="643"/>
      <c r="AH263" s="643"/>
      <c r="AI263" s="643"/>
      <c r="AJ263" s="643"/>
      <c r="AK263" s="643"/>
      <c r="AL263" s="643"/>
      <c r="AM263" s="643"/>
      <c r="AN263" s="643"/>
      <c r="AO263" s="643"/>
      <c r="AP263" s="656"/>
      <c r="AQ263" s="656"/>
      <c r="AR263" s="643"/>
      <c r="AS263" s="697"/>
      <c r="AT263" s="643"/>
      <c r="AU263" s="643"/>
      <c r="AV263" s="643"/>
      <c r="AW263" s="643"/>
      <c r="AX263" s="643"/>
      <c r="AY263" s="643"/>
      <c r="AZ263" s="643"/>
      <c r="BA263" s="643"/>
      <c r="BB263" s="643"/>
      <c r="BC263" s="643"/>
      <c r="BD263" s="643"/>
      <c r="BE263" s="643"/>
      <c r="BF263" s="643"/>
      <c r="BG263" s="643"/>
      <c r="BH263" s="656"/>
      <c r="BI263" s="656"/>
      <c r="BJ263" s="699"/>
      <c r="BK263" s="654"/>
      <c r="BL263" s="643"/>
      <c r="BM263" s="643"/>
      <c r="BN263" s="643"/>
      <c r="BO263" s="643"/>
      <c r="BP263" s="643"/>
      <c r="BQ263" s="643"/>
      <c r="BR263" s="643"/>
      <c r="BS263" s="643"/>
      <c r="BT263" s="643"/>
      <c r="BU263" s="643"/>
      <c r="BV263" s="643"/>
      <c r="BW263" s="643"/>
      <c r="BX263" s="643"/>
      <c r="BY263" s="656"/>
      <c r="BZ263" s="656"/>
      <c r="CA263" s="643"/>
      <c r="CB263" s="643"/>
      <c r="CC263" s="697"/>
      <c r="CD263" s="643"/>
      <c r="CE263" s="643"/>
      <c r="CF263" s="643"/>
      <c r="CG263" s="643"/>
      <c r="CH263" s="643"/>
      <c r="CI263" s="643"/>
      <c r="CJ263" s="643"/>
      <c r="CK263" s="643"/>
      <c r="CL263" s="643"/>
      <c r="CM263" s="643"/>
      <c r="CN263" s="643"/>
      <c r="CO263" s="643"/>
      <c r="CP263" s="643"/>
      <c r="CQ263" s="643"/>
      <c r="CR263" s="656"/>
      <c r="CS263" s="656"/>
      <c r="CT263" s="699"/>
      <c r="CU263" s="654"/>
      <c r="CV263" s="643"/>
      <c r="CW263" s="643"/>
      <c r="CX263" s="643"/>
      <c r="CY263" s="643"/>
      <c r="CZ263" s="643"/>
      <c r="DA263" s="643"/>
      <c r="DB263" s="643"/>
      <c r="DC263" s="643"/>
      <c r="DD263" s="643"/>
      <c r="DE263" s="643"/>
      <c r="DF263" s="643"/>
      <c r="DG263" s="643"/>
      <c r="DH263" s="643"/>
      <c r="DI263" s="656"/>
      <c r="DJ263" s="656"/>
      <c r="DK263" s="643"/>
      <c r="DL263" s="643"/>
    </row>
    <row r="264" spans="7:116" s="57" customFormat="1" ht="34.049999999999997" customHeight="1" x14ac:dyDescent="0.2">
      <c r="G264" s="643"/>
      <c r="H264" s="643"/>
      <c r="I264" s="643"/>
      <c r="J264" s="643"/>
      <c r="K264" s="643"/>
      <c r="L264" s="643"/>
      <c r="M264" s="643"/>
      <c r="N264" s="643"/>
      <c r="O264" s="643"/>
      <c r="P264" s="643"/>
      <c r="Q264" s="643"/>
      <c r="R264" s="643"/>
      <c r="S264" s="643"/>
      <c r="T264" s="643"/>
      <c r="U264" s="643"/>
      <c r="V264" s="643"/>
      <c r="W264" s="643"/>
      <c r="X264" s="642"/>
      <c r="Y264" s="699"/>
      <c r="Z264" s="643"/>
      <c r="AA264" s="643"/>
      <c r="AB264" s="643"/>
      <c r="AC264" s="643"/>
      <c r="AD264" s="643"/>
      <c r="AE264" s="643"/>
      <c r="AF264" s="643"/>
      <c r="AG264" s="643"/>
      <c r="AH264" s="643"/>
      <c r="AI264" s="643"/>
      <c r="AJ264" s="643"/>
      <c r="AK264" s="643"/>
      <c r="AL264" s="643"/>
      <c r="AM264" s="643"/>
      <c r="AN264" s="643"/>
      <c r="AO264" s="643"/>
      <c r="AP264" s="656"/>
      <c r="AQ264" s="656"/>
      <c r="AR264" s="643"/>
      <c r="AS264" s="697"/>
      <c r="AT264" s="643"/>
      <c r="AU264" s="643"/>
      <c r="AV264" s="643"/>
      <c r="AW264" s="643"/>
      <c r="AX264" s="643"/>
      <c r="AY264" s="643"/>
      <c r="AZ264" s="643"/>
      <c r="BA264" s="643"/>
      <c r="BB264" s="643"/>
      <c r="BC264" s="643"/>
      <c r="BD264" s="643"/>
      <c r="BE264" s="643"/>
      <c r="BF264" s="643"/>
      <c r="BG264" s="643"/>
      <c r="BH264" s="656"/>
      <c r="BI264" s="656"/>
      <c r="BJ264" s="699"/>
      <c r="BK264" s="654"/>
      <c r="BL264" s="643"/>
      <c r="BM264" s="643"/>
      <c r="BN264" s="643"/>
      <c r="BO264" s="643"/>
      <c r="BP264" s="643"/>
      <c r="BQ264" s="643"/>
      <c r="BR264" s="643"/>
      <c r="BS264" s="643"/>
      <c r="BT264" s="643"/>
      <c r="BU264" s="643"/>
      <c r="BV264" s="643"/>
      <c r="BW264" s="643"/>
      <c r="BX264" s="643"/>
      <c r="BY264" s="656"/>
      <c r="BZ264" s="656"/>
      <c r="CA264" s="643"/>
      <c r="CB264" s="643"/>
      <c r="CC264" s="697"/>
      <c r="CD264" s="643"/>
      <c r="CE264" s="643"/>
      <c r="CF264" s="643"/>
      <c r="CG264" s="643"/>
      <c r="CH264" s="643"/>
      <c r="CI264" s="643"/>
      <c r="CJ264" s="643"/>
      <c r="CK264" s="643"/>
      <c r="CL264" s="643"/>
      <c r="CM264" s="643"/>
      <c r="CN264" s="643"/>
      <c r="CO264" s="643"/>
      <c r="CP264" s="643"/>
      <c r="CQ264" s="643"/>
      <c r="CR264" s="656"/>
      <c r="CS264" s="656"/>
      <c r="CT264" s="699"/>
      <c r="CU264" s="654"/>
      <c r="CV264" s="643"/>
      <c r="CW264" s="643"/>
      <c r="CX264" s="643"/>
      <c r="CY264" s="643"/>
      <c r="CZ264" s="643"/>
      <c r="DA264" s="643"/>
      <c r="DB264" s="643"/>
      <c r="DC264" s="643"/>
      <c r="DD264" s="643"/>
      <c r="DE264" s="643"/>
      <c r="DF264" s="643"/>
      <c r="DG264" s="643"/>
      <c r="DH264" s="643"/>
      <c r="DI264" s="656"/>
      <c r="DJ264" s="656"/>
      <c r="DK264" s="643"/>
      <c r="DL264" s="643"/>
    </row>
    <row r="265" spans="7:116" s="57" customFormat="1" ht="34.049999999999997" customHeight="1" thickBot="1" x14ac:dyDescent="0.25">
      <c r="G265" s="643"/>
      <c r="H265" s="643"/>
      <c r="I265" s="643"/>
      <c r="J265" s="643"/>
      <c r="K265" s="643"/>
      <c r="L265" s="643"/>
      <c r="M265" s="643"/>
      <c r="N265" s="643"/>
      <c r="O265" s="643"/>
      <c r="P265" s="643"/>
      <c r="Q265" s="643"/>
      <c r="R265" s="643"/>
      <c r="S265" s="643"/>
      <c r="T265" s="643"/>
      <c r="U265" s="643"/>
      <c r="V265" s="643"/>
      <c r="W265" s="643"/>
      <c r="X265" s="642"/>
      <c r="Y265" s="699"/>
      <c r="Z265" s="643"/>
      <c r="AA265" s="643"/>
      <c r="AB265" s="643"/>
      <c r="AC265" s="643"/>
      <c r="AD265" s="643"/>
      <c r="AE265" s="643"/>
      <c r="AF265" s="643"/>
      <c r="AG265" s="643"/>
      <c r="AH265" s="643"/>
      <c r="AI265" s="643"/>
      <c r="AJ265" s="643"/>
      <c r="AK265" s="643"/>
      <c r="AL265" s="643"/>
      <c r="AM265" s="643"/>
      <c r="AN265" s="643"/>
      <c r="AO265" s="643"/>
      <c r="AP265" s="656"/>
      <c r="AQ265" s="656"/>
      <c r="AR265" s="643"/>
      <c r="AS265" s="697"/>
      <c r="AT265" s="643"/>
      <c r="AU265" s="643"/>
      <c r="AV265" s="643"/>
      <c r="AW265" s="643"/>
      <c r="AX265" s="643"/>
      <c r="AY265" s="643"/>
      <c r="AZ265" s="643"/>
      <c r="BA265" s="643"/>
      <c r="BB265" s="643"/>
      <c r="BC265" s="643"/>
      <c r="BD265" s="643"/>
      <c r="BE265" s="643"/>
      <c r="BF265" s="643"/>
      <c r="BG265" s="643"/>
      <c r="BH265" s="656"/>
      <c r="BI265" s="656"/>
      <c r="BJ265" s="699"/>
      <c r="BK265" s="654"/>
      <c r="BL265" s="643"/>
      <c r="BM265" s="643"/>
      <c r="BN265" s="643"/>
      <c r="BO265" s="643"/>
      <c r="BP265" s="643"/>
      <c r="BQ265" s="643"/>
      <c r="BR265" s="643"/>
      <c r="BS265" s="643"/>
      <c r="BT265" s="643"/>
      <c r="BU265" s="643"/>
      <c r="BV265" s="643"/>
      <c r="BW265" s="643"/>
      <c r="BX265" s="643"/>
      <c r="BY265" s="656"/>
      <c r="BZ265" s="656"/>
      <c r="CA265" s="643"/>
      <c r="CB265" s="643"/>
      <c r="CC265" s="697"/>
      <c r="CD265" s="643"/>
      <c r="CE265" s="643"/>
      <c r="CF265" s="643"/>
      <c r="CG265" s="643"/>
      <c r="CH265" s="643"/>
      <c r="CI265" s="643"/>
      <c r="CJ265" s="643"/>
      <c r="CK265" s="643"/>
      <c r="CL265" s="643"/>
      <c r="CM265" s="643"/>
      <c r="CN265" s="643"/>
      <c r="CO265" s="643"/>
      <c r="CP265" s="643"/>
      <c r="CQ265" s="643"/>
      <c r="CR265" s="656"/>
      <c r="CS265" s="656"/>
      <c r="CT265" s="699"/>
      <c r="CU265" s="654"/>
      <c r="CV265" s="643"/>
      <c r="CW265" s="643"/>
      <c r="CX265" s="643"/>
      <c r="CY265" s="643"/>
      <c r="CZ265" s="643"/>
      <c r="DA265" s="643"/>
      <c r="DB265" s="643"/>
      <c r="DC265" s="643"/>
      <c r="DD265" s="643"/>
      <c r="DE265" s="643"/>
      <c r="DF265" s="643"/>
      <c r="DG265" s="643"/>
      <c r="DH265" s="643"/>
      <c r="DI265" s="656"/>
      <c r="DJ265" s="656"/>
      <c r="DK265" s="643"/>
      <c r="DL265" s="643"/>
    </row>
    <row r="266" spans="7:116" s="57" customFormat="1" ht="34.049999999999997" customHeight="1" x14ac:dyDescent="0.2">
      <c r="G266" s="643"/>
      <c r="H266" s="643"/>
      <c r="I266" s="643"/>
      <c r="J266" s="643"/>
      <c r="K266" s="643"/>
      <c r="L266" s="643"/>
      <c r="M266" s="643"/>
      <c r="N266" s="643"/>
      <c r="O266" s="643"/>
      <c r="P266" s="643"/>
      <c r="Q266" s="643"/>
      <c r="R266" s="643"/>
      <c r="S266" s="643"/>
      <c r="T266" s="643"/>
      <c r="U266" s="643"/>
      <c r="V266" s="643"/>
      <c r="W266" s="643"/>
      <c r="X266" s="642"/>
      <c r="Y266" s="1021" t="str">
        <f>計算_集計!GN15</f>
        <v/>
      </c>
      <c r="Z266" s="643"/>
      <c r="AA266" s="643"/>
      <c r="AB266" s="643"/>
      <c r="AC266" s="643"/>
      <c r="AD266" s="643"/>
      <c r="AE266" s="643"/>
      <c r="AF266" s="643"/>
      <c r="AG266" s="643"/>
      <c r="AH266" s="643"/>
      <c r="AI266" s="643"/>
      <c r="AJ266" s="643"/>
      <c r="AK266" s="643"/>
      <c r="AL266" s="643"/>
      <c r="AM266" s="643"/>
      <c r="AN266" s="643"/>
      <c r="AO266" s="643"/>
      <c r="AP266" s="656"/>
      <c r="AQ266" s="656"/>
      <c r="AR266" s="643"/>
      <c r="AS266" s="697"/>
      <c r="AT266" s="643"/>
      <c r="AU266" s="643"/>
      <c r="AV266" s="643"/>
      <c r="AW266" s="643"/>
      <c r="AX266" s="643"/>
      <c r="AY266" s="643"/>
      <c r="AZ266" s="643"/>
      <c r="BA266" s="643"/>
      <c r="BB266" s="643"/>
      <c r="BC266" s="643"/>
      <c r="BD266" s="643"/>
      <c r="BE266" s="643"/>
      <c r="BF266" s="643"/>
      <c r="BG266" s="643"/>
      <c r="BH266" s="656"/>
      <c r="BI266" s="656"/>
      <c r="BJ266" s="1021" t="str">
        <f>計算_集計!HN15</f>
        <v/>
      </c>
      <c r="BK266" s="643"/>
      <c r="BL266" s="643"/>
      <c r="BM266" s="643"/>
      <c r="BN266" s="643"/>
      <c r="BO266" s="643"/>
      <c r="BP266" s="643"/>
      <c r="BQ266" s="643"/>
      <c r="BR266" s="643"/>
      <c r="BS266" s="643"/>
      <c r="BT266" s="643"/>
      <c r="BU266" s="643"/>
      <c r="BV266" s="643"/>
      <c r="BW266" s="643"/>
      <c r="BX266" s="643"/>
      <c r="BY266" s="656"/>
      <c r="BZ266" s="656"/>
      <c r="CA266" s="643"/>
      <c r="CB266" s="643"/>
      <c r="CC266" s="697"/>
      <c r="CD266" s="643"/>
      <c r="CE266" s="643"/>
      <c r="CF266" s="643"/>
      <c r="CG266" s="643"/>
      <c r="CH266" s="643"/>
      <c r="CI266" s="643"/>
      <c r="CJ266" s="643"/>
      <c r="CK266" s="643"/>
      <c r="CL266" s="643"/>
      <c r="CM266" s="643"/>
      <c r="CN266" s="643"/>
      <c r="CO266" s="643"/>
      <c r="CP266" s="643"/>
      <c r="CQ266" s="643"/>
      <c r="CR266" s="656"/>
      <c r="CS266" s="656"/>
      <c r="CT266" s="1029"/>
      <c r="CU266" s="643"/>
      <c r="CV266" s="643"/>
      <c r="CW266" s="643"/>
      <c r="CX266" s="643"/>
      <c r="CY266" s="643"/>
      <c r="CZ266" s="643"/>
      <c r="DA266" s="643"/>
      <c r="DB266" s="643"/>
      <c r="DC266" s="643"/>
      <c r="DD266" s="643"/>
      <c r="DE266" s="643"/>
      <c r="DF266" s="643"/>
      <c r="DG266" s="643"/>
      <c r="DH266" s="643"/>
      <c r="DI266" s="656"/>
      <c r="DJ266" s="656"/>
      <c r="DK266" s="643"/>
      <c r="DL266" s="643"/>
    </row>
    <row r="267" spans="7:116" s="57" customFormat="1" ht="34.049999999999997" customHeight="1" thickBot="1" x14ac:dyDescent="0.25">
      <c r="G267" s="643"/>
      <c r="H267" s="643"/>
      <c r="I267" s="643"/>
      <c r="J267" s="643"/>
      <c r="K267" s="643"/>
      <c r="L267" s="643"/>
      <c r="M267" s="643"/>
      <c r="N267" s="643"/>
      <c r="O267" s="643"/>
      <c r="P267" s="643"/>
      <c r="Q267" s="643"/>
      <c r="R267" s="643"/>
      <c r="S267" s="643"/>
      <c r="T267" s="643"/>
      <c r="U267" s="643"/>
      <c r="V267" s="643"/>
      <c r="W267" s="643"/>
      <c r="X267" s="642"/>
      <c r="Y267" s="1022"/>
      <c r="Z267" s="643"/>
      <c r="AA267" s="643"/>
      <c r="AB267" s="643"/>
      <c r="AC267" s="643"/>
      <c r="AD267" s="643"/>
      <c r="AE267" s="643"/>
      <c r="AF267" s="643"/>
      <c r="AG267" s="643"/>
      <c r="AH267" s="643"/>
      <c r="AI267" s="643"/>
      <c r="AJ267" s="643"/>
      <c r="AK267" s="643"/>
      <c r="AL267" s="643"/>
      <c r="AM267" s="643"/>
      <c r="AN267" s="643"/>
      <c r="AO267" s="643"/>
      <c r="AP267" s="656"/>
      <c r="AQ267" s="656"/>
      <c r="AR267" s="643"/>
      <c r="AS267" s="697"/>
      <c r="AT267" s="643"/>
      <c r="AU267" s="643"/>
      <c r="AV267" s="643"/>
      <c r="AW267" s="643"/>
      <c r="AX267" s="643"/>
      <c r="AY267" s="643"/>
      <c r="AZ267" s="643"/>
      <c r="BA267" s="643"/>
      <c r="BB267" s="643"/>
      <c r="BC267" s="643"/>
      <c r="BD267" s="643"/>
      <c r="BE267" s="643"/>
      <c r="BF267" s="643"/>
      <c r="BG267" s="643"/>
      <c r="BH267" s="656"/>
      <c r="BI267" s="656"/>
      <c r="BJ267" s="1022"/>
      <c r="BK267" s="643"/>
      <c r="BL267" s="643"/>
      <c r="BM267" s="643"/>
      <c r="BN267" s="643"/>
      <c r="BO267" s="643"/>
      <c r="BP267" s="643"/>
      <c r="BQ267" s="643"/>
      <c r="BR267" s="643"/>
      <c r="BS267" s="643"/>
      <c r="BT267" s="643"/>
      <c r="BU267" s="643"/>
      <c r="BV267" s="643"/>
      <c r="BW267" s="643"/>
      <c r="BX267" s="643"/>
      <c r="BY267" s="656"/>
      <c r="BZ267" s="656"/>
      <c r="CA267" s="643"/>
      <c r="CB267" s="643"/>
      <c r="CC267" s="697"/>
      <c r="CD267" s="643"/>
      <c r="CE267" s="643"/>
      <c r="CF267" s="643"/>
      <c r="CG267" s="643"/>
      <c r="CH267" s="643"/>
      <c r="CI267" s="643"/>
      <c r="CJ267" s="643"/>
      <c r="CK267" s="643"/>
      <c r="CL267" s="643"/>
      <c r="CM267" s="643"/>
      <c r="CN267" s="643"/>
      <c r="CO267" s="643"/>
      <c r="CP267" s="643"/>
      <c r="CQ267" s="643"/>
      <c r="CR267" s="656"/>
      <c r="CS267" s="656"/>
      <c r="CT267" s="1029"/>
      <c r="CU267" s="643"/>
      <c r="CV267" s="643"/>
      <c r="CW267" s="643"/>
      <c r="CX267" s="643"/>
      <c r="CY267" s="643"/>
      <c r="CZ267" s="643"/>
      <c r="DA267" s="643"/>
      <c r="DB267" s="643"/>
      <c r="DC267" s="643"/>
      <c r="DD267" s="643"/>
      <c r="DE267" s="643"/>
      <c r="DF267" s="643"/>
      <c r="DG267" s="643"/>
      <c r="DH267" s="643"/>
      <c r="DI267" s="656"/>
      <c r="DJ267" s="656"/>
      <c r="DK267" s="643"/>
      <c r="DL267" s="643"/>
    </row>
    <row r="268" spans="7:116" s="57" customFormat="1" ht="34.049999999999997" customHeight="1" x14ac:dyDescent="0.2">
      <c r="G268" s="643"/>
      <c r="H268" s="643"/>
      <c r="I268" s="643"/>
      <c r="J268" s="643"/>
      <c r="K268" s="643"/>
      <c r="L268" s="643"/>
      <c r="M268" s="643"/>
      <c r="N268" s="643"/>
      <c r="O268" s="643"/>
      <c r="P268" s="643"/>
      <c r="Q268" s="643"/>
      <c r="R268" s="643"/>
      <c r="S268" s="643"/>
      <c r="T268" s="643"/>
      <c r="U268" s="643"/>
      <c r="V268" s="643"/>
      <c r="W268" s="643"/>
      <c r="X268" s="642"/>
      <c r="Y268" s="699"/>
      <c r="Z268" s="643"/>
      <c r="AA268" s="643"/>
      <c r="AB268" s="643"/>
      <c r="AC268" s="643"/>
      <c r="AD268" s="643"/>
      <c r="AE268" s="643"/>
      <c r="AF268" s="643"/>
      <c r="AG268" s="643"/>
      <c r="AH268" s="643"/>
      <c r="AI268" s="643"/>
      <c r="AJ268" s="643"/>
      <c r="AK268" s="643"/>
      <c r="AL268" s="643"/>
      <c r="AM268" s="643"/>
      <c r="AN268" s="643"/>
      <c r="AO268" s="643"/>
      <c r="AP268" s="656"/>
      <c r="AQ268" s="656"/>
      <c r="AR268" s="643"/>
      <c r="AS268" s="697"/>
      <c r="AT268" s="643"/>
      <c r="AU268" s="643"/>
      <c r="AV268" s="643"/>
      <c r="AW268" s="643"/>
      <c r="AX268" s="643"/>
      <c r="AY268" s="643"/>
      <c r="AZ268" s="643"/>
      <c r="BA268" s="643"/>
      <c r="BB268" s="643"/>
      <c r="BC268" s="643"/>
      <c r="BD268" s="643"/>
      <c r="BE268" s="643"/>
      <c r="BF268" s="643"/>
      <c r="BG268" s="643"/>
      <c r="BH268" s="656"/>
      <c r="BI268" s="656"/>
      <c r="BJ268" s="699"/>
      <c r="BK268" s="643"/>
      <c r="BL268" s="643"/>
      <c r="BM268" s="643"/>
      <c r="BN268" s="643"/>
      <c r="BO268" s="643"/>
      <c r="BP268" s="643"/>
      <c r="BQ268" s="643"/>
      <c r="BR268" s="643"/>
      <c r="BS268" s="643"/>
      <c r="BT268" s="643"/>
      <c r="BU268" s="643"/>
      <c r="BV268" s="643"/>
      <c r="BW268" s="643"/>
      <c r="BX268" s="643"/>
      <c r="BY268" s="656"/>
      <c r="BZ268" s="656"/>
      <c r="CA268" s="643"/>
      <c r="CB268" s="643"/>
      <c r="CC268" s="697"/>
      <c r="CD268" s="643"/>
      <c r="CE268" s="643"/>
      <c r="CF268" s="643"/>
      <c r="CG268" s="643"/>
      <c r="CH268" s="643"/>
      <c r="CI268" s="643"/>
      <c r="CJ268" s="643"/>
      <c r="CK268" s="643"/>
      <c r="CL268" s="643"/>
      <c r="CM268" s="643"/>
      <c r="CN268" s="643"/>
      <c r="CO268" s="643"/>
      <c r="CP268" s="643"/>
      <c r="CQ268" s="643"/>
      <c r="CR268" s="656"/>
      <c r="CS268" s="656"/>
      <c r="CT268" s="699"/>
      <c r="CU268" s="643"/>
      <c r="CV268" s="643"/>
      <c r="CW268" s="643"/>
      <c r="CX268" s="643"/>
      <c r="CY268" s="643"/>
      <c r="CZ268" s="643"/>
      <c r="DA268" s="643"/>
      <c r="DB268" s="643"/>
      <c r="DC268" s="643"/>
      <c r="DD268" s="643"/>
      <c r="DE268" s="643"/>
      <c r="DF268" s="643"/>
      <c r="DG268" s="643"/>
      <c r="DH268" s="643"/>
      <c r="DI268" s="656"/>
      <c r="DJ268" s="656"/>
      <c r="DK268" s="643"/>
      <c r="DL268" s="643"/>
    </row>
    <row r="269" spans="7:116" s="57" customFormat="1" ht="34.049999999999997" customHeight="1" x14ac:dyDescent="0.2">
      <c r="G269" s="643"/>
      <c r="H269" s="643"/>
      <c r="I269" s="643"/>
      <c r="J269" s="643"/>
      <c r="K269" s="643"/>
      <c r="L269" s="643"/>
      <c r="M269" s="643"/>
      <c r="N269" s="643"/>
      <c r="O269" s="643"/>
      <c r="P269" s="643"/>
      <c r="Q269" s="643"/>
      <c r="R269" s="643"/>
      <c r="S269" s="643"/>
      <c r="T269" s="643"/>
      <c r="U269" s="643"/>
      <c r="V269" s="643"/>
      <c r="W269" s="643"/>
      <c r="X269" s="642"/>
      <c r="Y269" s="699"/>
      <c r="Z269" s="643"/>
      <c r="AA269" s="643"/>
      <c r="AB269" s="643"/>
      <c r="AC269" s="643"/>
      <c r="AD269" s="643"/>
      <c r="AE269" s="643"/>
      <c r="AF269" s="643"/>
      <c r="AG269" s="643"/>
      <c r="AH269" s="643"/>
      <c r="AI269" s="643"/>
      <c r="AJ269" s="643"/>
      <c r="AK269" s="643"/>
      <c r="AL269" s="643"/>
      <c r="AM269" s="643"/>
      <c r="AN269" s="643"/>
      <c r="AO269" s="643"/>
      <c r="AP269" s="656"/>
      <c r="AQ269" s="656"/>
      <c r="AR269" s="643"/>
      <c r="AS269" s="697"/>
      <c r="AT269" s="643"/>
      <c r="AU269" s="643"/>
      <c r="AV269" s="643"/>
      <c r="AW269" s="643"/>
      <c r="AX269" s="643"/>
      <c r="AY269" s="643"/>
      <c r="AZ269" s="643"/>
      <c r="BA269" s="643"/>
      <c r="BB269" s="643"/>
      <c r="BC269" s="643"/>
      <c r="BD269" s="643"/>
      <c r="BE269" s="643"/>
      <c r="BF269" s="643"/>
      <c r="BG269" s="643"/>
      <c r="BH269" s="656"/>
      <c r="BI269" s="656"/>
      <c r="BJ269" s="699"/>
      <c r="BK269" s="643"/>
      <c r="BL269" s="643"/>
      <c r="BM269" s="643"/>
      <c r="BN269" s="643"/>
      <c r="BO269" s="643"/>
      <c r="BP269" s="643"/>
      <c r="BQ269" s="643"/>
      <c r="BR269" s="643"/>
      <c r="BS269" s="643"/>
      <c r="BT269" s="643"/>
      <c r="BU269" s="643"/>
      <c r="BV269" s="643"/>
      <c r="BW269" s="643"/>
      <c r="BX269" s="643"/>
      <c r="BY269" s="656"/>
      <c r="BZ269" s="656"/>
      <c r="CA269" s="643"/>
      <c r="CB269" s="643"/>
      <c r="CC269" s="697"/>
      <c r="CD269" s="643"/>
      <c r="CE269" s="643"/>
      <c r="CF269" s="643"/>
      <c r="CG269" s="643"/>
      <c r="CH269" s="643"/>
      <c r="CI269" s="643"/>
      <c r="CJ269" s="643"/>
      <c r="CK269" s="643"/>
      <c r="CL269" s="643"/>
      <c r="CM269" s="643"/>
      <c r="CN269" s="643"/>
      <c r="CO269" s="643"/>
      <c r="CP269" s="643"/>
      <c r="CQ269" s="643"/>
      <c r="CR269" s="656"/>
      <c r="CS269" s="656"/>
      <c r="CT269" s="699"/>
      <c r="CU269" s="643"/>
      <c r="CV269" s="643"/>
      <c r="CW269" s="643"/>
      <c r="CX269" s="643"/>
      <c r="CY269" s="643"/>
      <c r="CZ269" s="643"/>
      <c r="DA269" s="643"/>
      <c r="DB269" s="643"/>
      <c r="DC269" s="643"/>
      <c r="DD269" s="643"/>
      <c r="DE269" s="643"/>
      <c r="DF269" s="643"/>
      <c r="DG269" s="643"/>
      <c r="DH269" s="643"/>
      <c r="DI269" s="656"/>
      <c r="DJ269" s="656"/>
      <c r="DK269" s="643"/>
      <c r="DL269" s="643"/>
    </row>
    <row r="270" spans="7:116" s="57" customFormat="1" ht="34.049999999999997" customHeight="1" thickBot="1" x14ac:dyDescent="0.25">
      <c r="G270" s="643"/>
      <c r="H270" s="643"/>
      <c r="I270" s="643"/>
      <c r="J270" s="643"/>
      <c r="K270" s="643"/>
      <c r="L270" s="643"/>
      <c r="M270" s="643"/>
      <c r="N270" s="643"/>
      <c r="O270" s="643"/>
      <c r="P270" s="643"/>
      <c r="Q270" s="643"/>
      <c r="R270" s="643"/>
      <c r="S270" s="643"/>
      <c r="T270" s="643"/>
      <c r="U270" s="643"/>
      <c r="V270" s="643"/>
      <c r="W270" s="643"/>
      <c r="X270" s="642"/>
      <c r="Y270" s="699"/>
      <c r="Z270" s="643"/>
      <c r="AA270" s="643"/>
      <c r="AB270" s="643"/>
      <c r="AC270" s="643"/>
      <c r="AD270" s="643"/>
      <c r="AE270" s="643"/>
      <c r="AF270" s="643"/>
      <c r="AG270" s="643"/>
      <c r="AH270" s="643"/>
      <c r="AI270" s="643"/>
      <c r="AJ270" s="643"/>
      <c r="AK270" s="643"/>
      <c r="AL270" s="643"/>
      <c r="AM270" s="643"/>
      <c r="AN270" s="643"/>
      <c r="AO270" s="643"/>
      <c r="AP270" s="656"/>
      <c r="AQ270" s="656"/>
      <c r="AR270" s="643"/>
      <c r="AS270" s="697"/>
      <c r="AT270" s="643"/>
      <c r="AU270" s="643"/>
      <c r="AV270" s="643"/>
      <c r="AW270" s="643"/>
      <c r="AX270" s="643"/>
      <c r="AY270" s="643"/>
      <c r="AZ270" s="643"/>
      <c r="BA270" s="643"/>
      <c r="BB270" s="643"/>
      <c r="BC270" s="643"/>
      <c r="BD270" s="643"/>
      <c r="BE270" s="643"/>
      <c r="BF270" s="643"/>
      <c r="BG270" s="643"/>
      <c r="BH270" s="656"/>
      <c r="BI270" s="656"/>
      <c r="BJ270" s="699"/>
      <c r="BK270" s="643"/>
      <c r="BL270" s="643"/>
      <c r="BM270" s="643"/>
      <c r="BN270" s="643"/>
      <c r="BO270" s="643"/>
      <c r="BP270" s="643"/>
      <c r="BQ270" s="643"/>
      <c r="BR270" s="643"/>
      <c r="BS270" s="643"/>
      <c r="BT270" s="643"/>
      <c r="BU270" s="643"/>
      <c r="BV270" s="643"/>
      <c r="BW270" s="643"/>
      <c r="BX270" s="643"/>
      <c r="BY270" s="656"/>
      <c r="BZ270" s="656"/>
      <c r="CA270" s="643"/>
      <c r="CB270" s="643"/>
      <c r="CC270" s="697"/>
      <c r="CD270" s="643"/>
      <c r="CE270" s="643"/>
      <c r="CF270" s="643"/>
      <c r="CG270" s="643"/>
      <c r="CH270" s="643"/>
      <c r="CI270" s="643"/>
      <c r="CJ270" s="643"/>
      <c r="CK270" s="643"/>
      <c r="CL270" s="643"/>
      <c r="CM270" s="643"/>
      <c r="CN270" s="643"/>
      <c r="CO270" s="643"/>
      <c r="CP270" s="643"/>
      <c r="CQ270" s="643"/>
      <c r="CR270" s="656"/>
      <c r="CS270" s="656"/>
      <c r="CT270" s="699"/>
      <c r="CU270" s="643"/>
      <c r="CV270" s="643"/>
      <c r="CW270" s="643"/>
      <c r="CX270" s="643"/>
      <c r="CY270" s="643"/>
      <c r="CZ270" s="643"/>
      <c r="DA270" s="643"/>
      <c r="DB270" s="643"/>
      <c r="DC270" s="643"/>
      <c r="DD270" s="643"/>
      <c r="DE270" s="643"/>
      <c r="DF270" s="643"/>
      <c r="DG270" s="643"/>
      <c r="DH270" s="643"/>
      <c r="DI270" s="656"/>
      <c r="DJ270" s="656"/>
      <c r="DK270" s="643"/>
      <c r="DL270" s="643"/>
    </row>
    <row r="271" spans="7:116" s="57" customFormat="1" ht="34.049999999999997" customHeight="1" x14ac:dyDescent="0.2">
      <c r="G271" s="643"/>
      <c r="H271" s="643"/>
      <c r="I271" s="643"/>
      <c r="J271" s="643"/>
      <c r="K271" s="643"/>
      <c r="L271" s="643"/>
      <c r="M271" s="643"/>
      <c r="N271" s="643"/>
      <c r="O271" s="643"/>
      <c r="P271" s="643"/>
      <c r="Q271" s="643"/>
      <c r="R271" s="643"/>
      <c r="S271" s="643"/>
      <c r="T271" s="643"/>
      <c r="U271" s="643"/>
      <c r="V271" s="643"/>
      <c r="W271" s="643"/>
      <c r="X271" s="642"/>
      <c r="Y271" s="1021" t="str">
        <f>計算_集計!GP15</f>
        <v/>
      </c>
      <c r="Z271" s="643"/>
      <c r="AA271" s="643"/>
      <c r="AB271" s="643"/>
      <c r="AC271" s="643"/>
      <c r="AD271" s="643"/>
      <c r="AE271" s="643"/>
      <c r="AF271" s="643"/>
      <c r="AG271" s="643"/>
      <c r="AH271" s="643"/>
      <c r="AI271" s="643"/>
      <c r="AJ271" s="643"/>
      <c r="AK271" s="643"/>
      <c r="AL271" s="643"/>
      <c r="AM271" s="643"/>
      <c r="AN271" s="643"/>
      <c r="AO271" s="643"/>
      <c r="AP271" s="656"/>
      <c r="AQ271" s="656"/>
      <c r="AR271" s="643"/>
      <c r="AS271" s="697"/>
      <c r="AT271" s="643"/>
      <c r="AU271" s="643"/>
      <c r="AV271" s="643"/>
      <c r="AW271" s="643"/>
      <c r="AX271" s="643"/>
      <c r="AY271" s="643"/>
      <c r="AZ271" s="643"/>
      <c r="BA271" s="643"/>
      <c r="BB271" s="643"/>
      <c r="BC271" s="643"/>
      <c r="BD271" s="643"/>
      <c r="BE271" s="643"/>
      <c r="BF271" s="643"/>
      <c r="BG271" s="643"/>
      <c r="BH271" s="656"/>
      <c r="BI271" s="656"/>
      <c r="BJ271" s="1021" t="str">
        <f>計算_集計!HP15</f>
        <v/>
      </c>
      <c r="BK271" s="643"/>
      <c r="BL271" s="643"/>
      <c r="BM271" s="643"/>
      <c r="BN271" s="643"/>
      <c r="BO271" s="643"/>
      <c r="BP271" s="643"/>
      <c r="BQ271" s="643"/>
      <c r="BR271" s="643"/>
      <c r="BS271" s="643"/>
      <c r="BT271" s="643"/>
      <c r="BU271" s="643"/>
      <c r="BV271" s="643"/>
      <c r="BW271" s="643"/>
      <c r="BX271" s="643"/>
      <c r="BY271" s="656"/>
      <c r="BZ271" s="656"/>
      <c r="CA271" s="643"/>
      <c r="CB271" s="643"/>
      <c r="CC271" s="697"/>
      <c r="CD271" s="643"/>
      <c r="CE271" s="643"/>
      <c r="CF271" s="643"/>
      <c r="CG271" s="643"/>
      <c r="CH271" s="643"/>
      <c r="CI271" s="643"/>
      <c r="CJ271" s="643"/>
      <c r="CK271" s="643"/>
      <c r="CL271" s="643"/>
      <c r="CM271" s="643"/>
      <c r="CN271" s="643"/>
      <c r="CO271" s="643"/>
      <c r="CP271" s="643"/>
      <c r="CQ271" s="643"/>
      <c r="CR271" s="656"/>
      <c r="CS271" s="656"/>
      <c r="CT271" s="1029"/>
      <c r="CU271" s="643"/>
      <c r="CV271" s="643"/>
      <c r="CW271" s="643"/>
      <c r="CX271" s="643"/>
      <c r="CY271" s="643"/>
      <c r="CZ271" s="643"/>
      <c r="DA271" s="643"/>
      <c r="DB271" s="643"/>
      <c r="DC271" s="643"/>
      <c r="DD271" s="643"/>
      <c r="DE271" s="643"/>
      <c r="DF271" s="643"/>
      <c r="DG271" s="643"/>
      <c r="DH271" s="643"/>
      <c r="DI271" s="656"/>
      <c r="DJ271" s="656"/>
      <c r="DK271" s="643"/>
      <c r="DL271" s="643"/>
    </row>
    <row r="272" spans="7:116" s="57" customFormat="1" ht="34.049999999999997" customHeight="1" thickBot="1" x14ac:dyDescent="0.25">
      <c r="G272" s="643"/>
      <c r="H272" s="643"/>
      <c r="I272" s="643"/>
      <c r="J272" s="643"/>
      <c r="K272" s="643"/>
      <c r="L272" s="643"/>
      <c r="M272" s="643"/>
      <c r="N272" s="643"/>
      <c r="O272" s="643"/>
      <c r="P272" s="643"/>
      <c r="Q272" s="643"/>
      <c r="R272" s="643"/>
      <c r="S272" s="643"/>
      <c r="T272" s="643"/>
      <c r="U272" s="643"/>
      <c r="V272" s="643"/>
      <c r="W272" s="643"/>
      <c r="X272" s="642"/>
      <c r="Y272" s="1022"/>
      <c r="Z272" s="643"/>
      <c r="AA272" s="643"/>
      <c r="AB272" s="643"/>
      <c r="AC272" s="643"/>
      <c r="AD272" s="643"/>
      <c r="AE272" s="643"/>
      <c r="AF272" s="643"/>
      <c r="AG272" s="643"/>
      <c r="AH272" s="643"/>
      <c r="AI272" s="643"/>
      <c r="AJ272" s="643"/>
      <c r="AK272" s="643"/>
      <c r="AL272" s="643"/>
      <c r="AM272" s="643"/>
      <c r="AN272" s="643"/>
      <c r="AO272" s="643"/>
      <c r="AP272" s="656"/>
      <c r="AQ272" s="656"/>
      <c r="AR272" s="643"/>
      <c r="AS272" s="697"/>
      <c r="AT272" s="643"/>
      <c r="AU272" s="643"/>
      <c r="AV272" s="643"/>
      <c r="AW272" s="643"/>
      <c r="AX272" s="643"/>
      <c r="AY272" s="643"/>
      <c r="AZ272" s="643"/>
      <c r="BA272" s="643"/>
      <c r="BB272" s="643"/>
      <c r="BC272" s="643"/>
      <c r="BD272" s="643"/>
      <c r="BE272" s="643"/>
      <c r="BF272" s="643"/>
      <c r="BG272" s="643"/>
      <c r="BH272" s="656"/>
      <c r="BI272" s="656"/>
      <c r="BJ272" s="1022"/>
      <c r="BK272" s="643"/>
      <c r="BL272" s="643"/>
      <c r="BM272" s="643"/>
      <c r="BN272" s="643"/>
      <c r="BO272" s="643"/>
      <c r="BP272" s="643"/>
      <c r="BQ272" s="643"/>
      <c r="BR272" s="643"/>
      <c r="BS272" s="643"/>
      <c r="BT272" s="643"/>
      <c r="BU272" s="643"/>
      <c r="BV272" s="643"/>
      <c r="BW272" s="643"/>
      <c r="BX272" s="643"/>
      <c r="BY272" s="656"/>
      <c r="BZ272" s="656"/>
      <c r="CA272" s="643"/>
      <c r="CB272" s="643"/>
      <c r="CC272" s="697"/>
      <c r="CD272" s="643"/>
      <c r="CE272" s="643"/>
      <c r="CF272" s="643"/>
      <c r="CG272" s="643"/>
      <c r="CH272" s="643"/>
      <c r="CI272" s="643"/>
      <c r="CJ272" s="643"/>
      <c r="CK272" s="643"/>
      <c r="CL272" s="643"/>
      <c r="CM272" s="643"/>
      <c r="CN272" s="643"/>
      <c r="CO272" s="643"/>
      <c r="CP272" s="643"/>
      <c r="CQ272" s="643"/>
      <c r="CR272" s="656"/>
      <c r="CS272" s="656"/>
      <c r="CT272" s="1029"/>
      <c r="CU272" s="643"/>
      <c r="CV272" s="643"/>
      <c r="CW272" s="643"/>
      <c r="CX272" s="643"/>
      <c r="CY272" s="643"/>
      <c r="CZ272" s="643"/>
      <c r="DA272" s="643"/>
      <c r="DB272" s="643"/>
      <c r="DC272" s="643"/>
      <c r="DD272" s="643"/>
      <c r="DE272" s="643"/>
      <c r="DF272" s="643"/>
      <c r="DG272" s="643"/>
      <c r="DH272" s="643"/>
      <c r="DI272" s="656"/>
      <c r="DJ272" s="656"/>
      <c r="DK272" s="643"/>
      <c r="DL272" s="643"/>
    </row>
    <row r="273" spans="7:116" s="57" customFormat="1" ht="34.049999999999997" customHeight="1" x14ac:dyDescent="0.2">
      <c r="G273" s="643"/>
      <c r="H273" s="643"/>
      <c r="I273" s="643"/>
      <c r="J273" s="643"/>
      <c r="K273" s="643"/>
      <c r="L273" s="643"/>
      <c r="M273" s="643"/>
      <c r="N273" s="643"/>
      <c r="O273" s="643"/>
      <c r="P273" s="643"/>
      <c r="Q273" s="643"/>
      <c r="R273" s="643"/>
      <c r="S273" s="643"/>
      <c r="T273" s="643"/>
      <c r="U273" s="643"/>
      <c r="V273" s="643"/>
      <c r="W273" s="643"/>
      <c r="X273" s="642"/>
      <c r="Y273" s="699"/>
      <c r="Z273" s="643"/>
      <c r="AA273" s="643"/>
      <c r="AB273" s="643"/>
      <c r="AC273" s="643"/>
      <c r="AD273" s="643"/>
      <c r="AE273" s="643"/>
      <c r="AF273" s="643"/>
      <c r="AG273" s="643"/>
      <c r="AH273" s="643"/>
      <c r="AI273" s="643"/>
      <c r="AJ273" s="643"/>
      <c r="AK273" s="643"/>
      <c r="AL273" s="643"/>
      <c r="AM273" s="643"/>
      <c r="AN273" s="643"/>
      <c r="AO273" s="643"/>
      <c r="AP273" s="656"/>
      <c r="AQ273" s="656"/>
      <c r="AR273" s="643"/>
      <c r="AS273" s="697"/>
      <c r="AT273" s="643"/>
      <c r="AU273" s="643"/>
      <c r="AV273" s="643"/>
      <c r="AW273" s="643"/>
      <c r="AX273" s="643"/>
      <c r="AY273" s="643"/>
      <c r="AZ273" s="643"/>
      <c r="BA273" s="643"/>
      <c r="BB273" s="643"/>
      <c r="BC273" s="643"/>
      <c r="BD273" s="643"/>
      <c r="BE273" s="643"/>
      <c r="BF273" s="643"/>
      <c r="BG273" s="643"/>
      <c r="BH273" s="656"/>
      <c r="BI273" s="656"/>
      <c r="BJ273" s="699"/>
      <c r="BK273" s="643"/>
      <c r="BL273" s="643"/>
      <c r="BM273" s="643"/>
      <c r="BN273" s="643"/>
      <c r="BO273" s="643"/>
      <c r="BP273" s="643"/>
      <c r="BQ273" s="643"/>
      <c r="BR273" s="643"/>
      <c r="BS273" s="643"/>
      <c r="BT273" s="643"/>
      <c r="BU273" s="643"/>
      <c r="BV273" s="643"/>
      <c r="BW273" s="643"/>
      <c r="BX273" s="643"/>
      <c r="BY273" s="656"/>
      <c r="BZ273" s="656"/>
      <c r="CA273" s="643"/>
      <c r="CB273" s="643"/>
      <c r="CC273" s="697"/>
      <c r="CD273" s="643"/>
      <c r="CE273" s="643"/>
      <c r="CF273" s="643"/>
      <c r="CG273" s="643"/>
      <c r="CH273" s="643"/>
      <c r="CI273" s="643"/>
      <c r="CJ273" s="643"/>
      <c r="CK273" s="643"/>
      <c r="CL273" s="643"/>
      <c r="CM273" s="643"/>
      <c r="CN273" s="643"/>
      <c r="CO273" s="643"/>
      <c r="CP273" s="643"/>
      <c r="CQ273" s="643"/>
      <c r="CR273" s="656"/>
      <c r="CS273" s="656"/>
      <c r="CT273" s="699"/>
      <c r="CU273" s="643"/>
      <c r="CV273" s="643"/>
      <c r="CW273" s="643"/>
      <c r="CX273" s="643"/>
      <c r="CY273" s="643"/>
      <c r="CZ273" s="643"/>
      <c r="DA273" s="643"/>
      <c r="DB273" s="643"/>
      <c r="DC273" s="643"/>
      <c r="DD273" s="643"/>
      <c r="DE273" s="643"/>
      <c r="DF273" s="643"/>
      <c r="DG273" s="643"/>
      <c r="DH273" s="643"/>
      <c r="DI273" s="656"/>
      <c r="DJ273" s="656"/>
      <c r="DK273" s="643"/>
      <c r="DL273" s="643"/>
    </row>
    <row r="274" spans="7:116" s="57" customFormat="1" ht="34.049999999999997" customHeight="1" x14ac:dyDescent="0.2">
      <c r="G274" s="643"/>
      <c r="H274" s="643"/>
      <c r="I274" s="643"/>
      <c r="J274" s="643"/>
      <c r="K274" s="643"/>
      <c r="L274" s="643"/>
      <c r="M274" s="643"/>
      <c r="N274" s="643"/>
      <c r="O274" s="643"/>
      <c r="P274" s="643"/>
      <c r="Q274" s="643"/>
      <c r="R274" s="643"/>
      <c r="S274" s="643"/>
      <c r="T274" s="643"/>
      <c r="U274" s="643"/>
      <c r="V274" s="643"/>
      <c r="W274" s="643"/>
      <c r="X274" s="642"/>
      <c r="Y274" s="698"/>
      <c r="Z274" s="643"/>
      <c r="AA274" s="643"/>
      <c r="AB274" s="643"/>
      <c r="AC274" s="643"/>
      <c r="AD274" s="643"/>
      <c r="AE274" s="643"/>
      <c r="AF274" s="643"/>
      <c r="AG274" s="643"/>
      <c r="AH274" s="643"/>
      <c r="AI274" s="643"/>
      <c r="AJ274" s="643"/>
      <c r="AK274" s="643"/>
      <c r="AL274" s="643"/>
      <c r="AM274" s="643"/>
      <c r="AN274" s="643"/>
      <c r="AO274" s="643"/>
      <c r="AP274" s="656"/>
      <c r="AQ274" s="656"/>
      <c r="AR274" s="643"/>
      <c r="AS274" s="697"/>
      <c r="AT274" s="643"/>
      <c r="AU274" s="643"/>
      <c r="AV274" s="643"/>
      <c r="AW274" s="643"/>
      <c r="AX274" s="643"/>
      <c r="AY274" s="643"/>
      <c r="AZ274" s="643"/>
      <c r="BA274" s="643"/>
      <c r="BB274" s="643"/>
      <c r="BC274" s="643"/>
      <c r="BD274" s="643"/>
      <c r="BE274" s="643"/>
      <c r="BF274" s="643"/>
      <c r="BG274" s="643"/>
      <c r="BH274" s="656"/>
      <c r="BI274" s="656"/>
      <c r="BJ274" s="793"/>
      <c r="BK274" s="643"/>
      <c r="BL274" s="643"/>
      <c r="BM274" s="643"/>
      <c r="BN274" s="643"/>
      <c r="BO274" s="643"/>
      <c r="BP274" s="643"/>
      <c r="BQ274" s="643"/>
      <c r="BR274" s="643"/>
      <c r="BS274" s="643"/>
      <c r="BT274" s="643"/>
      <c r="BU274" s="643"/>
      <c r="BV274" s="643"/>
      <c r="BW274" s="643"/>
      <c r="BX274" s="643"/>
      <c r="BY274" s="656"/>
      <c r="BZ274" s="656"/>
      <c r="CA274" s="643"/>
      <c r="CB274" s="643"/>
      <c r="CC274" s="697"/>
      <c r="CD274" s="643"/>
      <c r="CE274" s="643"/>
      <c r="CF274" s="643"/>
      <c r="CG274" s="643"/>
      <c r="CH274" s="643"/>
      <c r="CI274" s="643"/>
      <c r="CJ274" s="643"/>
      <c r="CK274" s="643"/>
      <c r="CL274" s="643"/>
      <c r="CM274" s="643"/>
      <c r="CN274" s="643"/>
      <c r="CO274" s="643"/>
      <c r="CP274" s="643"/>
      <c r="CQ274" s="643"/>
      <c r="CR274" s="656"/>
      <c r="CS274" s="656"/>
      <c r="CT274" s="698"/>
      <c r="CU274" s="643"/>
      <c r="CV274" s="643"/>
      <c r="CW274" s="643"/>
      <c r="CX274" s="643"/>
      <c r="CY274" s="643"/>
      <c r="CZ274" s="643"/>
      <c r="DA274" s="643"/>
      <c r="DB274" s="643"/>
      <c r="DC274" s="643"/>
      <c r="DD274" s="643"/>
      <c r="DE274" s="643"/>
      <c r="DF274" s="643"/>
      <c r="DG274" s="643"/>
      <c r="DH274" s="643"/>
      <c r="DI274" s="656"/>
      <c r="DJ274" s="656"/>
      <c r="DK274" s="643"/>
      <c r="DL274" s="643"/>
    </row>
    <row r="275" spans="7:116" s="57" customFormat="1" ht="34.049999999999997" customHeight="1" thickBot="1" x14ac:dyDescent="0.25">
      <c r="G275" s="643"/>
      <c r="H275" s="643"/>
      <c r="I275" s="643"/>
      <c r="J275" s="643"/>
      <c r="K275" s="643"/>
      <c r="L275" s="643"/>
      <c r="M275" s="643"/>
      <c r="N275" s="643"/>
      <c r="O275" s="643"/>
      <c r="P275" s="643"/>
      <c r="Q275" s="643"/>
      <c r="R275" s="643"/>
      <c r="S275" s="643"/>
      <c r="T275" s="643"/>
      <c r="U275" s="643"/>
      <c r="V275" s="643"/>
      <c r="W275" s="643"/>
      <c r="X275" s="642"/>
      <c r="Y275" s="698"/>
      <c r="Z275" s="643"/>
      <c r="AA275" s="643"/>
      <c r="AB275" s="643"/>
      <c r="AC275" s="643"/>
      <c r="AD275" s="643"/>
      <c r="AE275" s="643"/>
      <c r="AF275" s="643"/>
      <c r="AG275" s="643"/>
      <c r="AH275" s="643"/>
      <c r="AI275" s="643"/>
      <c r="AJ275" s="643"/>
      <c r="AK275" s="643"/>
      <c r="AL275" s="643"/>
      <c r="AM275" s="643"/>
      <c r="AN275" s="643"/>
      <c r="AO275" s="643"/>
      <c r="AP275" s="656"/>
      <c r="AQ275" s="656"/>
      <c r="AR275" s="643"/>
      <c r="AS275" s="697"/>
      <c r="AT275" s="643"/>
      <c r="AU275" s="643"/>
      <c r="AV275" s="643"/>
      <c r="AW275" s="643"/>
      <c r="AX275" s="643"/>
      <c r="AY275" s="643"/>
      <c r="AZ275" s="643"/>
      <c r="BA275" s="643"/>
      <c r="BB275" s="643"/>
      <c r="BC275" s="643"/>
      <c r="BD275" s="643"/>
      <c r="BE275" s="643"/>
      <c r="BF275" s="643"/>
      <c r="BG275" s="643"/>
      <c r="BH275" s="656"/>
      <c r="BI275" s="656"/>
      <c r="BJ275" s="793"/>
      <c r="BK275" s="643"/>
      <c r="BL275" s="643"/>
      <c r="BM275" s="643"/>
      <c r="BN275" s="643"/>
      <c r="BO275" s="643"/>
      <c r="BP275" s="643"/>
      <c r="BQ275" s="643"/>
      <c r="BR275" s="643"/>
      <c r="BS275" s="643"/>
      <c r="BT275" s="643"/>
      <c r="BU275" s="643"/>
      <c r="BV275" s="643"/>
      <c r="BW275" s="643"/>
      <c r="BX275" s="643"/>
      <c r="BY275" s="656"/>
      <c r="BZ275" s="656"/>
      <c r="CA275" s="643"/>
      <c r="CB275" s="643"/>
      <c r="CC275" s="697"/>
      <c r="CD275" s="643"/>
      <c r="CE275" s="643"/>
      <c r="CF275" s="643"/>
      <c r="CG275" s="643"/>
      <c r="CH275" s="643"/>
      <c r="CI275" s="643"/>
      <c r="CJ275" s="643"/>
      <c r="CK275" s="643"/>
      <c r="CL275" s="643"/>
      <c r="CM275" s="643"/>
      <c r="CN275" s="643"/>
      <c r="CO275" s="643"/>
      <c r="CP275" s="643"/>
      <c r="CQ275" s="643"/>
      <c r="CR275" s="656"/>
      <c r="CS275" s="656"/>
      <c r="CT275" s="698"/>
      <c r="CU275" s="643"/>
      <c r="CV275" s="643"/>
      <c r="CW275" s="643"/>
      <c r="CX275" s="643"/>
      <c r="CY275" s="643"/>
      <c r="CZ275" s="643"/>
      <c r="DA275" s="643"/>
      <c r="DB275" s="643"/>
      <c r="DC275" s="643"/>
      <c r="DD275" s="643"/>
      <c r="DE275" s="643"/>
      <c r="DF275" s="643"/>
      <c r="DG275" s="643"/>
      <c r="DH275" s="643"/>
      <c r="DI275" s="656"/>
      <c r="DJ275" s="656"/>
      <c r="DK275" s="643"/>
      <c r="DL275" s="643"/>
    </row>
    <row r="276" spans="7:116" s="57" customFormat="1" ht="34.049999999999997" customHeight="1" x14ac:dyDescent="0.2">
      <c r="G276" s="643"/>
      <c r="H276" s="643"/>
      <c r="I276" s="643"/>
      <c r="J276" s="643"/>
      <c r="K276" s="643"/>
      <c r="L276" s="643"/>
      <c r="M276" s="643"/>
      <c r="N276" s="643"/>
      <c r="O276" s="643"/>
      <c r="P276" s="643"/>
      <c r="Q276" s="643"/>
      <c r="R276" s="643"/>
      <c r="S276" s="643"/>
      <c r="T276" s="643"/>
      <c r="U276" s="643"/>
      <c r="V276" s="643"/>
      <c r="W276" s="643"/>
      <c r="X276" s="642"/>
      <c r="Y276" s="1021" t="str">
        <f>計算_集計!GR15</f>
        <v/>
      </c>
      <c r="Z276" s="643"/>
      <c r="AA276" s="643"/>
      <c r="AB276" s="643"/>
      <c r="AC276" s="643"/>
      <c r="AD276" s="643"/>
      <c r="AE276" s="643"/>
      <c r="AF276" s="643"/>
      <c r="AG276" s="643"/>
      <c r="AH276" s="643"/>
      <c r="AI276" s="643"/>
      <c r="AJ276" s="643"/>
      <c r="AK276" s="643"/>
      <c r="AL276" s="643"/>
      <c r="AM276" s="643"/>
      <c r="AN276" s="643"/>
      <c r="AO276" s="643"/>
      <c r="AP276" s="656"/>
      <c r="AQ276" s="656"/>
      <c r="AR276" s="643"/>
      <c r="AS276" s="697"/>
      <c r="AT276" s="643"/>
      <c r="AU276" s="643"/>
      <c r="AV276" s="643"/>
      <c r="AW276" s="643"/>
      <c r="AX276" s="643"/>
      <c r="AY276" s="643"/>
      <c r="AZ276" s="643"/>
      <c r="BA276" s="643"/>
      <c r="BB276" s="643"/>
      <c r="BC276" s="643"/>
      <c r="BD276" s="643"/>
      <c r="BE276" s="643"/>
      <c r="BF276" s="643"/>
      <c r="BG276" s="643"/>
      <c r="BH276" s="656"/>
      <c r="BI276" s="656"/>
      <c r="BJ276" s="1021" t="str">
        <f>計算_集計!HR15</f>
        <v/>
      </c>
      <c r="BK276" s="643"/>
      <c r="BL276" s="643"/>
      <c r="BM276" s="643"/>
      <c r="BN276" s="643"/>
      <c r="BO276" s="643"/>
      <c r="BP276" s="643"/>
      <c r="BQ276" s="643"/>
      <c r="BR276" s="643"/>
      <c r="BS276" s="643"/>
      <c r="BT276" s="643"/>
      <c r="BU276" s="643"/>
      <c r="BV276" s="643"/>
      <c r="BW276" s="643"/>
      <c r="BX276" s="643"/>
      <c r="BY276" s="656"/>
      <c r="BZ276" s="656"/>
      <c r="CA276" s="643"/>
      <c r="CB276" s="643"/>
      <c r="CC276" s="697"/>
      <c r="CD276" s="643"/>
      <c r="CE276" s="643"/>
      <c r="CF276" s="643"/>
      <c r="CG276" s="643"/>
      <c r="CH276" s="643"/>
      <c r="CI276" s="643"/>
      <c r="CJ276" s="643"/>
      <c r="CK276" s="643"/>
      <c r="CL276" s="643"/>
      <c r="CM276" s="643"/>
      <c r="CN276" s="643"/>
      <c r="CO276" s="643"/>
      <c r="CP276" s="643"/>
      <c r="CQ276" s="643"/>
      <c r="CR276" s="656"/>
      <c r="CS276" s="656"/>
      <c r="CT276" s="1029"/>
      <c r="CU276" s="643"/>
      <c r="CV276" s="643"/>
      <c r="CW276" s="643"/>
      <c r="CX276" s="643"/>
      <c r="CY276" s="643"/>
      <c r="CZ276" s="643"/>
      <c r="DA276" s="643"/>
      <c r="DB276" s="643"/>
      <c r="DC276" s="643"/>
      <c r="DD276" s="643"/>
      <c r="DE276" s="643"/>
      <c r="DF276" s="643"/>
      <c r="DG276" s="643"/>
      <c r="DH276" s="643"/>
      <c r="DI276" s="656"/>
      <c r="DJ276" s="656"/>
      <c r="DK276" s="643"/>
      <c r="DL276" s="643"/>
    </row>
    <row r="277" spans="7:116" s="57" customFormat="1" ht="34.049999999999997" customHeight="1" thickBot="1" x14ac:dyDescent="0.25">
      <c r="G277" s="643"/>
      <c r="H277" s="643"/>
      <c r="I277" s="643"/>
      <c r="J277" s="643"/>
      <c r="K277" s="643"/>
      <c r="L277" s="643"/>
      <c r="M277" s="643"/>
      <c r="N277" s="643"/>
      <c r="O277" s="643"/>
      <c r="P277" s="643"/>
      <c r="Q277" s="643"/>
      <c r="R277" s="643"/>
      <c r="S277" s="643"/>
      <c r="T277" s="643"/>
      <c r="U277" s="643"/>
      <c r="V277" s="643"/>
      <c r="W277" s="643"/>
      <c r="X277" s="642"/>
      <c r="Y277" s="1022"/>
      <c r="Z277" s="643"/>
      <c r="AA277" s="643"/>
      <c r="AB277" s="643"/>
      <c r="AC277" s="643"/>
      <c r="AD277" s="643"/>
      <c r="AE277" s="643"/>
      <c r="AF277" s="643"/>
      <c r="AG277" s="643"/>
      <c r="AH277" s="643"/>
      <c r="AI277" s="643"/>
      <c r="AJ277" s="643"/>
      <c r="AK277" s="643"/>
      <c r="AL277" s="643"/>
      <c r="AM277" s="643"/>
      <c r="AN277" s="643"/>
      <c r="AO277" s="643"/>
      <c r="AP277" s="656"/>
      <c r="AQ277" s="656"/>
      <c r="AR277" s="643"/>
      <c r="AS277" s="697"/>
      <c r="AT277" s="643"/>
      <c r="AU277" s="643"/>
      <c r="AV277" s="643"/>
      <c r="AW277" s="643"/>
      <c r="AX277" s="643"/>
      <c r="AY277" s="643"/>
      <c r="AZ277" s="643"/>
      <c r="BA277" s="643"/>
      <c r="BB277" s="643"/>
      <c r="BC277" s="643"/>
      <c r="BD277" s="643"/>
      <c r="BE277" s="643"/>
      <c r="BF277" s="643"/>
      <c r="BG277" s="643"/>
      <c r="BH277" s="656"/>
      <c r="BI277" s="656"/>
      <c r="BJ277" s="1022"/>
      <c r="BK277" s="643"/>
      <c r="BL277" s="643"/>
      <c r="BM277" s="643"/>
      <c r="BN277" s="643"/>
      <c r="BO277" s="643"/>
      <c r="BP277" s="643"/>
      <c r="BQ277" s="643"/>
      <c r="BR277" s="643"/>
      <c r="BS277" s="643"/>
      <c r="BT277" s="643"/>
      <c r="BU277" s="643"/>
      <c r="BV277" s="643"/>
      <c r="BW277" s="643"/>
      <c r="BX277" s="643"/>
      <c r="BY277" s="656"/>
      <c r="BZ277" s="656"/>
      <c r="CA277" s="643"/>
      <c r="CB277" s="643"/>
      <c r="CC277" s="697"/>
      <c r="CD277" s="643"/>
      <c r="CE277" s="643"/>
      <c r="CF277" s="643"/>
      <c r="CG277" s="643"/>
      <c r="CH277" s="643"/>
      <c r="CI277" s="643"/>
      <c r="CJ277" s="643"/>
      <c r="CK277" s="643"/>
      <c r="CL277" s="643"/>
      <c r="CM277" s="643"/>
      <c r="CN277" s="643"/>
      <c r="CO277" s="643"/>
      <c r="CP277" s="643"/>
      <c r="CQ277" s="643"/>
      <c r="CR277" s="656"/>
      <c r="CS277" s="656"/>
      <c r="CT277" s="1029"/>
      <c r="CU277" s="643"/>
      <c r="CV277" s="643"/>
      <c r="CW277" s="643"/>
      <c r="CX277" s="643"/>
      <c r="CY277" s="643"/>
      <c r="CZ277" s="643"/>
      <c r="DA277" s="643"/>
      <c r="DB277" s="643"/>
      <c r="DC277" s="643"/>
      <c r="DD277" s="643"/>
      <c r="DE277" s="643"/>
      <c r="DF277" s="643"/>
      <c r="DG277" s="643"/>
      <c r="DH277" s="643"/>
      <c r="DI277" s="656"/>
      <c r="DJ277" s="656"/>
      <c r="DK277" s="643"/>
      <c r="DL277" s="643"/>
    </row>
    <row r="278" spans="7:116" s="57" customFormat="1" ht="34.049999999999997" customHeight="1" x14ac:dyDescent="0.2">
      <c r="G278" s="643"/>
      <c r="H278" s="643"/>
      <c r="I278" s="643"/>
      <c r="J278" s="643"/>
      <c r="K278" s="643"/>
      <c r="L278" s="643"/>
      <c r="M278" s="643"/>
      <c r="N278" s="643"/>
      <c r="O278" s="643"/>
      <c r="P278" s="643"/>
      <c r="Q278" s="643"/>
      <c r="R278" s="643"/>
      <c r="S278" s="643"/>
      <c r="T278" s="643"/>
      <c r="U278" s="643"/>
      <c r="V278" s="643"/>
      <c r="W278" s="643"/>
      <c r="X278" s="642"/>
      <c r="Y278" s="698"/>
      <c r="Z278" s="643"/>
      <c r="AA278" s="643"/>
      <c r="AB278" s="643"/>
      <c r="AC278" s="643"/>
      <c r="AD278" s="643"/>
      <c r="AE278" s="643"/>
      <c r="AF278" s="643"/>
      <c r="AG278" s="643"/>
      <c r="AH278" s="643"/>
      <c r="AI278" s="643"/>
      <c r="AJ278" s="643"/>
      <c r="AK278" s="643"/>
      <c r="AL278" s="643"/>
      <c r="AM278" s="643"/>
      <c r="AN278" s="643"/>
      <c r="AO278" s="643"/>
      <c r="AP278" s="656"/>
      <c r="AQ278" s="656"/>
      <c r="AR278" s="643"/>
      <c r="AS278" s="697"/>
      <c r="AT278" s="643"/>
      <c r="AU278" s="643"/>
      <c r="AV278" s="643"/>
      <c r="AW278" s="643"/>
      <c r="AX278" s="643"/>
      <c r="AY278" s="643"/>
      <c r="AZ278" s="643"/>
      <c r="BA278" s="643"/>
      <c r="BB278" s="643"/>
      <c r="BC278" s="643"/>
      <c r="BD278" s="643"/>
      <c r="BE278" s="643"/>
      <c r="BF278" s="643"/>
      <c r="BG278" s="643"/>
      <c r="BH278" s="656"/>
      <c r="BI278" s="656"/>
      <c r="BJ278" s="793"/>
      <c r="BK278" s="643"/>
      <c r="BL278" s="643"/>
      <c r="BM278" s="643"/>
      <c r="BN278" s="643"/>
      <c r="BO278" s="643"/>
      <c r="BP278" s="643"/>
      <c r="BQ278" s="643"/>
      <c r="BR278" s="643"/>
      <c r="BS278" s="643"/>
      <c r="BT278" s="643"/>
      <c r="BU278" s="643"/>
      <c r="BV278" s="643"/>
      <c r="BW278" s="643"/>
      <c r="BX278" s="643"/>
      <c r="BY278" s="656"/>
      <c r="BZ278" s="656"/>
      <c r="CA278" s="643"/>
      <c r="CB278" s="643"/>
      <c r="CC278" s="697"/>
      <c r="CD278" s="643"/>
      <c r="CE278" s="643"/>
      <c r="CF278" s="643"/>
      <c r="CG278" s="643"/>
      <c r="CH278" s="643"/>
      <c r="CI278" s="643"/>
      <c r="CJ278" s="643"/>
      <c r="CK278" s="643"/>
      <c r="CL278" s="643"/>
      <c r="CM278" s="643"/>
      <c r="CN278" s="643"/>
      <c r="CO278" s="643"/>
      <c r="CP278" s="643"/>
      <c r="CQ278" s="643"/>
      <c r="CR278" s="656"/>
      <c r="CS278" s="656"/>
      <c r="CT278" s="698"/>
      <c r="CU278" s="643"/>
      <c r="CV278" s="643"/>
      <c r="CW278" s="643"/>
      <c r="CX278" s="643"/>
      <c r="CY278" s="643"/>
      <c r="CZ278" s="643"/>
      <c r="DA278" s="643"/>
      <c r="DB278" s="643"/>
      <c r="DC278" s="643"/>
      <c r="DD278" s="643"/>
      <c r="DE278" s="643"/>
      <c r="DF278" s="643"/>
      <c r="DG278" s="643"/>
      <c r="DH278" s="643"/>
      <c r="DI278" s="656"/>
      <c r="DJ278" s="656"/>
      <c r="DK278" s="643"/>
      <c r="DL278" s="643"/>
    </row>
    <row r="279" spans="7:116" s="57" customFormat="1" ht="34.049999999999997" customHeight="1" x14ac:dyDescent="0.2">
      <c r="G279" s="643"/>
      <c r="H279" s="643"/>
      <c r="I279" s="643"/>
      <c r="J279" s="643"/>
      <c r="K279" s="643"/>
      <c r="L279" s="643"/>
      <c r="M279" s="643"/>
      <c r="N279" s="643"/>
      <c r="O279" s="643"/>
      <c r="P279" s="643"/>
      <c r="Q279" s="643"/>
      <c r="R279" s="643"/>
      <c r="S279" s="643"/>
      <c r="T279" s="643"/>
      <c r="U279" s="643"/>
      <c r="V279" s="643"/>
      <c r="W279" s="643"/>
      <c r="X279" s="642"/>
      <c r="Y279" s="698"/>
      <c r="Z279" s="643"/>
      <c r="AA279" s="643"/>
      <c r="AB279" s="643"/>
      <c r="AC279" s="643"/>
      <c r="AD279" s="643"/>
      <c r="AE279" s="643"/>
      <c r="AF279" s="643"/>
      <c r="AG279" s="643"/>
      <c r="AH279" s="643"/>
      <c r="AI279" s="643"/>
      <c r="AJ279" s="643"/>
      <c r="AK279" s="643"/>
      <c r="AL279" s="643"/>
      <c r="AM279" s="643"/>
      <c r="AN279" s="643"/>
      <c r="AO279" s="643"/>
      <c r="AP279" s="656"/>
      <c r="AQ279" s="656"/>
      <c r="AR279" s="643"/>
      <c r="AS279" s="697"/>
      <c r="AT279" s="643"/>
      <c r="AU279" s="643"/>
      <c r="AV279" s="643"/>
      <c r="AW279" s="643"/>
      <c r="AX279" s="643"/>
      <c r="AY279" s="643"/>
      <c r="AZ279" s="643"/>
      <c r="BA279" s="643"/>
      <c r="BB279" s="643"/>
      <c r="BC279" s="643"/>
      <c r="BD279" s="643"/>
      <c r="BE279" s="643"/>
      <c r="BF279" s="643"/>
      <c r="BG279" s="643"/>
      <c r="BH279" s="656"/>
      <c r="BI279" s="656"/>
      <c r="BJ279" s="793"/>
      <c r="BK279" s="643"/>
      <c r="BL279" s="643"/>
      <c r="BM279" s="643"/>
      <c r="BN279" s="643"/>
      <c r="BO279" s="643"/>
      <c r="BP279" s="643"/>
      <c r="BQ279" s="643"/>
      <c r="BR279" s="643"/>
      <c r="BS279" s="643"/>
      <c r="BT279" s="643"/>
      <c r="BU279" s="643"/>
      <c r="BV279" s="643"/>
      <c r="BW279" s="643"/>
      <c r="BX279" s="643"/>
      <c r="BY279" s="656"/>
      <c r="BZ279" s="656"/>
      <c r="CA279" s="643"/>
      <c r="CB279" s="643"/>
      <c r="CC279" s="697"/>
      <c r="CD279" s="643"/>
      <c r="CE279" s="643"/>
      <c r="CF279" s="643"/>
      <c r="CG279" s="643"/>
      <c r="CH279" s="643"/>
      <c r="CI279" s="643"/>
      <c r="CJ279" s="643"/>
      <c r="CK279" s="643"/>
      <c r="CL279" s="643"/>
      <c r="CM279" s="643"/>
      <c r="CN279" s="643"/>
      <c r="CO279" s="643"/>
      <c r="CP279" s="643"/>
      <c r="CQ279" s="643"/>
      <c r="CR279" s="656"/>
      <c r="CS279" s="656"/>
      <c r="CT279" s="698"/>
      <c r="CU279" s="643"/>
      <c r="CV279" s="643"/>
      <c r="CW279" s="643"/>
      <c r="CX279" s="643"/>
      <c r="CY279" s="643"/>
      <c r="CZ279" s="643"/>
      <c r="DA279" s="643"/>
      <c r="DB279" s="643"/>
      <c r="DC279" s="643"/>
      <c r="DD279" s="643"/>
      <c r="DE279" s="643"/>
      <c r="DF279" s="643"/>
      <c r="DG279" s="643"/>
      <c r="DH279" s="643"/>
      <c r="DI279" s="656"/>
      <c r="DJ279" s="656"/>
      <c r="DK279" s="643"/>
      <c r="DL279" s="643"/>
    </row>
    <row r="280" spans="7:116" s="57" customFormat="1" ht="34.049999999999997" customHeight="1" thickBot="1" x14ac:dyDescent="0.25">
      <c r="G280" s="643"/>
      <c r="H280" s="643"/>
      <c r="I280" s="643"/>
      <c r="J280" s="643"/>
      <c r="K280" s="643"/>
      <c r="L280" s="643"/>
      <c r="M280" s="643"/>
      <c r="N280" s="643"/>
      <c r="O280" s="643"/>
      <c r="P280" s="643"/>
      <c r="Q280" s="643"/>
      <c r="R280" s="643"/>
      <c r="S280" s="643"/>
      <c r="T280" s="643"/>
      <c r="U280" s="643"/>
      <c r="V280" s="643"/>
      <c r="W280" s="643"/>
      <c r="X280" s="642"/>
      <c r="Y280" s="698"/>
      <c r="Z280" s="643"/>
      <c r="AA280" s="643"/>
      <c r="AB280" s="643"/>
      <c r="AC280" s="643"/>
      <c r="AD280" s="643"/>
      <c r="AE280" s="643"/>
      <c r="AF280" s="643"/>
      <c r="AG280" s="643"/>
      <c r="AH280" s="643"/>
      <c r="AI280" s="643"/>
      <c r="AJ280" s="643"/>
      <c r="AK280" s="643"/>
      <c r="AL280" s="643"/>
      <c r="AM280" s="643"/>
      <c r="AN280" s="643"/>
      <c r="AO280" s="643"/>
      <c r="AP280" s="656"/>
      <c r="AQ280" s="656"/>
      <c r="AR280" s="643"/>
      <c r="AS280" s="697"/>
      <c r="AT280" s="643"/>
      <c r="AU280" s="643"/>
      <c r="AV280" s="643"/>
      <c r="AW280" s="643"/>
      <c r="AX280" s="643"/>
      <c r="AY280" s="643"/>
      <c r="AZ280" s="643"/>
      <c r="BA280" s="643"/>
      <c r="BB280" s="643"/>
      <c r="BC280" s="643"/>
      <c r="BD280" s="643"/>
      <c r="BE280" s="643"/>
      <c r="BF280" s="643"/>
      <c r="BG280" s="643"/>
      <c r="BH280" s="656"/>
      <c r="BI280" s="656"/>
      <c r="BJ280" s="793"/>
      <c r="BK280" s="643"/>
      <c r="BL280" s="643"/>
      <c r="BM280" s="643"/>
      <c r="BN280" s="643"/>
      <c r="BO280" s="643"/>
      <c r="BP280" s="643"/>
      <c r="BQ280" s="643"/>
      <c r="BR280" s="643"/>
      <c r="BS280" s="643"/>
      <c r="BT280" s="643"/>
      <c r="BU280" s="643"/>
      <c r="BV280" s="643"/>
      <c r="BW280" s="643"/>
      <c r="BX280" s="643"/>
      <c r="BY280" s="656"/>
      <c r="BZ280" s="656"/>
      <c r="CA280" s="643"/>
      <c r="CB280" s="643"/>
      <c r="CC280" s="697"/>
      <c r="CD280" s="643"/>
      <c r="CE280" s="643"/>
      <c r="CF280" s="643"/>
      <c r="CG280" s="643"/>
      <c r="CH280" s="643"/>
      <c r="CI280" s="643"/>
      <c r="CJ280" s="643"/>
      <c r="CK280" s="643"/>
      <c r="CL280" s="643"/>
      <c r="CM280" s="643"/>
      <c r="CN280" s="643"/>
      <c r="CO280" s="643"/>
      <c r="CP280" s="643"/>
      <c r="CQ280" s="643"/>
      <c r="CR280" s="656"/>
      <c r="CS280" s="656"/>
      <c r="CT280" s="698"/>
      <c r="CU280" s="643"/>
      <c r="CV280" s="643"/>
      <c r="CW280" s="643"/>
      <c r="CX280" s="643"/>
      <c r="CY280" s="643"/>
      <c r="CZ280" s="643"/>
      <c r="DA280" s="643"/>
      <c r="DB280" s="643"/>
      <c r="DC280" s="643"/>
      <c r="DD280" s="643"/>
      <c r="DE280" s="643"/>
      <c r="DF280" s="643"/>
      <c r="DG280" s="643"/>
      <c r="DH280" s="643"/>
      <c r="DI280" s="656"/>
      <c r="DJ280" s="656"/>
      <c r="DK280" s="643"/>
      <c r="DL280" s="643"/>
    </row>
    <row r="281" spans="7:116" s="57" customFormat="1" ht="34.049999999999997" customHeight="1" x14ac:dyDescent="0.2">
      <c r="G281" s="643"/>
      <c r="H281" s="643"/>
      <c r="I281" s="643"/>
      <c r="J281" s="643"/>
      <c r="K281" s="643"/>
      <c r="L281" s="643"/>
      <c r="M281" s="643"/>
      <c r="N281" s="643"/>
      <c r="O281" s="643"/>
      <c r="P281" s="643"/>
      <c r="Q281" s="643"/>
      <c r="R281" s="643"/>
      <c r="S281" s="643"/>
      <c r="T281" s="643"/>
      <c r="U281" s="643"/>
      <c r="V281" s="643"/>
      <c r="W281" s="643"/>
      <c r="X281" s="642"/>
      <c r="Y281" s="1021" t="str">
        <f>計算_集計!GT15</f>
        <v/>
      </c>
      <c r="Z281" s="643"/>
      <c r="AA281" s="643"/>
      <c r="AB281" s="643"/>
      <c r="AC281" s="643"/>
      <c r="AD281" s="643"/>
      <c r="AE281" s="643"/>
      <c r="AF281" s="643"/>
      <c r="AG281" s="643"/>
      <c r="AH281" s="643"/>
      <c r="AI281" s="643"/>
      <c r="AJ281" s="643"/>
      <c r="AK281" s="643"/>
      <c r="AL281" s="643"/>
      <c r="AM281" s="643"/>
      <c r="AN281" s="643"/>
      <c r="AO281" s="643"/>
      <c r="AP281" s="656"/>
      <c r="AQ281" s="656"/>
      <c r="AR281" s="643"/>
      <c r="AS281" s="697"/>
      <c r="AT281" s="643"/>
      <c r="AU281" s="643"/>
      <c r="AV281" s="643"/>
      <c r="AW281" s="643"/>
      <c r="AX281" s="643"/>
      <c r="AY281" s="643"/>
      <c r="AZ281" s="643"/>
      <c r="BA281" s="643"/>
      <c r="BB281" s="643"/>
      <c r="BC281" s="643"/>
      <c r="BD281" s="643"/>
      <c r="BE281" s="643"/>
      <c r="BF281" s="643"/>
      <c r="BG281" s="643"/>
      <c r="BH281" s="656"/>
      <c r="BI281" s="656"/>
      <c r="BJ281" s="1021" t="str">
        <f>計算_集計!HT15</f>
        <v/>
      </c>
      <c r="BK281" s="643"/>
      <c r="BL281" s="643"/>
      <c r="BM281" s="643"/>
      <c r="BN281" s="643"/>
      <c r="BO281" s="643"/>
      <c r="BP281" s="643"/>
      <c r="BQ281" s="643"/>
      <c r="BR281" s="643"/>
      <c r="BS281" s="643"/>
      <c r="BT281" s="643"/>
      <c r="BU281" s="643"/>
      <c r="BV281" s="643"/>
      <c r="BW281" s="643"/>
      <c r="BX281" s="643"/>
      <c r="BY281" s="656"/>
      <c r="BZ281" s="656"/>
      <c r="CA281" s="643"/>
      <c r="CB281" s="643"/>
      <c r="CC281" s="697"/>
      <c r="CD281" s="643"/>
      <c r="CE281" s="643"/>
      <c r="CF281" s="643"/>
      <c r="CG281" s="643"/>
      <c r="CH281" s="643"/>
      <c r="CI281" s="643"/>
      <c r="CJ281" s="643"/>
      <c r="CK281" s="643"/>
      <c r="CL281" s="643"/>
      <c r="CM281" s="643"/>
      <c r="CN281" s="643"/>
      <c r="CO281" s="643"/>
      <c r="CP281" s="643"/>
      <c r="CQ281" s="643"/>
      <c r="CR281" s="656"/>
      <c r="CS281" s="656"/>
      <c r="CT281" s="1029"/>
      <c r="CU281" s="643"/>
      <c r="CV281" s="643"/>
      <c r="CW281" s="643"/>
      <c r="CX281" s="643"/>
      <c r="CY281" s="643"/>
      <c r="CZ281" s="643"/>
      <c r="DA281" s="643"/>
      <c r="DB281" s="643"/>
      <c r="DC281" s="643"/>
      <c r="DD281" s="643"/>
      <c r="DE281" s="643"/>
      <c r="DF281" s="643"/>
      <c r="DG281" s="643"/>
      <c r="DH281" s="643"/>
      <c r="DI281" s="656"/>
      <c r="DJ281" s="656"/>
      <c r="DK281" s="643"/>
      <c r="DL281" s="643"/>
    </row>
    <row r="282" spans="7:116" s="57" customFormat="1" ht="34.049999999999997" customHeight="1" thickBot="1" x14ac:dyDescent="0.25">
      <c r="G282" s="643"/>
      <c r="H282" s="643"/>
      <c r="I282" s="643"/>
      <c r="J282" s="643"/>
      <c r="K282" s="643"/>
      <c r="L282" s="643"/>
      <c r="M282" s="643"/>
      <c r="N282" s="643"/>
      <c r="O282" s="643"/>
      <c r="P282" s="643"/>
      <c r="Q282" s="643"/>
      <c r="R282" s="643"/>
      <c r="S282" s="643"/>
      <c r="T282" s="643"/>
      <c r="U282" s="643"/>
      <c r="V282" s="643"/>
      <c r="W282" s="643"/>
      <c r="X282" s="642"/>
      <c r="Y282" s="1022"/>
      <c r="Z282" s="643"/>
      <c r="AA282" s="643"/>
      <c r="AB282" s="643"/>
      <c r="AC282" s="643"/>
      <c r="AD282" s="643"/>
      <c r="AE282" s="643"/>
      <c r="AF282" s="643"/>
      <c r="AG282" s="643"/>
      <c r="AH282" s="643"/>
      <c r="AI282" s="643"/>
      <c r="AJ282" s="643"/>
      <c r="AK282" s="643"/>
      <c r="AL282" s="643"/>
      <c r="AM282" s="643"/>
      <c r="AN282" s="643"/>
      <c r="AO282" s="643"/>
      <c r="AP282" s="656"/>
      <c r="AQ282" s="656"/>
      <c r="AR282" s="643"/>
      <c r="AS282" s="697"/>
      <c r="AT282" s="643"/>
      <c r="AU282" s="643"/>
      <c r="AV282" s="643"/>
      <c r="AW282" s="643"/>
      <c r="AX282" s="643"/>
      <c r="AY282" s="643"/>
      <c r="AZ282" s="643"/>
      <c r="BA282" s="643"/>
      <c r="BB282" s="643"/>
      <c r="BC282" s="643"/>
      <c r="BD282" s="643"/>
      <c r="BE282" s="643"/>
      <c r="BF282" s="643"/>
      <c r="BG282" s="643"/>
      <c r="BH282" s="656"/>
      <c r="BI282" s="656"/>
      <c r="BJ282" s="1022"/>
      <c r="BK282" s="643"/>
      <c r="BL282" s="643"/>
      <c r="BM282" s="643"/>
      <c r="BN282" s="643"/>
      <c r="BO282" s="643"/>
      <c r="BP282" s="643"/>
      <c r="BQ282" s="643"/>
      <c r="BR282" s="643"/>
      <c r="BS282" s="643"/>
      <c r="BT282" s="643"/>
      <c r="BU282" s="643"/>
      <c r="BV282" s="643"/>
      <c r="BW282" s="643"/>
      <c r="BX282" s="643"/>
      <c r="BY282" s="656"/>
      <c r="BZ282" s="656"/>
      <c r="CA282" s="643"/>
      <c r="CB282" s="643"/>
      <c r="CC282" s="697"/>
      <c r="CD282" s="643"/>
      <c r="CE282" s="643"/>
      <c r="CF282" s="643"/>
      <c r="CG282" s="643"/>
      <c r="CH282" s="643"/>
      <c r="CI282" s="643"/>
      <c r="CJ282" s="643"/>
      <c r="CK282" s="643"/>
      <c r="CL282" s="643"/>
      <c r="CM282" s="643"/>
      <c r="CN282" s="643"/>
      <c r="CO282" s="643"/>
      <c r="CP282" s="643"/>
      <c r="CQ282" s="643"/>
      <c r="CR282" s="656"/>
      <c r="CS282" s="656"/>
      <c r="CT282" s="1029"/>
      <c r="CU282" s="643"/>
      <c r="CV282" s="643"/>
      <c r="CW282" s="643"/>
      <c r="CX282" s="643"/>
      <c r="CY282" s="643"/>
      <c r="CZ282" s="643"/>
      <c r="DA282" s="643"/>
      <c r="DB282" s="643"/>
      <c r="DC282" s="643"/>
      <c r="DD282" s="643"/>
      <c r="DE282" s="643"/>
      <c r="DF282" s="643"/>
      <c r="DG282" s="643"/>
      <c r="DH282" s="643"/>
      <c r="DI282" s="656"/>
      <c r="DJ282" s="656"/>
      <c r="DK282" s="643"/>
      <c r="DL282" s="643"/>
    </row>
    <row r="283" spans="7:116" s="57" customFormat="1" ht="34.049999999999997" customHeight="1" x14ac:dyDescent="0.2">
      <c r="G283" s="643"/>
      <c r="H283" s="643"/>
      <c r="I283" s="643"/>
      <c r="J283" s="643"/>
      <c r="K283" s="643"/>
      <c r="L283" s="643"/>
      <c r="M283" s="643"/>
      <c r="N283" s="643"/>
      <c r="O283" s="643"/>
      <c r="P283" s="643"/>
      <c r="Q283" s="643"/>
      <c r="R283" s="643"/>
      <c r="S283" s="643"/>
      <c r="T283" s="643"/>
      <c r="U283" s="643"/>
      <c r="V283" s="643"/>
      <c r="W283" s="643"/>
      <c r="X283" s="642"/>
      <c r="Y283" s="698"/>
      <c r="Z283" s="643"/>
      <c r="AA283" s="643"/>
      <c r="AB283" s="643"/>
      <c r="AC283" s="643"/>
      <c r="AD283" s="643"/>
      <c r="AE283" s="643"/>
      <c r="AF283" s="643"/>
      <c r="AG283" s="643"/>
      <c r="AH283" s="643"/>
      <c r="AI283" s="643"/>
      <c r="AJ283" s="643"/>
      <c r="AK283" s="643"/>
      <c r="AL283" s="643"/>
      <c r="AM283" s="643"/>
      <c r="AN283" s="643"/>
      <c r="AO283" s="643"/>
      <c r="AP283" s="656"/>
      <c r="AQ283" s="656"/>
      <c r="AR283" s="643"/>
      <c r="AS283" s="697"/>
      <c r="AT283" s="643"/>
      <c r="AU283" s="643"/>
      <c r="AV283" s="643"/>
      <c r="AW283" s="643"/>
      <c r="AX283" s="643"/>
      <c r="AY283" s="643"/>
      <c r="AZ283" s="643"/>
      <c r="BA283" s="643"/>
      <c r="BB283" s="643"/>
      <c r="BC283" s="643"/>
      <c r="BD283" s="643"/>
      <c r="BE283" s="643"/>
      <c r="BF283" s="643"/>
      <c r="BG283" s="643"/>
      <c r="BH283" s="656"/>
      <c r="BI283" s="656"/>
      <c r="BJ283" s="793"/>
      <c r="BK283" s="643"/>
      <c r="BL283" s="643"/>
      <c r="BM283" s="643"/>
      <c r="BN283" s="643"/>
      <c r="BO283" s="643"/>
      <c r="BP283" s="643"/>
      <c r="BQ283" s="643"/>
      <c r="BR283" s="643"/>
      <c r="BS283" s="643"/>
      <c r="BT283" s="643"/>
      <c r="BU283" s="643"/>
      <c r="BV283" s="643"/>
      <c r="BW283" s="643"/>
      <c r="BX283" s="643"/>
      <c r="BY283" s="656"/>
      <c r="BZ283" s="656"/>
      <c r="CA283" s="643"/>
      <c r="CB283" s="643"/>
      <c r="CC283" s="697"/>
      <c r="CD283" s="643"/>
      <c r="CE283" s="643"/>
      <c r="CF283" s="643"/>
      <c r="CG283" s="643"/>
      <c r="CH283" s="643"/>
      <c r="CI283" s="643"/>
      <c r="CJ283" s="643"/>
      <c r="CK283" s="643"/>
      <c r="CL283" s="643"/>
      <c r="CM283" s="643"/>
      <c r="CN283" s="643"/>
      <c r="CO283" s="643"/>
      <c r="CP283" s="643"/>
      <c r="CQ283" s="643"/>
      <c r="CR283" s="656"/>
      <c r="CS283" s="656"/>
      <c r="CT283" s="698"/>
      <c r="CU283" s="643"/>
      <c r="CV283" s="643"/>
      <c r="CW283" s="643"/>
      <c r="CX283" s="643"/>
      <c r="CY283" s="643"/>
      <c r="CZ283" s="643"/>
      <c r="DA283" s="643"/>
      <c r="DB283" s="643"/>
      <c r="DC283" s="643"/>
      <c r="DD283" s="643"/>
      <c r="DE283" s="643"/>
      <c r="DF283" s="643"/>
      <c r="DG283" s="643"/>
      <c r="DH283" s="643"/>
      <c r="DI283" s="656"/>
      <c r="DJ283" s="656"/>
      <c r="DK283" s="643"/>
      <c r="DL283" s="643"/>
    </row>
    <row r="284" spans="7:116" s="57" customFormat="1" ht="34.049999999999997" customHeight="1" x14ac:dyDescent="0.2">
      <c r="G284" s="643"/>
      <c r="H284" s="643"/>
      <c r="I284" s="643"/>
      <c r="J284" s="643"/>
      <c r="K284" s="643"/>
      <c r="L284" s="643"/>
      <c r="M284" s="643"/>
      <c r="N284" s="643"/>
      <c r="O284" s="643"/>
      <c r="P284" s="643"/>
      <c r="Q284" s="643"/>
      <c r="R284" s="643"/>
      <c r="S284" s="643"/>
      <c r="T284" s="643"/>
      <c r="U284" s="643"/>
      <c r="V284" s="643"/>
      <c r="W284" s="643"/>
      <c r="X284" s="642"/>
      <c r="Y284" s="698"/>
      <c r="Z284" s="643"/>
      <c r="AA284" s="643"/>
      <c r="AB284" s="643"/>
      <c r="AC284" s="643"/>
      <c r="AD284" s="643"/>
      <c r="AE284" s="643"/>
      <c r="AF284" s="643"/>
      <c r="AG284" s="643"/>
      <c r="AH284" s="643"/>
      <c r="AI284" s="643"/>
      <c r="AJ284" s="643"/>
      <c r="AK284" s="643"/>
      <c r="AL284" s="643"/>
      <c r="AM284" s="643"/>
      <c r="AN284" s="643"/>
      <c r="AO284" s="643"/>
      <c r="AP284" s="656"/>
      <c r="AQ284" s="656"/>
      <c r="AR284" s="643"/>
      <c r="AS284" s="697"/>
      <c r="AT284" s="643"/>
      <c r="AU284" s="643"/>
      <c r="AV284" s="643"/>
      <c r="AW284" s="643"/>
      <c r="AX284" s="643"/>
      <c r="AY284" s="643"/>
      <c r="AZ284" s="643"/>
      <c r="BA284" s="643"/>
      <c r="BB284" s="643"/>
      <c r="BC284" s="643"/>
      <c r="BD284" s="643"/>
      <c r="BE284" s="643"/>
      <c r="BF284" s="643"/>
      <c r="BG284" s="643"/>
      <c r="BH284" s="656"/>
      <c r="BI284" s="656"/>
      <c r="BJ284" s="793"/>
      <c r="BK284" s="643"/>
      <c r="BL284" s="643"/>
      <c r="BM284" s="643"/>
      <c r="BN284" s="643"/>
      <c r="BO284" s="643"/>
      <c r="BP284" s="643"/>
      <c r="BQ284" s="643"/>
      <c r="BR284" s="643"/>
      <c r="BS284" s="643"/>
      <c r="BT284" s="643"/>
      <c r="BU284" s="643"/>
      <c r="BV284" s="643"/>
      <c r="BW284" s="643"/>
      <c r="BX284" s="643"/>
      <c r="BY284" s="656"/>
      <c r="BZ284" s="656"/>
      <c r="CA284" s="643"/>
      <c r="CB284" s="643"/>
      <c r="CC284" s="697"/>
      <c r="CD284" s="643"/>
      <c r="CE284" s="643"/>
      <c r="CF284" s="643"/>
      <c r="CG284" s="643"/>
      <c r="CH284" s="643"/>
      <c r="CI284" s="643"/>
      <c r="CJ284" s="643"/>
      <c r="CK284" s="643"/>
      <c r="CL284" s="643"/>
      <c r="CM284" s="643"/>
      <c r="CN284" s="643"/>
      <c r="CO284" s="643"/>
      <c r="CP284" s="643"/>
      <c r="CQ284" s="643"/>
      <c r="CR284" s="656"/>
      <c r="CS284" s="656"/>
      <c r="CT284" s="698"/>
      <c r="CU284" s="643"/>
      <c r="CV284" s="643"/>
      <c r="CW284" s="643"/>
      <c r="CX284" s="643"/>
      <c r="CY284" s="643"/>
      <c r="CZ284" s="643"/>
      <c r="DA284" s="643"/>
      <c r="DB284" s="643"/>
      <c r="DC284" s="643"/>
      <c r="DD284" s="643"/>
      <c r="DE284" s="643"/>
      <c r="DF284" s="643"/>
      <c r="DG284" s="643"/>
      <c r="DH284" s="643"/>
      <c r="DI284" s="656"/>
      <c r="DJ284" s="656"/>
      <c r="DK284" s="643"/>
      <c r="DL284" s="643"/>
    </row>
    <row r="285" spans="7:116" s="57" customFormat="1" ht="34.049999999999997" customHeight="1" thickBot="1" x14ac:dyDescent="0.25">
      <c r="G285" s="643"/>
      <c r="H285" s="643"/>
      <c r="I285" s="643"/>
      <c r="J285" s="643"/>
      <c r="K285" s="643"/>
      <c r="L285" s="643"/>
      <c r="M285" s="643"/>
      <c r="N285" s="643"/>
      <c r="O285" s="643"/>
      <c r="P285" s="643"/>
      <c r="Q285" s="643"/>
      <c r="R285" s="643"/>
      <c r="S285" s="643"/>
      <c r="T285" s="643"/>
      <c r="U285" s="643"/>
      <c r="V285" s="643"/>
      <c r="W285" s="643"/>
      <c r="X285" s="642"/>
      <c r="Y285" s="698"/>
      <c r="Z285" s="643"/>
      <c r="AA285" s="643"/>
      <c r="AB285" s="643"/>
      <c r="AC285" s="643"/>
      <c r="AD285" s="643"/>
      <c r="AE285" s="643"/>
      <c r="AF285" s="643"/>
      <c r="AG285" s="643"/>
      <c r="AH285" s="643"/>
      <c r="AI285" s="643"/>
      <c r="AJ285" s="643"/>
      <c r="AK285" s="643"/>
      <c r="AL285" s="643"/>
      <c r="AM285" s="643"/>
      <c r="AN285" s="643"/>
      <c r="AO285" s="643"/>
      <c r="AP285" s="656"/>
      <c r="AQ285" s="656"/>
      <c r="AR285" s="643"/>
      <c r="AS285" s="697"/>
      <c r="AT285" s="643"/>
      <c r="AU285" s="643"/>
      <c r="AV285" s="643"/>
      <c r="AW285" s="643"/>
      <c r="AX285" s="643"/>
      <c r="AY285" s="643"/>
      <c r="AZ285" s="643"/>
      <c r="BA285" s="643"/>
      <c r="BB285" s="643"/>
      <c r="BC285" s="643"/>
      <c r="BD285" s="643"/>
      <c r="BE285" s="643"/>
      <c r="BF285" s="643"/>
      <c r="BG285" s="643"/>
      <c r="BH285" s="656"/>
      <c r="BI285" s="656"/>
      <c r="BJ285" s="793"/>
      <c r="BK285" s="643"/>
      <c r="BL285" s="643"/>
      <c r="BM285" s="643"/>
      <c r="BN285" s="643"/>
      <c r="BO285" s="643"/>
      <c r="BP285" s="643"/>
      <c r="BQ285" s="643"/>
      <c r="BR285" s="643"/>
      <c r="BS285" s="643"/>
      <c r="BT285" s="643"/>
      <c r="BU285" s="643"/>
      <c r="BV285" s="643"/>
      <c r="BW285" s="643"/>
      <c r="BX285" s="643"/>
      <c r="BY285" s="656"/>
      <c r="BZ285" s="656"/>
      <c r="CA285" s="643"/>
      <c r="CB285" s="643"/>
      <c r="CC285" s="697"/>
      <c r="CD285" s="643"/>
      <c r="CE285" s="643"/>
      <c r="CF285" s="643"/>
      <c r="CG285" s="643"/>
      <c r="CH285" s="643"/>
      <c r="CI285" s="643"/>
      <c r="CJ285" s="643"/>
      <c r="CK285" s="643"/>
      <c r="CL285" s="643"/>
      <c r="CM285" s="643"/>
      <c r="CN285" s="643"/>
      <c r="CO285" s="643"/>
      <c r="CP285" s="643"/>
      <c r="CQ285" s="643"/>
      <c r="CR285" s="656"/>
      <c r="CS285" s="656"/>
      <c r="CT285" s="698"/>
      <c r="CU285" s="643"/>
      <c r="CV285" s="643"/>
      <c r="CW285" s="643"/>
      <c r="CX285" s="643"/>
      <c r="CY285" s="643"/>
      <c r="CZ285" s="643"/>
      <c r="DA285" s="643"/>
      <c r="DB285" s="643"/>
      <c r="DC285" s="643"/>
      <c r="DD285" s="643"/>
      <c r="DE285" s="643"/>
      <c r="DF285" s="643"/>
      <c r="DG285" s="643"/>
      <c r="DH285" s="643"/>
      <c r="DI285" s="656"/>
      <c r="DJ285" s="656"/>
      <c r="DK285" s="643"/>
      <c r="DL285" s="643"/>
    </row>
    <row r="286" spans="7:116" s="57" customFormat="1" ht="34.049999999999997" customHeight="1" x14ac:dyDescent="0.2">
      <c r="G286" s="643"/>
      <c r="H286" s="643"/>
      <c r="I286" s="643"/>
      <c r="J286" s="643"/>
      <c r="K286" s="643"/>
      <c r="L286" s="643"/>
      <c r="M286" s="643"/>
      <c r="N286" s="643"/>
      <c r="O286" s="643"/>
      <c r="P286" s="643"/>
      <c r="Q286" s="643"/>
      <c r="R286" s="643"/>
      <c r="S286" s="643"/>
      <c r="T286" s="643"/>
      <c r="U286" s="643"/>
      <c r="V286" s="643"/>
      <c r="W286" s="643"/>
      <c r="X286" s="642"/>
      <c r="Y286" s="1021" t="str">
        <f>計算_集計!GV15</f>
        <v/>
      </c>
      <c r="Z286" s="643"/>
      <c r="AA286" s="643"/>
      <c r="AB286" s="643"/>
      <c r="AC286" s="643"/>
      <c r="AD286" s="643"/>
      <c r="AE286" s="643"/>
      <c r="AF286" s="643"/>
      <c r="AG286" s="643"/>
      <c r="AH286" s="643"/>
      <c r="AI286" s="643"/>
      <c r="AJ286" s="643"/>
      <c r="AK286" s="643"/>
      <c r="AL286" s="643"/>
      <c r="AM286" s="643"/>
      <c r="AN286" s="643"/>
      <c r="AO286" s="643"/>
      <c r="AP286" s="656"/>
      <c r="AQ286" s="656"/>
      <c r="AR286" s="643"/>
      <c r="AS286" s="697"/>
      <c r="AT286" s="643"/>
      <c r="AU286" s="643"/>
      <c r="AV286" s="643"/>
      <c r="AW286" s="643"/>
      <c r="AX286" s="643"/>
      <c r="AY286" s="643"/>
      <c r="AZ286" s="643"/>
      <c r="BA286" s="643"/>
      <c r="BB286" s="643"/>
      <c r="BC286" s="643"/>
      <c r="BD286" s="643"/>
      <c r="BE286" s="643"/>
      <c r="BF286" s="643"/>
      <c r="BG286" s="643"/>
      <c r="BH286" s="656"/>
      <c r="BI286" s="656"/>
      <c r="BJ286" s="1021" t="str">
        <f>計算_集計!HV15</f>
        <v/>
      </c>
      <c r="BK286" s="643"/>
      <c r="BL286" s="643"/>
      <c r="BM286" s="643"/>
      <c r="BN286" s="643"/>
      <c r="BO286" s="643"/>
      <c r="BP286" s="643"/>
      <c r="BQ286" s="643"/>
      <c r="BR286" s="643"/>
      <c r="BS286" s="643"/>
      <c r="BT286" s="643"/>
      <c r="BU286" s="643"/>
      <c r="BV286" s="643"/>
      <c r="BW286" s="643"/>
      <c r="BX286" s="643"/>
      <c r="BY286" s="656"/>
      <c r="BZ286" s="656"/>
      <c r="CA286" s="643"/>
      <c r="CB286" s="643"/>
      <c r="CC286" s="697"/>
      <c r="CD286" s="643"/>
      <c r="CE286" s="643"/>
      <c r="CF286" s="643"/>
      <c r="CG286" s="643"/>
      <c r="CH286" s="643"/>
      <c r="CI286" s="643"/>
      <c r="CJ286" s="643"/>
      <c r="CK286" s="643"/>
      <c r="CL286" s="643"/>
      <c r="CM286" s="643"/>
      <c r="CN286" s="643"/>
      <c r="CO286" s="643"/>
      <c r="CP286" s="643"/>
      <c r="CQ286" s="643"/>
      <c r="CR286" s="656"/>
      <c r="CS286" s="656"/>
      <c r="CT286" s="1029"/>
      <c r="CU286" s="643"/>
      <c r="CV286" s="643"/>
      <c r="CW286" s="643"/>
      <c r="CX286" s="643"/>
      <c r="CY286" s="643"/>
      <c r="CZ286" s="643"/>
      <c r="DA286" s="643"/>
      <c r="DB286" s="643"/>
      <c r="DC286" s="643"/>
      <c r="DD286" s="643"/>
      <c r="DE286" s="643"/>
      <c r="DF286" s="643"/>
      <c r="DG286" s="643"/>
      <c r="DH286" s="643"/>
      <c r="DI286" s="656"/>
      <c r="DJ286" s="656"/>
      <c r="DK286" s="643"/>
      <c r="DL286" s="643"/>
    </row>
    <row r="287" spans="7:116" s="57" customFormat="1" ht="34.049999999999997" customHeight="1" thickBot="1" x14ac:dyDescent="0.25">
      <c r="G287" s="643"/>
      <c r="H287" s="643"/>
      <c r="I287" s="643"/>
      <c r="J287" s="643"/>
      <c r="K287" s="643"/>
      <c r="L287" s="643"/>
      <c r="M287" s="643"/>
      <c r="N287" s="643"/>
      <c r="O287" s="643"/>
      <c r="P287" s="643"/>
      <c r="Q287" s="643"/>
      <c r="R287" s="643"/>
      <c r="S287" s="643"/>
      <c r="T287" s="643"/>
      <c r="U287" s="643"/>
      <c r="V287" s="643"/>
      <c r="W287" s="643"/>
      <c r="X287" s="642"/>
      <c r="Y287" s="1022"/>
      <c r="Z287" s="643"/>
      <c r="AA287" s="643"/>
      <c r="AB287" s="643"/>
      <c r="AC287" s="643"/>
      <c r="AD287" s="643"/>
      <c r="AE287" s="643"/>
      <c r="AF287" s="643"/>
      <c r="AG287" s="643"/>
      <c r="AH287" s="643"/>
      <c r="AI287" s="643"/>
      <c r="AJ287" s="643"/>
      <c r="AK287" s="643"/>
      <c r="AL287" s="643"/>
      <c r="AM287" s="643"/>
      <c r="AN287" s="643"/>
      <c r="AO287" s="643"/>
      <c r="AP287" s="656"/>
      <c r="AQ287" s="656"/>
      <c r="AR287" s="643"/>
      <c r="AS287" s="697"/>
      <c r="AT287" s="643"/>
      <c r="AU287" s="643"/>
      <c r="AV287" s="643"/>
      <c r="AW287" s="643"/>
      <c r="AX287" s="643"/>
      <c r="AY287" s="643"/>
      <c r="AZ287" s="643"/>
      <c r="BA287" s="643"/>
      <c r="BB287" s="643"/>
      <c r="BC287" s="643"/>
      <c r="BD287" s="643"/>
      <c r="BE287" s="643"/>
      <c r="BF287" s="643"/>
      <c r="BG287" s="643"/>
      <c r="BH287" s="656"/>
      <c r="BI287" s="656"/>
      <c r="BJ287" s="1022"/>
      <c r="BK287" s="643"/>
      <c r="BL287" s="643"/>
      <c r="BM287" s="643"/>
      <c r="BN287" s="643"/>
      <c r="BO287" s="643"/>
      <c r="BP287" s="643"/>
      <c r="BQ287" s="643"/>
      <c r="BR287" s="643"/>
      <c r="BS287" s="643"/>
      <c r="BT287" s="643"/>
      <c r="BU287" s="643"/>
      <c r="BV287" s="643"/>
      <c r="BW287" s="643"/>
      <c r="BX287" s="643"/>
      <c r="BY287" s="656"/>
      <c r="BZ287" s="656"/>
      <c r="CA287" s="643"/>
      <c r="CB287" s="643"/>
      <c r="CC287" s="697"/>
      <c r="CD287" s="643"/>
      <c r="CE287" s="643"/>
      <c r="CF287" s="643"/>
      <c r="CG287" s="643"/>
      <c r="CH287" s="643"/>
      <c r="CI287" s="643"/>
      <c r="CJ287" s="643"/>
      <c r="CK287" s="643"/>
      <c r="CL287" s="643"/>
      <c r="CM287" s="643"/>
      <c r="CN287" s="643"/>
      <c r="CO287" s="643"/>
      <c r="CP287" s="643"/>
      <c r="CQ287" s="643"/>
      <c r="CR287" s="656"/>
      <c r="CS287" s="656"/>
      <c r="CT287" s="1029"/>
      <c r="CU287" s="643"/>
      <c r="CV287" s="643"/>
      <c r="CW287" s="643"/>
      <c r="CX287" s="643"/>
      <c r="CY287" s="643"/>
      <c r="CZ287" s="643"/>
      <c r="DA287" s="643"/>
      <c r="DB287" s="643"/>
      <c r="DC287" s="643"/>
      <c r="DD287" s="643"/>
      <c r="DE287" s="643"/>
      <c r="DF287" s="643"/>
      <c r="DG287" s="643"/>
      <c r="DH287" s="643"/>
      <c r="DI287" s="656"/>
      <c r="DJ287" s="656"/>
      <c r="DK287" s="643"/>
      <c r="DL287" s="643"/>
    </row>
    <row r="288" spans="7:116" s="57" customFormat="1" ht="34.049999999999997" customHeight="1" x14ac:dyDescent="0.2">
      <c r="G288" s="643"/>
      <c r="H288" s="643"/>
      <c r="I288" s="643"/>
      <c r="J288" s="643"/>
      <c r="K288" s="643"/>
      <c r="L288" s="643"/>
      <c r="M288" s="643"/>
      <c r="N288" s="643"/>
      <c r="O288" s="643"/>
      <c r="P288" s="643"/>
      <c r="Q288" s="643"/>
      <c r="R288" s="643"/>
      <c r="S288" s="643"/>
      <c r="T288" s="643"/>
      <c r="U288" s="643"/>
      <c r="V288" s="643"/>
      <c r="W288" s="643"/>
      <c r="X288" s="642"/>
      <c r="Y288" s="698"/>
      <c r="Z288" s="643"/>
      <c r="AA288" s="643"/>
      <c r="AB288" s="643"/>
      <c r="AC288" s="643"/>
      <c r="AD288" s="643"/>
      <c r="AE288" s="643"/>
      <c r="AF288" s="643"/>
      <c r="AG288" s="643"/>
      <c r="AH288" s="643"/>
      <c r="AI288" s="643"/>
      <c r="AJ288" s="643"/>
      <c r="AK288" s="643"/>
      <c r="AL288" s="643"/>
      <c r="AM288" s="643"/>
      <c r="AN288" s="643"/>
      <c r="AO288" s="643"/>
      <c r="AP288" s="656"/>
      <c r="AQ288" s="656"/>
      <c r="AR288" s="643"/>
      <c r="AS288" s="697"/>
      <c r="AT288" s="643"/>
      <c r="AU288" s="643"/>
      <c r="AV288" s="643"/>
      <c r="AW288" s="643"/>
      <c r="AX288" s="643"/>
      <c r="AY288" s="643"/>
      <c r="AZ288" s="643"/>
      <c r="BA288" s="643"/>
      <c r="BB288" s="643"/>
      <c r="BC288" s="643"/>
      <c r="BD288" s="643"/>
      <c r="BE288" s="643"/>
      <c r="BF288" s="643"/>
      <c r="BG288" s="643"/>
      <c r="BH288" s="656"/>
      <c r="BI288" s="656"/>
      <c r="BJ288" s="793"/>
      <c r="BK288" s="643"/>
      <c r="BL288" s="643"/>
      <c r="BM288" s="643"/>
      <c r="BN288" s="643"/>
      <c r="BO288" s="643"/>
      <c r="BP288" s="643"/>
      <c r="BQ288" s="643"/>
      <c r="BR288" s="643"/>
      <c r="BS288" s="643"/>
      <c r="BT288" s="643"/>
      <c r="BU288" s="643"/>
      <c r="BV288" s="643"/>
      <c r="BW288" s="643"/>
      <c r="BX288" s="643"/>
      <c r="BY288" s="656"/>
      <c r="BZ288" s="656"/>
      <c r="CA288" s="643"/>
      <c r="CB288" s="643"/>
      <c r="CC288" s="697"/>
      <c r="CD288" s="643"/>
      <c r="CE288" s="643"/>
      <c r="CF288" s="643"/>
      <c r="CG288" s="643"/>
      <c r="CH288" s="643"/>
      <c r="CI288" s="643"/>
      <c r="CJ288" s="643"/>
      <c r="CK288" s="643"/>
      <c r="CL288" s="643"/>
      <c r="CM288" s="643"/>
      <c r="CN288" s="643"/>
      <c r="CO288" s="643"/>
      <c r="CP288" s="643"/>
      <c r="CQ288" s="643"/>
      <c r="CR288" s="656"/>
      <c r="CS288" s="656"/>
      <c r="CT288" s="698"/>
      <c r="CU288" s="643"/>
      <c r="CV288" s="643"/>
      <c r="CW288" s="643"/>
      <c r="CX288" s="643"/>
      <c r="CY288" s="643"/>
      <c r="CZ288" s="643"/>
      <c r="DA288" s="643"/>
      <c r="DB288" s="643"/>
      <c r="DC288" s="643"/>
      <c r="DD288" s="643"/>
      <c r="DE288" s="643"/>
      <c r="DF288" s="643"/>
      <c r="DG288" s="643"/>
      <c r="DH288" s="643"/>
      <c r="DI288" s="656"/>
      <c r="DJ288" s="656"/>
      <c r="DK288" s="643"/>
      <c r="DL288" s="643"/>
    </row>
    <row r="289" spans="7:116" s="57" customFormat="1" ht="34.049999999999997" customHeight="1" x14ac:dyDescent="0.2">
      <c r="G289" s="643"/>
      <c r="H289" s="643"/>
      <c r="I289" s="643"/>
      <c r="J289" s="643"/>
      <c r="K289" s="643"/>
      <c r="L289" s="643"/>
      <c r="M289" s="643"/>
      <c r="N289" s="643"/>
      <c r="O289" s="643"/>
      <c r="P289" s="643"/>
      <c r="Q289" s="643"/>
      <c r="R289" s="643"/>
      <c r="S289" s="643"/>
      <c r="T289" s="643"/>
      <c r="U289" s="643"/>
      <c r="V289" s="643"/>
      <c r="W289" s="643"/>
      <c r="X289" s="642"/>
      <c r="Y289" s="698"/>
      <c r="Z289" s="643"/>
      <c r="AA289" s="643"/>
      <c r="AB289" s="643"/>
      <c r="AC289" s="643"/>
      <c r="AD289" s="643"/>
      <c r="AE289" s="643"/>
      <c r="AF289" s="643"/>
      <c r="AG289" s="643"/>
      <c r="AH289" s="643"/>
      <c r="AI289" s="643"/>
      <c r="AJ289" s="643"/>
      <c r="AK289" s="643"/>
      <c r="AL289" s="643"/>
      <c r="AM289" s="643"/>
      <c r="AN289" s="643"/>
      <c r="AO289" s="643"/>
      <c r="AP289" s="656"/>
      <c r="AQ289" s="656"/>
      <c r="AR289" s="643"/>
      <c r="AS289" s="697"/>
      <c r="AT289" s="643"/>
      <c r="AU289" s="643"/>
      <c r="AV289" s="643"/>
      <c r="AW289" s="643"/>
      <c r="AX289" s="643"/>
      <c r="AY289" s="643"/>
      <c r="AZ289" s="643"/>
      <c r="BA289" s="643"/>
      <c r="BB289" s="643"/>
      <c r="BC289" s="643"/>
      <c r="BD289" s="643"/>
      <c r="BE289" s="643"/>
      <c r="BF289" s="643"/>
      <c r="BG289" s="643"/>
      <c r="BH289" s="656"/>
      <c r="BI289" s="656"/>
      <c r="BJ289" s="793"/>
      <c r="BK289" s="643"/>
      <c r="BL289" s="643"/>
      <c r="BM289" s="643"/>
      <c r="BN289" s="643"/>
      <c r="BO289" s="643"/>
      <c r="BP289" s="643"/>
      <c r="BQ289" s="643"/>
      <c r="BR289" s="643"/>
      <c r="BS289" s="643"/>
      <c r="BT289" s="643"/>
      <c r="BU289" s="643"/>
      <c r="BV289" s="643"/>
      <c r="BW289" s="643"/>
      <c r="BX289" s="643"/>
      <c r="BY289" s="656"/>
      <c r="BZ289" s="656"/>
      <c r="CA289" s="643"/>
      <c r="CB289" s="643"/>
      <c r="CC289" s="697"/>
      <c r="CD289" s="643"/>
      <c r="CE289" s="643"/>
      <c r="CF289" s="643"/>
      <c r="CG289" s="643"/>
      <c r="CH289" s="643"/>
      <c r="CI289" s="643"/>
      <c r="CJ289" s="643"/>
      <c r="CK289" s="643"/>
      <c r="CL289" s="643"/>
      <c r="CM289" s="643"/>
      <c r="CN289" s="643"/>
      <c r="CO289" s="643"/>
      <c r="CP289" s="643"/>
      <c r="CQ289" s="643"/>
      <c r="CR289" s="656"/>
      <c r="CS289" s="656"/>
      <c r="CT289" s="698"/>
      <c r="CU289" s="643"/>
      <c r="CV289" s="643"/>
      <c r="CW289" s="643"/>
      <c r="CX289" s="643"/>
      <c r="CY289" s="643"/>
      <c r="CZ289" s="643"/>
      <c r="DA289" s="643"/>
      <c r="DB289" s="643"/>
      <c r="DC289" s="643"/>
      <c r="DD289" s="643"/>
      <c r="DE289" s="643"/>
      <c r="DF289" s="643"/>
      <c r="DG289" s="643"/>
      <c r="DH289" s="643"/>
      <c r="DI289" s="656"/>
      <c r="DJ289" s="656"/>
      <c r="DK289" s="643"/>
      <c r="DL289" s="643"/>
    </row>
    <row r="290" spans="7:116" s="57" customFormat="1" ht="34.049999999999997" customHeight="1" thickBot="1" x14ac:dyDescent="0.25">
      <c r="G290" s="643"/>
      <c r="H290" s="643"/>
      <c r="I290" s="643"/>
      <c r="J290" s="643"/>
      <c r="K290" s="643"/>
      <c r="L290" s="643"/>
      <c r="M290" s="643"/>
      <c r="N290" s="643"/>
      <c r="O290" s="643"/>
      <c r="P290" s="643"/>
      <c r="Q290" s="643"/>
      <c r="R290" s="643"/>
      <c r="S290" s="643"/>
      <c r="T290" s="643"/>
      <c r="U290" s="643"/>
      <c r="V290" s="643"/>
      <c r="W290" s="643"/>
      <c r="X290" s="642"/>
      <c r="Y290" s="698"/>
      <c r="Z290" s="643"/>
      <c r="AA290" s="643"/>
      <c r="AB290" s="643"/>
      <c r="AC290" s="643"/>
      <c r="AD290" s="643"/>
      <c r="AE290" s="643"/>
      <c r="AF290" s="643"/>
      <c r="AG290" s="643"/>
      <c r="AH290" s="643"/>
      <c r="AI290" s="643"/>
      <c r="AJ290" s="643"/>
      <c r="AK290" s="643"/>
      <c r="AL290" s="643"/>
      <c r="AM290" s="643"/>
      <c r="AN290" s="643"/>
      <c r="AO290" s="643"/>
      <c r="AP290" s="656"/>
      <c r="AQ290" s="656"/>
      <c r="AR290" s="643"/>
      <c r="AS290" s="697"/>
      <c r="AT290" s="643"/>
      <c r="AU290" s="643"/>
      <c r="AV290" s="643"/>
      <c r="AW290" s="643"/>
      <c r="AX290" s="643"/>
      <c r="AY290" s="643"/>
      <c r="AZ290" s="643"/>
      <c r="BA290" s="643"/>
      <c r="BB290" s="643"/>
      <c r="BC290" s="643"/>
      <c r="BD290" s="643"/>
      <c r="BE290" s="643"/>
      <c r="BF290" s="643"/>
      <c r="BG290" s="643"/>
      <c r="BH290" s="656"/>
      <c r="BI290" s="656"/>
      <c r="BJ290" s="793"/>
      <c r="BK290" s="643"/>
      <c r="BL290" s="643"/>
      <c r="BM290" s="643"/>
      <c r="BN290" s="643"/>
      <c r="BO290" s="643"/>
      <c r="BP290" s="643"/>
      <c r="BQ290" s="643"/>
      <c r="BR290" s="643"/>
      <c r="BS290" s="643"/>
      <c r="BT290" s="643"/>
      <c r="BU290" s="643"/>
      <c r="BV290" s="643"/>
      <c r="BW290" s="643"/>
      <c r="BX290" s="643"/>
      <c r="BY290" s="656"/>
      <c r="BZ290" s="656"/>
      <c r="CA290" s="643"/>
      <c r="CB290" s="643"/>
      <c r="CC290" s="697"/>
      <c r="CD290" s="643"/>
      <c r="CE290" s="643"/>
      <c r="CF290" s="643"/>
      <c r="CG290" s="643"/>
      <c r="CH290" s="643"/>
      <c r="CI290" s="643"/>
      <c r="CJ290" s="643"/>
      <c r="CK290" s="643"/>
      <c r="CL290" s="643"/>
      <c r="CM290" s="643"/>
      <c r="CN290" s="643"/>
      <c r="CO290" s="643"/>
      <c r="CP290" s="643"/>
      <c r="CQ290" s="643"/>
      <c r="CR290" s="656"/>
      <c r="CS290" s="656"/>
      <c r="CT290" s="698"/>
      <c r="CU290" s="643"/>
      <c r="CV290" s="643"/>
      <c r="CW290" s="643"/>
      <c r="CX290" s="643"/>
      <c r="CY290" s="643"/>
      <c r="CZ290" s="643"/>
      <c r="DA290" s="643"/>
      <c r="DB290" s="643"/>
      <c r="DC290" s="643"/>
      <c r="DD290" s="643"/>
      <c r="DE290" s="643"/>
      <c r="DF290" s="643"/>
      <c r="DG290" s="643"/>
      <c r="DH290" s="643"/>
      <c r="DI290" s="656"/>
      <c r="DJ290" s="656"/>
      <c r="DK290" s="643"/>
      <c r="DL290" s="643"/>
    </row>
    <row r="291" spans="7:116" s="57" customFormat="1" ht="34.049999999999997" customHeight="1" x14ac:dyDescent="0.2">
      <c r="G291" s="643"/>
      <c r="H291" s="643"/>
      <c r="I291" s="643"/>
      <c r="J291" s="643"/>
      <c r="K291" s="643"/>
      <c r="L291" s="643"/>
      <c r="M291" s="643"/>
      <c r="N291" s="643"/>
      <c r="O291" s="643"/>
      <c r="P291" s="643"/>
      <c r="Q291" s="643"/>
      <c r="R291" s="643"/>
      <c r="S291" s="643"/>
      <c r="T291" s="643"/>
      <c r="U291" s="643"/>
      <c r="V291" s="643"/>
      <c r="W291" s="643"/>
      <c r="X291" s="642"/>
      <c r="Y291" s="1021" t="str">
        <f>計算_集計!GX15</f>
        <v/>
      </c>
      <c r="Z291" s="643"/>
      <c r="AA291" s="643"/>
      <c r="AB291" s="643"/>
      <c r="AC291" s="643"/>
      <c r="AD291" s="643"/>
      <c r="AE291" s="643"/>
      <c r="AF291" s="643"/>
      <c r="AG291" s="643"/>
      <c r="AH291" s="643"/>
      <c r="AI291" s="643"/>
      <c r="AJ291" s="643"/>
      <c r="AK291" s="643"/>
      <c r="AL291" s="643"/>
      <c r="AM291" s="643"/>
      <c r="AN291" s="643"/>
      <c r="AO291" s="643"/>
      <c r="AP291" s="656"/>
      <c r="AQ291" s="656"/>
      <c r="AR291" s="643"/>
      <c r="AS291" s="697"/>
      <c r="AT291" s="643"/>
      <c r="AU291" s="643"/>
      <c r="AV291" s="643"/>
      <c r="AW291" s="643"/>
      <c r="AX291" s="643"/>
      <c r="AY291" s="643"/>
      <c r="AZ291" s="643"/>
      <c r="BA291" s="643"/>
      <c r="BB291" s="643"/>
      <c r="BC291" s="643"/>
      <c r="BD291" s="643"/>
      <c r="BE291" s="643"/>
      <c r="BF291" s="643"/>
      <c r="BG291" s="643"/>
      <c r="BH291" s="656"/>
      <c r="BI291" s="656"/>
      <c r="BJ291" s="1029"/>
      <c r="BK291" s="643"/>
      <c r="BL291" s="643"/>
      <c r="BM291" s="643"/>
      <c r="BN291" s="643"/>
      <c r="BO291" s="643"/>
      <c r="BP291" s="643"/>
      <c r="BQ291" s="643"/>
      <c r="BR291" s="643"/>
      <c r="BS291" s="643"/>
      <c r="BT291" s="643"/>
      <c r="BU291" s="643"/>
      <c r="BV291" s="643"/>
      <c r="BW291" s="643"/>
      <c r="BX291" s="643"/>
      <c r="BY291" s="656"/>
      <c r="BZ291" s="656"/>
      <c r="CA291" s="643"/>
      <c r="CB291" s="643"/>
      <c r="CC291" s="697"/>
      <c r="CD291" s="643"/>
      <c r="CE291" s="643"/>
      <c r="CF291" s="643"/>
      <c r="CG291" s="643"/>
      <c r="CH291" s="643"/>
      <c r="CI291" s="643"/>
      <c r="CJ291" s="643"/>
      <c r="CK291" s="643"/>
      <c r="CL291" s="643"/>
      <c r="CM291" s="643"/>
      <c r="CN291" s="643"/>
      <c r="CO291" s="643"/>
      <c r="CP291" s="643"/>
      <c r="CQ291" s="643"/>
      <c r="CR291" s="656"/>
      <c r="CS291" s="656"/>
      <c r="CT291" s="1029"/>
      <c r="CU291" s="643"/>
      <c r="CV291" s="643"/>
      <c r="CW291" s="643"/>
      <c r="CX291" s="643"/>
      <c r="CY291" s="643"/>
      <c r="CZ291" s="643"/>
      <c r="DA291" s="643"/>
      <c r="DB291" s="643"/>
      <c r="DC291" s="643"/>
      <c r="DD291" s="643"/>
      <c r="DE291" s="643"/>
      <c r="DF291" s="643"/>
      <c r="DG291" s="643"/>
      <c r="DH291" s="643"/>
      <c r="DI291" s="656"/>
      <c r="DJ291" s="656"/>
      <c r="DK291" s="643"/>
      <c r="DL291" s="643"/>
    </row>
    <row r="292" spans="7:116" s="57" customFormat="1" ht="34.049999999999997" customHeight="1" thickBot="1" x14ac:dyDescent="0.25">
      <c r="G292" s="643"/>
      <c r="H292" s="643"/>
      <c r="I292" s="643"/>
      <c r="J292" s="643"/>
      <c r="K292" s="643"/>
      <c r="L292" s="643"/>
      <c r="M292" s="643"/>
      <c r="N292" s="643"/>
      <c r="O292" s="643"/>
      <c r="P292" s="643"/>
      <c r="Q292" s="643"/>
      <c r="R292" s="643"/>
      <c r="S292" s="643"/>
      <c r="T292" s="643"/>
      <c r="U292" s="643"/>
      <c r="V292" s="643"/>
      <c r="W292" s="643"/>
      <c r="X292" s="642"/>
      <c r="Y292" s="1022"/>
      <c r="Z292" s="643"/>
      <c r="AA292" s="643"/>
      <c r="AB292" s="643"/>
      <c r="AC292" s="643"/>
      <c r="AD292" s="643"/>
      <c r="AE292" s="643"/>
      <c r="AF292" s="643"/>
      <c r="AG292" s="643"/>
      <c r="AH292" s="643"/>
      <c r="AI292" s="643"/>
      <c r="AJ292" s="643"/>
      <c r="AK292" s="643"/>
      <c r="AL292" s="643"/>
      <c r="AM292" s="643"/>
      <c r="AN292" s="643"/>
      <c r="AO292" s="643"/>
      <c r="AP292" s="656"/>
      <c r="AQ292" s="656"/>
      <c r="AR292" s="643"/>
      <c r="AS292" s="697"/>
      <c r="AT292" s="643"/>
      <c r="AU292" s="643"/>
      <c r="AV292" s="643"/>
      <c r="AW292" s="643"/>
      <c r="AX292" s="643"/>
      <c r="AY292" s="643"/>
      <c r="AZ292" s="643"/>
      <c r="BA292" s="643"/>
      <c r="BB292" s="643"/>
      <c r="BC292" s="643"/>
      <c r="BD292" s="643"/>
      <c r="BE292" s="643"/>
      <c r="BF292" s="643"/>
      <c r="BG292" s="643"/>
      <c r="BH292" s="656"/>
      <c r="BI292" s="656"/>
      <c r="BJ292" s="1029"/>
      <c r="BK292" s="643"/>
      <c r="BL292" s="643"/>
      <c r="BM292" s="643"/>
      <c r="BN292" s="643"/>
      <c r="BO292" s="643"/>
      <c r="BP292" s="643"/>
      <c r="BQ292" s="643"/>
      <c r="BR292" s="643"/>
      <c r="BS292" s="643"/>
      <c r="BT292" s="643"/>
      <c r="BU292" s="643"/>
      <c r="BV292" s="643"/>
      <c r="BW292" s="643"/>
      <c r="BX292" s="643"/>
      <c r="BY292" s="656"/>
      <c r="BZ292" s="656"/>
      <c r="CA292" s="643"/>
      <c r="CB292" s="643"/>
      <c r="CC292" s="697"/>
      <c r="CD292" s="643"/>
      <c r="CE292" s="643"/>
      <c r="CF292" s="643"/>
      <c r="CG292" s="643"/>
      <c r="CH292" s="643"/>
      <c r="CI292" s="643"/>
      <c r="CJ292" s="643"/>
      <c r="CK292" s="643"/>
      <c r="CL292" s="643"/>
      <c r="CM292" s="643"/>
      <c r="CN292" s="643"/>
      <c r="CO292" s="643"/>
      <c r="CP292" s="643"/>
      <c r="CQ292" s="643"/>
      <c r="CR292" s="656"/>
      <c r="CS292" s="656"/>
      <c r="CT292" s="1029"/>
      <c r="CU292" s="643"/>
      <c r="CV292" s="643"/>
      <c r="CW292" s="643"/>
      <c r="CX292" s="643"/>
      <c r="CY292" s="643"/>
      <c r="CZ292" s="643"/>
      <c r="DA292" s="643"/>
      <c r="DB292" s="643"/>
      <c r="DC292" s="643"/>
      <c r="DD292" s="643"/>
      <c r="DE292" s="643"/>
      <c r="DF292" s="643"/>
      <c r="DG292" s="643"/>
      <c r="DH292" s="643"/>
      <c r="DI292" s="656"/>
      <c r="DJ292" s="656"/>
      <c r="DK292" s="643"/>
      <c r="DL292" s="643"/>
    </row>
    <row r="293" spans="7:116" s="57" customFormat="1" ht="34.049999999999997" customHeight="1" x14ac:dyDescent="0.2">
      <c r="G293" s="643"/>
      <c r="H293" s="643"/>
      <c r="I293" s="643"/>
      <c r="J293" s="643"/>
      <c r="K293" s="643"/>
      <c r="L293" s="643"/>
      <c r="M293" s="643"/>
      <c r="N293" s="643"/>
      <c r="O293" s="643"/>
      <c r="P293" s="643"/>
      <c r="Q293" s="643"/>
      <c r="R293" s="643"/>
      <c r="S293" s="643"/>
      <c r="T293" s="643"/>
      <c r="U293" s="643"/>
      <c r="V293" s="643"/>
      <c r="W293" s="643"/>
      <c r="X293" s="642"/>
      <c r="Y293" s="698"/>
      <c r="Z293" s="643"/>
      <c r="AA293" s="643"/>
      <c r="AB293" s="643"/>
      <c r="AC293" s="643"/>
      <c r="AD293" s="643"/>
      <c r="AE293" s="643"/>
      <c r="AF293" s="643"/>
      <c r="AG293" s="643"/>
      <c r="AH293" s="643"/>
      <c r="AI293" s="643"/>
      <c r="AJ293" s="643"/>
      <c r="AK293" s="643"/>
      <c r="AL293" s="643"/>
      <c r="AM293" s="643"/>
      <c r="AN293" s="643"/>
      <c r="AO293" s="643"/>
      <c r="AP293" s="656"/>
      <c r="AQ293" s="656"/>
      <c r="AR293" s="643"/>
      <c r="AS293" s="697"/>
      <c r="AT293" s="643"/>
      <c r="AU293" s="643"/>
      <c r="AV293" s="643"/>
      <c r="AW293" s="643"/>
      <c r="AX293" s="643"/>
      <c r="AY293" s="643"/>
      <c r="AZ293" s="643"/>
      <c r="BA293" s="643"/>
      <c r="BB293" s="643"/>
      <c r="BC293" s="643"/>
      <c r="BD293" s="643"/>
      <c r="BE293" s="643"/>
      <c r="BF293" s="643"/>
      <c r="BG293" s="643"/>
      <c r="BH293" s="656"/>
      <c r="BI293" s="656"/>
      <c r="BJ293" s="793"/>
      <c r="BK293" s="643"/>
      <c r="BL293" s="643"/>
      <c r="BM293" s="643"/>
      <c r="BN293" s="643"/>
      <c r="BO293" s="643"/>
      <c r="BP293" s="643"/>
      <c r="BQ293" s="643"/>
      <c r="BR293" s="643"/>
      <c r="BS293" s="643"/>
      <c r="BT293" s="643"/>
      <c r="BU293" s="643"/>
      <c r="BV293" s="643"/>
      <c r="BW293" s="643"/>
      <c r="BX293" s="643"/>
      <c r="BY293" s="656"/>
      <c r="BZ293" s="656"/>
      <c r="CA293" s="643"/>
      <c r="CB293" s="643"/>
      <c r="CC293" s="697"/>
      <c r="CD293" s="643"/>
      <c r="CE293" s="643"/>
      <c r="CF293" s="643"/>
      <c r="CG293" s="643"/>
      <c r="CH293" s="643"/>
      <c r="CI293" s="643"/>
      <c r="CJ293" s="643"/>
      <c r="CK293" s="643"/>
      <c r="CL293" s="643"/>
      <c r="CM293" s="643"/>
      <c r="CN293" s="643"/>
      <c r="CO293" s="643"/>
      <c r="CP293" s="643"/>
      <c r="CQ293" s="643"/>
      <c r="CR293" s="656"/>
      <c r="CS293" s="656"/>
      <c r="CT293" s="698"/>
      <c r="CU293" s="643"/>
      <c r="CV293" s="643"/>
      <c r="CW293" s="643"/>
      <c r="CX293" s="643"/>
      <c r="CY293" s="643"/>
      <c r="CZ293" s="643"/>
      <c r="DA293" s="643"/>
      <c r="DB293" s="643"/>
      <c r="DC293" s="643"/>
      <c r="DD293" s="643"/>
      <c r="DE293" s="643"/>
      <c r="DF293" s="643"/>
      <c r="DG293" s="643"/>
      <c r="DH293" s="643"/>
      <c r="DI293" s="656"/>
      <c r="DJ293" s="656"/>
      <c r="DK293" s="643"/>
      <c r="DL293" s="643"/>
    </row>
    <row r="294" spans="7:116" s="57" customFormat="1" ht="34.049999999999997" customHeight="1" x14ac:dyDescent="0.2">
      <c r="G294" s="643"/>
      <c r="H294" s="643"/>
      <c r="I294" s="643"/>
      <c r="J294" s="643"/>
      <c r="K294" s="643"/>
      <c r="L294" s="643"/>
      <c r="M294" s="643"/>
      <c r="N294" s="643"/>
      <c r="O294" s="643"/>
      <c r="P294" s="643"/>
      <c r="Q294" s="643"/>
      <c r="R294" s="643"/>
      <c r="S294" s="643"/>
      <c r="T294" s="643"/>
      <c r="U294" s="643"/>
      <c r="V294" s="643"/>
      <c r="W294" s="643"/>
      <c r="X294" s="642"/>
      <c r="Y294" s="698"/>
      <c r="Z294" s="643"/>
      <c r="AA294" s="643"/>
      <c r="AB294" s="643"/>
      <c r="AC294" s="643"/>
      <c r="AD294" s="643"/>
      <c r="AE294" s="643"/>
      <c r="AF294" s="643"/>
      <c r="AG294" s="643"/>
      <c r="AH294" s="643"/>
      <c r="AI294" s="643"/>
      <c r="AJ294" s="643"/>
      <c r="AK294" s="643"/>
      <c r="AL294" s="643"/>
      <c r="AM294" s="643"/>
      <c r="AN294" s="643"/>
      <c r="AO294" s="643"/>
      <c r="AP294" s="656"/>
      <c r="AQ294" s="656"/>
      <c r="AR294" s="643"/>
      <c r="AS294" s="697"/>
      <c r="AT294" s="643"/>
      <c r="AU294" s="643"/>
      <c r="AV294" s="643"/>
      <c r="AW294" s="643"/>
      <c r="AX294" s="643"/>
      <c r="AY294" s="643"/>
      <c r="AZ294" s="643"/>
      <c r="BA294" s="643"/>
      <c r="BB294" s="643"/>
      <c r="BC294" s="643"/>
      <c r="BD294" s="643"/>
      <c r="BE294" s="643"/>
      <c r="BF294" s="643"/>
      <c r="BG294" s="643"/>
      <c r="BH294" s="656"/>
      <c r="BI294" s="656"/>
      <c r="BJ294" s="793"/>
      <c r="BK294" s="643"/>
      <c r="BL294" s="643"/>
      <c r="BM294" s="643"/>
      <c r="BN294" s="643"/>
      <c r="BO294" s="643"/>
      <c r="BP294" s="643"/>
      <c r="BQ294" s="643"/>
      <c r="BR294" s="643"/>
      <c r="BS294" s="643"/>
      <c r="BT294" s="643"/>
      <c r="BU294" s="643"/>
      <c r="BV294" s="643"/>
      <c r="BW294" s="643"/>
      <c r="BX294" s="643"/>
      <c r="BY294" s="656"/>
      <c r="BZ294" s="656"/>
      <c r="CA294" s="643"/>
      <c r="CB294" s="643"/>
      <c r="CC294" s="697"/>
      <c r="CD294" s="643"/>
      <c r="CE294" s="643"/>
      <c r="CF294" s="643"/>
      <c r="CG294" s="643"/>
      <c r="CH294" s="643"/>
      <c r="CI294" s="643"/>
      <c r="CJ294" s="643"/>
      <c r="CK294" s="643"/>
      <c r="CL294" s="643"/>
      <c r="CM294" s="643"/>
      <c r="CN294" s="643"/>
      <c r="CO294" s="643"/>
      <c r="CP294" s="643"/>
      <c r="CQ294" s="643"/>
      <c r="CR294" s="656"/>
      <c r="CS294" s="656"/>
      <c r="CT294" s="698"/>
      <c r="CU294" s="643"/>
      <c r="CV294" s="643"/>
      <c r="CW294" s="643"/>
      <c r="CX294" s="643"/>
      <c r="CY294" s="643"/>
      <c r="CZ294" s="643"/>
      <c r="DA294" s="643"/>
      <c r="DB294" s="643"/>
      <c r="DC294" s="643"/>
      <c r="DD294" s="643"/>
      <c r="DE294" s="643"/>
      <c r="DF294" s="643"/>
      <c r="DG294" s="643"/>
      <c r="DH294" s="643"/>
      <c r="DI294" s="656"/>
      <c r="DJ294" s="656"/>
      <c r="DK294" s="643"/>
      <c r="DL294" s="643"/>
    </row>
    <row r="295" spans="7:116" s="57" customFormat="1" ht="34.049999999999997" customHeight="1" thickBot="1" x14ac:dyDescent="0.25">
      <c r="G295" s="643"/>
      <c r="H295" s="643"/>
      <c r="I295" s="643"/>
      <c r="J295" s="643"/>
      <c r="K295" s="643"/>
      <c r="L295" s="643"/>
      <c r="M295" s="643"/>
      <c r="N295" s="643"/>
      <c r="O295" s="643"/>
      <c r="P295" s="643"/>
      <c r="Q295" s="643"/>
      <c r="R295" s="643"/>
      <c r="S295" s="643"/>
      <c r="T295" s="643"/>
      <c r="U295" s="643"/>
      <c r="V295" s="643"/>
      <c r="W295" s="643"/>
      <c r="X295" s="642"/>
      <c r="Y295" s="698"/>
      <c r="Z295" s="643"/>
      <c r="AA295" s="643"/>
      <c r="AB295" s="643"/>
      <c r="AC295" s="643"/>
      <c r="AD295" s="643"/>
      <c r="AE295" s="643"/>
      <c r="AF295" s="643"/>
      <c r="AG295" s="643"/>
      <c r="AH295" s="643"/>
      <c r="AI295" s="643"/>
      <c r="AJ295" s="643"/>
      <c r="AK295" s="643"/>
      <c r="AL295" s="643"/>
      <c r="AM295" s="643"/>
      <c r="AN295" s="643"/>
      <c r="AO295" s="643"/>
      <c r="AP295" s="656"/>
      <c r="AQ295" s="656"/>
      <c r="AR295" s="643"/>
      <c r="AS295" s="697"/>
      <c r="AT295" s="643"/>
      <c r="AU295" s="643"/>
      <c r="AV295" s="643"/>
      <c r="AW295" s="643"/>
      <c r="AX295" s="643"/>
      <c r="AY295" s="643"/>
      <c r="AZ295" s="643"/>
      <c r="BA295" s="643"/>
      <c r="BB295" s="643"/>
      <c r="BC295" s="643"/>
      <c r="BD295" s="643"/>
      <c r="BE295" s="643"/>
      <c r="BF295" s="643"/>
      <c r="BG295" s="643"/>
      <c r="BH295" s="656"/>
      <c r="BI295" s="656"/>
      <c r="BJ295" s="793"/>
      <c r="BK295" s="643"/>
      <c r="BL295" s="643"/>
      <c r="BM295" s="643"/>
      <c r="BN295" s="643"/>
      <c r="BO295" s="643"/>
      <c r="BP295" s="643"/>
      <c r="BQ295" s="643"/>
      <c r="BR295" s="643"/>
      <c r="BS295" s="643"/>
      <c r="BT295" s="643"/>
      <c r="BU295" s="643"/>
      <c r="BV295" s="643"/>
      <c r="BW295" s="643"/>
      <c r="BX295" s="643"/>
      <c r="BY295" s="656"/>
      <c r="BZ295" s="656"/>
      <c r="CA295" s="643"/>
      <c r="CB295" s="643"/>
      <c r="CC295" s="697"/>
      <c r="CD295" s="643"/>
      <c r="CE295" s="643"/>
      <c r="CF295" s="643"/>
      <c r="CG295" s="643"/>
      <c r="CH295" s="643"/>
      <c r="CI295" s="643"/>
      <c r="CJ295" s="643"/>
      <c r="CK295" s="643"/>
      <c r="CL295" s="643"/>
      <c r="CM295" s="643"/>
      <c r="CN295" s="643"/>
      <c r="CO295" s="643"/>
      <c r="CP295" s="643"/>
      <c r="CQ295" s="643"/>
      <c r="CR295" s="656"/>
      <c r="CS295" s="656"/>
      <c r="CT295" s="698"/>
      <c r="CU295" s="643"/>
      <c r="CV295" s="643"/>
      <c r="CW295" s="643"/>
      <c r="CX295" s="643"/>
      <c r="CY295" s="643"/>
      <c r="CZ295" s="643"/>
      <c r="DA295" s="643"/>
      <c r="DB295" s="643"/>
      <c r="DC295" s="643"/>
      <c r="DD295" s="643"/>
      <c r="DE295" s="643"/>
      <c r="DF295" s="643"/>
      <c r="DG295" s="643"/>
      <c r="DH295" s="643"/>
      <c r="DI295" s="656"/>
      <c r="DJ295" s="656"/>
      <c r="DK295" s="643"/>
      <c r="DL295" s="643"/>
    </row>
    <row r="296" spans="7:116" s="57" customFormat="1" ht="34.049999999999997" customHeight="1" x14ac:dyDescent="0.2">
      <c r="G296" s="643"/>
      <c r="H296" s="643"/>
      <c r="I296" s="643"/>
      <c r="J296" s="643"/>
      <c r="K296" s="643"/>
      <c r="L296" s="643"/>
      <c r="M296" s="643"/>
      <c r="N296" s="643"/>
      <c r="O296" s="643"/>
      <c r="P296" s="643"/>
      <c r="Q296" s="643"/>
      <c r="R296" s="643"/>
      <c r="S296" s="643"/>
      <c r="T296" s="643"/>
      <c r="U296" s="643"/>
      <c r="V296" s="643"/>
      <c r="W296" s="643"/>
      <c r="X296" s="642"/>
      <c r="Y296" s="1021" t="str">
        <f>計算_集計!GZ15</f>
        <v/>
      </c>
      <c r="Z296" s="643"/>
      <c r="AA296" s="643"/>
      <c r="AB296" s="643"/>
      <c r="AC296" s="643"/>
      <c r="AD296" s="643"/>
      <c r="AE296" s="643"/>
      <c r="AF296" s="643"/>
      <c r="AG296" s="643"/>
      <c r="AH296" s="643"/>
      <c r="AI296" s="643"/>
      <c r="AJ296" s="643"/>
      <c r="AK296" s="643"/>
      <c r="AL296" s="643"/>
      <c r="AM296" s="643"/>
      <c r="AN296" s="643"/>
      <c r="AO296" s="643"/>
      <c r="AP296" s="656"/>
      <c r="AQ296" s="656"/>
      <c r="AR296" s="643"/>
      <c r="AS296" s="697"/>
      <c r="AT296" s="643"/>
      <c r="AU296" s="643"/>
      <c r="AV296" s="643"/>
      <c r="AW296" s="643"/>
      <c r="AX296" s="643"/>
      <c r="AY296" s="643"/>
      <c r="AZ296" s="643"/>
      <c r="BA296" s="643"/>
      <c r="BB296" s="643"/>
      <c r="BC296" s="643"/>
      <c r="BD296" s="643"/>
      <c r="BE296" s="643"/>
      <c r="BF296" s="643"/>
      <c r="BG296" s="643"/>
      <c r="BH296" s="656"/>
      <c r="BI296" s="656"/>
      <c r="BJ296" s="1029"/>
      <c r="BK296" s="643"/>
      <c r="BL296" s="643"/>
      <c r="BM296" s="643"/>
      <c r="BN296" s="643"/>
      <c r="BO296" s="643"/>
      <c r="BP296" s="643"/>
      <c r="BQ296" s="643"/>
      <c r="BR296" s="643"/>
      <c r="BS296" s="643"/>
      <c r="BT296" s="643"/>
      <c r="BU296" s="643"/>
      <c r="BV296" s="643"/>
      <c r="BW296" s="643"/>
      <c r="BX296" s="643"/>
      <c r="BY296" s="656"/>
      <c r="BZ296" s="656"/>
      <c r="CA296" s="643"/>
      <c r="CB296" s="643"/>
      <c r="CC296" s="697"/>
      <c r="CD296" s="643"/>
      <c r="CE296" s="643"/>
      <c r="CF296" s="643"/>
      <c r="CG296" s="643"/>
      <c r="CH296" s="643"/>
      <c r="CI296" s="643"/>
      <c r="CJ296" s="643"/>
      <c r="CK296" s="643"/>
      <c r="CL296" s="643"/>
      <c r="CM296" s="643"/>
      <c r="CN296" s="643"/>
      <c r="CO296" s="643"/>
      <c r="CP296" s="643"/>
      <c r="CQ296" s="643"/>
      <c r="CR296" s="656"/>
      <c r="CS296" s="656"/>
      <c r="CT296" s="1029"/>
      <c r="CU296" s="643"/>
      <c r="CV296" s="643"/>
      <c r="CW296" s="643"/>
      <c r="CX296" s="643"/>
      <c r="CY296" s="643"/>
      <c r="CZ296" s="643"/>
      <c r="DA296" s="643"/>
      <c r="DB296" s="643"/>
      <c r="DC296" s="643"/>
      <c r="DD296" s="643"/>
      <c r="DE296" s="643"/>
      <c r="DF296" s="643"/>
      <c r="DG296" s="643"/>
      <c r="DH296" s="643"/>
      <c r="DI296" s="656"/>
      <c r="DJ296" s="656"/>
      <c r="DK296" s="643"/>
      <c r="DL296" s="643"/>
    </row>
    <row r="297" spans="7:116" s="57" customFormat="1" ht="34.049999999999997" customHeight="1" thickBot="1" x14ac:dyDescent="0.25">
      <c r="G297" s="643"/>
      <c r="H297" s="643"/>
      <c r="I297" s="643"/>
      <c r="J297" s="643"/>
      <c r="K297" s="643"/>
      <c r="L297" s="643"/>
      <c r="M297" s="643"/>
      <c r="N297" s="643"/>
      <c r="O297" s="643"/>
      <c r="P297" s="643"/>
      <c r="Q297" s="643"/>
      <c r="R297" s="643"/>
      <c r="S297" s="643"/>
      <c r="T297" s="643"/>
      <c r="U297" s="643"/>
      <c r="V297" s="643"/>
      <c r="W297" s="643"/>
      <c r="X297" s="642"/>
      <c r="Y297" s="1022"/>
      <c r="Z297" s="643"/>
      <c r="AA297" s="643"/>
      <c r="AB297" s="643"/>
      <c r="AC297" s="643"/>
      <c r="AD297" s="643"/>
      <c r="AE297" s="643"/>
      <c r="AF297" s="643"/>
      <c r="AG297" s="643"/>
      <c r="AH297" s="643"/>
      <c r="AI297" s="643"/>
      <c r="AJ297" s="643"/>
      <c r="AK297" s="643"/>
      <c r="AL297" s="643"/>
      <c r="AM297" s="643"/>
      <c r="AN297" s="643"/>
      <c r="AO297" s="643"/>
      <c r="AP297" s="656"/>
      <c r="AQ297" s="656"/>
      <c r="AR297" s="643"/>
      <c r="AS297" s="697"/>
      <c r="AT297" s="643"/>
      <c r="AU297" s="643"/>
      <c r="AV297" s="643"/>
      <c r="AW297" s="643"/>
      <c r="AX297" s="643"/>
      <c r="AY297" s="643"/>
      <c r="AZ297" s="643"/>
      <c r="BA297" s="643"/>
      <c r="BB297" s="643"/>
      <c r="BC297" s="643"/>
      <c r="BD297" s="643"/>
      <c r="BE297" s="643"/>
      <c r="BF297" s="643"/>
      <c r="BG297" s="643"/>
      <c r="BH297" s="656"/>
      <c r="BI297" s="656"/>
      <c r="BJ297" s="1029"/>
      <c r="BK297" s="643"/>
      <c r="BL297" s="643"/>
      <c r="BM297" s="643"/>
      <c r="BN297" s="643"/>
      <c r="BO297" s="643"/>
      <c r="BP297" s="643"/>
      <c r="BQ297" s="643"/>
      <c r="BR297" s="643"/>
      <c r="BS297" s="643"/>
      <c r="BT297" s="643"/>
      <c r="BU297" s="643"/>
      <c r="BV297" s="643"/>
      <c r="BW297" s="643"/>
      <c r="BX297" s="643"/>
      <c r="BY297" s="656"/>
      <c r="BZ297" s="656"/>
      <c r="CA297" s="643"/>
      <c r="CB297" s="643"/>
      <c r="CC297" s="697"/>
      <c r="CD297" s="643"/>
      <c r="CE297" s="643"/>
      <c r="CF297" s="643"/>
      <c r="CG297" s="643"/>
      <c r="CH297" s="643"/>
      <c r="CI297" s="643"/>
      <c r="CJ297" s="643"/>
      <c r="CK297" s="643"/>
      <c r="CL297" s="643"/>
      <c r="CM297" s="643"/>
      <c r="CN297" s="643"/>
      <c r="CO297" s="643"/>
      <c r="CP297" s="643"/>
      <c r="CQ297" s="643"/>
      <c r="CR297" s="656"/>
      <c r="CS297" s="656"/>
      <c r="CT297" s="1029"/>
      <c r="CU297" s="643"/>
      <c r="CV297" s="643"/>
      <c r="CW297" s="643"/>
      <c r="CX297" s="643"/>
      <c r="CY297" s="643"/>
      <c r="CZ297" s="643"/>
      <c r="DA297" s="643"/>
      <c r="DB297" s="643"/>
      <c r="DC297" s="643"/>
      <c r="DD297" s="643"/>
      <c r="DE297" s="643"/>
      <c r="DF297" s="643"/>
      <c r="DG297" s="643"/>
      <c r="DH297" s="643"/>
      <c r="DI297" s="656"/>
      <c r="DJ297" s="656"/>
      <c r="DK297" s="643"/>
      <c r="DL297" s="643"/>
    </row>
    <row r="298" spans="7:116" s="644" customFormat="1" ht="34.049999999999997" customHeight="1" x14ac:dyDescent="0.2">
      <c r="G298" s="643"/>
      <c r="H298" s="643"/>
      <c r="I298" s="643"/>
      <c r="J298" s="643"/>
      <c r="K298" s="643"/>
      <c r="L298" s="643"/>
      <c r="M298" s="643"/>
      <c r="N298" s="643"/>
      <c r="O298" s="643"/>
      <c r="P298" s="643"/>
      <c r="Q298" s="643"/>
      <c r="R298" s="643"/>
      <c r="S298" s="643"/>
      <c r="T298" s="643"/>
      <c r="U298" s="643"/>
      <c r="V298" s="643"/>
      <c r="W298" s="643"/>
      <c r="X298" s="642"/>
      <c r="Y298" s="698"/>
      <c r="Z298" s="643"/>
      <c r="AA298" s="643"/>
      <c r="AB298" s="643"/>
      <c r="AC298" s="643"/>
      <c r="AD298" s="643"/>
      <c r="AE298" s="643"/>
      <c r="AF298" s="643"/>
      <c r="AG298" s="643"/>
      <c r="AH298" s="643"/>
      <c r="AI298" s="643"/>
      <c r="AJ298" s="643"/>
      <c r="AK298" s="643"/>
      <c r="AL298" s="643"/>
      <c r="AM298" s="643"/>
      <c r="AN298" s="643"/>
      <c r="AO298" s="643"/>
      <c r="AP298" s="656"/>
      <c r="AQ298" s="656"/>
      <c r="AR298" s="643"/>
      <c r="AS298" s="697"/>
      <c r="AT298" s="643"/>
      <c r="AU298" s="643"/>
      <c r="AV298" s="643"/>
      <c r="AW298" s="643"/>
      <c r="AX298" s="643"/>
      <c r="AY298" s="643"/>
      <c r="AZ298" s="643"/>
      <c r="BA298" s="643"/>
      <c r="BB298" s="643"/>
      <c r="BC298" s="643"/>
      <c r="BD298" s="643"/>
      <c r="BE298" s="643"/>
      <c r="BF298" s="643"/>
      <c r="BG298" s="643"/>
      <c r="BH298" s="656"/>
      <c r="BI298" s="656"/>
      <c r="BJ298" s="793"/>
      <c r="BK298" s="643"/>
      <c r="BL298" s="643"/>
      <c r="BM298" s="643"/>
      <c r="BN298" s="643"/>
      <c r="BO298" s="643"/>
      <c r="BP298" s="643"/>
      <c r="BQ298" s="643"/>
      <c r="BR298" s="643"/>
      <c r="BS298" s="643"/>
      <c r="BT298" s="643"/>
      <c r="BU298" s="643"/>
      <c r="BV298" s="643"/>
      <c r="BW298" s="643"/>
      <c r="BX298" s="643"/>
      <c r="BY298" s="656"/>
      <c r="BZ298" s="656"/>
      <c r="CA298" s="643"/>
      <c r="CB298" s="643"/>
      <c r="CC298" s="697"/>
      <c r="CD298" s="643"/>
      <c r="CE298" s="643"/>
      <c r="CF298" s="643"/>
      <c r="CG298" s="643"/>
      <c r="CH298" s="643"/>
      <c r="CI298" s="643"/>
      <c r="CJ298" s="643"/>
      <c r="CK298" s="643"/>
      <c r="CL298" s="643"/>
      <c r="CM298" s="643"/>
      <c r="CN298" s="643"/>
      <c r="CO298" s="643"/>
      <c r="CP298" s="643"/>
      <c r="CQ298" s="643"/>
      <c r="CR298" s="656"/>
      <c r="CS298" s="656"/>
      <c r="CT298" s="698"/>
      <c r="CU298" s="643"/>
      <c r="CV298" s="643"/>
      <c r="CW298" s="643"/>
      <c r="CX298" s="643"/>
      <c r="CY298" s="643"/>
      <c r="CZ298" s="643"/>
      <c r="DA298" s="643"/>
      <c r="DB298" s="643"/>
      <c r="DC298" s="643"/>
      <c r="DD298" s="643"/>
      <c r="DE298" s="643"/>
      <c r="DF298" s="643"/>
      <c r="DG298" s="643"/>
      <c r="DH298" s="643"/>
      <c r="DI298" s="656"/>
      <c r="DJ298" s="656"/>
      <c r="DK298" s="643"/>
      <c r="DL298" s="643"/>
    </row>
    <row r="299" spans="7:116" s="644" customFormat="1" ht="34.049999999999997" customHeight="1" x14ac:dyDescent="0.2">
      <c r="G299" s="643"/>
      <c r="H299" s="643"/>
      <c r="I299" s="643"/>
      <c r="J299" s="643"/>
      <c r="K299" s="643"/>
      <c r="L299" s="643"/>
      <c r="M299" s="643"/>
      <c r="N299" s="643"/>
      <c r="O299" s="643"/>
      <c r="P299" s="643"/>
      <c r="Q299" s="643"/>
      <c r="R299" s="643"/>
      <c r="S299" s="643"/>
      <c r="T299" s="643"/>
      <c r="U299" s="643"/>
      <c r="V299" s="643"/>
      <c r="W299" s="643"/>
      <c r="X299" s="642"/>
      <c r="Y299" s="698"/>
      <c r="Z299" s="643"/>
      <c r="AA299" s="643"/>
      <c r="AB299" s="643"/>
      <c r="AC299" s="643"/>
      <c r="AD299" s="643"/>
      <c r="AE299" s="643"/>
      <c r="AF299" s="643"/>
      <c r="AG299" s="643"/>
      <c r="AH299" s="643"/>
      <c r="AI299" s="643"/>
      <c r="AJ299" s="643"/>
      <c r="AK299" s="643"/>
      <c r="AL299" s="643"/>
      <c r="AM299" s="643"/>
      <c r="AN299" s="643"/>
      <c r="AO299" s="643"/>
      <c r="AP299" s="656"/>
      <c r="AQ299" s="656"/>
      <c r="AR299" s="643"/>
      <c r="AS299" s="697"/>
      <c r="AT299" s="643"/>
      <c r="AU299" s="643"/>
      <c r="AV299" s="643"/>
      <c r="AW299" s="643"/>
      <c r="AX299" s="643"/>
      <c r="AY299" s="643"/>
      <c r="AZ299" s="643"/>
      <c r="BA299" s="643"/>
      <c r="BB299" s="643"/>
      <c r="BC299" s="643"/>
      <c r="BD299" s="643"/>
      <c r="BE299" s="643"/>
      <c r="BF299" s="643"/>
      <c r="BG299" s="643"/>
      <c r="BH299" s="656"/>
      <c r="BI299" s="656"/>
      <c r="BJ299" s="793"/>
      <c r="BK299" s="643"/>
      <c r="BL299" s="643"/>
      <c r="BM299" s="643"/>
      <c r="BN299" s="643"/>
      <c r="BO299" s="643"/>
      <c r="BP299" s="643"/>
      <c r="BQ299" s="643"/>
      <c r="BR299" s="643"/>
      <c r="BS299" s="643"/>
      <c r="BT299" s="643"/>
      <c r="BU299" s="643"/>
      <c r="BV299" s="643"/>
      <c r="BW299" s="643"/>
      <c r="BX299" s="643"/>
      <c r="BY299" s="656"/>
      <c r="BZ299" s="656"/>
      <c r="CA299" s="643"/>
      <c r="CB299" s="643"/>
      <c r="CC299" s="697"/>
      <c r="CD299" s="643"/>
      <c r="CE299" s="643"/>
      <c r="CF299" s="643"/>
      <c r="CG299" s="643"/>
      <c r="CH299" s="643"/>
      <c r="CI299" s="643"/>
      <c r="CJ299" s="643"/>
      <c r="CK299" s="643"/>
      <c r="CL299" s="643"/>
      <c r="CM299" s="643"/>
      <c r="CN299" s="643"/>
      <c r="CO299" s="643"/>
      <c r="CP299" s="643"/>
      <c r="CQ299" s="643"/>
      <c r="CR299" s="656"/>
      <c r="CS299" s="656"/>
      <c r="CT299" s="698"/>
      <c r="CU299" s="643"/>
      <c r="CV299" s="643"/>
      <c r="CW299" s="643"/>
      <c r="CX299" s="643"/>
      <c r="CY299" s="643"/>
      <c r="CZ299" s="643"/>
      <c r="DA299" s="643"/>
      <c r="DB299" s="643"/>
      <c r="DC299" s="643"/>
      <c r="DD299" s="643"/>
      <c r="DE299" s="643"/>
      <c r="DF299" s="643"/>
      <c r="DG299" s="643"/>
      <c r="DH299" s="643"/>
      <c r="DI299" s="656"/>
      <c r="DJ299" s="656"/>
      <c r="DK299" s="643"/>
      <c r="DL299" s="643"/>
    </row>
    <row r="300" spans="7:116" s="644" customFormat="1" ht="34.049999999999997" customHeight="1" thickBot="1" x14ac:dyDescent="0.25">
      <c r="G300" s="643"/>
      <c r="H300" s="643"/>
      <c r="I300" s="643"/>
      <c r="J300" s="643"/>
      <c r="K300" s="643"/>
      <c r="L300" s="643"/>
      <c r="M300" s="643"/>
      <c r="N300" s="643"/>
      <c r="O300" s="643"/>
      <c r="P300" s="643"/>
      <c r="Q300" s="643"/>
      <c r="R300" s="643"/>
      <c r="S300" s="643"/>
      <c r="T300" s="643"/>
      <c r="U300" s="643"/>
      <c r="V300" s="643"/>
      <c r="W300" s="643"/>
      <c r="X300" s="642"/>
      <c r="Y300" s="698"/>
      <c r="Z300" s="643"/>
      <c r="AA300" s="643"/>
      <c r="AB300" s="643"/>
      <c r="AC300" s="643"/>
      <c r="AD300" s="643"/>
      <c r="AE300" s="643"/>
      <c r="AF300" s="643"/>
      <c r="AG300" s="643"/>
      <c r="AH300" s="643"/>
      <c r="AI300" s="643"/>
      <c r="AJ300" s="643"/>
      <c r="AK300" s="643"/>
      <c r="AL300" s="643"/>
      <c r="AM300" s="643"/>
      <c r="AN300" s="643"/>
      <c r="AO300" s="643"/>
      <c r="AP300" s="656"/>
      <c r="AQ300" s="656"/>
      <c r="AR300" s="643"/>
      <c r="AS300" s="697"/>
      <c r="AT300" s="643"/>
      <c r="AU300" s="643"/>
      <c r="AV300" s="643"/>
      <c r="AW300" s="643"/>
      <c r="AX300" s="643"/>
      <c r="AY300" s="643"/>
      <c r="AZ300" s="643"/>
      <c r="BA300" s="643"/>
      <c r="BB300" s="643"/>
      <c r="BC300" s="643"/>
      <c r="BD300" s="643"/>
      <c r="BE300" s="643"/>
      <c r="BF300" s="643"/>
      <c r="BG300" s="643"/>
      <c r="BH300" s="656"/>
      <c r="BI300" s="656"/>
      <c r="BJ300" s="793"/>
      <c r="BK300" s="643"/>
      <c r="BL300" s="643"/>
      <c r="BM300" s="643"/>
      <c r="BN300" s="643"/>
      <c r="BO300" s="643"/>
      <c r="BP300" s="643"/>
      <c r="BQ300" s="643"/>
      <c r="BR300" s="643"/>
      <c r="BS300" s="643"/>
      <c r="BT300" s="643"/>
      <c r="BU300" s="643"/>
      <c r="BV300" s="643"/>
      <c r="BW300" s="643"/>
      <c r="BX300" s="643"/>
      <c r="BY300" s="656"/>
      <c r="BZ300" s="656"/>
      <c r="CA300" s="643"/>
      <c r="CB300" s="643"/>
      <c r="CC300" s="697"/>
      <c r="CD300" s="643"/>
      <c r="CE300" s="643"/>
      <c r="CF300" s="643"/>
      <c r="CG300" s="643"/>
      <c r="CH300" s="643"/>
      <c r="CI300" s="643"/>
      <c r="CJ300" s="643"/>
      <c r="CK300" s="643"/>
      <c r="CL300" s="643"/>
      <c r="CM300" s="643"/>
      <c r="CN300" s="643"/>
      <c r="CO300" s="643"/>
      <c r="CP300" s="643"/>
      <c r="CQ300" s="643"/>
      <c r="CR300" s="656"/>
      <c r="CS300" s="656"/>
      <c r="CT300" s="698"/>
      <c r="CU300" s="643"/>
      <c r="CV300" s="643"/>
      <c r="CW300" s="643"/>
      <c r="CX300" s="643"/>
      <c r="CY300" s="643"/>
      <c r="CZ300" s="643"/>
      <c r="DA300" s="643"/>
      <c r="DB300" s="643"/>
      <c r="DC300" s="643"/>
      <c r="DD300" s="643"/>
      <c r="DE300" s="643"/>
      <c r="DF300" s="643"/>
      <c r="DG300" s="643"/>
      <c r="DH300" s="643"/>
      <c r="DI300" s="656"/>
      <c r="DJ300" s="656"/>
      <c r="DK300" s="643"/>
      <c r="DL300" s="643"/>
    </row>
    <row r="301" spans="7:116" s="644" customFormat="1" ht="34.049999999999997" customHeight="1" x14ac:dyDescent="0.2">
      <c r="G301" s="643"/>
      <c r="H301" s="643"/>
      <c r="I301" s="643"/>
      <c r="J301" s="643"/>
      <c r="K301" s="643"/>
      <c r="L301" s="643"/>
      <c r="M301" s="643"/>
      <c r="N301" s="643"/>
      <c r="O301" s="643"/>
      <c r="P301" s="643"/>
      <c r="Q301" s="643"/>
      <c r="R301" s="643"/>
      <c r="S301" s="643"/>
      <c r="T301" s="643"/>
      <c r="U301" s="643"/>
      <c r="V301" s="643"/>
      <c r="W301" s="643"/>
      <c r="X301" s="642"/>
      <c r="Y301" s="1021" t="str">
        <f>計算_集計!HB15</f>
        <v/>
      </c>
      <c r="Z301" s="643"/>
      <c r="AA301" s="643"/>
      <c r="AB301" s="643"/>
      <c r="AC301" s="643"/>
      <c r="AD301" s="643"/>
      <c r="AE301" s="643"/>
      <c r="AF301" s="643"/>
      <c r="AG301" s="643"/>
      <c r="AH301" s="643"/>
      <c r="AI301" s="643"/>
      <c r="AJ301" s="643"/>
      <c r="AK301" s="643"/>
      <c r="AL301" s="643"/>
      <c r="AM301" s="643"/>
      <c r="AN301" s="643"/>
      <c r="AO301" s="643"/>
      <c r="AP301" s="656"/>
      <c r="AQ301" s="656"/>
      <c r="AR301" s="643"/>
      <c r="AS301" s="697"/>
      <c r="AT301" s="643"/>
      <c r="AU301" s="643"/>
      <c r="AV301" s="643"/>
      <c r="AW301" s="643"/>
      <c r="AX301" s="643"/>
      <c r="AY301" s="643"/>
      <c r="AZ301" s="643"/>
      <c r="BA301" s="643"/>
      <c r="BB301" s="643"/>
      <c r="BC301" s="643"/>
      <c r="BD301" s="643"/>
      <c r="BE301" s="643"/>
      <c r="BF301" s="643"/>
      <c r="BG301" s="643"/>
      <c r="BH301" s="656"/>
      <c r="BI301" s="656"/>
      <c r="BJ301" s="1029"/>
      <c r="BK301" s="643"/>
      <c r="BL301" s="643"/>
      <c r="BM301" s="643"/>
      <c r="BN301" s="643"/>
      <c r="BO301" s="643"/>
      <c r="BP301" s="643"/>
      <c r="BQ301" s="643"/>
      <c r="BR301" s="643"/>
      <c r="BS301" s="643"/>
      <c r="BT301" s="643"/>
      <c r="BU301" s="643"/>
      <c r="BV301" s="643"/>
      <c r="BW301" s="643"/>
      <c r="BX301" s="643"/>
      <c r="BY301" s="656"/>
      <c r="BZ301" s="656"/>
      <c r="CA301" s="643"/>
      <c r="CB301" s="643"/>
      <c r="CC301" s="697"/>
      <c r="CD301" s="643"/>
      <c r="CE301" s="643"/>
      <c r="CF301" s="643"/>
      <c r="CG301" s="643"/>
      <c r="CH301" s="643"/>
      <c r="CI301" s="643"/>
      <c r="CJ301" s="643"/>
      <c r="CK301" s="643"/>
      <c r="CL301" s="643"/>
      <c r="CM301" s="643"/>
      <c r="CN301" s="643"/>
      <c r="CO301" s="643"/>
      <c r="CP301" s="643"/>
      <c r="CQ301" s="643"/>
      <c r="CR301" s="656"/>
      <c r="CS301" s="656"/>
      <c r="CT301" s="1029"/>
      <c r="CU301" s="643"/>
      <c r="CV301" s="643"/>
      <c r="CW301" s="643"/>
      <c r="CX301" s="643"/>
      <c r="CY301" s="643"/>
      <c r="CZ301" s="643"/>
      <c r="DA301" s="643"/>
      <c r="DB301" s="643"/>
      <c r="DC301" s="643"/>
      <c r="DD301" s="643"/>
      <c r="DE301" s="643"/>
      <c r="DF301" s="643"/>
      <c r="DG301" s="643"/>
      <c r="DH301" s="643"/>
      <c r="DI301" s="656"/>
      <c r="DJ301" s="656"/>
      <c r="DK301" s="643"/>
      <c r="DL301" s="643"/>
    </row>
    <row r="302" spans="7:116" s="644" customFormat="1" ht="34.049999999999997" customHeight="1" thickBot="1" x14ac:dyDescent="0.25">
      <c r="G302" s="643"/>
      <c r="H302" s="643"/>
      <c r="I302" s="643"/>
      <c r="J302" s="643"/>
      <c r="K302" s="643"/>
      <c r="L302" s="643"/>
      <c r="M302" s="643"/>
      <c r="N302" s="643"/>
      <c r="O302" s="643"/>
      <c r="P302" s="643"/>
      <c r="Q302" s="643"/>
      <c r="R302" s="643"/>
      <c r="S302" s="643"/>
      <c r="T302" s="643"/>
      <c r="U302" s="643"/>
      <c r="V302" s="643"/>
      <c r="W302" s="643"/>
      <c r="X302" s="642"/>
      <c r="Y302" s="1022"/>
      <c r="Z302" s="643"/>
      <c r="AA302" s="643"/>
      <c r="AB302" s="643"/>
      <c r="AC302" s="643"/>
      <c r="AD302" s="643"/>
      <c r="AE302" s="643"/>
      <c r="AF302" s="643"/>
      <c r="AG302" s="643"/>
      <c r="AH302" s="643"/>
      <c r="AI302" s="643"/>
      <c r="AJ302" s="643"/>
      <c r="AK302" s="643"/>
      <c r="AL302" s="643"/>
      <c r="AM302" s="643"/>
      <c r="AN302" s="643"/>
      <c r="AO302" s="643"/>
      <c r="AP302" s="656"/>
      <c r="AQ302" s="656"/>
      <c r="AR302" s="643"/>
      <c r="AS302" s="697"/>
      <c r="AT302" s="643"/>
      <c r="AU302" s="643"/>
      <c r="AV302" s="643"/>
      <c r="AW302" s="643"/>
      <c r="AX302" s="643"/>
      <c r="AY302" s="643"/>
      <c r="AZ302" s="643"/>
      <c r="BA302" s="643"/>
      <c r="BB302" s="643"/>
      <c r="BC302" s="643"/>
      <c r="BD302" s="643"/>
      <c r="BE302" s="643"/>
      <c r="BF302" s="643"/>
      <c r="BG302" s="643"/>
      <c r="BH302" s="656"/>
      <c r="BI302" s="656"/>
      <c r="BJ302" s="1029"/>
      <c r="BK302" s="643"/>
      <c r="BL302" s="643"/>
      <c r="BM302" s="643"/>
      <c r="BN302" s="643"/>
      <c r="BO302" s="643"/>
      <c r="BP302" s="643"/>
      <c r="BQ302" s="643"/>
      <c r="BR302" s="643"/>
      <c r="BS302" s="643"/>
      <c r="BT302" s="643"/>
      <c r="BU302" s="643"/>
      <c r="BV302" s="643"/>
      <c r="BW302" s="643"/>
      <c r="BX302" s="643"/>
      <c r="BY302" s="656"/>
      <c r="BZ302" s="656"/>
      <c r="CA302" s="643"/>
      <c r="CB302" s="643"/>
      <c r="CC302" s="697"/>
      <c r="CD302" s="643"/>
      <c r="CE302" s="643"/>
      <c r="CF302" s="643"/>
      <c r="CG302" s="643"/>
      <c r="CH302" s="643"/>
      <c r="CI302" s="643"/>
      <c r="CJ302" s="643"/>
      <c r="CK302" s="643"/>
      <c r="CL302" s="643"/>
      <c r="CM302" s="643"/>
      <c r="CN302" s="643"/>
      <c r="CO302" s="643"/>
      <c r="CP302" s="643"/>
      <c r="CQ302" s="643"/>
      <c r="CR302" s="656"/>
      <c r="CS302" s="656"/>
      <c r="CT302" s="1029"/>
      <c r="CU302" s="643"/>
      <c r="CV302" s="643"/>
      <c r="CW302" s="643"/>
      <c r="CX302" s="643"/>
      <c r="CY302" s="643"/>
      <c r="CZ302" s="643"/>
      <c r="DA302" s="643"/>
      <c r="DB302" s="643"/>
      <c r="DC302" s="643"/>
      <c r="DD302" s="643"/>
      <c r="DE302" s="643"/>
      <c r="DF302" s="643"/>
      <c r="DG302" s="643"/>
      <c r="DH302" s="643"/>
      <c r="DI302" s="656"/>
      <c r="DJ302" s="656"/>
      <c r="DK302" s="643"/>
      <c r="DL302" s="643"/>
    </row>
    <row r="303" spans="7:116" s="57" customFormat="1" ht="34.049999999999997" customHeight="1" x14ac:dyDescent="0.2">
      <c r="G303" s="643"/>
      <c r="H303" s="643"/>
      <c r="I303" s="643"/>
      <c r="J303" s="643"/>
      <c r="K303" s="643"/>
      <c r="L303" s="643"/>
      <c r="M303" s="643"/>
      <c r="N303" s="643"/>
      <c r="O303" s="643"/>
      <c r="P303" s="643"/>
      <c r="Q303" s="643"/>
      <c r="R303" s="643"/>
      <c r="S303" s="643"/>
      <c r="T303" s="643"/>
      <c r="U303" s="643"/>
      <c r="V303" s="643"/>
      <c r="W303" s="643"/>
      <c r="X303" s="643"/>
      <c r="Y303" s="698"/>
      <c r="Z303" s="643"/>
      <c r="AA303" s="643"/>
      <c r="AB303" s="643"/>
      <c r="AC303" s="643"/>
      <c r="AD303" s="643"/>
      <c r="AE303" s="643"/>
      <c r="AF303" s="643"/>
      <c r="AG303" s="643"/>
      <c r="AH303" s="643"/>
      <c r="AI303" s="643"/>
      <c r="AJ303" s="643"/>
      <c r="AK303" s="643"/>
      <c r="AL303" s="643"/>
      <c r="AM303" s="643"/>
      <c r="AN303" s="643"/>
      <c r="AO303" s="643"/>
      <c r="AP303" s="642"/>
      <c r="AQ303" s="642"/>
      <c r="AR303" s="643"/>
      <c r="AS303" s="697"/>
      <c r="AT303" s="643"/>
      <c r="AU303" s="643"/>
      <c r="AV303" s="643"/>
      <c r="AW303" s="643"/>
      <c r="AX303" s="643"/>
      <c r="AY303" s="643"/>
      <c r="AZ303" s="643"/>
      <c r="BA303" s="643"/>
      <c r="BB303" s="643"/>
      <c r="BC303" s="643"/>
      <c r="BD303" s="643"/>
      <c r="BE303" s="643"/>
      <c r="BF303" s="643"/>
      <c r="BG303" s="643"/>
      <c r="BH303" s="643"/>
      <c r="BI303" s="643"/>
      <c r="BJ303" s="793"/>
      <c r="BK303" s="643"/>
      <c r="BL303" s="643"/>
      <c r="BM303" s="643"/>
      <c r="BN303" s="643"/>
      <c r="BO303" s="643"/>
      <c r="BP303" s="643"/>
      <c r="BQ303" s="643"/>
      <c r="BR303" s="643"/>
      <c r="BS303" s="643"/>
      <c r="BT303" s="643"/>
      <c r="BU303" s="643"/>
      <c r="BV303" s="643"/>
      <c r="BW303" s="643"/>
      <c r="BX303" s="643"/>
      <c r="BY303" s="643"/>
      <c r="BZ303" s="643"/>
      <c r="CA303" s="643"/>
      <c r="CB303" s="643"/>
      <c r="CC303" s="697"/>
      <c r="CD303" s="643"/>
      <c r="CE303" s="643"/>
      <c r="CF303" s="643"/>
      <c r="CG303" s="643"/>
      <c r="CH303" s="643"/>
      <c r="CI303" s="643"/>
      <c r="CJ303" s="643"/>
      <c r="CK303" s="643"/>
      <c r="CL303" s="643"/>
      <c r="CM303" s="643"/>
      <c r="CN303" s="643"/>
      <c r="CO303" s="643"/>
      <c r="CP303" s="643"/>
      <c r="CQ303" s="643"/>
      <c r="CR303" s="643"/>
      <c r="CS303" s="643"/>
      <c r="CT303" s="698"/>
      <c r="CU303" s="643"/>
      <c r="CV303" s="643"/>
      <c r="CW303" s="643"/>
      <c r="CX303" s="643"/>
      <c r="CY303" s="643"/>
      <c r="CZ303" s="643"/>
      <c r="DA303" s="643"/>
      <c r="DB303" s="643"/>
      <c r="DC303" s="643"/>
      <c r="DD303" s="643"/>
      <c r="DE303" s="643"/>
      <c r="DF303" s="643"/>
      <c r="DG303" s="643"/>
      <c r="DH303" s="643"/>
      <c r="DI303" s="643"/>
      <c r="DJ303" s="643"/>
      <c r="DK303" s="643"/>
      <c r="DL303" s="643"/>
    </row>
    <row r="304" spans="7:116" s="57" customFormat="1" ht="34.049999999999997" customHeight="1" x14ac:dyDescent="0.2">
      <c r="G304" s="643"/>
      <c r="H304" s="643"/>
      <c r="I304" s="643"/>
      <c r="J304" s="643"/>
      <c r="K304" s="643"/>
      <c r="L304" s="643"/>
      <c r="M304" s="643"/>
      <c r="N304" s="643"/>
      <c r="O304" s="643"/>
      <c r="P304" s="643"/>
      <c r="Q304" s="643"/>
      <c r="R304" s="643"/>
      <c r="S304" s="643"/>
      <c r="T304" s="643"/>
      <c r="U304" s="643"/>
      <c r="V304" s="643"/>
      <c r="W304" s="643"/>
      <c r="X304" s="643"/>
      <c r="Y304" s="698"/>
      <c r="Z304" s="643"/>
      <c r="AA304" s="643"/>
      <c r="AB304" s="643"/>
      <c r="AC304" s="643"/>
      <c r="AD304" s="643"/>
      <c r="AE304" s="643"/>
      <c r="AF304" s="643"/>
      <c r="AG304" s="643"/>
      <c r="AH304" s="643"/>
      <c r="AI304" s="643"/>
      <c r="AJ304" s="643"/>
      <c r="AK304" s="643"/>
      <c r="AL304" s="643"/>
      <c r="AM304" s="643"/>
      <c r="AN304" s="643"/>
      <c r="AO304" s="643"/>
      <c r="AP304" s="642"/>
      <c r="AQ304" s="642"/>
      <c r="AR304" s="643"/>
      <c r="AS304" s="697"/>
      <c r="AT304" s="697"/>
      <c r="AU304" s="711"/>
      <c r="AV304" s="711"/>
      <c r="AW304" s="711"/>
      <c r="AX304" s="711"/>
      <c r="AY304" s="711"/>
      <c r="AZ304" s="711"/>
      <c r="BA304" s="711"/>
      <c r="BB304" s="711"/>
      <c r="BC304" s="711"/>
      <c r="BD304" s="711"/>
      <c r="BE304" s="711"/>
      <c r="BF304" s="711"/>
      <c r="BG304" s="711"/>
      <c r="BH304" s="711"/>
      <c r="BI304" s="711"/>
      <c r="BJ304" s="704"/>
      <c r="BK304" s="711"/>
      <c r="BL304" s="711"/>
      <c r="BM304" s="711"/>
      <c r="BN304" s="711"/>
      <c r="BO304" s="711"/>
      <c r="BP304" s="711"/>
      <c r="BQ304" s="711"/>
      <c r="BR304" s="711"/>
      <c r="BS304" s="711"/>
      <c r="BT304" s="711"/>
      <c r="BU304" s="711"/>
      <c r="BV304" s="711"/>
      <c r="BW304" s="711"/>
      <c r="BX304" s="711"/>
      <c r="BY304" s="711"/>
      <c r="BZ304" s="711"/>
      <c r="CA304" s="711"/>
      <c r="CB304" s="643"/>
      <c r="CC304" s="697"/>
      <c r="CD304" s="697"/>
      <c r="CE304" s="711"/>
      <c r="CF304" s="711"/>
      <c r="CG304" s="711"/>
      <c r="CH304" s="711"/>
      <c r="CI304" s="711"/>
      <c r="CJ304" s="711"/>
      <c r="CK304" s="711"/>
      <c r="CL304" s="711"/>
      <c r="CM304" s="711"/>
      <c r="CN304" s="711"/>
      <c r="CO304" s="711"/>
      <c r="CP304" s="711"/>
      <c r="CQ304" s="711"/>
      <c r="CR304" s="711"/>
      <c r="CS304" s="711"/>
      <c r="CT304" s="704"/>
      <c r="CU304" s="711"/>
      <c r="CV304" s="711"/>
      <c r="CW304" s="711"/>
      <c r="CX304" s="711"/>
      <c r="CY304" s="711"/>
      <c r="CZ304" s="711"/>
      <c r="DA304" s="711"/>
      <c r="DB304" s="711"/>
      <c r="DC304" s="711"/>
      <c r="DD304" s="711"/>
      <c r="DE304" s="711"/>
      <c r="DF304" s="711"/>
      <c r="DG304" s="711"/>
      <c r="DH304" s="711"/>
      <c r="DI304" s="711"/>
      <c r="DJ304" s="711"/>
      <c r="DK304" s="711"/>
      <c r="DL304" s="643"/>
    </row>
    <row r="305" spans="7:118" s="57" customFormat="1" ht="34.049999999999997" customHeight="1" x14ac:dyDescent="0.2">
      <c r="G305" s="643"/>
      <c r="H305" s="711"/>
      <c r="I305" s="711"/>
      <c r="J305" s="711"/>
      <c r="K305" s="711"/>
      <c r="L305" s="711"/>
      <c r="M305" s="711"/>
      <c r="N305" s="711"/>
      <c r="O305" s="711"/>
      <c r="P305" s="711"/>
      <c r="Q305" s="711"/>
      <c r="R305" s="711"/>
      <c r="S305" s="711"/>
      <c r="T305" s="711"/>
      <c r="U305" s="711"/>
      <c r="V305" s="711"/>
      <c r="W305" s="711"/>
      <c r="X305" s="711"/>
      <c r="Y305" s="704"/>
      <c r="Z305" s="711"/>
      <c r="AA305" s="711"/>
      <c r="AB305" s="711"/>
      <c r="AC305" s="711"/>
      <c r="AD305" s="711"/>
      <c r="AE305" s="711"/>
      <c r="AF305" s="711"/>
      <c r="AG305" s="711"/>
      <c r="AH305" s="711"/>
      <c r="AI305" s="711"/>
      <c r="AJ305" s="711"/>
      <c r="AK305" s="711"/>
      <c r="AL305" s="711"/>
      <c r="AM305" s="711"/>
      <c r="AN305" s="711"/>
      <c r="AO305" s="642"/>
      <c r="AP305" s="642"/>
      <c r="AQ305" s="642"/>
      <c r="AR305" s="643"/>
      <c r="AS305" s="697"/>
      <c r="AT305" s="697"/>
      <c r="AU305" s="711"/>
      <c r="AV305" s="711"/>
      <c r="AW305" s="711"/>
      <c r="AX305" s="711"/>
      <c r="AY305" s="711"/>
      <c r="AZ305" s="711"/>
      <c r="BA305" s="711"/>
      <c r="BB305" s="711"/>
      <c r="BC305" s="711"/>
      <c r="BD305" s="711"/>
      <c r="BE305" s="711"/>
      <c r="BF305" s="711"/>
      <c r="BG305" s="711"/>
      <c r="BH305" s="711"/>
      <c r="BI305" s="711"/>
      <c r="BJ305" s="704"/>
      <c r="BK305" s="711"/>
      <c r="BL305" s="711"/>
      <c r="BM305" s="711"/>
      <c r="BN305" s="711"/>
      <c r="BO305" s="711"/>
      <c r="BP305" s="711"/>
      <c r="BQ305" s="711"/>
      <c r="BR305" s="711"/>
      <c r="BS305" s="711"/>
      <c r="BT305" s="711"/>
      <c r="BU305" s="711"/>
      <c r="BV305" s="711"/>
      <c r="BW305" s="711"/>
      <c r="BX305" s="711"/>
      <c r="BY305" s="711"/>
      <c r="BZ305" s="711"/>
      <c r="CA305" s="711"/>
      <c r="CB305" s="643"/>
      <c r="CC305" s="697"/>
      <c r="CD305" s="697"/>
      <c r="CE305" s="711"/>
      <c r="CF305" s="711"/>
      <c r="CG305" s="711"/>
      <c r="CH305" s="711"/>
      <c r="CI305" s="711"/>
      <c r="CJ305" s="711"/>
      <c r="CK305" s="711"/>
      <c r="CL305" s="711"/>
      <c r="CM305" s="711"/>
      <c r="CN305" s="711"/>
      <c r="CO305" s="711"/>
      <c r="CP305" s="711"/>
      <c r="CQ305" s="711"/>
      <c r="CR305" s="711"/>
      <c r="CS305" s="711"/>
      <c r="CT305" s="704"/>
      <c r="CU305" s="711"/>
      <c r="CV305" s="711"/>
      <c r="CW305" s="711"/>
      <c r="CX305" s="711"/>
      <c r="CY305" s="711"/>
      <c r="CZ305" s="711"/>
      <c r="DA305" s="711"/>
      <c r="DB305" s="711"/>
      <c r="DC305" s="711"/>
      <c r="DD305" s="711"/>
      <c r="DE305" s="711"/>
      <c r="DF305" s="711"/>
      <c r="DG305" s="711"/>
      <c r="DH305" s="711"/>
      <c r="DI305" s="711"/>
      <c r="DJ305" s="711"/>
      <c r="DK305" s="711"/>
      <c r="DL305" s="643"/>
    </row>
    <row r="306" spans="7:118" s="57" customFormat="1" ht="69.75" customHeight="1" x14ac:dyDescent="0.2">
      <c r="G306" s="643"/>
      <c r="H306" s="711"/>
      <c r="I306" s="711"/>
      <c r="J306" s="711"/>
      <c r="K306" s="711"/>
      <c r="L306" s="711"/>
      <c r="M306" s="711"/>
      <c r="N306" s="711"/>
      <c r="O306" s="711"/>
      <c r="P306" s="711"/>
      <c r="Q306" s="711"/>
      <c r="R306" s="711"/>
      <c r="S306" s="711"/>
      <c r="T306" s="711"/>
      <c r="U306" s="711"/>
      <c r="V306" s="711"/>
      <c r="W306" s="711"/>
      <c r="X306" s="711"/>
      <c r="Y306" s="704"/>
      <c r="Z306" s="711"/>
      <c r="AA306" s="711"/>
      <c r="AB306" s="711"/>
      <c r="AC306" s="711"/>
      <c r="AD306" s="711"/>
      <c r="AE306" s="711"/>
      <c r="AF306" s="711"/>
      <c r="AG306" s="990" t="s">
        <v>271</v>
      </c>
      <c r="AH306" s="990"/>
      <c r="AI306" s="990"/>
      <c r="AJ306" s="990"/>
      <c r="AK306" s="990">
        <f>入力①!$D$7</f>
        <v>0</v>
      </c>
      <c r="AL306" s="990"/>
      <c r="AM306" s="990"/>
      <c r="AN306" s="990"/>
      <c r="AO306" s="990"/>
      <c r="AP306" s="990"/>
      <c r="AQ306" s="990"/>
      <c r="AR306" s="990"/>
      <c r="AS306" s="697"/>
      <c r="AT306" s="697"/>
      <c r="AU306" s="711"/>
      <c r="AV306" s="711"/>
      <c r="AW306" s="711"/>
      <c r="AX306" s="711"/>
      <c r="AY306" s="711"/>
      <c r="AZ306" s="711"/>
      <c r="BA306" s="711"/>
      <c r="BB306" s="711"/>
      <c r="BC306" s="711"/>
      <c r="BD306" s="711"/>
      <c r="BE306" s="711"/>
      <c r="BF306" s="711"/>
      <c r="BG306" s="711"/>
      <c r="BH306" s="711"/>
      <c r="BI306" s="711"/>
      <c r="BJ306" s="704"/>
      <c r="BK306" s="711"/>
      <c r="BL306" s="711"/>
      <c r="BM306" s="711"/>
      <c r="BN306" s="711"/>
      <c r="BO306" s="711"/>
      <c r="BP306" s="711"/>
      <c r="BQ306" s="990" t="s">
        <v>271</v>
      </c>
      <c r="BR306" s="990"/>
      <c r="BS306" s="990"/>
      <c r="BT306" s="990"/>
      <c r="BU306" s="989">
        <f>入力①!$D$7</f>
        <v>0</v>
      </c>
      <c r="BV306" s="989"/>
      <c r="BW306" s="989"/>
      <c r="BX306" s="989"/>
      <c r="BY306" s="989"/>
      <c r="BZ306" s="989"/>
      <c r="CA306" s="989"/>
      <c r="CB306" s="989"/>
      <c r="CC306" s="697"/>
      <c r="CD306" s="697"/>
      <c r="CE306" s="711"/>
      <c r="CF306" s="711"/>
      <c r="CG306" s="711"/>
      <c r="CH306" s="711"/>
      <c r="CI306" s="711"/>
      <c r="CJ306" s="711"/>
      <c r="CK306" s="711"/>
      <c r="CL306" s="711"/>
      <c r="CM306" s="711"/>
      <c r="CN306" s="711"/>
      <c r="CO306" s="711"/>
      <c r="CP306" s="711"/>
      <c r="CQ306" s="711"/>
      <c r="CR306" s="711"/>
      <c r="CS306" s="711"/>
      <c r="CT306" s="704"/>
      <c r="CU306" s="711"/>
      <c r="CV306" s="711"/>
      <c r="CW306" s="711"/>
      <c r="CX306" s="711"/>
      <c r="CY306" s="711"/>
      <c r="CZ306" s="711"/>
      <c r="DA306" s="1033"/>
      <c r="DB306" s="1033"/>
      <c r="DC306" s="1033"/>
      <c r="DD306" s="1033"/>
      <c r="DE306" s="1033"/>
      <c r="DF306" s="1033"/>
      <c r="DG306" s="1033"/>
      <c r="DH306" s="1033"/>
      <c r="DI306" s="1033"/>
      <c r="DJ306" s="1033"/>
      <c r="DK306" s="1033"/>
      <c r="DL306" s="1033"/>
    </row>
    <row r="307" spans="7:118" ht="78.75" customHeight="1" x14ac:dyDescent="0.2">
      <c r="G307" s="643"/>
      <c r="H307" s="941" t="s">
        <v>501</v>
      </c>
      <c r="I307" s="941"/>
      <c r="J307" s="941"/>
      <c r="K307" s="941"/>
      <c r="L307" s="941"/>
      <c r="M307" s="941"/>
      <c r="N307" s="941"/>
      <c r="O307" s="941"/>
      <c r="P307" s="941"/>
      <c r="Q307" s="941"/>
      <c r="R307" s="941"/>
      <c r="S307" s="941"/>
      <c r="T307" s="941"/>
      <c r="U307" s="941"/>
      <c r="V307" s="941"/>
      <c r="W307" s="941"/>
      <c r="X307" s="941"/>
      <c r="Y307" s="941"/>
      <c r="Z307" s="941"/>
      <c r="AA307" s="941"/>
      <c r="AB307" s="941"/>
      <c r="AC307" s="941"/>
      <c r="AD307" s="941"/>
      <c r="AE307" s="941"/>
      <c r="AF307" s="941"/>
      <c r="AG307" s="941"/>
      <c r="AH307" s="941"/>
      <c r="AI307" s="941"/>
      <c r="AJ307" s="941"/>
      <c r="AK307" s="941"/>
      <c r="AL307" s="941"/>
      <c r="AM307" s="941"/>
      <c r="AN307" s="941"/>
      <c r="AO307" s="941"/>
      <c r="AP307" s="941"/>
      <c r="AQ307" s="941"/>
      <c r="AR307" s="364"/>
      <c r="AS307" s="643"/>
      <c r="AT307" s="941" t="s">
        <v>502</v>
      </c>
      <c r="AU307" s="941"/>
      <c r="AV307" s="941"/>
      <c r="AW307" s="941"/>
      <c r="AX307" s="941"/>
      <c r="AY307" s="941"/>
      <c r="AZ307" s="941"/>
      <c r="BA307" s="941"/>
      <c r="BB307" s="941"/>
      <c r="BC307" s="941"/>
      <c r="BD307" s="941"/>
      <c r="BE307" s="941"/>
      <c r="BF307" s="941"/>
      <c r="BG307" s="941"/>
      <c r="BH307" s="941"/>
      <c r="BI307" s="941"/>
      <c r="BJ307" s="941"/>
      <c r="BK307" s="941"/>
      <c r="BL307" s="941"/>
      <c r="BM307" s="941"/>
      <c r="BN307" s="941"/>
      <c r="BO307" s="941"/>
      <c r="BP307" s="941"/>
      <c r="BQ307" s="941"/>
      <c r="BR307" s="941"/>
      <c r="BS307" s="941"/>
      <c r="BT307" s="941"/>
      <c r="BU307" s="941"/>
      <c r="BV307" s="941"/>
      <c r="BW307" s="941"/>
      <c r="BX307" s="941"/>
      <c r="BY307" s="941"/>
      <c r="BZ307" s="941"/>
      <c r="CA307" s="941"/>
      <c r="CB307" s="643"/>
      <c r="CC307" s="643"/>
      <c r="CD307" s="941"/>
      <c r="CE307" s="941"/>
      <c r="CF307" s="941"/>
      <c r="CG307" s="941"/>
      <c r="CH307" s="941"/>
      <c r="CI307" s="941"/>
      <c r="CJ307" s="941"/>
      <c r="CK307" s="941"/>
      <c r="CL307" s="941"/>
      <c r="CM307" s="941"/>
      <c r="CN307" s="941"/>
      <c r="CO307" s="941"/>
      <c r="CP307" s="941"/>
      <c r="CQ307" s="941"/>
      <c r="CR307" s="941"/>
      <c r="CS307" s="941"/>
      <c r="CT307" s="941"/>
      <c r="CU307" s="941"/>
      <c r="CV307" s="941"/>
      <c r="CW307" s="941"/>
      <c r="CX307" s="941"/>
      <c r="CY307" s="941"/>
      <c r="CZ307" s="941"/>
      <c r="DA307" s="941"/>
      <c r="DB307" s="941"/>
      <c r="DC307" s="941"/>
      <c r="DD307" s="941"/>
      <c r="DE307" s="941"/>
      <c r="DF307" s="941"/>
      <c r="DG307" s="941"/>
      <c r="DH307" s="941"/>
      <c r="DI307" s="941"/>
      <c r="DJ307" s="941"/>
      <c r="DK307" s="941"/>
      <c r="DL307" s="643"/>
    </row>
    <row r="308" spans="7:118" s="102" customFormat="1" ht="15.75" customHeight="1" x14ac:dyDescent="0.2">
      <c r="G308" s="650"/>
      <c r="H308" s="1000" t="s">
        <v>287</v>
      </c>
      <c r="I308" s="1000"/>
      <c r="J308" s="1000"/>
      <c r="K308" s="1000"/>
      <c r="L308" s="1000"/>
      <c r="M308" s="1000"/>
      <c r="N308" s="1000"/>
      <c r="O308" s="1000"/>
      <c r="P308" s="1000"/>
      <c r="Q308" s="1000"/>
      <c r="R308" s="1000"/>
      <c r="S308" s="1000"/>
      <c r="T308" s="1000"/>
      <c r="U308" s="1000"/>
      <c r="V308" s="1000"/>
      <c r="W308" s="1000"/>
      <c r="X308" s="1000"/>
      <c r="Y308" s="1000"/>
      <c r="Z308" s="1000"/>
      <c r="AA308" s="1000"/>
      <c r="AB308" s="1000"/>
      <c r="AC308" s="1000"/>
      <c r="AD308" s="1000"/>
      <c r="AE308" s="1000"/>
      <c r="AF308" s="1000"/>
      <c r="AG308" s="1000"/>
      <c r="AH308" s="1000"/>
      <c r="AI308" s="1000"/>
      <c r="AJ308" s="1000"/>
      <c r="AK308" s="1000"/>
      <c r="AL308" s="1000"/>
      <c r="AM308" s="1000"/>
      <c r="AN308" s="1000"/>
      <c r="AO308" s="1000"/>
      <c r="AP308" s="1000"/>
      <c r="AQ308" s="1000"/>
      <c r="AR308" s="271"/>
      <c r="AS308" s="101"/>
      <c r="AT308" s="1000" t="s">
        <v>288</v>
      </c>
      <c r="AU308" s="1000"/>
      <c r="AV308" s="1000"/>
      <c r="AW308" s="1000"/>
      <c r="AX308" s="1000"/>
      <c r="AY308" s="1000"/>
      <c r="AZ308" s="1000"/>
      <c r="BA308" s="1000"/>
      <c r="BB308" s="1000"/>
      <c r="BC308" s="1000"/>
      <c r="BD308" s="1000"/>
      <c r="BE308" s="1000"/>
      <c r="BF308" s="1000"/>
      <c r="BG308" s="1000"/>
      <c r="BH308" s="1000"/>
      <c r="BI308" s="1000"/>
      <c r="BJ308" s="1000"/>
      <c r="BK308" s="1000"/>
      <c r="BL308" s="1000"/>
      <c r="BM308" s="1000"/>
      <c r="BN308" s="1000"/>
      <c r="BO308" s="1000"/>
      <c r="BP308" s="1000"/>
      <c r="BQ308" s="1000"/>
      <c r="BR308" s="1000"/>
      <c r="BS308" s="1000"/>
      <c r="BT308" s="1000"/>
      <c r="BU308" s="1000"/>
      <c r="BV308" s="1000"/>
      <c r="BW308" s="1000"/>
      <c r="BX308" s="1000"/>
      <c r="BY308" s="1000"/>
      <c r="BZ308" s="1000"/>
      <c r="CA308" s="1000"/>
      <c r="CB308" s="650"/>
      <c r="CC308" s="650"/>
      <c r="CD308" s="1034"/>
      <c r="CE308" s="1034"/>
      <c r="CF308" s="1034"/>
      <c r="CG308" s="1034"/>
      <c r="CH308" s="1034"/>
      <c r="CI308" s="1034"/>
      <c r="CJ308" s="1034"/>
      <c r="CK308" s="1034"/>
      <c r="CL308" s="1034"/>
      <c r="CM308" s="1034"/>
      <c r="CN308" s="1034"/>
      <c r="CO308" s="1034"/>
      <c r="CP308" s="1034"/>
      <c r="CQ308" s="1034"/>
      <c r="CR308" s="1034"/>
      <c r="CS308" s="1034"/>
      <c r="CT308" s="1034"/>
      <c r="CU308" s="1034"/>
      <c r="CV308" s="1034"/>
      <c r="CW308" s="1034"/>
      <c r="CX308" s="1034"/>
      <c r="CY308" s="1034"/>
      <c r="CZ308" s="1034"/>
      <c r="DA308" s="1034"/>
      <c r="DB308" s="1034"/>
      <c r="DC308" s="1034"/>
      <c r="DD308" s="1034"/>
      <c r="DE308" s="1034"/>
      <c r="DF308" s="1034"/>
      <c r="DG308" s="1034"/>
      <c r="DH308" s="1034"/>
      <c r="DI308" s="1034"/>
      <c r="DJ308" s="1034"/>
      <c r="DK308" s="1034"/>
      <c r="DL308" s="650"/>
    </row>
    <row r="309" spans="7:118" s="102" customFormat="1" ht="15.75" customHeight="1" x14ac:dyDescent="0.2">
      <c r="G309" s="650"/>
      <c r="H309" s="1000"/>
      <c r="I309" s="1000"/>
      <c r="J309" s="1000"/>
      <c r="K309" s="1000"/>
      <c r="L309" s="1000"/>
      <c r="M309" s="1000"/>
      <c r="N309" s="1000"/>
      <c r="O309" s="1000"/>
      <c r="P309" s="1000"/>
      <c r="Q309" s="1000"/>
      <c r="R309" s="1000"/>
      <c r="S309" s="1000"/>
      <c r="T309" s="1000"/>
      <c r="U309" s="1000"/>
      <c r="V309" s="1000"/>
      <c r="W309" s="1000"/>
      <c r="X309" s="1000"/>
      <c r="Y309" s="1000"/>
      <c r="Z309" s="1000"/>
      <c r="AA309" s="1000"/>
      <c r="AB309" s="1000"/>
      <c r="AC309" s="1000"/>
      <c r="AD309" s="1000"/>
      <c r="AE309" s="1000"/>
      <c r="AF309" s="1000"/>
      <c r="AG309" s="1000"/>
      <c r="AH309" s="1000"/>
      <c r="AI309" s="1000"/>
      <c r="AJ309" s="1000"/>
      <c r="AK309" s="1000"/>
      <c r="AL309" s="1000"/>
      <c r="AM309" s="1000"/>
      <c r="AN309" s="1000"/>
      <c r="AO309" s="1000"/>
      <c r="AP309" s="1000"/>
      <c r="AQ309" s="1000"/>
      <c r="AR309" s="271"/>
      <c r="AS309" s="276"/>
      <c r="AT309" s="1000"/>
      <c r="AU309" s="1000"/>
      <c r="AV309" s="1000"/>
      <c r="AW309" s="1000"/>
      <c r="AX309" s="1000"/>
      <c r="AY309" s="1000"/>
      <c r="AZ309" s="1000"/>
      <c r="BA309" s="1000"/>
      <c r="BB309" s="1000"/>
      <c r="BC309" s="1000"/>
      <c r="BD309" s="1000"/>
      <c r="BE309" s="1000"/>
      <c r="BF309" s="1000"/>
      <c r="BG309" s="1000"/>
      <c r="BH309" s="1000"/>
      <c r="BI309" s="1000"/>
      <c r="BJ309" s="1000"/>
      <c r="BK309" s="1000"/>
      <c r="BL309" s="1000"/>
      <c r="BM309" s="1000"/>
      <c r="BN309" s="1000"/>
      <c r="BO309" s="1000"/>
      <c r="BP309" s="1000"/>
      <c r="BQ309" s="1000"/>
      <c r="BR309" s="1000"/>
      <c r="BS309" s="1000"/>
      <c r="BT309" s="1000"/>
      <c r="BU309" s="1000"/>
      <c r="BV309" s="1000"/>
      <c r="BW309" s="1000"/>
      <c r="BX309" s="1000"/>
      <c r="BY309" s="1000"/>
      <c r="BZ309" s="1000"/>
      <c r="CA309" s="1000"/>
      <c r="CB309" s="650"/>
      <c r="CC309" s="695"/>
      <c r="CD309" s="1034"/>
      <c r="CE309" s="1034"/>
      <c r="CF309" s="1034"/>
      <c r="CG309" s="1034"/>
      <c r="CH309" s="1034"/>
      <c r="CI309" s="1034"/>
      <c r="CJ309" s="1034"/>
      <c r="CK309" s="1034"/>
      <c r="CL309" s="1034"/>
      <c r="CM309" s="1034"/>
      <c r="CN309" s="1034"/>
      <c r="CO309" s="1034"/>
      <c r="CP309" s="1034"/>
      <c r="CQ309" s="1034"/>
      <c r="CR309" s="1034"/>
      <c r="CS309" s="1034"/>
      <c r="CT309" s="1034"/>
      <c r="CU309" s="1034"/>
      <c r="CV309" s="1034"/>
      <c r="CW309" s="1034"/>
      <c r="CX309" s="1034"/>
      <c r="CY309" s="1034"/>
      <c r="CZ309" s="1034"/>
      <c r="DA309" s="1034"/>
      <c r="DB309" s="1034"/>
      <c r="DC309" s="1034"/>
      <c r="DD309" s="1034"/>
      <c r="DE309" s="1034"/>
      <c r="DF309" s="1034"/>
      <c r="DG309" s="1034"/>
      <c r="DH309" s="1034"/>
      <c r="DI309" s="1034"/>
      <c r="DJ309" s="1034"/>
      <c r="DK309" s="1034"/>
      <c r="DL309" s="650"/>
    </row>
    <row r="310" spans="7:118" s="102" customFormat="1" ht="15.75" customHeight="1" x14ac:dyDescent="0.2">
      <c r="G310" s="650"/>
      <c r="H310" s="1000"/>
      <c r="I310" s="1000"/>
      <c r="J310" s="1000"/>
      <c r="K310" s="1000"/>
      <c r="L310" s="1000"/>
      <c r="M310" s="1000"/>
      <c r="N310" s="1000"/>
      <c r="O310" s="1000"/>
      <c r="P310" s="1000"/>
      <c r="Q310" s="1000"/>
      <c r="R310" s="1000"/>
      <c r="S310" s="1000"/>
      <c r="T310" s="1000"/>
      <c r="U310" s="1000"/>
      <c r="V310" s="1000"/>
      <c r="W310" s="1000"/>
      <c r="X310" s="1000"/>
      <c r="Y310" s="1000"/>
      <c r="Z310" s="1000"/>
      <c r="AA310" s="1000"/>
      <c r="AB310" s="1000"/>
      <c r="AC310" s="1000"/>
      <c r="AD310" s="1000"/>
      <c r="AE310" s="1000"/>
      <c r="AF310" s="1000"/>
      <c r="AG310" s="1000"/>
      <c r="AH310" s="1000"/>
      <c r="AI310" s="1000"/>
      <c r="AJ310" s="1000"/>
      <c r="AK310" s="1000"/>
      <c r="AL310" s="1000"/>
      <c r="AM310" s="1000"/>
      <c r="AN310" s="1000"/>
      <c r="AO310" s="1000"/>
      <c r="AP310" s="1000"/>
      <c r="AQ310" s="1000"/>
      <c r="AR310" s="271"/>
      <c r="AS310" s="276"/>
      <c r="AT310" s="1000"/>
      <c r="AU310" s="1000"/>
      <c r="AV310" s="1000"/>
      <c r="AW310" s="1000"/>
      <c r="AX310" s="1000"/>
      <c r="AY310" s="1000"/>
      <c r="AZ310" s="1000"/>
      <c r="BA310" s="1000"/>
      <c r="BB310" s="1000"/>
      <c r="BC310" s="1000"/>
      <c r="BD310" s="1000"/>
      <c r="BE310" s="1000"/>
      <c r="BF310" s="1000"/>
      <c r="BG310" s="1000"/>
      <c r="BH310" s="1000"/>
      <c r="BI310" s="1000"/>
      <c r="BJ310" s="1000"/>
      <c r="BK310" s="1000"/>
      <c r="BL310" s="1000"/>
      <c r="BM310" s="1000"/>
      <c r="BN310" s="1000"/>
      <c r="BO310" s="1000"/>
      <c r="BP310" s="1000"/>
      <c r="BQ310" s="1000"/>
      <c r="BR310" s="1000"/>
      <c r="BS310" s="1000"/>
      <c r="BT310" s="1000"/>
      <c r="BU310" s="1000"/>
      <c r="BV310" s="1000"/>
      <c r="BW310" s="1000"/>
      <c r="BX310" s="1000"/>
      <c r="BY310" s="1000"/>
      <c r="BZ310" s="1000"/>
      <c r="CA310" s="1000"/>
      <c r="CB310" s="650"/>
      <c r="CC310" s="695"/>
      <c r="CD310" s="1034"/>
      <c r="CE310" s="1034"/>
      <c r="CF310" s="1034"/>
      <c r="CG310" s="1034"/>
      <c r="CH310" s="1034"/>
      <c r="CI310" s="1034"/>
      <c r="CJ310" s="1034"/>
      <c r="CK310" s="1034"/>
      <c r="CL310" s="1034"/>
      <c r="CM310" s="1034"/>
      <c r="CN310" s="1034"/>
      <c r="CO310" s="1034"/>
      <c r="CP310" s="1034"/>
      <c r="CQ310" s="1034"/>
      <c r="CR310" s="1034"/>
      <c r="CS310" s="1034"/>
      <c r="CT310" s="1034"/>
      <c r="CU310" s="1034"/>
      <c r="CV310" s="1034"/>
      <c r="CW310" s="1034"/>
      <c r="CX310" s="1034"/>
      <c r="CY310" s="1034"/>
      <c r="CZ310" s="1034"/>
      <c r="DA310" s="1034"/>
      <c r="DB310" s="1034"/>
      <c r="DC310" s="1034"/>
      <c r="DD310" s="1034"/>
      <c r="DE310" s="1034"/>
      <c r="DF310" s="1034"/>
      <c r="DG310" s="1034"/>
      <c r="DH310" s="1034"/>
      <c r="DI310" s="1034"/>
      <c r="DJ310" s="1034"/>
      <c r="DK310" s="1034"/>
      <c r="DL310" s="650"/>
    </row>
    <row r="311" spans="7:118" s="102" customFormat="1" ht="15.75" customHeight="1" x14ac:dyDescent="0.2">
      <c r="G311" s="650"/>
      <c r="H311" s="1000"/>
      <c r="I311" s="1000"/>
      <c r="J311" s="1000"/>
      <c r="K311" s="1000"/>
      <c r="L311" s="1000"/>
      <c r="M311" s="1000"/>
      <c r="N311" s="1000"/>
      <c r="O311" s="1000"/>
      <c r="P311" s="1000"/>
      <c r="Q311" s="1000"/>
      <c r="R311" s="1000"/>
      <c r="S311" s="1000"/>
      <c r="T311" s="1000"/>
      <c r="U311" s="1000"/>
      <c r="V311" s="1000"/>
      <c r="W311" s="1000"/>
      <c r="X311" s="1000"/>
      <c r="Y311" s="1000"/>
      <c r="Z311" s="1000"/>
      <c r="AA311" s="1000"/>
      <c r="AB311" s="1000"/>
      <c r="AC311" s="1000"/>
      <c r="AD311" s="1000"/>
      <c r="AE311" s="1000"/>
      <c r="AF311" s="1000"/>
      <c r="AG311" s="1000"/>
      <c r="AH311" s="1000"/>
      <c r="AI311" s="1000"/>
      <c r="AJ311" s="1000"/>
      <c r="AK311" s="1000"/>
      <c r="AL311" s="1000"/>
      <c r="AM311" s="1000"/>
      <c r="AN311" s="1000"/>
      <c r="AO311" s="1000"/>
      <c r="AP311" s="1000"/>
      <c r="AQ311" s="1000"/>
      <c r="AR311" s="271"/>
      <c r="AS311" s="480"/>
      <c r="AT311" s="1000"/>
      <c r="AU311" s="1000"/>
      <c r="AV311" s="1000"/>
      <c r="AW311" s="1000"/>
      <c r="AX311" s="1000"/>
      <c r="AY311" s="1000"/>
      <c r="AZ311" s="1000"/>
      <c r="BA311" s="1000"/>
      <c r="BB311" s="1000"/>
      <c r="BC311" s="1000"/>
      <c r="BD311" s="1000"/>
      <c r="BE311" s="1000"/>
      <c r="BF311" s="1000"/>
      <c r="BG311" s="1000"/>
      <c r="BH311" s="1000"/>
      <c r="BI311" s="1000"/>
      <c r="BJ311" s="1000"/>
      <c r="BK311" s="1000"/>
      <c r="BL311" s="1000"/>
      <c r="BM311" s="1000"/>
      <c r="BN311" s="1000"/>
      <c r="BO311" s="1000"/>
      <c r="BP311" s="1000"/>
      <c r="BQ311" s="1000"/>
      <c r="BR311" s="1000"/>
      <c r="BS311" s="1000"/>
      <c r="BT311" s="1000"/>
      <c r="BU311" s="1000"/>
      <c r="BV311" s="1000"/>
      <c r="BW311" s="1000"/>
      <c r="BX311" s="1000"/>
      <c r="BY311" s="1000"/>
      <c r="BZ311" s="1000"/>
      <c r="CA311" s="1000"/>
      <c r="CB311" s="650"/>
      <c r="CC311" s="696"/>
      <c r="CD311" s="1034"/>
      <c r="CE311" s="1034"/>
      <c r="CF311" s="1034"/>
      <c r="CG311" s="1034"/>
      <c r="CH311" s="1034"/>
      <c r="CI311" s="1034"/>
      <c r="CJ311" s="1034"/>
      <c r="CK311" s="1034"/>
      <c r="CL311" s="1034"/>
      <c r="CM311" s="1034"/>
      <c r="CN311" s="1034"/>
      <c r="CO311" s="1034"/>
      <c r="CP311" s="1034"/>
      <c r="CQ311" s="1034"/>
      <c r="CR311" s="1034"/>
      <c r="CS311" s="1034"/>
      <c r="CT311" s="1034"/>
      <c r="CU311" s="1034"/>
      <c r="CV311" s="1034"/>
      <c r="CW311" s="1034"/>
      <c r="CX311" s="1034"/>
      <c r="CY311" s="1034"/>
      <c r="CZ311" s="1034"/>
      <c r="DA311" s="1034"/>
      <c r="DB311" s="1034"/>
      <c r="DC311" s="1034"/>
      <c r="DD311" s="1034"/>
      <c r="DE311" s="1034"/>
      <c r="DF311" s="1034"/>
      <c r="DG311" s="1034"/>
      <c r="DH311" s="1034"/>
      <c r="DI311" s="1034"/>
      <c r="DJ311" s="1034"/>
      <c r="DK311" s="1034"/>
      <c r="DL311" s="650"/>
      <c r="DM311" s="101"/>
      <c r="DN311" s="101"/>
    </row>
    <row r="312" spans="7:118" ht="15.75" customHeight="1" x14ac:dyDescent="0.2">
      <c r="G312" s="643"/>
      <c r="H312" s="103"/>
      <c r="I312" s="103"/>
      <c r="J312" s="103"/>
      <c r="K312" s="103"/>
      <c r="L312" s="103"/>
      <c r="M312" s="103"/>
      <c r="N312" s="103"/>
      <c r="O312" s="103"/>
      <c r="P312" s="103"/>
      <c r="Q312" s="271"/>
      <c r="R312" s="271"/>
      <c r="S312" s="271"/>
      <c r="T312" s="271"/>
      <c r="U312" s="103"/>
      <c r="V312" s="103"/>
      <c r="W312" s="103"/>
      <c r="X312" s="103"/>
      <c r="Y312" s="287"/>
      <c r="Z312" s="271"/>
      <c r="AA312" s="271"/>
      <c r="AB312" s="271"/>
      <c r="AC312" s="271"/>
      <c r="AD312" s="271"/>
      <c r="AE312" s="271"/>
      <c r="AF312" s="271"/>
      <c r="AG312" s="271"/>
      <c r="AH312" s="271"/>
      <c r="AI312" s="271"/>
      <c r="AJ312" s="271"/>
      <c r="AK312" s="271"/>
      <c r="AL312" s="271"/>
      <c r="AM312" s="271"/>
      <c r="AN312" s="271"/>
      <c r="AO312" s="271"/>
      <c r="AP312" s="2"/>
      <c r="AQ312" s="2"/>
      <c r="AR312" s="271"/>
      <c r="AS312" s="103"/>
      <c r="AT312" s="103"/>
      <c r="AU312" s="103"/>
      <c r="AV312" s="271"/>
      <c r="AW312" s="271"/>
      <c r="AX312" s="271"/>
      <c r="AY312" s="271"/>
      <c r="AZ312" s="271"/>
      <c r="BA312" s="271"/>
      <c r="BB312" s="271"/>
      <c r="BC312" s="271"/>
      <c r="BD312" s="103"/>
      <c r="BE312" s="103"/>
      <c r="BF312" s="271"/>
      <c r="BG312" s="271"/>
      <c r="BH312" s="271"/>
      <c r="BI312" s="271"/>
      <c r="BJ312" s="282"/>
      <c r="BK312" s="271"/>
      <c r="BL312" s="271"/>
      <c r="BM312" s="271"/>
      <c r="BN312" s="271"/>
      <c r="BO312" s="271"/>
      <c r="BP312" s="271"/>
      <c r="BQ312" s="271"/>
      <c r="BR312" s="271"/>
      <c r="BS312" s="271"/>
      <c r="BT312" s="271"/>
      <c r="BU312" s="271"/>
      <c r="BV312" s="271"/>
      <c r="BW312" s="271"/>
      <c r="BX312" s="271"/>
      <c r="BY312" s="271"/>
      <c r="BZ312" s="271"/>
      <c r="CA312" s="271"/>
      <c r="CB312" s="650"/>
      <c r="CC312" s="652"/>
      <c r="CD312" s="652"/>
      <c r="CE312" s="652"/>
      <c r="CF312" s="643"/>
      <c r="CG312" s="643"/>
      <c r="CH312" s="643"/>
      <c r="CI312" s="643"/>
      <c r="CJ312" s="643"/>
      <c r="CK312" s="643"/>
      <c r="CL312" s="643"/>
      <c r="CM312" s="643"/>
      <c r="CN312" s="652"/>
      <c r="CO312" s="652"/>
      <c r="CP312" s="643"/>
      <c r="CQ312" s="643"/>
      <c r="CR312" s="643"/>
      <c r="CS312" s="643"/>
      <c r="CT312" s="698"/>
      <c r="CU312" s="643"/>
      <c r="CV312" s="643"/>
      <c r="CW312" s="643"/>
      <c r="CX312" s="643"/>
      <c r="CY312" s="643"/>
      <c r="CZ312" s="643"/>
      <c r="DA312" s="643"/>
      <c r="DB312" s="643"/>
      <c r="DC312" s="643"/>
      <c r="DD312" s="643"/>
      <c r="DE312" s="643"/>
      <c r="DF312" s="643"/>
      <c r="DG312" s="643"/>
      <c r="DH312" s="643"/>
      <c r="DI312" s="643"/>
      <c r="DJ312" s="643"/>
      <c r="DK312" s="643"/>
      <c r="DL312" s="650"/>
      <c r="DM312" s="101"/>
      <c r="DN312" s="101"/>
    </row>
    <row r="313" spans="7:118" ht="63" customHeight="1" x14ac:dyDescent="0.2">
      <c r="G313" s="643"/>
      <c r="H313" s="1030" t="s">
        <v>158</v>
      </c>
      <c r="I313" s="1030"/>
      <c r="J313" s="1030"/>
      <c r="K313" s="1030"/>
      <c r="L313" s="1030"/>
      <c r="M313" s="1030"/>
      <c r="N313" s="1030"/>
      <c r="O313" s="1030"/>
      <c r="P313" s="1030"/>
      <c r="Q313" s="1030"/>
      <c r="R313" s="1030"/>
      <c r="S313" s="1030"/>
      <c r="T313" s="1030"/>
      <c r="U313" s="1030"/>
      <c r="V313" s="1030"/>
      <c r="W313" s="1030"/>
      <c r="X313" s="89"/>
      <c r="Y313" s="1031" t="s">
        <v>156</v>
      </c>
      <c r="Z313" s="1031"/>
      <c r="AA313" s="1031"/>
      <c r="AB313" s="1031"/>
      <c r="AC313" s="1031"/>
      <c r="AD313" s="1031"/>
      <c r="AE313" s="1031"/>
      <c r="AF313" s="1031"/>
      <c r="AG313" s="1031"/>
      <c r="AH313" s="1031"/>
      <c r="AI313" s="1031"/>
      <c r="AJ313" s="1031"/>
      <c r="AK313" s="1031"/>
      <c r="AL313" s="1031"/>
      <c r="AM313" s="1031"/>
      <c r="AN313" s="1031"/>
      <c r="AO313" s="1031"/>
      <c r="AP313" s="1031"/>
      <c r="AQ313" s="1031"/>
      <c r="AR313" s="271"/>
      <c r="AS313" s="271"/>
      <c r="AT313" s="772" t="s">
        <v>97</v>
      </c>
      <c r="AU313" s="772" t="s">
        <v>85</v>
      </c>
      <c r="AV313" s="1032" t="s">
        <v>86</v>
      </c>
      <c r="AW313" s="1032"/>
      <c r="AX313" s="1032"/>
      <c r="AY313" s="1032"/>
      <c r="AZ313" s="1032"/>
      <c r="BA313" s="1032"/>
      <c r="BB313" s="1032"/>
      <c r="BC313" s="1032"/>
      <c r="BD313" s="1032"/>
      <c r="BE313" s="1032"/>
      <c r="BF313" s="1032"/>
      <c r="BG313" s="1032"/>
      <c r="BH313" s="1032"/>
      <c r="BI313" s="772" t="s">
        <v>87</v>
      </c>
      <c r="BJ313" s="700"/>
      <c r="BK313" s="772" t="s">
        <v>97</v>
      </c>
      <c r="BL313" s="772" t="s">
        <v>85</v>
      </c>
      <c r="BM313" s="1032" t="s">
        <v>86</v>
      </c>
      <c r="BN313" s="1032"/>
      <c r="BO313" s="1032"/>
      <c r="BP313" s="1032"/>
      <c r="BQ313" s="1032"/>
      <c r="BR313" s="1032"/>
      <c r="BS313" s="1032"/>
      <c r="BT313" s="1032"/>
      <c r="BU313" s="1032"/>
      <c r="BV313" s="1032"/>
      <c r="BW313" s="1032"/>
      <c r="BX313" s="1032"/>
      <c r="BY313" s="1032"/>
      <c r="BZ313" s="1032"/>
      <c r="CA313" s="772" t="s">
        <v>87</v>
      </c>
      <c r="CB313" s="643"/>
      <c r="CC313" s="643"/>
      <c r="CD313" s="344"/>
      <c r="CE313" s="344"/>
      <c r="CF313" s="1036"/>
      <c r="CG313" s="1036"/>
      <c r="CH313" s="1036"/>
      <c r="CI313" s="1036"/>
      <c r="CJ313" s="1036"/>
      <c r="CK313" s="1036"/>
      <c r="CL313" s="1036"/>
      <c r="CM313" s="1036"/>
      <c r="CN313" s="1036"/>
      <c r="CO313" s="1036"/>
      <c r="CP313" s="1036"/>
      <c r="CQ313" s="1036"/>
      <c r="CR313" s="344"/>
      <c r="CS313" s="643"/>
      <c r="CT313" s="730"/>
      <c r="CU313" s="344"/>
      <c r="CV313" s="1036"/>
      <c r="CW313" s="1036"/>
      <c r="CX313" s="1036"/>
      <c r="CY313" s="1036"/>
      <c r="CZ313" s="1036"/>
      <c r="DA313" s="1036"/>
      <c r="DB313" s="1036"/>
      <c r="DC313" s="1036"/>
      <c r="DD313" s="1036"/>
      <c r="DE313" s="1036"/>
      <c r="DF313" s="1036"/>
      <c r="DG313" s="1036"/>
      <c r="DH313" s="1036"/>
      <c r="DI313" s="1036"/>
      <c r="DJ313" s="1036"/>
      <c r="DK313" s="344"/>
      <c r="DL313" s="643"/>
    </row>
    <row r="314" spans="7:118" ht="51.75" customHeight="1" x14ac:dyDescent="0.2">
      <c r="G314" s="643"/>
      <c r="H314" s="89"/>
      <c r="I314" s="1047" t="s">
        <v>160</v>
      </c>
      <c r="J314" s="1047"/>
      <c r="K314" s="1047"/>
      <c r="L314" s="1047"/>
      <c r="M314" s="1047"/>
      <c r="N314" s="1047"/>
      <c r="O314" s="1047"/>
      <c r="P314" s="1047"/>
      <c r="Q314" s="1048" t="s">
        <v>161</v>
      </c>
      <c r="R314" s="1048"/>
      <c r="S314" s="1048"/>
      <c r="T314" s="1048"/>
      <c r="U314" s="1048"/>
      <c r="V314" s="1048"/>
      <c r="W314" s="1048"/>
      <c r="X314" s="89"/>
      <c r="Y314" s="287"/>
      <c r="Z314" s="89"/>
      <c r="AA314" s="89"/>
      <c r="AB314" s="89"/>
      <c r="AC314" s="89"/>
      <c r="AD314" s="89"/>
      <c r="AE314" s="89"/>
      <c r="AF314" s="89"/>
      <c r="AG314" s="89"/>
      <c r="AH314" s="89"/>
      <c r="AI314" s="89"/>
      <c r="AJ314" s="89"/>
      <c r="AK314" s="89"/>
      <c r="AL314" s="89"/>
      <c r="AM314" s="89"/>
      <c r="AN314" s="89"/>
      <c r="AO314" s="89"/>
      <c r="AP314" s="89"/>
      <c r="AQ314" s="89"/>
      <c r="AR314" s="271"/>
      <c r="AS314" s="479"/>
      <c r="AT314" s="1055" t="s">
        <v>116</v>
      </c>
      <c r="AU314" s="834">
        <v>1</v>
      </c>
      <c r="AV314" s="773" t="str" cm="1">
        <f t="array" ref="AV314:AV344">TRANSPOSE(計算_集計!HX3:JB3)</f>
        <v>飲食物を買うことができる設備・場所がある</v>
      </c>
      <c r="AW314" s="828"/>
      <c r="AX314" s="829"/>
      <c r="AY314" s="829"/>
      <c r="AZ314" s="829"/>
      <c r="BA314" s="829"/>
      <c r="BB314" s="829"/>
      <c r="BC314" s="829"/>
      <c r="BD314" s="829"/>
      <c r="BE314" s="829"/>
      <c r="BF314" s="829"/>
      <c r="BG314" s="829"/>
      <c r="BH314" s="665"/>
      <c r="BI314" s="666" t="str" cm="1">
        <f t="array" ref="BI314:BI344">TRANSPOSE(計算_集計!HX9:JB9)</f>
        <v>－</v>
      </c>
      <c r="BJ314" s="700"/>
      <c r="BK314" s="1049" t="s">
        <v>117</v>
      </c>
      <c r="BL314" s="836">
        <v>32</v>
      </c>
      <c r="BM314" s="833" t="str" cm="1">
        <f t="array" ref="BM314:BM329">TRANSPOSE(計算_集計!JC3:JR3)</f>
        <v>アート・展示空間がある</v>
      </c>
      <c r="BN314" s="829"/>
      <c r="BO314" s="829"/>
      <c r="BP314" s="829"/>
      <c r="BQ314" s="829"/>
      <c r="BR314" s="829"/>
      <c r="BS314" s="829"/>
      <c r="BT314" s="829"/>
      <c r="BU314" s="829"/>
      <c r="BV314" s="829"/>
      <c r="BW314" s="829"/>
      <c r="BX314" s="829"/>
      <c r="BY314" s="829"/>
      <c r="BZ314" s="830"/>
      <c r="CA314" s="153" t="str" cm="1">
        <f t="array" ref="CA314:CA329">TRANSPOSE(計算_集計!JC9:JR9)</f>
        <v>－</v>
      </c>
      <c r="CB314" s="643"/>
      <c r="CC314" s="569"/>
      <c r="CD314" s="1040"/>
      <c r="CE314" s="731"/>
      <c r="CF314" s="732"/>
      <c r="CG314" s="23"/>
      <c r="CH314" s="643"/>
      <c r="CI314" s="643"/>
      <c r="CJ314" s="643"/>
      <c r="CK314" s="643"/>
      <c r="CL314" s="643"/>
      <c r="CM314" s="643"/>
      <c r="CN314" s="643"/>
      <c r="CO314" s="643"/>
      <c r="CP314" s="643"/>
      <c r="CQ314" s="643"/>
      <c r="CR314" s="733"/>
      <c r="CS314" s="643"/>
      <c r="CT314" s="1041"/>
      <c r="CU314" s="731"/>
      <c r="CV314" s="734"/>
      <c r="CW314" s="643"/>
      <c r="CX314" s="643"/>
      <c r="CY314" s="643"/>
      <c r="CZ314" s="643"/>
      <c r="DA314" s="643"/>
      <c r="DB314" s="643"/>
      <c r="DC314" s="643"/>
      <c r="DD314" s="643"/>
      <c r="DE314" s="643"/>
      <c r="DF314" s="643"/>
      <c r="DG314" s="643"/>
      <c r="DH314" s="643"/>
      <c r="DI314" s="643"/>
      <c r="DJ314" s="643"/>
      <c r="DK314" s="733"/>
      <c r="DL314" s="643"/>
    </row>
    <row r="315" spans="7:118" ht="51.75" customHeight="1" x14ac:dyDescent="0.2">
      <c r="G315" s="643"/>
      <c r="H315" s="90"/>
      <c r="I315" s="90"/>
      <c r="J315" s="90"/>
      <c r="K315" s="90"/>
      <c r="L315" s="90"/>
      <c r="M315" s="90"/>
      <c r="N315" s="90"/>
      <c r="O315" s="90"/>
      <c r="P315" s="90"/>
      <c r="Q315" s="90"/>
      <c r="R315" s="58"/>
      <c r="S315" s="58"/>
      <c r="T315" s="58"/>
      <c r="U315" s="58"/>
      <c r="V315" s="271"/>
      <c r="W315" s="271"/>
      <c r="X315" s="89"/>
      <c r="Y315" s="287"/>
      <c r="Z315" s="89"/>
      <c r="AA315" s="89"/>
      <c r="AB315" s="271"/>
      <c r="AC315" s="271"/>
      <c r="AD315" s="271"/>
      <c r="AE315" s="271"/>
      <c r="AF315" s="271"/>
      <c r="AG315" s="271"/>
      <c r="AH315" s="271"/>
      <c r="AI315" s="271"/>
      <c r="AJ315" s="271"/>
      <c r="AK315" s="271"/>
      <c r="AL315" s="271"/>
      <c r="AM315" s="271"/>
      <c r="AN315" s="271"/>
      <c r="AO315" s="271"/>
      <c r="AP315" s="271"/>
      <c r="AQ315" s="271"/>
      <c r="AR315" s="271"/>
      <c r="AS315" s="271"/>
      <c r="AT315" s="1056"/>
      <c r="AU315" s="835">
        <v>2</v>
      </c>
      <c r="AV315" s="773" t="str">
        <v>給水・手洗いができる場所がある</v>
      </c>
      <c r="AW315" s="828"/>
      <c r="AX315" s="829"/>
      <c r="AY315" s="829"/>
      <c r="AZ315" s="829"/>
      <c r="BA315" s="829"/>
      <c r="BB315" s="829"/>
      <c r="BC315" s="829"/>
      <c r="BD315" s="829"/>
      <c r="BE315" s="829"/>
      <c r="BF315" s="829"/>
      <c r="BG315" s="829"/>
      <c r="BH315" s="665"/>
      <c r="BI315" s="666" t="str">
        <v>－</v>
      </c>
      <c r="BJ315" s="700"/>
      <c r="BK315" s="1050"/>
      <c r="BL315" s="837">
        <v>33</v>
      </c>
      <c r="BM315" s="827" t="str">
        <v>電灯／樹木に、目にとまるような魅力的な装飾が設けられている</v>
      </c>
      <c r="BN315" s="829"/>
      <c r="BO315" s="829"/>
      <c r="BP315" s="829"/>
      <c r="BQ315" s="829"/>
      <c r="BR315" s="829"/>
      <c r="BS315" s="829"/>
      <c r="BT315" s="829"/>
      <c r="BU315" s="829"/>
      <c r="BV315" s="829"/>
      <c r="BW315" s="829"/>
      <c r="BX315" s="829"/>
      <c r="BY315" s="829"/>
      <c r="BZ315" s="830"/>
      <c r="CA315" s="153" t="str">
        <v>－</v>
      </c>
      <c r="CB315" s="643"/>
      <c r="CC315" s="643"/>
      <c r="CD315" s="1040"/>
      <c r="CE315" s="731"/>
      <c r="CF315" s="732"/>
      <c r="CG315" s="23"/>
      <c r="CH315" s="643"/>
      <c r="CI315" s="643"/>
      <c r="CJ315" s="643"/>
      <c r="CK315" s="643"/>
      <c r="CL315" s="643"/>
      <c r="CM315" s="643"/>
      <c r="CN315" s="643"/>
      <c r="CO315" s="643"/>
      <c r="CP315" s="643"/>
      <c r="CQ315" s="643"/>
      <c r="CR315" s="733"/>
      <c r="CS315" s="643"/>
      <c r="CT315" s="1041"/>
      <c r="CU315" s="731"/>
      <c r="CV315" s="357"/>
      <c r="CW315" s="643"/>
      <c r="CX315" s="643"/>
      <c r="CY315" s="643"/>
      <c r="CZ315" s="643"/>
      <c r="DA315" s="643"/>
      <c r="DB315" s="643"/>
      <c r="DC315" s="643"/>
      <c r="DD315" s="643"/>
      <c r="DE315" s="643"/>
      <c r="DF315" s="643"/>
      <c r="DG315" s="643"/>
      <c r="DH315" s="643"/>
      <c r="DI315" s="643"/>
      <c r="DJ315" s="643"/>
      <c r="DK315" s="733"/>
      <c r="DL315" s="643"/>
    </row>
    <row r="316" spans="7:118" ht="51.75" customHeight="1" x14ac:dyDescent="0.2">
      <c r="G316" s="643"/>
      <c r="H316" s="90"/>
      <c r="I316" s="90"/>
      <c r="J316" s="90"/>
      <c r="K316" s="90"/>
      <c r="L316" s="58"/>
      <c r="M316" s="58"/>
      <c r="N316" s="58"/>
      <c r="O316" s="58"/>
      <c r="P316" s="58"/>
      <c r="Q316" s="58"/>
      <c r="R316" s="58"/>
      <c r="S316" s="58"/>
      <c r="T316" s="58"/>
      <c r="U316" s="58"/>
      <c r="V316" s="271"/>
      <c r="W316" s="271"/>
      <c r="X316" s="89"/>
      <c r="Y316" s="287"/>
      <c r="Z316" s="89"/>
      <c r="AA316" s="89"/>
      <c r="AB316" s="271"/>
      <c r="AC316" s="271"/>
      <c r="AD316" s="271"/>
      <c r="AE316" s="271"/>
      <c r="AF316" s="271"/>
      <c r="AG316" s="271"/>
      <c r="AH316" s="271"/>
      <c r="AI316" s="271"/>
      <c r="AJ316" s="271"/>
      <c r="AK316" s="271"/>
      <c r="AL316" s="90"/>
      <c r="AM316" s="271"/>
      <c r="AN316" s="271"/>
      <c r="AO316" s="271"/>
      <c r="AP316" s="271"/>
      <c r="AQ316" s="271"/>
      <c r="AR316" s="271"/>
      <c r="AS316" s="271"/>
      <c r="AT316" s="1056"/>
      <c r="AU316" s="834">
        <v>3</v>
      </c>
      <c r="AV316" s="773" t="str">
        <v>雨宿りできる場所がある</v>
      </c>
      <c r="AW316" s="828"/>
      <c r="AX316" s="829"/>
      <c r="AY316" s="829"/>
      <c r="AZ316" s="829"/>
      <c r="BA316" s="829"/>
      <c r="BB316" s="829"/>
      <c r="BC316" s="829"/>
      <c r="BD316" s="829"/>
      <c r="BE316" s="829"/>
      <c r="BF316" s="829"/>
      <c r="BG316" s="829"/>
      <c r="BH316" s="665"/>
      <c r="BI316" s="666" t="str">
        <v>－</v>
      </c>
      <c r="BJ316" s="700"/>
      <c r="BK316" s="1050"/>
      <c r="BL316" s="836">
        <v>34</v>
      </c>
      <c r="BM316" s="827" t="str">
        <v>管理の行き届いた植栽（植木・花壇等）がある</v>
      </c>
      <c r="BN316" s="829"/>
      <c r="BO316" s="829"/>
      <c r="BP316" s="829"/>
      <c r="BQ316" s="829"/>
      <c r="BR316" s="829"/>
      <c r="BS316" s="829"/>
      <c r="BT316" s="829"/>
      <c r="BU316" s="829"/>
      <c r="BV316" s="829"/>
      <c r="BW316" s="829"/>
      <c r="BX316" s="829"/>
      <c r="BY316" s="829"/>
      <c r="BZ316" s="830"/>
      <c r="CA316" s="153" t="str">
        <v>－</v>
      </c>
      <c r="CB316" s="643"/>
      <c r="CC316" s="643"/>
      <c r="CD316" s="1040"/>
      <c r="CE316" s="731"/>
      <c r="CF316" s="732"/>
      <c r="CG316" s="23"/>
      <c r="CH316" s="643"/>
      <c r="CI316" s="643"/>
      <c r="CJ316" s="643"/>
      <c r="CK316" s="643"/>
      <c r="CL316" s="643"/>
      <c r="CM316" s="643"/>
      <c r="CN316" s="643"/>
      <c r="CO316" s="643"/>
      <c r="CP316" s="643"/>
      <c r="CQ316" s="643"/>
      <c r="CR316" s="733"/>
      <c r="CS316" s="643"/>
      <c r="CT316" s="1041"/>
      <c r="CU316" s="731"/>
      <c r="CV316" s="357"/>
      <c r="CW316" s="643"/>
      <c r="CX316" s="643"/>
      <c r="CY316" s="643"/>
      <c r="CZ316" s="643"/>
      <c r="DA316" s="643"/>
      <c r="DB316" s="643"/>
      <c r="DC316" s="643"/>
      <c r="DD316" s="643"/>
      <c r="DE316" s="643"/>
      <c r="DF316" s="643"/>
      <c r="DG316" s="643"/>
      <c r="DH316" s="643"/>
      <c r="DI316" s="643"/>
      <c r="DJ316" s="643"/>
      <c r="DK316" s="733"/>
      <c r="DL316" s="643"/>
    </row>
    <row r="317" spans="7:118" ht="51.75" customHeight="1" x14ac:dyDescent="0.2">
      <c r="G317" s="643"/>
      <c r="H317" s="90"/>
      <c r="I317" s="90"/>
      <c r="J317" s="90"/>
      <c r="K317" s="90"/>
      <c r="L317" s="58"/>
      <c r="M317" s="58"/>
      <c r="N317" s="58"/>
      <c r="O317" s="58"/>
      <c r="P317" s="58"/>
      <c r="Q317" s="58"/>
      <c r="R317" s="58"/>
      <c r="S317" s="58"/>
      <c r="T317" s="58"/>
      <c r="U317" s="58"/>
      <c r="V317" s="271"/>
      <c r="W317" s="271"/>
      <c r="X317" s="89"/>
      <c r="Y317" s="287"/>
      <c r="Z317" s="89"/>
      <c r="AA317" s="89"/>
      <c r="AB317" s="271"/>
      <c r="AC317" s="271"/>
      <c r="AD317" s="271"/>
      <c r="AE317" s="271"/>
      <c r="AF317" s="271"/>
      <c r="AG317" s="271"/>
      <c r="AH317" s="271"/>
      <c r="AI317" s="271"/>
      <c r="AJ317" s="271"/>
      <c r="AK317" s="271"/>
      <c r="AL317" s="90"/>
      <c r="AQ317" s="642"/>
      <c r="AR317" s="643"/>
      <c r="AS317" s="643"/>
      <c r="AT317" s="1056"/>
      <c r="AU317" s="835">
        <v>4</v>
      </c>
      <c r="AV317" s="773" t="str">
        <v>トイレがある</v>
      </c>
      <c r="AW317" s="828"/>
      <c r="AX317" s="829"/>
      <c r="AY317" s="829"/>
      <c r="AZ317" s="829"/>
      <c r="BA317" s="829"/>
      <c r="BB317" s="829"/>
      <c r="BC317" s="829"/>
      <c r="BD317" s="829"/>
      <c r="BE317" s="829"/>
      <c r="BF317" s="829"/>
      <c r="BG317" s="829"/>
      <c r="BH317" s="665"/>
      <c r="BI317" s="666" t="str">
        <v>－</v>
      </c>
      <c r="BJ317" s="700"/>
      <c r="BK317" s="1050"/>
      <c r="BL317" s="836">
        <v>35</v>
      </c>
      <c r="BM317" s="827" t="str">
        <v>アスファルト以外の化粧材が整備されている</v>
      </c>
      <c r="BN317" s="829"/>
      <c r="BO317" s="829"/>
      <c r="BP317" s="829"/>
      <c r="BQ317" s="829"/>
      <c r="BR317" s="829"/>
      <c r="BS317" s="829"/>
      <c r="BT317" s="829"/>
      <c r="BU317" s="829"/>
      <c r="BV317" s="829"/>
      <c r="BW317" s="829"/>
      <c r="BX317" s="829"/>
      <c r="BY317" s="829"/>
      <c r="BZ317" s="830"/>
      <c r="CA317" s="153" t="str">
        <v>－</v>
      </c>
      <c r="CB317" s="643"/>
      <c r="CC317" s="643"/>
      <c r="CD317" s="1040"/>
      <c r="CE317" s="731"/>
      <c r="CF317" s="732"/>
      <c r="CG317" s="23"/>
      <c r="CH317" s="643"/>
      <c r="CI317" s="643"/>
      <c r="CJ317" s="643"/>
      <c r="CK317" s="643"/>
      <c r="CL317" s="643"/>
      <c r="CM317" s="643"/>
      <c r="CN317" s="643"/>
      <c r="CO317" s="643"/>
      <c r="CP317" s="643"/>
      <c r="CQ317" s="643"/>
      <c r="CR317" s="733"/>
      <c r="CS317" s="643"/>
      <c r="CT317" s="1041"/>
      <c r="CU317" s="731"/>
      <c r="CV317" s="357"/>
      <c r="CW317" s="643"/>
      <c r="CX317" s="643"/>
      <c r="CY317" s="643"/>
      <c r="CZ317" s="643"/>
      <c r="DA317" s="643"/>
      <c r="DB317" s="643"/>
      <c r="DC317" s="643"/>
      <c r="DD317" s="643"/>
      <c r="DE317" s="643"/>
      <c r="DF317" s="643"/>
      <c r="DG317" s="643"/>
      <c r="DH317" s="643"/>
      <c r="DI317" s="643"/>
      <c r="DJ317" s="643"/>
      <c r="DK317" s="733"/>
      <c r="DL317" s="643"/>
    </row>
    <row r="318" spans="7:118" ht="51.75" customHeight="1" x14ac:dyDescent="0.2">
      <c r="G318" s="643"/>
      <c r="H318" s="90"/>
      <c r="I318" s="90"/>
      <c r="J318" s="90"/>
      <c r="K318" s="90"/>
      <c r="L318" s="58"/>
      <c r="M318" s="58"/>
      <c r="N318" s="58"/>
      <c r="O318" s="58"/>
      <c r="P318" s="58"/>
      <c r="Q318" s="58"/>
      <c r="R318" s="58"/>
      <c r="S318" s="58"/>
      <c r="T318" s="58"/>
      <c r="U318" s="58"/>
      <c r="V318" s="271"/>
      <c r="W318" s="271"/>
      <c r="X318" s="89"/>
      <c r="Y318" s="287"/>
      <c r="Z318" s="89"/>
      <c r="AA318" s="89"/>
      <c r="AB318" s="271"/>
      <c r="AC318" s="271"/>
      <c r="AD318" s="271"/>
      <c r="AE318" s="271"/>
      <c r="AF318" s="271"/>
      <c r="AG318" s="271"/>
      <c r="AH318" s="271"/>
      <c r="AI318" s="271"/>
      <c r="AJ318" s="271"/>
      <c r="AK318" s="271"/>
      <c r="AL318" s="271"/>
      <c r="AQ318" s="642"/>
      <c r="AR318" s="643"/>
      <c r="AS318" s="643"/>
      <c r="AT318" s="1056"/>
      <c r="AU318" s="834">
        <v>5</v>
      </c>
      <c r="AV318" s="773" t="str">
        <v>多目的トイレがある</v>
      </c>
      <c r="AW318" s="828"/>
      <c r="AX318" s="829"/>
      <c r="AY318" s="829"/>
      <c r="AZ318" s="829"/>
      <c r="BA318" s="829"/>
      <c r="BB318" s="829"/>
      <c r="BC318" s="829"/>
      <c r="BD318" s="829"/>
      <c r="BE318" s="829"/>
      <c r="BF318" s="829"/>
      <c r="BG318" s="829"/>
      <c r="BH318" s="665"/>
      <c r="BI318" s="666" t="str">
        <v>－</v>
      </c>
      <c r="BJ318" s="700"/>
      <c r="BK318" s="1050"/>
      <c r="BL318" s="837">
        <v>36</v>
      </c>
      <c r="BM318" s="827" t="str">
        <v>無電柱化されている</v>
      </c>
      <c r="BN318" s="829"/>
      <c r="BO318" s="829"/>
      <c r="BP318" s="829"/>
      <c r="BQ318" s="829"/>
      <c r="BR318" s="829"/>
      <c r="BS318" s="829"/>
      <c r="BT318" s="829"/>
      <c r="BU318" s="829"/>
      <c r="BV318" s="829"/>
      <c r="BW318" s="829"/>
      <c r="BX318" s="829"/>
      <c r="BY318" s="829"/>
      <c r="BZ318" s="830"/>
      <c r="CA318" s="153" t="str">
        <v>－</v>
      </c>
      <c r="CB318" s="643"/>
      <c r="CC318" s="643"/>
      <c r="CD318" s="1040"/>
      <c r="CE318" s="731"/>
      <c r="CF318" s="732"/>
      <c r="CG318" s="23"/>
      <c r="CH318" s="643"/>
      <c r="CI318" s="643"/>
      <c r="CJ318" s="643"/>
      <c r="CK318" s="643"/>
      <c r="CL318" s="643"/>
      <c r="CM318" s="643"/>
      <c r="CN318" s="643"/>
      <c r="CO318" s="643"/>
      <c r="CP318" s="643"/>
      <c r="CQ318" s="643"/>
      <c r="CR318" s="733"/>
      <c r="CS318" s="643"/>
      <c r="CT318" s="1041"/>
      <c r="CU318" s="731"/>
      <c r="CV318" s="357"/>
      <c r="CW318" s="643"/>
      <c r="CX318" s="643"/>
      <c r="CY318" s="643"/>
      <c r="CZ318" s="643"/>
      <c r="DA318" s="643"/>
      <c r="DB318" s="643"/>
      <c r="DC318" s="643"/>
      <c r="DD318" s="643"/>
      <c r="DE318" s="643"/>
      <c r="DF318" s="643"/>
      <c r="DG318" s="643"/>
      <c r="DH318" s="643"/>
      <c r="DI318" s="643"/>
      <c r="DJ318" s="643"/>
      <c r="DK318" s="733"/>
      <c r="DL318" s="643"/>
    </row>
    <row r="319" spans="7:118" ht="51.75" customHeight="1" x14ac:dyDescent="0.2">
      <c r="G319" s="643"/>
      <c r="H319" s="90"/>
      <c r="I319" s="90"/>
      <c r="J319" s="90"/>
      <c r="K319" s="90"/>
      <c r="L319" s="58"/>
      <c r="M319" s="58"/>
      <c r="N319" s="58"/>
      <c r="O319" s="58"/>
      <c r="P319" s="58"/>
      <c r="Q319" s="58"/>
      <c r="R319" s="58"/>
      <c r="S319" s="58"/>
      <c r="T319" s="58"/>
      <c r="U319" s="58"/>
      <c r="V319" s="271"/>
      <c r="W319" s="271"/>
      <c r="X319" s="89"/>
      <c r="Y319" s="287"/>
      <c r="Z319" s="89"/>
      <c r="AA319" s="89"/>
      <c r="AB319" s="271"/>
      <c r="AC319" s="271"/>
      <c r="AD319" s="271"/>
      <c r="AE319" s="271"/>
      <c r="AF319" s="271"/>
      <c r="AG319" s="271"/>
      <c r="AH319" s="271"/>
      <c r="AI319" s="271"/>
      <c r="AJ319" s="271"/>
      <c r="AK319" s="271"/>
      <c r="AL319" s="271"/>
      <c r="AQ319" s="642"/>
      <c r="AR319" s="643"/>
      <c r="AS319" s="643"/>
      <c r="AT319" s="1056"/>
      <c r="AU319" s="835">
        <v>6</v>
      </c>
      <c r="AV319" s="773" t="str">
        <v>案内所・掲示板・デジタルサイネージ等がある</v>
      </c>
      <c r="AW319" s="828"/>
      <c r="AX319" s="829"/>
      <c r="AY319" s="829"/>
      <c r="AZ319" s="829"/>
      <c r="BA319" s="829"/>
      <c r="BB319" s="829"/>
      <c r="BC319" s="829"/>
      <c r="BD319" s="829"/>
      <c r="BE319" s="829"/>
      <c r="BF319" s="829"/>
      <c r="BG319" s="829"/>
      <c r="BH319" s="665"/>
      <c r="BI319" s="666" t="str">
        <v>－</v>
      </c>
      <c r="BJ319" s="700"/>
      <c r="BK319" s="1050"/>
      <c r="BL319" s="836">
        <v>37</v>
      </c>
      <c r="BM319" s="827" t="str">
        <v>親水空間がある</v>
      </c>
      <c r="BN319" s="829"/>
      <c r="BO319" s="829"/>
      <c r="BP319" s="829"/>
      <c r="BQ319" s="829"/>
      <c r="BR319" s="829"/>
      <c r="BS319" s="829"/>
      <c r="BT319" s="829"/>
      <c r="BU319" s="829"/>
      <c r="BV319" s="829"/>
      <c r="BW319" s="829"/>
      <c r="BX319" s="829"/>
      <c r="BY319" s="829"/>
      <c r="BZ319" s="830"/>
      <c r="CA319" s="153" t="str">
        <v>－</v>
      </c>
      <c r="CB319" s="643"/>
      <c r="CC319" s="643"/>
      <c r="CD319" s="1040"/>
      <c r="CE319" s="731"/>
      <c r="CF319" s="732"/>
      <c r="CG319" s="23"/>
      <c r="CH319" s="643"/>
      <c r="CI319" s="643"/>
      <c r="CJ319" s="643"/>
      <c r="CK319" s="643"/>
      <c r="CL319" s="643"/>
      <c r="CM319" s="643"/>
      <c r="CN319" s="643"/>
      <c r="CO319" s="643"/>
      <c r="CP319" s="643"/>
      <c r="CQ319" s="643"/>
      <c r="CR319" s="733"/>
      <c r="CS319" s="643"/>
      <c r="CT319" s="1041"/>
      <c r="CU319" s="731"/>
      <c r="CV319" s="357"/>
      <c r="CW319" s="643"/>
      <c r="CX319" s="643"/>
      <c r="CY319" s="643"/>
      <c r="CZ319" s="643"/>
      <c r="DA319" s="643"/>
      <c r="DB319" s="643"/>
      <c r="DC319" s="643"/>
      <c r="DD319" s="643"/>
      <c r="DE319" s="643"/>
      <c r="DF319" s="643"/>
      <c r="DG319" s="643"/>
      <c r="DH319" s="643"/>
      <c r="DI319" s="643"/>
      <c r="DJ319" s="643"/>
      <c r="DK319" s="733"/>
      <c r="DL319" s="643"/>
    </row>
    <row r="320" spans="7:118" ht="51.75" customHeight="1" x14ac:dyDescent="0.2">
      <c r="G320" s="643"/>
      <c r="H320" s="90"/>
      <c r="I320" s="90"/>
      <c r="J320" s="90"/>
      <c r="K320" s="90"/>
      <c r="L320" s="58"/>
      <c r="M320" s="58"/>
      <c r="N320" s="58"/>
      <c r="O320" s="58"/>
      <c r="P320" s="58"/>
      <c r="Q320" s="58"/>
      <c r="R320" s="58"/>
      <c r="S320" s="58"/>
      <c r="T320" s="58"/>
      <c r="U320" s="58"/>
      <c r="V320" s="271"/>
      <c r="W320" s="271"/>
      <c r="X320" s="89"/>
      <c r="Y320" s="287"/>
      <c r="Z320" s="89"/>
      <c r="AA320" s="89"/>
      <c r="AB320" s="271"/>
      <c r="AC320" s="271"/>
      <c r="AD320" s="271"/>
      <c r="AE320" s="271"/>
      <c r="AF320" s="271"/>
      <c r="AG320" s="271"/>
      <c r="AH320" s="271"/>
      <c r="AI320" s="271"/>
      <c r="AJ320" s="271"/>
      <c r="AK320" s="271"/>
      <c r="AL320" s="271"/>
      <c r="AQ320" s="642"/>
      <c r="AR320" s="643"/>
      <c r="AS320" s="643"/>
      <c r="AT320" s="1056"/>
      <c r="AU320" s="834">
        <v>7</v>
      </c>
      <c r="AV320" s="773" t="str">
        <v>案内板等が外国語に対応している</v>
      </c>
      <c r="AW320" s="828"/>
      <c r="AX320" s="829"/>
      <c r="AY320" s="829"/>
      <c r="AZ320" s="829"/>
      <c r="BA320" s="829"/>
      <c r="BB320" s="829"/>
      <c r="BC320" s="829"/>
      <c r="BD320" s="829"/>
      <c r="BE320" s="829"/>
      <c r="BF320" s="829"/>
      <c r="BG320" s="829"/>
      <c r="BH320" s="665"/>
      <c r="BI320" s="666" t="str">
        <v>－</v>
      </c>
      <c r="BJ320" s="700"/>
      <c r="BK320" s="1050"/>
      <c r="BL320" s="836">
        <v>38</v>
      </c>
      <c r="BM320" s="827" t="str">
        <v>歴史・伝統を感じる建物がある</v>
      </c>
      <c r="BN320" s="829"/>
      <c r="BO320" s="829"/>
      <c r="BP320" s="829"/>
      <c r="BQ320" s="829"/>
      <c r="BR320" s="829"/>
      <c r="BS320" s="829"/>
      <c r="BT320" s="829"/>
      <c r="BU320" s="829"/>
      <c r="BV320" s="829"/>
      <c r="BW320" s="829"/>
      <c r="BX320" s="829"/>
      <c r="BY320" s="829"/>
      <c r="BZ320" s="830"/>
      <c r="CA320" s="153" t="str">
        <v>－</v>
      </c>
      <c r="CB320" s="643"/>
      <c r="CC320" s="643"/>
      <c r="CD320" s="1040"/>
      <c r="CE320" s="731"/>
      <c r="CF320" s="732"/>
      <c r="CG320" s="23"/>
      <c r="CH320" s="643"/>
      <c r="CI320" s="643"/>
      <c r="CJ320" s="643"/>
      <c r="CK320" s="643"/>
      <c r="CL320" s="643"/>
      <c r="CM320" s="643"/>
      <c r="CN320" s="643"/>
      <c r="CO320" s="643"/>
      <c r="CP320" s="643"/>
      <c r="CQ320" s="643"/>
      <c r="CR320" s="733"/>
      <c r="CS320" s="643"/>
      <c r="CT320" s="1041"/>
      <c r="CU320" s="731"/>
      <c r="CV320" s="357"/>
      <c r="CW320" s="643"/>
      <c r="CX320" s="643"/>
      <c r="CY320" s="643"/>
      <c r="CZ320" s="643"/>
      <c r="DA320" s="643"/>
      <c r="DB320" s="643"/>
      <c r="DC320" s="643"/>
      <c r="DD320" s="643"/>
      <c r="DE320" s="643"/>
      <c r="DF320" s="643"/>
      <c r="DG320" s="643"/>
      <c r="DH320" s="643"/>
      <c r="DI320" s="643"/>
      <c r="DJ320" s="643"/>
      <c r="DK320" s="733"/>
      <c r="DL320" s="643"/>
    </row>
    <row r="321" spans="7:116" ht="51.75" customHeight="1" x14ac:dyDescent="0.2">
      <c r="G321" s="643"/>
      <c r="H321" s="90"/>
      <c r="I321" s="90"/>
      <c r="J321" s="90"/>
      <c r="K321" s="90"/>
      <c r="L321" s="58"/>
      <c r="M321" s="58"/>
      <c r="N321" s="58"/>
      <c r="O321" s="58"/>
      <c r="P321" s="58"/>
      <c r="Q321" s="58"/>
      <c r="R321" s="58"/>
      <c r="S321" s="58"/>
      <c r="T321" s="58"/>
      <c r="U321" s="58"/>
      <c r="V321" s="271"/>
      <c r="W321" s="271"/>
      <c r="X321" s="89"/>
      <c r="Y321" s="287"/>
      <c r="Z321" s="89"/>
      <c r="AA321" s="89"/>
      <c r="AB321" s="271"/>
      <c r="AC321" s="271"/>
      <c r="AD321" s="271"/>
      <c r="AE321" s="271"/>
      <c r="AF321" s="271"/>
      <c r="AG321" s="271"/>
      <c r="AH321" s="271"/>
      <c r="AI321" s="271"/>
      <c r="AJ321" s="271"/>
      <c r="AK321" s="271"/>
      <c r="AL321" s="271"/>
      <c r="AQ321" s="642"/>
      <c r="AR321" s="643"/>
      <c r="AS321" s="643"/>
      <c r="AT321" s="1056"/>
      <c r="AU321" s="835">
        <v>8</v>
      </c>
      <c r="AV321" s="773" t="str">
        <v>近くに交番・警察署がある</v>
      </c>
      <c r="AW321" s="828"/>
      <c r="AX321" s="829"/>
      <c r="AY321" s="829"/>
      <c r="AZ321" s="829"/>
      <c r="BA321" s="829"/>
      <c r="BB321" s="829"/>
      <c r="BC321" s="829"/>
      <c r="BD321" s="829"/>
      <c r="BE321" s="829"/>
      <c r="BF321" s="829"/>
      <c r="BG321" s="829"/>
      <c r="BH321" s="665"/>
      <c r="BI321" s="666" t="str">
        <v>－</v>
      </c>
      <c r="BJ321" s="700"/>
      <c r="BK321" s="1051"/>
      <c r="BL321" s="837">
        <v>39</v>
      </c>
      <c r="BM321" s="827" t="str">
        <v>伝統的なお店がある</v>
      </c>
      <c r="BN321" s="829"/>
      <c r="BO321" s="829"/>
      <c r="BP321" s="829"/>
      <c r="BQ321" s="829"/>
      <c r="BR321" s="829"/>
      <c r="BS321" s="829"/>
      <c r="BT321" s="829"/>
      <c r="BU321" s="829"/>
      <c r="BV321" s="829"/>
      <c r="BW321" s="829"/>
      <c r="BX321" s="829"/>
      <c r="BY321" s="829"/>
      <c r="BZ321" s="830"/>
      <c r="CA321" s="153" t="str">
        <v>－</v>
      </c>
      <c r="CB321" s="643"/>
      <c r="CC321" s="643"/>
      <c r="CD321" s="1040"/>
      <c r="CE321" s="731"/>
      <c r="CF321" s="732"/>
      <c r="CG321" s="23"/>
      <c r="CH321" s="643"/>
      <c r="CI321" s="643"/>
      <c r="CJ321" s="643"/>
      <c r="CK321" s="643"/>
      <c r="CL321" s="643"/>
      <c r="CM321" s="643"/>
      <c r="CN321" s="643"/>
      <c r="CO321" s="643"/>
      <c r="CP321" s="643"/>
      <c r="CQ321" s="643"/>
      <c r="CR321" s="733"/>
      <c r="CS321" s="643"/>
      <c r="CT321" s="1041"/>
      <c r="CU321" s="731"/>
      <c r="CV321" s="357"/>
      <c r="CW321" s="643"/>
      <c r="CX321" s="643"/>
      <c r="CY321" s="643"/>
      <c r="CZ321" s="643"/>
      <c r="DA321" s="643"/>
      <c r="DB321" s="643"/>
      <c r="DC321" s="643"/>
      <c r="DD321" s="643"/>
      <c r="DE321" s="643"/>
      <c r="DF321" s="643"/>
      <c r="DG321" s="643"/>
      <c r="DH321" s="643"/>
      <c r="DI321" s="643"/>
      <c r="DJ321" s="643"/>
      <c r="DK321" s="733"/>
      <c r="DL321" s="643"/>
    </row>
    <row r="322" spans="7:116" ht="51.75" customHeight="1" x14ac:dyDescent="0.2">
      <c r="G322" s="643"/>
      <c r="H322" s="649"/>
      <c r="I322" s="642"/>
      <c r="J322" s="642"/>
      <c r="K322" s="642"/>
      <c r="L322" s="642"/>
      <c r="M322" s="642"/>
      <c r="N322" s="642"/>
      <c r="O322" s="642"/>
      <c r="P322" s="642"/>
      <c r="Q322" s="642"/>
      <c r="R322" s="642"/>
      <c r="S322" s="642"/>
      <c r="T322" s="642"/>
      <c r="U322" s="642"/>
      <c r="V322" s="642"/>
      <c r="W322" s="642"/>
      <c r="X322" s="648"/>
      <c r="Y322" s="287"/>
      <c r="Z322" s="89"/>
      <c r="AA322" s="89"/>
      <c r="AB322" s="271"/>
      <c r="AC322" s="271"/>
      <c r="AD322" s="271"/>
      <c r="AE322" s="271"/>
      <c r="AF322" s="271"/>
      <c r="AG322" s="271"/>
      <c r="AH322" s="271"/>
      <c r="AI322" s="271"/>
      <c r="AJ322" s="271"/>
      <c r="AK322" s="271"/>
      <c r="AL322" s="271"/>
      <c r="AQ322" s="642"/>
      <c r="AR322" s="643"/>
      <c r="AS322" s="643"/>
      <c r="AT322" s="1056"/>
      <c r="AU322" s="834">
        <v>9</v>
      </c>
      <c r="AV322" s="773" t="str">
        <v>人の活動エリアから隔離された場所に喫煙スペースがある</v>
      </c>
      <c r="AW322" s="828"/>
      <c r="AX322" s="829"/>
      <c r="AY322" s="829"/>
      <c r="AZ322" s="829"/>
      <c r="BA322" s="829"/>
      <c r="BB322" s="829"/>
      <c r="BC322" s="829"/>
      <c r="BD322" s="829"/>
      <c r="BE322" s="829"/>
      <c r="BF322" s="829"/>
      <c r="BG322" s="829"/>
      <c r="BH322" s="665"/>
      <c r="BI322" s="666" t="str">
        <v>－</v>
      </c>
      <c r="BJ322" s="700"/>
      <c r="BK322" s="1052" t="s">
        <v>118</v>
      </c>
      <c r="BL322" s="836">
        <v>40</v>
      </c>
      <c r="BM322" s="827" t="str">
        <v>近くに駐輪場がある</v>
      </c>
      <c r="BN322" s="829"/>
      <c r="BO322" s="829"/>
      <c r="BP322" s="829"/>
      <c r="BQ322" s="829"/>
      <c r="BR322" s="829"/>
      <c r="BS322" s="829"/>
      <c r="BT322" s="829"/>
      <c r="BU322" s="829"/>
      <c r="BV322" s="829"/>
      <c r="BW322" s="829"/>
      <c r="BX322" s="829"/>
      <c r="BY322" s="829"/>
      <c r="BZ322" s="830"/>
      <c r="CA322" s="153" t="str">
        <v>－</v>
      </c>
      <c r="CB322" s="643"/>
      <c r="CC322" s="643"/>
      <c r="CD322" s="1040"/>
      <c r="CE322" s="731"/>
      <c r="CF322" s="732"/>
      <c r="CG322" s="23"/>
      <c r="CH322" s="643"/>
      <c r="CI322" s="643"/>
      <c r="CJ322" s="643"/>
      <c r="CK322" s="643"/>
      <c r="CL322" s="643"/>
      <c r="CM322" s="643"/>
      <c r="CN322" s="643"/>
      <c r="CO322" s="643"/>
      <c r="CP322" s="643"/>
      <c r="CQ322" s="643"/>
      <c r="CR322" s="733"/>
      <c r="CS322" s="643"/>
      <c r="CT322" s="1042"/>
      <c r="CU322" s="731"/>
      <c r="CV322" s="357"/>
      <c r="CW322" s="643"/>
      <c r="CX322" s="643"/>
      <c r="CY322" s="643"/>
      <c r="CZ322" s="643"/>
      <c r="DA322" s="643"/>
      <c r="DB322" s="643"/>
      <c r="DC322" s="643"/>
      <c r="DD322" s="643"/>
      <c r="DE322" s="643"/>
      <c r="DF322" s="643"/>
      <c r="DG322" s="643"/>
      <c r="DH322" s="643"/>
      <c r="DI322" s="643"/>
      <c r="DJ322" s="643"/>
      <c r="DK322" s="733"/>
      <c r="DL322" s="643"/>
    </row>
    <row r="323" spans="7:116" ht="51.75" customHeight="1" x14ac:dyDescent="0.2">
      <c r="G323" s="643"/>
      <c r="H323" s="1030" t="s">
        <v>237</v>
      </c>
      <c r="I323" s="1030"/>
      <c r="J323" s="1030"/>
      <c r="K323" s="1030"/>
      <c r="L323" s="1030"/>
      <c r="M323" s="1030"/>
      <c r="N323" s="1030"/>
      <c r="O323" s="1030"/>
      <c r="P323" s="1030"/>
      <c r="Q323" s="1030"/>
      <c r="R323" s="1030"/>
      <c r="S323" s="1030"/>
      <c r="T323" s="1030"/>
      <c r="U323" s="1030"/>
      <c r="V323" s="1030"/>
      <c r="W323" s="1030"/>
      <c r="X323" s="648"/>
      <c r="Y323" s="287"/>
      <c r="Z323" s="89"/>
      <c r="AA323" s="89"/>
      <c r="AB323" s="271"/>
      <c r="AC323" s="271"/>
      <c r="AD323" s="271"/>
      <c r="AE323" s="271"/>
      <c r="AF323" s="271"/>
      <c r="AG323" s="271"/>
      <c r="AH323" s="271"/>
      <c r="AI323" s="271"/>
      <c r="AJ323" s="271"/>
      <c r="AK323" s="271"/>
      <c r="AL323" s="271"/>
      <c r="AQ323" s="642"/>
      <c r="AR323" s="643"/>
      <c r="AS323" s="643"/>
      <c r="AT323" s="1056"/>
      <c r="AU323" s="835">
        <v>10</v>
      </c>
      <c r="AV323" s="773" t="str">
        <v>荷物を預けられる場所がある</v>
      </c>
      <c r="AW323" s="828"/>
      <c r="AX323" s="829"/>
      <c r="AY323" s="829"/>
      <c r="AZ323" s="829"/>
      <c r="BA323" s="829"/>
      <c r="BB323" s="829"/>
      <c r="BC323" s="829"/>
      <c r="BD323" s="829"/>
      <c r="BE323" s="829"/>
      <c r="BF323" s="829"/>
      <c r="BG323" s="829"/>
      <c r="BH323" s="665"/>
      <c r="BI323" s="666" t="str">
        <v>－</v>
      </c>
      <c r="BJ323" s="700"/>
      <c r="BK323" s="1053"/>
      <c r="BL323" s="836">
        <v>41</v>
      </c>
      <c r="BM323" s="827" t="str">
        <v>近くに駐車場がある</v>
      </c>
      <c r="BN323" s="829"/>
      <c r="BO323" s="829"/>
      <c r="BP323" s="829"/>
      <c r="BQ323" s="829"/>
      <c r="BR323" s="829"/>
      <c r="BS323" s="829"/>
      <c r="BT323" s="829"/>
      <c r="BU323" s="829"/>
      <c r="BV323" s="829"/>
      <c r="BW323" s="829"/>
      <c r="BX323" s="829"/>
      <c r="BY323" s="829"/>
      <c r="BZ323" s="830"/>
      <c r="CA323" s="153" t="str">
        <v>－</v>
      </c>
      <c r="CB323" s="643"/>
      <c r="CC323" s="643"/>
      <c r="CD323" s="1040"/>
      <c r="CE323" s="731"/>
      <c r="CF323" s="732"/>
      <c r="CG323" s="23"/>
      <c r="CH323" s="643"/>
      <c r="CI323" s="643"/>
      <c r="CJ323" s="643"/>
      <c r="CK323" s="643"/>
      <c r="CL323" s="643"/>
      <c r="CM323" s="643"/>
      <c r="CN323" s="643"/>
      <c r="CO323" s="643"/>
      <c r="CP323" s="643"/>
      <c r="CQ323" s="643"/>
      <c r="CR323" s="733"/>
      <c r="CS323" s="643"/>
      <c r="CT323" s="1042"/>
      <c r="CU323" s="731"/>
      <c r="CV323" s="357"/>
      <c r="CW323" s="643"/>
      <c r="CX323" s="643"/>
      <c r="CY323" s="643"/>
      <c r="CZ323" s="643"/>
      <c r="DA323" s="643"/>
      <c r="DB323" s="643"/>
      <c r="DC323" s="643"/>
      <c r="DD323" s="643"/>
      <c r="DE323" s="643"/>
      <c r="DF323" s="643"/>
      <c r="DG323" s="643"/>
      <c r="DH323" s="643"/>
      <c r="DI323" s="643"/>
      <c r="DJ323" s="643"/>
      <c r="DK323" s="733"/>
      <c r="DL323" s="643"/>
    </row>
    <row r="324" spans="7:116" ht="51.75" customHeight="1" x14ac:dyDescent="0.2">
      <c r="G324" s="643"/>
      <c r="H324" s="642"/>
      <c r="I324" s="642"/>
      <c r="J324" s="642"/>
      <c r="K324" s="642"/>
      <c r="L324" s="642"/>
      <c r="M324" s="642"/>
      <c r="N324" s="642"/>
      <c r="O324" s="642"/>
      <c r="P324" s="642"/>
      <c r="Q324" s="642"/>
      <c r="R324" s="642"/>
      <c r="S324" s="642"/>
      <c r="T324" s="642"/>
      <c r="U324" s="642"/>
      <c r="V324" s="642"/>
      <c r="W324" s="642"/>
      <c r="X324" s="648"/>
      <c r="Y324" s="287"/>
      <c r="Z324" s="89"/>
      <c r="AA324" s="89"/>
      <c r="AB324" s="271"/>
      <c r="AC324" s="271"/>
      <c r="AD324" s="271"/>
      <c r="AE324" s="271"/>
      <c r="AF324" s="271"/>
      <c r="AG324" s="271"/>
      <c r="AH324" s="271"/>
      <c r="AI324" s="271"/>
      <c r="AJ324" s="271"/>
      <c r="AK324" s="271"/>
      <c r="AL324" s="271"/>
      <c r="AQ324" s="642"/>
      <c r="AR324" s="643"/>
      <c r="AS324" s="643"/>
      <c r="AT324" s="1056"/>
      <c r="AU324" s="834">
        <v>11</v>
      </c>
      <c r="AV324" s="773" t="str">
        <v>イスやテーブルなどの設備に可変性がある</v>
      </c>
      <c r="AW324" s="828"/>
      <c r="AX324" s="829"/>
      <c r="AY324" s="829"/>
      <c r="AZ324" s="829"/>
      <c r="BA324" s="829"/>
      <c r="BB324" s="829"/>
      <c r="BC324" s="829"/>
      <c r="BD324" s="829"/>
      <c r="BE324" s="829"/>
      <c r="BF324" s="829"/>
      <c r="BG324" s="829"/>
      <c r="BH324" s="665"/>
      <c r="BI324" s="666" t="str">
        <v>－</v>
      </c>
      <c r="BJ324" s="700"/>
      <c r="BK324" s="1054"/>
      <c r="BL324" s="837">
        <v>42</v>
      </c>
      <c r="BM324" s="827" t="str">
        <v>近くに公共交通（駅・バス停）がある</v>
      </c>
      <c r="BN324" s="829"/>
      <c r="BO324" s="829"/>
      <c r="BP324" s="829"/>
      <c r="BQ324" s="829"/>
      <c r="BR324" s="829"/>
      <c r="BS324" s="829"/>
      <c r="BT324" s="829"/>
      <c r="BU324" s="829"/>
      <c r="BV324" s="829"/>
      <c r="BW324" s="829"/>
      <c r="BX324" s="829"/>
      <c r="BY324" s="829"/>
      <c r="BZ324" s="830"/>
      <c r="CA324" s="153" t="str">
        <v>－</v>
      </c>
      <c r="CB324" s="643"/>
      <c r="CC324" s="643"/>
      <c r="CD324" s="1040"/>
      <c r="CE324" s="731"/>
      <c r="CF324" s="732"/>
      <c r="CG324" s="23"/>
      <c r="CH324" s="643"/>
      <c r="CI324" s="643"/>
      <c r="CJ324" s="643"/>
      <c r="CK324" s="643"/>
      <c r="CL324" s="643"/>
      <c r="CM324" s="643"/>
      <c r="CN324" s="643"/>
      <c r="CO324" s="643"/>
      <c r="CP324" s="643"/>
      <c r="CQ324" s="643"/>
      <c r="CR324" s="733"/>
      <c r="CS324" s="643"/>
      <c r="CT324" s="1042"/>
      <c r="CU324" s="731"/>
      <c r="CV324" s="357"/>
      <c r="CW324" s="643"/>
      <c r="CX324" s="643"/>
      <c r="CY324" s="643"/>
      <c r="CZ324" s="643"/>
      <c r="DA324" s="643"/>
      <c r="DB324" s="643"/>
      <c r="DC324" s="643"/>
      <c r="DD324" s="643"/>
      <c r="DE324" s="643"/>
      <c r="DF324" s="643"/>
      <c r="DG324" s="643"/>
      <c r="DH324" s="643"/>
      <c r="DI324" s="643"/>
      <c r="DJ324" s="643"/>
      <c r="DK324" s="733"/>
      <c r="DL324" s="643"/>
    </row>
    <row r="325" spans="7:116" ht="51.75" customHeight="1" x14ac:dyDescent="0.2">
      <c r="G325" s="643"/>
      <c r="H325" s="649"/>
      <c r="I325" s="58"/>
      <c r="J325" s="58"/>
      <c r="K325" s="58"/>
      <c r="L325" s="58"/>
      <c r="M325" s="58"/>
      <c r="N325" s="58"/>
      <c r="O325" s="58"/>
      <c r="P325" s="58"/>
      <c r="Q325" s="58"/>
      <c r="R325" s="58"/>
      <c r="S325" s="58"/>
      <c r="T325" s="58"/>
      <c r="U325" s="58"/>
      <c r="V325" s="58"/>
      <c r="W325" s="58"/>
      <c r="X325" s="648"/>
      <c r="Y325" s="287"/>
      <c r="Z325" s="89"/>
      <c r="AA325" s="89"/>
      <c r="AB325" s="271"/>
      <c r="AC325" s="271"/>
      <c r="AD325" s="271"/>
      <c r="AE325" s="271"/>
      <c r="AF325" s="271"/>
      <c r="AG325" s="271"/>
      <c r="AH325" s="271"/>
      <c r="AI325" s="271"/>
      <c r="AJ325" s="271"/>
      <c r="AK325" s="271"/>
      <c r="AL325" s="271"/>
      <c r="AQ325" s="642"/>
      <c r="AR325" s="643"/>
      <c r="AS325" s="643"/>
      <c r="AT325" s="1056"/>
      <c r="AU325" s="835">
        <v>12</v>
      </c>
      <c r="AV325" s="773" t="str">
        <v>座れる場がある</v>
      </c>
      <c r="AW325" s="828"/>
      <c r="AX325" s="829"/>
      <c r="AY325" s="829"/>
      <c r="AZ325" s="829"/>
      <c r="BA325" s="829"/>
      <c r="BB325" s="829"/>
      <c r="BC325" s="829"/>
      <c r="BD325" s="829"/>
      <c r="BE325" s="829"/>
      <c r="BF325" s="829"/>
      <c r="BG325" s="829"/>
      <c r="BH325" s="665"/>
      <c r="BI325" s="666" t="str">
        <v>－</v>
      </c>
      <c r="BJ325" s="700"/>
      <c r="BK325" s="1052" t="s">
        <v>423</v>
      </c>
      <c r="BL325" s="836">
        <v>43</v>
      </c>
      <c r="BM325" s="827" t="str">
        <v/>
      </c>
      <c r="BN325" s="829"/>
      <c r="BO325" s="829"/>
      <c r="BP325" s="829"/>
      <c r="BQ325" s="829"/>
      <c r="BR325" s="829"/>
      <c r="BS325" s="829"/>
      <c r="BT325" s="829"/>
      <c r="BU325" s="829"/>
      <c r="BV325" s="829"/>
      <c r="BW325" s="829"/>
      <c r="BX325" s="829"/>
      <c r="BY325" s="829"/>
      <c r="BZ325" s="830"/>
      <c r="CA325" s="153" t="str">
        <v>－</v>
      </c>
      <c r="CB325" s="643"/>
      <c r="CC325" s="643"/>
      <c r="CD325" s="1040"/>
      <c r="CE325" s="731"/>
      <c r="CF325" s="732"/>
      <c r="CG325" s="23"/>
      <c r="CH325" s="643"/>
      <c r="CI325" s="643"/>
      <c r="CJ325" s="643"/>
      <c r="CK325" s="643"/>
      <c r="CL325" s="643"/>
      <c r="CM325" s="643"/>
      <c r="CN325" s="643"/>
      <c r="CO325" s="643"/>
      <c r="CP325" s="643"/>
      <c r="CQ325" s="643"/>
      <c r="CR325" s="733"/>
      <c r="CS325" s="643"/>
      <c r="CT325" s="1043"/>
      <c r="CU325" s="731"/>
      <c r="CV325" s="357"/>
      <c r="CW325" s="643"/>
      <c r="CX325" s="643"/>
      <c r="CY325" s="643"/>
      <c r="CZ325" s="643"/>
      <c r="DA325" s="643"/>
      <c r="DB325" s="643"/>
      <c r="DC325" s="643"/>
      <c r="DD325" s="643"/>
      <c r="DE325" s="643"/>
      <c r="DF325" s="643"/>
      <c r="DG325" s="643"/>
      <c r="DH325" s="643"/>
      <c r="DI325" s="643"/>
      <c r="DJ325" s="643"/>
      <c r="DK325" s="733"/>
      <c r="DL325" s="643"/>
    </row>
    <row r="326" spans="7:116" ht="51.75" customHeight="1" x14ac:dyDescent="0.2">
      <c r="G326" s="643"/>
      <c r="H326" s="649"/>
      <c r="I326" s="58"/>
      <c r="J326" s="58"/>
      <c r="K326" s="58"/>
      <c r="L326" s="58"/>
      <c r="M326" s="58"/>
      <c r="N326" s="58"/>
      <c r="O326" s="58"/>
      <c r="P326" s="58"/>
      <c r="Q326" s="58"/>
      <c r="R326" s="58"/>
      <c r="S326" s="58"/>
      <c r="T326" s="58"/>
      <c r="U326" s="58"/>
      <c r="V326" s="58"/>
      <c r="W326" s="58"/>
      <c r="X326" s="648"/>
      <c r="Y326" s="287"/>
      <c r="Z326" s="89"/>
      <c r="AA326" s="89"/>
      <c r="AB326" s="271"/>
      <c r="AC326" s="271"/>
      <c r="AD326" s="271"/>
      <c r="AE326" s="271"/>
      <c r="AF326" s="271"/>
      <c r="AG326" s="271"/>
      <c r="AH326" s="271"/>
      <c r="AI326" s="271"/>
      <c r="AJ326" s="271"/>
      <c r="AK326" s="271"/>
      <c r="AL326" s="271"/>
      <c r="AQ326" s="642"/>
      <c r="AR326" s="643"/>
      <c r="AS326" s="643"/>
      <c r="AT326" s="1056"/>
      <c r="AU326" s="834">
        <v>13</v>
      </c>
      <c r="AV326" s="773" t="str">
        <v>自由に使えるテーブルがある</v>
      </c>
      <c r="AW326" s="828"/>
      <c r="AX326" s="829"/>
      <c r="AY326" s="829"/>
      <c r="AZ326" s="829"/>
      <c r="BA326" s="829"/>
      <c r="BB326" s="829"/>
      <c r="BC326" s="829"/>
      <c r="BD326" s="829"/>
      <c r="BE326" s="829"/>
      <c r="BF326" s="829"/>
      <c r="BG326" s="829"/>
      <c r="BH326" s="665"/>
      <c r="BI326" s="666" t="str">
        <v>－</v>
      </c>
      <c r="BJ326" s="700"/>
      <c r="BK326" s="1053"/>
      <c r="BL326" s="836">
        <v>44</v>
      </c>
      <c r="BM326" s="827" t="str">
        <v/>
      </c>
      <c r="BN326" s="829"/>
      <c r="BO326" s="829"/>
      <c r="BP326" s="829"/>
      <c r="BQ326" s="829"/>
      <c r="BR326" s="829"/>
      <c r="BS326" s="829"/>
      <c r="BT326" s="829"/>
      <c r="BU326" s="829"/>
      <c r="BV326" s="829"/>
      <c r="BW326" s="829"/>
      <c r="BX326" s="829"/>
      <c r="BY326" s="829"/>
      <c r="BZ326" s="830"/>
      <c r="CA326" s="153" t="str">
        <v>－</v>
      </c>
      <c r="CB326" s="643"/>
      <c r="CC326" s="643"/>
      <c r="CD326" s="1040"/>
      <c r="CE326" s="731"/>
      <c r="CF326" s="732"/>
      <c r="CG326" s="23"/>
      <c r="CH326" s="643"/>
      <c r="CI326" s="643"/>
      <c r="CJ326" s="643"/>
      <c r="CK326" s="643"/>
      <c r="CL326" s="643"/>
      <c r="CM326" s="643"/>
      <c r="CN326" s="643"/>
      <c r="CO326" s="643"/>
      <c r="CP326" s="643"/>
      <c r="CQ326" s="643"/>
      <c r="CR326" s="733"/>
      <c r="CS326" s="643"/>
      <c r="CT326" s="1043"/>
      <c r="CU326" s="731"/>
      <c r="CV326" s="357"/>
      <c r="CW326" s="643"/>
      <c r="CX326" s="643"/>
      <c r="CY326" s="643"/>
      <c r="CZ326" s="643"/>
      <c r="DA326" s="643"/>
      <c r="DB326" s="643"/>
      <c r="DC326" s="643"/>
      <c r="DD326" s="643"/>
      <c r="DE326" s="643"/>
      <c r="DF326" s="643"/>
      <c r="DG326" s="643"/>
      <c r="DH326" s="643"/>
      <c r="DI326" s="643"/>
      <c r="DJ326" s="643"/>
      <c r="DK326" s="733"/>
      <c r="DL326" s="643"/>
    </row>
    <row r="327" spans="7:116" ht="51.75" customHeight="1" x14ac:dyDescent="0.2">
      <c r="G327" s="643"/>
      <c r="H327" s="649"/>
      <c r="I327" s="58"/>
      <c r="J327" s="58"/>
      <c r="K327" s="58"/>
      <c r="L327" s="58"/>
      <c r="M327" s="58"/>
      <c r="N327" s="58"/>
      <c r="O327" s="58"/>
      <c r="P327" s="58"/>
      <c r="Q327" s="58"/>
      <c r="R327" s="58"/>
      <c r="S327" s="58"/>
      <c r="T327" s="58"/>
      <c r="U327" s="58"/>
      <c r="V327" s="58"/>
      <c r="W327" s="58"/>
      <c r="X327" s="648"/>
      <c r="Y327" s="287"/>
      <c r="Z327" s="89"/>
      <c r="AA327" s="89"/>
      <c r="AB327" s="58"/>
      <c r="AC327" s="58"/>
      <c r="AD327" s="58"/>
      <c r="AE327" s="58"/>
      <c r="AF327" s="58"/>
      <c r="AG327" s="58"/>
      <c r="AH327" s="58"/>
      <c r="AI327" s="58"/>
      <c r="AJ327" s="58"/>
      <c r="AK327" s="58"/>
      <c r="AL327" s="58"/>
      <c r="AM327" s="58"/>
      <c r="AN327" s="58"/>
      <c r="AO327" s="58"/>
      <c r="AQ327" s="642"/>
      <c r="AR327" s="643"/>
      <c r="AS327" s="643"/>
      <c r="AT327" s="1056"/>
      <c r="AU327" s="835">
        <v>14</v>
      </c>
      <c r="AV327" s="773" t="str">
        <v>ゴミ箱がある</v>
      </c>
      <c r="AW327" s="828"/>
      <c r="AX327" s="829"/>
      <c r="AY327" s="829"/>
      <c r="AZ327" s="829"/>
      <c r="BA327" s="829"/>
      <c r="BB327" s="829"/>
      <c r="BC327" s="829"/>
      <c r="BD327" s="829"/>
      <c r="BE327" s="829"/>
      <c r="BF327" s="829"/>
      <c r="BG327" s="829"/>
      <c r="BH327" s="665"/>
      <c r="BI327" s="666" t="str">
        <v>－</v>
      </c>
      <c r="BJ327" s="700"/>
      <c r="BK327" s="1053"/>
      <c r="BL327" s="837">
        <v>45</v>
      </c>
      <c r="BM327" s="827" t="str">
        <v/>
      </c>
      <c r="BN327" s="829"/>
      <c r="BO327" s="829"/>
      <c r="BP327" s="829"/>
      <c r="BQ327" s="829"/>
      <c r="BR327" s="829"/>
      <c r="BS327" s="829"/>
      <c r="BT327" s="829"/>
      <c r="BU327" s="829"/>
      <c r="BV327" s="829"/>
      <c r="BW327" s="829"/>
      <c r="BX327" s="829"/>
      <c r="BY327" s="829"/>
      <c r="BZ327" s="830"/>
      <c r="CA327" s="153" t="str">
        <v>－</v>
      </c>
      <c r="CB327" s="643"/>
      <c r="CC327" s="643"/>
      <c r="CD327" s="1040"/>
      <c r="CE327" s="731"/>
      <c r="CF327" s="732"/>
      <c r="CG327" s="23"/>
      <c r="CH327" s="643"/>
      <c r="CI327" s="643"/>
      <c r="CJ327" s="643"/>
      <c r="CK327" s="643"/>
      <c r="CL327" s="643"/>
      <c r="CM327" s="643"/>
      <c r="CN327" s="643"/>
      <c r="CO327" s="643"/>
      <c r="CP327" s="643"/>
      <c r="CQ327" s="643"/>
      <c r="CR327" s="733"/>
      <c r="CS327" s="643"/>
      <c r="CT327" s="1043"/>
      <c r="CU327" s="731"/>
      <c r="CV327" s="357"/>
      <c r="CW327" s="643"/>
      <c r="CX327" s="643"/>
      <c r="CY327" s="643"/>
      <c r="CZ327" s="643"/>
      <c r="DA327" s="643"/>
      <c r="DB327" s="643"/>
      <c r="DC327" s="643"/>
      <c r="DD327" s="643"/>
      <c r="DE327" s="643"/>
      <c r="DF327" s="643"/>
      <c r="DG327" s="643"/>
      <c r="DH327" s="643"/>
      <c r="DI327" s="643"/>
      <c r="DJ327" s="643"/>
      <c r="DK327" s="733"/>
      <c r="DL327" s="643"/>
    </row>
    <row r="328" spans="7:116" ht="51.75" customHeight="1" x14ac:dyDescent="0.2">
      <c r="G328" s="643"/>
      <c r="H328" s="649"/>
      <c r="I328" s="58"/>
      <c r="J328" s="58"/>
      <c r="K328" s="58"/>
      <c r="L328" s="58"/>
      <c r="M328" s="58"/>
      <c r="N328" s="58"/>
      <c r="O328" s="58"/>
      <c r="P328" s="58"/>
      <c r="Q328" s="58"/>
      <c r="R328" s="58"/>
      <c r="S328" s="58"/>
      <c r="T328" s="58"/>
      <c r="U328" s="58"/>
      <c r="V328" s="58"/>
      <c r="W328" s="58"/>
      <c r="X328" s="648"/>
      <c r="Y328" s="287"/>
      <c r="Z328" s="89"/>
      <c r="AA328" s="89"/>
      <c r="AB328" s="58"/>
      <c r="AC328" s="58"/>
      <c r="AD328" s="58"/>
      <c r="AE328" s="58"/>
      <c r="AF328" s="58"/>
      <c r="AG328" s="58"/>
      <c r="AH328" s="58"/>
      <c r="AI328" s="58"/>
      <c r="AJ328" s="58"/>
      <c r="AK328" s="58"/>
      <c r="AL328" s="58"/>
      <c r="AM328" s="58"/>
      <c r="AN328" s="58"/>
      <c r="AO328" s="58"/>
      <c r="AP328" s="271"/>
      <c r="AQ328" s="643"/>
      <c r="AR328" s="643"/>
      <c r="AS328" s="643"/>
      <c r="AT328" s="1056"/>
      <c r="AU328" s="834">
        <v>15</v>
      </c>
      <c r="AV328" s="773" t="str">
        <v>子ども用の遊具がある</v>
      </c>
      <c r="AW328" s="828"/>
      <c r="AX328" s="829"/>
      <c r="AY328" s="829"/>
      <c r="AZ328" s="829"/>
      <c r="BA328" s="829"/>
      <c r="BB328" s="829"/>
      <c r="BC328" s="829"/>
      <c r="BD328" s="829"/>
      <c r="BE328" s="829"/>
      <c r="BF328" s="829"/>
      <c r="BG328" s="829"/>
      <c r="BH328" s="665"/>
      <c r="BI328" s="666" t="str">
        <v>－</v>
      </c>
      <c r="BJ328" s="700"/>
      <c r="BK328" s="1053"/>
      <c r="BL328" s="836">
        <v>46</v>
      </c>
      <c r="BM328" s="827" t="str">
        <v/>
      </c>
      <c r="BN328" s="829"/>
      <c r="BO328" s="829"/>
      <c r="BP328" s="829"/>
      <c r="BQ328" s="829"/>
      <c r="BR328" s="829"/>
      <c r="BS328" s="829"/>
      <c r="BT328" s="829"/>
      <c r="BU328" s="829"/>
      <c r="BV328" s="829"/>
      <c r="BW328" s="829"/>
      <c r="BX328" s="829"/>
      <c r="BY328" s="829"/>
      <c r="BZ328" s="830"/>
      <c r="CA328" s="153" t="str">
        <v>－</v>
      </c>
      <c r="CB328" s="643"/>
      <c r="CC328" s="643"/>
      <c r="CD328" s="1040"/>
      <c r="CE328" s="731"/>
      <c r="CF328" s="732"/>
      <c r="CG328" s="23"/>
      <c r="CH328" s="643"/>
      <c r="CI328" s="643"/>
      <c r="CJ328" s="643"/>
      <c r="CK328" s="643"/>
      <c r="CL328" s="643"/>
      <c r="CM328" s="643"/>
      <c r="CN328" s="643"/>
      <c r="CO328" s="643"/>
      <c r="CP328" s="643"/>
      <c r="CQ328" s="643"/>
      <c r="CR328" s="733"/>
      <c r="CS328" s="643"/>
      <c r="CT328" s="1043"/>
      <c r="CU328" s="731"/>
      <c r="CV328" s="357"/>
      <c r="CW328" s="643"/>
      <c r="CX328" s="643"/>
      <c r="CY328" s="643"/>
      <c r="CZ328" s="643"/>
      <c r="DA328" s="643"/>
      <c r="DB328" s="643"/>
      <c r="DC328" s="643"/>
      <c r="DD328" s="643"/>
      <c r="DE328" s="643"/>
      <c r="DF328" s="643"/>
      <c r="DG328" s="643"/>
      <c r="DH328" s="643"/>
      <c r="DI328" s="643"/>
      <c r="DJ328" s="643"/>
      <c r="DK328" s="733"/>
      <c r="DL328" s="643"/>
    </row>
    <row r="329" spans="7:116" ht="51.75" customHeight="1" x14ac:dyDescent="0.2">
      <c r="G329" s="643"/>
      <c r="H329" s="642"/>
      <c r="I329" s="642"/>
      <c r="J329" s="642"/>
      <c r="K329" s="642"/>
      <c r="L329" s="642"/>
      <c r="M329" s="642"/>
      <c r="N329" s="642"/>
      <c r="O329" s="642"/>
      <c r="P329" s="642"/>
      <c r="Q329" s="642"/>
      <c r="R329" s="642"/>
      <c r="S329" s="642"/>
      <c r="T329" s="642"/>
      <c r="U329" s="642"/>
      <c r="V329" s="642"/>
      <c r="W329" s="642"/>
      <c r="X329" s="648"/>
      <c r="Y329" s="287"/>
      <c r="Z329" s="89"/>
      <c r="AA329" s="89"/>
      <c r="AB329" s="58"/>
      <c r="AC329" s="58"/>
      <c r="AD329" s="58"/>
      <c r="AE329" s="58"/>
      <c r="AF329" s="58"/>
      <c r="AG329" s="58"/>
      <c r="AH329" s="58"/>
      <c r="AI329" s="58"/>
      <c r="AJ329" s="58"/>
      <c r="AK329" s="58"/>
      <c r="AL329" s="58"/>
      <c r="AM329" s="58"/>
      <c r="AN329" s="58"/>
      <c r="AO329" s="58"/>
      <c r="AP329" s="90"/>
      <c r="AQ329" s="90"/>
      <c r="AR329" s="90"/>
      <c r="AT329" s="1056"/>
      <c r="AU329" s="835">
        <v>16</v>
      </c>
      <c r="AV329" s="773" t="str">
        <v>誰でも自由に入れる芝生がある</v>
      </c>
      <c r="AW329" s="828"/>
      <c r="AX329" s="829"/>
      <c r="AY329" s="829"/>
      <c r="AZ329" s="829"/>
      <c r="BA329" s="829"/>
      <c r="BB329" s="829"/>
      <c r="BC329" s="829"/>
      <c r="BD329" s="838"/>
      <c r="BE329" s="829"/>
      <c r="BF329" s="829"/>
      <c r="BG329" s="829"/>
      <c r="BH329" s="665"/>
      <c r="BI329" s="666" t="str">
        <v>－</v>
      </c>
      <c r="BJ329" s="700"/>
      <c r="BK329" s="1054"/>
      <c r="BL329" s="836">
        <v>47</v>
      </c>
      <c r="BM329" s="827" t="str">
        <v/>
      </c>
      <c r="BN329" s="829"/>
      <c r="BO329" s="829"/>
      <c r="BP329" s="829"/>
      <c r="BQ329" s="829"/>
      <c r="BR329" s="829"/>
      <c r="BS329" s="829"/>
      <c r="BT329" s="829"/>
      <c r="BU329" s="829"/>
      <c r="BV329" s="829"/>
      <c r="BW329" s="829"/>
      <c r="BX329" s="829"/>
      <c r="BY329" s="829"/>
      <c r="BZ329" s="830"/>
      <c r="CA329" s="153" t="str">
        <v>－</v>
      </c>
      <c r="CB329" s="643"/>
      <c r="CC329" s="643"/>
      <c r="CD329" s="1040"/>
      <c r="CE329" s="731"/>
      <c r="CF329" s="732"/>
      <c r="CG329" s="23"/>
      <c r="CH329" s="643"/>
      <c r="CI329" s="643"/>
      <c r="CJ329" s="643"/>
      <c r="CK329" s="643"/>
      <c r="CL329" s="643"/>
      <c r="CM329" s="643"/>
      <c r="CN329" s="735"/>
      <c r="CO329" s="643"/>
      <c r="CP329" s="643"/>
      <c r="CQ329" s="643"/>
      <c r="CR329" s="733"/>
      <c r="CS329" s="643"/>
      <c r="CT329" s="1043"/>
      <c r="CU329" s="731"/>
      <c r="CV329" s="357"/>
      <c r="CW329" s="643"/>
      <c r="CX329" s="643"/>
      <c r="CY329" s="643"/>
      <c r="CZ329" s="643"/>
      <c r="DA329" s="643"/>
      <c r="DB329" s="643"/>
      <c r="DC329" s="643"/>
      <c r="DD329" s="643"/>
      <c r="DE329" s="643"/>
      <c r="DF329" s="643"/>
      <c r="DG329" s="643"/>
      <c r="DH329" s="643"/>
      <c r="DI329" s="643"/>
      <c r="DJ329" s="643"/>
      <c r="DK329" s="733"/>
      <c r="DL329" s="643"/>
    </row>
    <row r="330" spans="7:116" ht="51.75" customHeight="1" x14ac:dyDescent="0.2">
      <c r="G330" s="643"/>
      <c r="H330" s="649"/>
      <c r="I330" s="58"/>
      <c r="J330" s="58"/>
      <c r="K330" s="58"/>
      <c r="L330" s="58"/>
      <c r="M330" s="58"/>
      <c r="N330" s="58"/>
      <c r="O330" s="58"/>
      <c r="P330" s="58"/>
      <c r="Q330" s="58"/>
      <c r="R330" s="58"/>
      <c r="S330" s="58"/>
      <c r="T330" s="58"/>
      <c r="U330" s="58"/>
      <c r="V330" s="58"/>
      <c r="W330" s="58"/>
      <c r="X330" s="58"/>
      <c r="Y330" s="287"/>
      <c r="Z330" s="89"/>
      <c r="AA330" s="89"/>
      <c r="AB330" s="58"/>
      <c r="AC330" s="58"/>
      <c r="AD330" s="58"/>
      <c r="AE330" s="58"/>
      <c r="AF330" s="58"/>
      <c r="AG330" s="58"/>
      <c r="AH330" s="58"/>
      <c r="AI330" s="58"/>
      <c r="AJ330" s="58"/>
      <c r="AK330" s="58"/>
      <c r="AL330" s="58"/>
      <c r="AM330" s="58"/>
      <c r="AN330" s="58"/>
      <c r="AO330" s="58"/>
      <c r="AP330" s="90"/>
      <c r="AQ330" s="90"/>
      <c r="AR330" s="90"/>
      <c r="AS330" s="271"/>
      <c r="AT330" s="1056"/>
      <c r="AU330" s="834">
        <v>17</v>
      </c>
      <c r="AV330" s="773" t="str">
        <v>夜間照明設備がある</v>
      </c>
      <c r="AW330" s="828"/>
      <c r="AX330" s="829"/>
      <c r="AY330" s="829"/>
      <c r="AZ330" s="829"/>
      <c r="BA330" s="829"/>
      <c r="BB330" s="829"/>
      <c r="BC330" s="829"/>
      <c r="BD330" s="829"/>
      <c r="BE330" s="829"/>
      <c r="BF330" s="829"/>
      <c r="BG330" s="829"/>
      <c r="BH330" s="665"/>
      <c r="BI330" s="666" t="str">
        <v>－</v>
      </c>
      <c r="BJ330" s="771"/>
      <c r="BK330" s="771"/>
      <c r="BL330" s="771"/>
      <c r="BM330" s="771"/>
      <c r="BN330" s="771"/>
      <c r="BO330" s="771"/>
      <c r="BP330" s="771"/>
      <c r="BQ330" s="771"/>
      <c r="BR330" s="771"/>
      <c r="BS330" s="771"/>
      <c r="BT330" s="771"/>
      <c r="BU330" s="771"/>
      <c r="BV330" s="771"/>
      <c r="BW330" s="771"/>
      <c r="BX330" s="771"/>
      <c r="BY330" s="771"/>
      <c r="BZ330" s="771"/>
      <c r="CA330" s="771"/>
      <c r="CB330" s="643"/>
      <c r="CC330" s="643"/>
      <c r="CD330" s="1040"/>
      <c r="CE330" s="731"/>
      <c r="CF330" s="736"/>
      <c r="CG330" s="23"/>
      <c r="CH330" s="643"/>
      <c r="CI330" s="643"/>
      <c r="CJ330" s="643"/>
      <c r="CK330" s="643"/>
      <c r="CL330" s="643"/>
      <c r="CM330" s="643"/>
      <c r="CN330" s="643"/>
      <c r="CO330" s="643"/>
      <c r="CP330" s="643"/>
      <c r="CQ330" s="643"/>
      <c r="CR330" s="733"/>
      <c r="CS330" s="643"/>
      <c r="CT330" s="735"/>
      <c r="CU330" s="735"/>
      <c r="CV330" s="735"/>
      <c r="CW330" s="735"/>
      <c r="CX330" s="735"/>
      <c r="CY330" s="735"/>
      <c r="CZ330" s="735"/>
      <c r="DA330" s="735"/>
      <c r="DB330" s="735"/>
      <c r="DC330" s="735"/>
      <c r="DD330" s="735"/>
      <c r="DE330" s="735"/>
      <c r="DF330" s="735"/>
      <c r="DG330" s="735"/>
      <c r="DH330" s="735"/>
      <c r="DI330" s="735"/>
      <c r="DJ330" s="735"/>
      <c r="DK330" s="735"/>
      <c r="DL330" s="643"/>
    </row>
    <row r="331" spans="7:116" ht="51.75" customHeight="1" x14ac:dyDescent="0.2">
      <c r="G331" s="643"/>
      <c r="H331" s="649"/>
      <c r="I331" s="58"/>
      <c r="J331" s="58"/>
      <c r="K331" s="58"/>
      <c r="L331" s="58"/>
      <c r="M331" s="58"/>
      <c r="N331" s="58"/>
      <c r="O331" s="58"/>
      <c r="P331" s="58"/>
      <c r="Q331" s="58"/>
      <c r="R331" s="58"/>
      <c r="S331" s="58"/>
      <c r="T331" s="58"/>
      <c r="U331" s="58"/>
      <c r="V331" s="58"/>
      <c r="W331" s="58"/>
      <c r="X331" s="58"/>
      <c r="Y331" s="287"/>
      <c r="Z331" s="89"/>
      <c r="AA331" s="89"/>
      <c r="AB331" s="58"/>
      <c r="AC331" s="58"/>
      <c r="AD331" s="58"/>
      <c r="AE331" s="58"/>
      <c r="AF331" s="58"/>
      <c r="AG331" s="58"/>
      <c r="AH331" s="58"/>
      <c r="AI331" s="58"/>
      <c r="AJ331" s="58"/>
      <c r="AK331" s="58"/>
      <c r="AL331" s="58"/>
      <c r="AM331" s="58"/>
      <c r="AN331" s="58"/>
      <c r="AO331" s="58"/>
      <c r="AP331" s="90"/>
      <c r="AQ331" s="90"/>
      <c r="AR331" s="90"/>
      <c r="AS331" s="90"/>
      <c r="AT331" s="1056"/>
      <c r="AU331" s="835">
        <v>18</v>
      </c>
      <c r="AV331" s="773" t="str">
        <v>車いす利用者やベビーカー利用者が通行しやすい段差の無い動線がある</v>
      </c>
      <c r="AW331" s="828"/>
      <c r="AX331" s="829"/>
      <c r="AY331" s="829"/>
      <c r="AZ331" s="829"/>
      <c r="BA331" s="829"/>
      <c r="BB331" s="829"/>
      <c r="BC331" s="829"/>
      <c r="BD331" s="829"/>
      <c r="BE331" s="829"/>
      <c r="BF331" s="829"/>
      <c r="BG331" s="829"/>
      <c r="BH331" s="665"/>
      <c r="BI331" s="666" t="str">
        <v>－</v>
      </c>
      <c r="BJ331" s="771"/>
      <c r="BK331" s="771"/>
      <c r="BL331" s="771"/>
      <c r="BM331" s="1061" t="s">
        <v>492</v>
      </c>
      <c r="BN331" s="1062"/>
      <c r="BO331" s="1062"/>
      <c r="BP331" s="890" t="s">
        <v>510</v>
      </c>
      <c r="BQ331" s="883" t="s">
        <v>507</v>
      </c>
      <c r="BR331" s="884"/>
      <c r="BS331" s="771"/>
      <c r="BT331" s="771"/>
      <c r="BU331" s="771"/>
      <c r="BV331" s="771"/>
      <c r="BW331" s="771"/>
      <c r="BX331" s="771"/>
      <c r="BY331" s="771"/>
      <c r="BZ331" s="771"/>
      <c r="CA331" s="771"/>
      <c r="CB331" s="643"/>
      <c r="CC331" s="649"/>
      <c r="CD331" s="1040"/>
      <c r="CE331" s="731"/>
      <c r="CF331" s="732"/>
      <c r="CG331" s="23"/>
      <c r="CH331" s="643"/>
      <c r="CI331" s="643"/>
      <c r="CJ331" s="643"/>
      <c r="CK331" s="643"/>
      <c r="CL331" s="643"/>
      <c r="CM331" s="643"/>
      <c r="CN331" s="643"/>
      <c r="CO331" s="643"/>
      <c r="CP331" s="643"/>
      <c r="CQ331" s="643"/>
      <c r="CR331" s="733"/>
      <c r="CS331" s="643"/>
      <c r="CT331" s="735"/>
      <c r="CU331" s="735"/>
      <c r="CV331" s="735"/>
      <c r="CW331" s="735"/>
      <c r="CX331" s="735"/>
      <c r="CY331" s="735"/>
      <c r="CZ331" s="735"/>
      <c r="DA331" s="735"/>
      <c r="DB331" s="735"/>
      <c r="DC331" s="735"/>
      <c r="DD331" s="735"/>
      <c r="DE331" s="735"/>
      <c r="DF331" s="735"/>
      <c r="DG331" s="735"/>
      <c r="DH331" s="735"/>
      <c r="DI331" s="735"/>
      <c r="DJ331" s="735"/>
      <c r="DK331" s="735"/>
      <c r="DL331" s="643"/>
    </row>
    <row r="332" spans="7:116" ht="51.75" customHeight="1" x14ac:dyDescent="0.2">
      <c r="G332" s="643"/>
      <c r="H332" s="649"/>
      <c r="I332" s="58"/>
      <c r="J332" s="58"/>
      <c r="K332" s="58"/>
      <c r="L332" s="58"/>
      <c r="M332" s="58"/>
      <c r="N332" s="58"/>
      <c r="O332" s="58"/>
      <c r="P332" s="58"/>
      <c r="Q332" s="58"/>
      <c r="R332" s="58"/>
      <c r="S332" s="58"/>
      <c r="T332" s="58"/>
      <c r="U332" s="58"/>
      <c r="V332" s="58"/>
      <c r="W332" s="58"/>
      <c r="X332" s="58"/>
      <c r="Y332" s="287"/>
      <c r="Z332" s="89"/>
      <c r="AA332" s="89"/>
      <c r="AB332" s="58"/>
      <c r="AC332" s="58"/>
      <c r="AD332" s="58"/>
      <c r="AE332" s="58"/>
      <c r="AF332" s="58"/>
      <c r="AG332" s="58"/>
      <c r="AH332" s="58"/>
      <c r="AI332" s="58"/>
      <c r="AJ332" s="58"/>
      <c r="AK332" s="58"/>
      <c r="AL332" s="58"/>
      <c r="AM332" s="58"/>
      <c r="AN332" s="58"/>
      <c r="AO332" s="58"/>
      <c r="AP332" s="90"/>
      <c r="AQ332" s="90"/>
      <c r="AR332" s="90"/>
      <c r="AS332" s="90"/>
      <c r="AT332" s="1056"/>
      <c r="AU332" s="834">
        <v>19</v>
      </c>
      <c r="AV332" s="773" t="str">
        <v>防犯カメラがある</v>
      </c>
      <c r="AW332" s="828"/>
      <c r="AX332" s="829"/>
      <c r="AY332" s="829"/>
      <c r="AZ332" s="829"/>
      <c r="BA332" s="829"/>
      <c r="BB332" s="829"/>
      <c r="BC332" s="829"/>
      <c r="BD332" s="829"/>
      <c r="BE332" s="829"/>
      <c r="BF332" s="829"/>
      <c r="BG332" s="829"/>
      <c r="BH332" s="665"/>
      <c r="BI332" s="666" t="str">
        <v>－</v>
      </c>
      <c r="BJ332" s="771"/>
      <c r="BK332" s="771"/>
      <c r="BL332" s="771"/>
      <c r="BM332" s="870"/>
      <c r="BN332" s="885"/>
      <c r="BO332" s="885"/>
      <c r="BP332" s="891"/>
      <c r="BQ332" s="885" t="s">
        <v>508</v>
      </c>
      <c r="BR332" s="886"/>
      <c r="BS332" s="771"/>
      <c r="BT332" s="771"/>
      <c r="BU332" s="771"/>
      <c r="BV332" s="771"/>
      <c r="BW332" s="771"/>
      <c r="BX332" s="771"/>
      <c r="BY332" s="771"/>
      <c r="BZ332" s="771"/>
      <c r="CA332" s="771"/>
      <c r="CB332" s="643"/>
      <c r="CC332" s="649"/>
      <c r="CD332" s="1040"/>
      <c r="CE332" s="731"/>
      <c r="CF332" s="732"/>
      <c r="CG332" s="23"/>
      <c r="CH332" s="643"/>
      <c r="CI332" s="643"/>
      <c r="CJ332" s="643"/>
      <c r="CK332" s="643"/>
      <c r="CL332" s="643"/>
      <c r="CM332" s="643"/>
      <c r="CN332" s="643"/>
      <c r="CO332" s="643"/>
      <c r="CP332" s="643"/>
      <c r="CQ332" s="643"/>
      <c r="CR332" s="733"/>
      <c r="CS332" s="643"/>
      <c r="CT332" s="735"/>
      <c r="CU332" s="735"/>
      <c r="CV332" s="735"/>
      <c r="CW332" s="735"/>
      <c r="CX332" s="735"/>
      <c r="CY332" s="735"/>
      <c r="CZ332" s="735"/>
      <c r="DA332" s="735"/>
      <c r="DB332" s="735"/>
      <c r="DC332" s="735"/>
      <c r="DD332" s="735"/>
      <c r="DE332" s="735"/>
      <c r="DF332" s="735"/>
      <c r="DG332" s="735"/>
      <c r="DH332" s="735"/>
      <c r="DI332" s="735"/>
      <c r="DJ332" s="735"/>
      <c r="DK332" s="735"/>
      <c r="DL332" s="643"/>
    </row>
    <row r="333" spans="7:116" ht="51.75" customHeight="1" x14ac:dyDescent="0.2">
      <c r="G333" s="642"/>
      <c r="H333" s="649"/>
      <c r="I333" s="58"/>
      <c r="J333" s="58"/>
      <c r="K333" s="58"/>
      <c r="L333" s="58"/>
      <c r="M333" s="58"/>
      <c r="N333" s="58"/>
      <c r="O333" s="58"/>
      <c r="P333" s="58"/>
      <c r="Q333" s="58"/>
      <c r="R333" s="58"/>
      <c r="S333" s="58"/>
      <c r="T333" s="58"/>
      <c r="U333" s="58"/>
      <c r="V333" s="58"/>
      <c r="W333" s="58"/>
      <c r="X333" s="58"/>
      <c r="Y333" s="287"/>
      <c r="Z333" s="89"/>
      <c r="AA333" s="89"/>
      <c r="AB333" s="58"/>
      <c r="AC333" s="58"/>
      <c r="AD333" s="58"/>
      <c r="AE333" s="58"/>
      <c r="AF333" s="58"/>
      <c r="AG333" s="58"/>
      <c r="AH333" s="58"/>
      <c r="AI333" s="58"/>
      <c r="AJ333" s="58"/>
      <c r="AK333" s="58"/>
      <c r="AL333" s="58"/>
      <c r="AM333" s="58"/>
      <c r="AN333" s="58"/>
      <c r="AO333" s="58"/>
      <c r="AP333" s="90"/>
      <c r="AQ333" s="90"/>
      <c r="AR333" s="90"/>
      <c r="AS333" s="90"/>
      <c r="AT333" s="1056"/>
      <c r="AU333" s="835">
        <v>20</v>
      </c>
      <c r="AV333" s="773" t="str">
        <v>様々な目的で活用できるスペースがある（場を可変的に活用できる）</v>
      </c>
      <c r="AW333" s="828"/>
      <c r="AX333" s="829"/>
      <c r="AY333" s="829"/>
      <c r="AZ333" s="829"/>
      <c r="BA333" s="829"/>
      <c r="BB333" s="829"/>
      <c r="BC333" s="829"/>
      <c r="BD333" s="829"/>
      <c r="BE333" s="829"/>
      <c r="BF333" s="829"/>
      <c r="BG333" s="829"/>
      <c r="BH333" s="665"/>
      <c r="BI333" s="666" t="str">
        <v>－</v>
      </c>
      <c r="BJ333" s="700"/>
      <c r="BK333" s="642"/>
      <c r="BL333" s="642"/>
      <c r="BM333" s="887"/>
      <c r="BN333" s="888"/>
      <c r="BO333" s="888"/>
      <c r="BP333" s="889" t="s">
        <v>511</v>
      </c>
      <c r="BQ333" s="888" t="s">
        <v>509</v>
      </c>
      <c r="BR333" s="872"/>
      <c r="BS333" s="642"/>
      <c r="BT333" s="642"/>
      <c r="BU333" s="642"/>
      <c r="BV333" s="642"/>
      <c r="BW333" s="642"/>
      <c r="BX333" s="642"/>
      <c r="BY333" s="642"/>
      <c r="BZ333" s="642"/>
      <c r="CA333" s="642"/>
      <c r="CB333" s="643"/>
      <c r="CC333" s="649"/>
      <c r="CD333" s="1040"/>
      <c r="CE333" s="731"/>
      <c r="CF333" s="732"/>
      <c r="CG333" s="23"/>
      <c r="CH333" s="643"/>
      <c r="CI333" s="643"/>
      <c r="CJ333" s="643"/>
      <c r="CK333" s="643"/>
      <c r="CL333" s="643"/>
      <c r="CM333" s="643"/>
      <c r="CN333" s="643"/>
      <c r="CO333" s="643"/>
      <c r="CP333" s="643"/>
      <c r="CQ333" s="643"/>
      <c r="CR333" s="733"/>
      <c r="CS333" s="643"/>
      <c r="CT333" s="698"/>
      <c r="CU333" s="643"/>
      <c r="CV333" s="643"/>
      <c r="CW333" s="643"/>
      <c r="CX333" s="643"/>
      <c r="CY333" s="643"/>
      <c r="CZ333" s="643"/>
      <c r="DA333" s="643"/>
      <c r="DB333" s="643"/>
      <c r="DC333" s="643"/>
      <c r="DD333" s="643"/>
      <c r="DE333" s="643"/>
      <c r="DF333" s="643"/>
      <c r="DG333" s="643"/>
      <c r="DH333" s="643"/>
      <c r="DI333" s="643"/>
      <c r="DJ333" s="643"/>
      <c r="DK333" s="643"/>
      <c r="DL333" s="643"/>
    </row>
    <row r="334" spans="7:116" ht="51.75" customHeight="1" x14ac:dyDescent="0.2">
      <c r="G334" s="643"/>
      <c r="H334" s="649"/>
      <c r="I334" s="58"/>
      <c r="J334" s="58"/>
      <c r="K334" s="58"/>
      <c r="L334" s="58"/>
      <c r="M334" s="58"/>
      <c r="N334" s="58"/>
      <c r="O334" s="58"/>
      <c r="P334" s="58"/>
      <c r="Q334" s="58"/>
      <c r="R334" s="58"/>
      <c r="S334" s="58"/>
      <c r="T334" s="58"/>
      <c r="U334" s="58"/>
      <c r="V334" s="58"/>
      <c r="W334" s="58"/>
      <c r="X334" s="648"/>
      <c r="Y334" s="287"/>
      <c r="Z334" s="89"/>
      <c r="AA334" s="89"/>
      <c r="AB334" s="58"/>
      <c r="AC334" s="58"/>
      <c r="AD334" s="58"/>
      <c r="AE334" s="58"/>
      <c r="AF334" s="58"/>
      <c r="AG334" s="58"/>
      <c r="AH334" s="58"/>
      <c r="AI334" s="58"/>
      <c r="AJ334" s="58"/>
      <c r="AK334" s="58"/>
      <c r="AL334" s="58"/>
      <c r="AM334" s="58"/>
      <c r="AN334" s="58"/>
      <c r="AO334" s="58"/>
      <c r="AP334" s="90"/>
      <c r="AQ334" s="90"/>
      <c r="AR334" s="90"/>
      <c r="AS334" s="90"/>
      <c r="AT334" s="1056"/>
      <c r="AU334" s="834">
        <v>21</v>
      </c>
      <c r="AV334" s="773" t="str">
        <v>体操や運動に利用可能な場がある</v>
      </c>
      <c r="AW334" s="828"/>
      <c r="AX334" s="829"/>
      <c r="AY334" s="829"/>
      <c r="AZ334" s="829"/>
      <c r="BA334" s="829"/>
      <c r="BB334" s="829"/>
      <c r="BC334" s="829"/>
      <c r="BD334" s="829"/>
      <c r="BE334" s="829"/>
      <c r="BF334" s="829"/>
      <c r="BG334" s="829"/>
      <c r="BH334" s="665"/>
      <c r="BI334" s="666" t="str">
        <v>－</v>
      </c>
      <c r="BJ334" s="700"/>
      <c r="BK334" s="642"/>
      <c r="BL334" s="642"/>
      <c r="BM334" s="642"/>
      <c r="BN334" s="642"/>
      <c r="BO334" s="642"/>
      <c r="BP334" s="642"/>
      <c r="BQ334" s="642"/>
      <c r="BR334" s="642"/>
      <c r="BS334" s="642"/>
      <c r="BT334" s="642"/>
      <c r="BU334" s="642"/>
      <c r="BV334" s="642"/>
      <c r="BW334" s="642"/>
      <c r="BX334" s="642"/>
      <c r="BY334" s="642"/>
      <c r="BZ334" s="642"/>
      <c r="CA334" s="642"/>
      <c r="CB334" s="642"/>
      <c r="CC334" s="649"/>
      <c r="CD334" s="1040"/>
      <c r="CE334" s="731"/>
      <c r="CF334" s="732"/>
      <c r="CG334" s="23"/>
      <c r="CH334" s="643"/>
      <c r="CI334" s="643"/>
      <c r="CJ334" s="643"/>
      <c r="CK334" s="643"/>
      <c r="CL334" s="643"/>
      <c r="CM334" s="643"/>
      <c r="CN334" s="643"/>
      <c r="CO334" s="643"/>
      <c r="CP334" s="643"/>
      <c r="CQ334" s="643"/>
      <c r="CR334" s="733"/>
      <c r="CS334" s="643"/>
      <c r="CT334" s="698"/>
      <c r="CU334" s="643"/>
      <c r="CV334" s="643"/>
      <c r="CW334" s="643"/>
      <c r="CX334" s="643"/>
      <c r="CY334" s="643"/>
      <c r="CZ334" s="643"/>
      <c r="DA334" s="643"/>
      <c r="DB334" s="643"/>
      <c r="DC334" s="643"/>
      <c r="DD334" s="643"/>
      <c r="DE334" s="643"/>
      <c r="DF334" s="643"/>
      <c r="DG334" s="643"/>
      <c r="DH334" s="643"/>
      <c r="DI334" s="643"/>
      <c r="DJ334" s="643"/>
      <c r="DK334" s="643"/>
      <c r="DL334" s="643"/>
    </row>
    <row r="335" spans="7:116" ht="51.75" customHeight="1" x14ac:dyDescent="0.65">
      <c r="G335" s="797"/>
      <c r="H335" s="642"/>
      <c r="I335" s="642"/>
      <c r="J335" s="642"/>
      <c r="K335" s="642"/>
      <c r="L335" s="642"/>
      <c r="M335" s="642"/>
      <c r="N335" s="642"/>
      <c r="O335" s="642"/>
      <c r="P335" s="642"/>
      <c r="Q335" s="642"/>
      <c r="R335" s="642"/>
      <c r="S335" s="642"/>
      <c r="T335" s="642"/>
      <c r="U335" s="642"/>
      <c r="V335" s="642"/>
      <c r="W335" s="642"/>
      <c r="X335" s="648"/>
      <c r="Y335" s="287"/>
      <c r="Z335" s="89"/>
      <c r="AA335" s="89"/>
      <c r="AB335" s="58"/>
      <c r="AC335" s="58"/>
      <c r="AD335" s="58"/>
      <c r="AE335" s="58"/>
      <c r="AF335" s="58"/>
      <c r="AG335" s="58"/>
      <c r="AH335" s="58"/>
      <c r="AI335" s="58"/>
      <c r="AJ335" s="58"/>
      <c r="AK335" s="58"/>
      <c r="AL335" s="58"/>
      <c r="AM335" s="58"/>
      <c r="AN335" s="58"/>
      <c r="AO335" s="58"/>
      <c r="AP335" s="90"/>
      <c r="AQ335" s="90"/>
      <c r="AR335" s="90"/>
      <c r="AS335" s="90"/>
      <c r="AT335" s="1056"/>
      <c r="AU335" s="835">
        <v>22</v>
      </c>
      <c r="AV335" s="773" t="str">
        <v>イベントを開催できるスペースがある</v>
      </c>
      <c r="AW335" s="828"/>
      <c r="AX335" s="829"/>
      <c r="AY335" s="829"/>
      <c r="AZ335" s="829"/>
      <c r="BA335" s="829"/>
      <c r="BB335" s="829"/>
      <c r="BC335" s="829"/>
      <c r="BD335" s="829"/>
      <c r="BE335" s="829"/>
      <c r="BF335" s="829"/>
      <c r="BG335" s="829"/>
      <c r="BH335" s="665"/>
      <c r="BI335" s="666" t="str">
        <v>－</v>
      </c>
      <c r="BJ335" s="700"/>
      <c r="BK335" s="642"/>
      <c r="BL335" s="642"/>
      <c r="BM335" s="642"/>
      <c r="BN335" s="642"/>
      <c r="BO335" s="642"/>
      <c r="BP335" s="642"/>
      <c r="BQ335" s="642"/>
      <c r="BR335" s="642"/>
      <c r="BS335" s="642"/>
      <c r="BT335" s="642"/>
      <c r="BU335" s="642"/>
      <c r="BV335" s="642"/>
      <c r="BW335" s="642"/>
      <c r="BX335" s="642"/>
      <c r="BY335" s="642"/>
      <c r="BZ335" s="642"/>
      <c r="CA335" s="642"/>
      <c r="CB335" s="642"/>
      <c r="CC335" s="649"/>
      <c r="CD335" s="1040"/>
      <c r="CE335" s="731"/>
      <c r="CF335" s="736"/>
      <c r="CG335" s="23"/>
      <c r="CH335" s="643"/>
      <c r="CI335" s="643"/>
      <c r="CJ335" s="643"/>
      <c r="CK335" s="643"/>
      <c r="CL335" s="643"/>
      <c r="CM335" s="643"/>
      <c r="CN335" s="643"/>
      <c r="CO335" s="643"/>
      <c r="CP335" s="643"/>
      <c r="CQ335" s="643"/>
      <c r="CR335" s="733"/>
      <c r="CS335" s="643"/>
      <c r="CT335" s="698"/>
      <c r="CU335" s="643"/>
      <c r="CV335" s="643"/>
      <c r="CW335" s="643"/>
      <c r="CX335" s="643"/>
      <c r="CY335" s="643"/>
      <c r="CZ335" s="643"/>
      <c r="DA335" s="643"/>
      <c r="DB335" s="643"/>
      <c r="DC335" s="643"/>
      <c r="DD335" s="643"/>
      <c r="DE335" s="643"/>
      <c r="DF335" s="643"/>
      <c r="DG335" s="643"/>
      <c r="DH335" s="643"/>
      <c r="DI335" s="643"/>
      <c r="DJ335" s="643"/>
      <c r="DK335" s="643"/>
      <c r="DL335" s="643"/>
    </row>
    <row r="336" spans="7:116" ht="51.75" customHeight="1" x14ac:dyDescent="0.65">
      <c r="G336" s="797"/>
      <c r="H336" s="1030" t="s">
        <v>159</v>
      </c>
      <c r="I336" s="1030"/>
      <c r="J336" s="1030"/>
      <c r="K336" s="1030"/>
      <c r="L336" s="1030"/>
      <c r="M336" s="1030"/>
      <c r="N336" s="1030"/>
      <c r="O336" s="1030"/>
      <c r="P336" s="1030"/>
      <c r="Q336" s="1030"/>
      <c r="R336" s="1030"/>
      <c r="S336" s="1030"/>
      <c r="T336" s="1030"/>
      <c r="U336" s="1030"/>
      <c r="V336" s="1030"/>
      <c r="W336" s="1030"/>
      <c r="X336" s="648"/>
      <c r="Y336" s="287"/>
      <c r="Z336" s="89"/>
      <c r="AA336" s="89"/>
      <c r="AB336" s="58"/>
      <c r="AC336" s="58"/>
      <c r="AD336" s="58"/>
      <c r="AE336" s="58"/>
      <c r="AF336" s="58"/>
      <c r="AG336" s="58"/>
      <c r="AH336" s="58"/>
      <c r="AI336" s="58"/>
      <c r="AJ336" s="58"/>
      <c r="AK336" s="58"/>
      <c r="AL336" s="58"/>
      <c r="AM336" s="58"/>
      <c r="AN336" s="58"/>
      <c r="AO336" s="58"/>
      <c r="AP336" s="90"/>
      <c r="AQ336" s="90"/>
      <c r="AR336" s="90"/>
      <c r="AS336" s="90"/>
      <c r="AT336" s="1057"/>
      <c r="AU336" s="834">
        <v>23</v>
      </c>
      <c r="AV336" s="773" t="str">
        <v>Wi-Fi、電源が整備されている</v>
      </c>
      <c r="AW336" s="828"/>
      <c r="AX336" s="829"/>
      <c r="AY336" s="829"/>
      <c r="AZ336" s="829"/>
      <c r="BA336" s="829"/>
      <c r="BB336" s="829"/>
      <c r="BC336" s="829"/>
      <c r="BD336" s="829"/>
      <c r="BE336" s="829"/>
      <c r="BF336" s="829"/>
      <c r="BG336" s="829"/>
      <c r="BH336" s="665"/>
      <c r="BI336" s="666" t="str">
        <v>－</v>
      </c>
      <c r="BJ336" s="700"/>
      <c r="BK336" s="642"/>
      <c r="BL336" s="642"/>
      <c r="BM336" s="642"/>
      <c r="BN336" s="642"/>
      <c r="BO336" s="642"/>
      <c r="BP336" s="642"/>
      <c r="BQ336" s="642"/>
      <c r="BR336" s="642"/>
      <c r="BS336" s="642"/>
      <c r="BT336" s="642"/>
      <c r="BU336" s="642"/>
      <c r="BV336" s="642"/>
      <c r="BW336" s="642"/>
      <c r="BX336" s="642"/>
      <c r="BY336" s="642"/>
      <c r="BZ336" s="642"/>
      <c r="CA336" s="642"/>
      <c r="CB336" s="642"/>
      <c r="CC336" s="649"/>
      <c r="CD336" s="1040"/>
      <c r="CE336" s="731"/>
      <c r="CF336" s="732"/>
      <c r="CG336" s="23"/>
      <c r="CH336" s="643"/>
      <c r="CI336" s="643"/>
      <c r="CJ336" s="643"/>
      <c r="CK336" s="643"/>
      <c r="CL336" s="643"/>
      <c r="CM336" s="643"/>
      <c r="CN336" s="643"/>
      <c r="CO336" s="643"/>
      <c r="CP336" s="643"/>
      <c r="CQ336" s="643"/>
      <c r="CR336" s="733"/>
      <c r="CS336" s="643"/>
      <c r="CT336" s="698"/>
      <c r="CU336" s="643"/>
      <c r="CV336" s="643"/>
      <c r="CW336" s="643"/>
      <c r="CX336" s="643"/>
      <c r="CY336" s="643"/>
      <c r="CZ336" s="643"/>
      <c r="DA336" s="643"/>
      <c r="DB336" s="643"/>
      <c r="DC336" s="643"/>
      <c r="DD336" s="643"/>
      <c r="DE336" s="643"/>
      <c r="DF336" s="643"/>
      <c r="DG336" s="643"/>
      <c r="DH336" s="643"/>
      <c r="DI336" s="643"/>
      <c r="DJ336" s="643"/>
      <c r="DK336" s="643"/>
      <c r="DL336" s="643"/>
    </row>
    <row r="337" spans="7:116" ht="51.75" customHeight="1" x14ac:dyDescent="0.65">
      <c r="G337" s="797"/>
      <c r="H337" s="1037" t="s">
        <v>162</v>
      </c>
      <c r="I337" s="1037"/>
      <c r="J337" s="1037"/>
      <c r="K337" s="1037"/>
      <c r="L337" s="1037"/>
      <c r="M337" s="1037"/>
      <c r="N337" s="1037"/>
      <c r="O337" s="1037"/>
      <c r="P337" s="1037" t="s">
        <v>163</v>
      </c>
      <c r="Q337" s="1037"/>
      <c r="R337" s="1037"/>
      <c r="S337" s="1037"/>
      <c r="T337" s="1037"/>
      <c r="U337" s="1037"/>
      <c r="V337" s="1037"/>
      <c r="W337" s="1037"/>
      <c r="X337" s="648"/>
      <c r="Y337" s="287"/>
      <c r="Z337" s="89"/>
      <c r="AA337" s="89"/>
      <c r="AB337" s="58"/>
      <c r="AC337" s="58"/>
      <c r="AD337" s="58"/>
      <c r="AE337" s="58"/>
      <c r="AF337" s="58"/>
      <c r="AG337" s="58"/>
      <c r="AH337" s="58"/>
      <c r="AI337" s="58"/>
      <c r="AJ337" s="58"/>
      <c r="AK337" s="58"/>
      <c r="AL337" s="58"/>
      <c r="AM337" s="58"/>
      <c r="AN337" s="58"/>
      <c r="AO337" s="58"/>
      <c r="AP337" s="90"/>
      <c r="AQ337" s="90"/>
      <c r="AR337" s="90"/>
      <c r="AS337" s="90"/>
      <c r="AT337" s="1058" t="s">
        <v>470</v>
      </c>
      <c r="AU337" s="835">
        <v>24</v>
      </c>
      <c r="AV337" s="773" t="str">
        <v>点字ブロックや音の鳴る信号がある</v>
      </c>
      <c r="AW337" s="828"/>
      <c r="AX337" s="829"/>
      <c r="AY337" s="829"/>
      <c r="AZ337" s="829"/>
      <c r="BA337" s="829"/>
      <c r="BB337" s="829"/>
      <c r="BC337" s="829"/>
      <c r="BD337" s="829"/>
      <c r="BE337" s="829"/>
      <c r="BF337" s="829"/>
      <c r="BG337" s="829"/>
      <c r="BH337" s="665"/>
      <c r="BI337" s="666" t="str">
        <v>－</v>
      </c>
      <c r="BJ337" s="700"/>
      <c r="BK337" s="642"/>
      <c r="BL337" s="642"/>
      <c r="BM337" s="642"/>
      <c r="BN337" s="642"/>
      <c r="BO337" s="642"/>
      <c r="BP337" s="642"/>
      <c r="BQ337" s="642"/>
      <c r="BR337" s="642"/>
      <c r="BS337" s="642"/>
      <c r="BT337" s="642"/>
      <c r="BU337" s="642"/>
      <c r="BV337" s="642"/>
      <c r="BW337" s="642"/>
      <c r="BX337" s="642"/>
      <c r="BY337" s="642"/>
      <c r="BZ337" s="642"/>
      <c r="CA337" s="642"/>
      <c r="CB337" s="642"/>
      <c r="CC337" s="649"/>
      <c r="CD337" s="1044"/>
      <c r="CE337" s="731"/>
      <c r="CF337" s="732"/>
      <c r="CG337" s="23"/>
      <c r="CH337" s="643"/>
      <c r="CI337" s="643"/>
      <c r="CJ337" s="643"/>
      <c r="CK337" s="643"/>
      <c r="CL337" s="643"/>
      <c r="CM337" s="643"/>
      <c r="CN337" s="643"/>
      <c r="CO337" s="643"/>
      <c r="CP337" s="643"/>
      <c r="CQ337" s="643"/>
      <c r="CR337" s="733"/>
      <c r="CS337" s="643"/>
      <c r="CT337" s="698"/>
      <c r="CU337" s="643"/>
      <c r="CV337" s="643"/>
      <c r="CW337" s="643"/>
      <c r="CX337" s="643"/>
      <c r="CY337" s="643"/>
      <c r="CZ337" s="643"/>
      <c r="DA337" s="643"/>
      <c r="DB337" s="643"/>
      <c r="DC337" s="643"/>
      <c r="DD337" s="643"/>
      <c r="DE337" s="643"/>
      <c r="DF337" s="643"/>
      <c r="DG337" s="643"/>
      <c r="DH337" s="643"/>
      <c r="DI337" s="643"/>
      <c r="DJ337" s="643"/>
      <c r="DK337" s="643"/>
      <c r="DL337" s="643"/>
    </row>
    <row r="338" spans="7:116" ht="51.75" customHeight="1" x14ac:dyDescent="0.65">
      <c r="G338" s="797"/>
      <c r="H338" s="1037"/>
      <c r="I338" s="1037"/>
      <c r="J338" s="1037"/>
      <c r="K338" s="1037"/>
      <c r="L338" s="1037"/>
      <c r="M338" s="1037"/>
      <c r="N338" s="1037"/>
      <c r="O338" s="1037"/>
      <c r="P338" s="1037"/>
      <c r="Q338" s="1037"/>
      <c r="R338" s="1037"/>
      <c r="S338" s="1037"/>
      <c r="T338" s="1037"/>
      <c r="U338" s="1037"/>
      <c r="V338" s="1037"/>
      <c r="W338" s="1037"/>
      <c r="X338" s="648"/>
      <c r="Y338" s="287"/>
      <c r="Z338" s="89"/>
      <c r="AA338" s="89"/>
      <c r="AB338" s="58"/>
      <c r="AC338" s="58"/>
      <c r="AD338" s="58"/>
      <c r="AE338" s="58"/>
      <c r="AF338" s="58"/>
      <c r="AG338" s="58"/>
      <c r="AH338" s="58"/>
      <c r="AI338" s="58"/>
      <c r="AJ338" s="58"/>
      <c r="AK338" s="58"/>
      <c r="AL338" s="58"/>
      <c r="AM338" s="58"/>
      <c r="AN338" s="58"/>
      <c r="AO338" s="58"/>
      <c r="AP338" s="90"/>
      <c r="AQ338" s="90"/>
      <c r="AR338" s="90"/>
      <c r="AS338" s="90"/>
      <c r="AT338" s="1059"/>
      <c r="AU338" s="834">
        <v>25</v>
      </c>
      <c r="AV338" s="773" t="str">
        <v>車両進入防止設備がある</v>
      </c>
      <c r="AW338" s="828"/>
      <c r="AX338" s="829"/>
      <c r="AY338" s="829"/>
      <c r="AZ338" s="829"/>
      <c r="BA338" s="829"/>
      <c r="BB338" s="829"/>
      <c r="BC338" s="829"/>
      <c r="BD338" s="829"/>
      <c r="BE338" s="829"/>
      <c r="BF338" s="829"/>
      <c r="BG338" s="829"/>
      <c r="BH338" s="665"/>
      <c r="BI338" s="666" t="str">
        <v>－</v>
      </c>
      <c r="BJ338" s="700"/>
      <c r="BK338" s="642"/>
      <c r="BL338" s="642"/>
      <c r="BM338" s="642"/>
      <c r="BN338" s="642"/>
      <c r="BO338" s="642"/>
      <c r="BP338" s="642"/>
      <c r="BQ338" s="642"/>
      <c r="BR338" s="642"/>
      <c r="BS338" s="642"/>
      <c r="BT338" s="642"/>
      <c r="BU338" s="642"/>
      <c r="BV338" s="642"/>
      <c r="BW338" s="642"/>
      <c r="BX338" s="642"/>
      <c r="BY338" s="642"/>
      <c r="BZ338" s="642"/>
      <c r="CA338" s="642"/>
      <c r="CB338" s="642"/>
      <c r="CC338" s="649"/>
      <c r="CD338" s="1044"/>
      <c r="CE338" s="731"/>
      <c r="CF338" s="732"/>
      <c r="CG338" s="23"/>
      <c r="CH338" s="643"/>
      <c r="CI338" s="643"/>
      <c r="CJ338" s="643"/>
      <c r="CK338" s="643"/>
      <c r="CL338" s="643"/>
      <c r="CM338" s="643"/>
      <c r="CN338" s="643"/>
      <c r="CO338" s="643"/>
      <c r="CP338" s="643"/>
      <c r="CQ338" s="643"/>
      <c r="CR338" s="733"/>
      <c r="CS338" s="643"/>
      <c r="CT338" s="698"/>
      <c r="CU338" s="643"/>
      <c r="CV338" s="643"/>
      <c r="CW338" s="643"/>
      <c r="CX338" s="643"/>
      <c r="CY338" s="643"/>
      <c r="CZ338" s="643"/>
      <c r="DA338" s="643"/>
      <c r="DB338" s="643"/>
      <c r="DC338" s="643"/>
      <c r="DD338" s="643"/>
      <c r="DE338" s="643"/>
      <c r="DF338" s="643"/>
      <c r="DG338" s="643"/>
      <c r="DH338" s="643"/>
      <c r="DI338" s="643"/>
      <c r="DJ338" s="643"/>
      <c r="DK338" s="643"/>
      <c r="DL338" s="643"/>
    </row>
    <row r="339" spans="7:116" ht="51.75" customHeight="1" x14ac:dyDescent="0.65">
      <c r="G339" s="797"/>
      <c r="H339" s="1038">
        <f>計算_集計!$CL$8</f>
        <v>0</v>
      </c>
      <c r="I339" s="1038"/>
      <c r="J339" s="1038"/>
      <c r="K339" s="1038"/>
      <c r="L339" s="1038"/>
      <c r="M339" s="1038"/>
      <c r="N339" s="1038"/>
      <c r="O339" s="1038"/>
      <c r="P339" s="1039" t="str">
        <f>計算_集計!$CY$8</f>
        <v/>
      </c>
      <c r="Q339" s="1039"/>
      <c r="R339" s="1039"/>
      <c r="S339" s="1039"/>
      <c r="T339" s="1039"/>
      <c r="U339" s="1039"/>
      <c r="V339" s="1039"/>
      <c r="W339" s="1039"/>
      <c r="X339" s="648"/>
      <c r="Y339" s="287"/>
      <c r="Z339" s="89"/>
      <c r="AA339" s="89"/>
      <c r="AB339" s="58"/>
      <c r="AC339" s="58"/>
      <c r="AD339" s="58"/>
      <c r="AE339" s="58"/>
      <c r="AF339" s="58"/>
      <c r="AG339" s="58"/>
      <c r="AH339" s="58"/>
      <c r="AI339" s="58"/>
      <c r="AJ339" s="58"/>
      <c r="AK339" s="58"/>
      <c r="AL339" s="58"/>
      <c r="AM339" s="58"/>
      <c r="AN339" s="58"/>
      <c r="AO339" s="58"/>
      <c r="AP339" s="90"/>
      <c r="AQ339" s="90"/>
      <c r="AR339" s="90"/>
      <c r="AS339" s="90"/>
      <c r="AT339" s="1059"/>
      <c r="AU339" s="835">
        <v>26</v>
      </c>
      <c r="AV339" s="773" t="str">
        <v>建物等への車両進入口が歩行空間を分離しないよう配慮されている</v>
      </c>
      <c r="AW339" s="828"/>
      <c r="AX339" s="829"/>
      <c r="AY339" s="829"/>
      <c r="AZ339" s="829"/>
      <c r="BA339" s="829"/>
      <c r="BB339" s="829"/>
      <c r="BC339" s="829"/>
      <c r="BD339" s="829"/>
      <c r="BE339" s="829"/>
      <c r="BF339" s="829"/>
      <c r="BG339" s="829"/>
      <c r="BH339" s="665"/>
      <c r="BI339" s="666" t="str">
        <v>－</v>
      </c>
      <c r="BJ339" s="700"/>
      <c r="BK339" s="642"/>
      <c r="BL339" s="642"/>
      <c r="BM339" s="642"/>
      <c r="BN339" s="642"/>
      <c r="BO339" s="642"/>
      <c r="BP339" s="642"/>
      <c r="BQ339" s="642"/>
      <c r="BR339" s="642"/>
      <c r="BS339" s="642"/>
      <c r="BT339" s="642"/>
      <c r="BU339" s="642"/>
      <c r="BV339" s="642"/>
      <c r="BW339" s="642"/>
      <c r="BX339" s="642"/>
      <c r="BY339" s="642"/>
      <c r="BZ339" s="642"/>
      <c r="CA339" s="642"/>
      <c r="CB339" s="642"/>
      <c r="CC339" s="649"/>
      <c r="CD339" s="1044"/>
      <c r="CE339" s="731"/>
      <c r="CF339" s="732"/>
      <c r="CG339" s="23"/>
      <c r="CH339" s="643"/>
      <c r="CI339" s="643"/>
      <c r="CJ339" s="643"/>
      <c r="CK339" s="643"/>
      <c r="CL339" s="643"/>
      <c r="CM339" s="643"/>
      <c r="CN339" s="643"/>
      <c r="CO339" s="643"/>
      <c r="CP339" s="643"/>
      <c r="CQ339" s="643"/>
      <c r="CR339" s="733"/>
      <c r="CS339" s="643"/>
      <c r="CT339" s="698"/>
      <c r="CU339" s="643"/>
      <c r="CV339" s="643"/>
      <c r="CW339" s="643"/>
      <c r="CX339" s="643"/>
      <c r="CY339" s="643"/>
      <c r="CZ339" s="643"/>
      <c r="DA339" s="643"/>
      <c r="DB339" s="643"/>
      <c r="DC339" s="643"/>
      <c r="DD339" s="643"/>
      <c r="DE339" s="643"/>
      <c r="DF339" s="643"/>
      <c r="DG339" s="643"/>
      <c r="DH339" s="643"/>
      <c r="DI339" s="643"/>
      <c r="DJ339" s="643"/>
      <c r="DK339" s="643"/>
      <c r="DL339" s="643"/>
    </row>
    <row r="340" spans="7:116" ht="51.75" customHeight="1" x14ac:dyDescent="0.65">
      <c r="G340" s="797"/>
      <c r="H340" s="1038"/>
      <c r="I340" s="1038"/>
      <c r="J340" s="1038"/>
      <c r="K340" s="1038"/>
      <c r="L340" s="1038"/>
      <c r="M340" s="1038"/>
      <c r="N340" s="1038"/>
      <c r="O340" s="1038"/>
      <c r="P340" s="1039"/>
      <c r="Q340" s="1039"/>
      <c r="R340" s="1039"/>
      <c r="S340" s="1039"/>
      <c r="T340" s="1039"/>
      <c r="U340" s="1039"/>
      <c r="V340" s="1039"/>
      <c r="W340" s="1039"/>
      <c r="X340" s="648"/>
      <c r="Y340" s="287"/>
      <c r="Z340" s="89"/>
      <c r="AA340" s="89"/>
      <c r="AB340" s="58"/>
      <c r="AC340" s="58"/>
      <c r="AD340" s="58"/>
      <c r="AE340" s="58"/>
      <c r="AF340" s="58"/>
      <c r="AG340" s="58"/>
      <c r="AH340" s="58"/>
      <c r="AI340" s="58"/>
      <c r="AJ340" s="58"/>
      <c r="AK340" s="58"/>
      <c r="AL340" s="58"/>
      <c r="AM340" s="58"/>
      <c r="AN340" s="58"/>
      <c r="AO340" s="58"/>
      <c r="AP340" s="90"/>
      <c r="AQ340" s="90"/>
      <c r="AR340" s="90"/>
      <c r="AS340" s="90"/>
      <c r="AT340" s="1059"/>
      <c r="AU340" s="834">
        <v>27</v>
      </c>
      <c r="AV340" s="773" t="str">
        <v>歩行者専用道路になっている（曜日や時間に応じた一時的な指定も含む）</v>
      </c>
      <c r="AW340" s="828"/>
      <c r="AX340" s="829"/>
      <c r="AY340" s="829"/>
      <c r="AZ340" s="829"/>
      <c r="BA340" s="829"/>
      <c r="BB340" s="829"/>
      <c r="BC340" s="829"/>
      <c r="BD340" s="829"/>
      <c r="BE340" s="829"/>
      <c r="BF340" s="829"/>
      <c r="BG340" s="829"/>
      <c r="BH340" s="665"/>
      <c r="BI340" s="666" t="str">
        <v>－</v>
      </c>
      <c r="BJ340" s="700"/>
      <c r="BK340" s="642"/>
      <c r="BL340" s="642"/>
      <c r="BM340" s="642"/>
      <c r="BN340" s="642"/>
      <c r="BO340" s="642"/>
      <c r="BP340" s="642"/>
      <c r="BQ340" s="642"/>
      <c r="BR340" s="642"/>
      <c r="BS340" s="642"/>
      <c r="BT340" s="642"/>
      <c r="BU340" s="642"/>
      <c r="BV340" s="642"/>
      <c r="BW340" s="642"/>
      <c r="BX340" s="642"/>
      <c r="BY340" s="642"/>
      <c r="BZ340" s="642"/>
      <c r="CA340" s="642"/>
      <c r="CB340" s="642"/>
      <c r="CC340" s="649"/>
      <c r="CD340" s="1044"/>
      <c r="CE340" s="731"/>
      <c r="CF340" s="736"/>
      <c r="CG340" s="23"/>
      <c r="CH340" s="643"/>
      <c r="CI340" s="643"/>
      <c r="CJ340" s="643"/>
      <c r="CK340" s="643"/>
      <c r="CL340" s="643"/>
      <c r="CM340" s="643"/>
      <c r="CN340" s="643"/>
      <c r="CO340" s="643"/>
      <c r="CP340" s="643"/>
      <c r="CQ340" s="643"/>
      <c r="CR340" s="733"/>
      <c r="CS340" s="643"/>
      <c r="CT340" s="698"/>
      <c r="CU340" s="643"/>
      <c r="CV340" s="643"/>
      <c r="CW340" s="643"/>
      <c r="CX340" s="643"/>
      <c r="CY340" s="643"/>
      <c r="CZ340" s="643"/>
      <c r="DA340" s="643"/>
      <c r="DB340" s="643"/>
      <c r="DC340" s="643"/>
      <c r="DD340" s="643"/>
      <c r="DE340" s="643"/>
      <c r="DF340" s="643"/>
      <c r="DG340" s="643"/>
      <c r="DH340" s="643"/>
      <c r="DI340" s="643"/>
      <c r="DJ340" s="643"/>
      <c r="DK340" s="643"/>
      <c r="DL340" s="643"/>
    </row>
    <row r="341" spans="7:116" ht="51.75" customHeight="1" x14ac:dyDescent="0.65">
      <c r="G341" s="797"/>
      <c r="H341" s="1038"/>
      <c r="I341" s="1038"/>
      <c r="J341" s="1038"/>
      <c r="K341" s="1038"/>
      <c r="L341" s="1038"/>
      <c r="M341" s="1038"/>
      <c r="N341" s="1038"/>
      <c r="O341" s="1038"/>
      <c r="P341" s="1039"/>
      <c r="Q341" s="1039"/>
      <c r="R341" s="1039"/>
      <c r="S341" s="1039"/>
      <c r="T341" s="1039"/>
      <c r="U341" s="1039"/>
      <c r="V341" s="1039"/>
      <c r="W341" s="1039"/>
      <c r="X341" s="648"/>
      <c r="Y341" s="287"/>
      <c r="Z341" s="89"/>
      <c r="AA341" s="89"/>
      <c r="AB341" s="58"/>
      <c r="AC341" s="58"/>
      <c r="AD341" s="58"/>
      <c r="AE341" s="58"/>
      <c r="AF341" s="58"/>
      <c r="AG341" s="58"/>
      <c r="AH341" s="58"/>
      <c r="AI341" s="58"/>
      <c r="AJ341" s="58"/>
      <c r="AK341" s="58"/>
      <c r="AL341" s="58"/>
      <c r="AM341" s="58"/>
      <c r="AN341" s="58"/>
      <c r="AO341" s="58"/>
      <c r="AP341" s="90"/>
      <c r="AQ341" s="90"/>
      <c r="AR341" s="90"/>
      <c r="AS341" s="90"/>
      <c r="AT341" s="1059"/>
      <c r="AU341" s="834">
        <v>28</v>
      </c>
      <c r="AV341" s="773" t="str">
        <v>車道と歩道が分かれている</v>
      </c>
      <c r="AW341" s="828"/>
      <c r="AX341" s="832"/>
      <c r="AY341" s="829"/>
      <c r="AZ341" s="829"/>
      <c r="BA341" s="829"/>
      <c r="BB341" s="829"/>
      <c r="BC341" s="829"/>
      <c r="BD341" s="829"/>
      <c r="BE341" s="829"/>
      <c r="BF341" s="829"/>
      <c r="BG341" s="829"/>
      <c r="BH341" s="665"/>
      <c r="BI341" s="666" t="str">
        <v>－</v>
      </c>
      <c r="BJ341" s="700"/>
      <c r="BK341" s="642"/>
      <c r="BL341" s="642"/>
      <c r="BM341" s="642"/>
      <c r="BN341" s="642"/>
      <c r="BO341" s="642"/>
      <c r="BP341" s="642"/>
      <c r="BQ341" s="642"/>
      <c r="BR341" s="642"/>
      <c r="BS341" s="642"/>
      <c r="BT341" s="642"/>
      <c r="BU341" s="642"/>
      <c r="BV341" s="642"/>
      <c r="BW341" s="642"/>
      <c r="BX341" s="642"/>
      <c r="BY341" s="642"/>
      <c r="BZ341" s="642"/>
      <c r="CA341" s="642"/>
      <c r="CB341" s="642"/>
      <c r="CC341" s="649"/>
      <c r="CD341" s="1044"/>
      <c r="CE341" s="731"/>
      <c r="CF341" s="732"/>
      <c r="CG341" s="23"/>
      <c r="CH341" s="643"/>
      <c r="CI341" s="643"/>
      <c r="CJ341" s="643"/>
      <c r="CK341" s="643"/>
      <c r="CL341" s="643"/>
      <c r="CM341" s="643"/>
      <c r="CN341" s="643"/>
      <c r="CO341" s="643"/>
      <c r="CP341" s="643"/>
      <c r="CQ341" s="643"/>
      <c r="CR341" s="733"/>
      <c r="CS341" s="643"/>
      <c r="CT341" s="698"/>
      <c r="CU341" s="643"/>
      <c r="CV341" s="643"/>
      <c r="CW341" s="643"/>
      <c r="CX341" s="643"/>
      <c r="CY341" s="643"/>
      <c r="CZ341" s="643"/>
      <c r="DA341" s="643"/>
      <c r="DB341" s="643"/>
      <c r="DC341" s="643"/>
      <c r="DD341" s="643"/>
      <c r="DE341" s="643"/>
      <c r="DF341" s="643"/>
      <c r="DG341" s="643"/>
      <c r="DH341" s="643"/>
      <c r="DI341" s="643"/>
      <c r="DJ341" s="643"/>
      <c r="DK341" s="643"/>
      <c r="DL341" s="643"/>
    </row>
    <row r="342" spans="7:116" ht="51.75" customHeight="1" x14ac:dyDescent="0.65">
      <c r="G342" s="797"/>
      <c r="H342" s="1038"/>
      <c r="I342" s="1038"/>
      <c r="J342" s="1038"/>
      <c r="K342" s="1038"/>
      <c r="L342" s="1038"/>
      <c r="M342" s="1038"/>
      <c r="N342" s="1038"/>
      <c r="O342" s="1038"/>
      <c r="P342" s="1039"/>
      <c r="Q342" s="1039"/>
      <c r="R342" s="1039"/>
      <c r="S342" s="1039"/>
      <c r="T342" s="1039"/>
      <c r="U342" s="1039"/>
      <c r="V342" s="1039"/>
      <c r="W342" s="1039"/>
      <c r="X342" s="648"/>
      <c r="Y342" s="287"/>
      <c r="Z342" s="89"/>
      <c r="AA342" s="89"/>
      <c r="AB342" s="58"/>
      <c r="AC342" s="58"/>
      <c r="AD342" s="58"/>
      <c r="AE342" s="58"/>
      <c r="AF342" s="58"/>
      <c r="AG342" s="58"/>
      <c r="AH342" s="58"/>
      <c r="AI342" s="58"/>
      <c r="AJ342" s="58"/>
      <c r="AK342" s="58"/>
      <c r="AL342" s="58"/>
      <c r="AM342" s="58"/>
      <c r="AN342" s="58"/>
      <c r="AO342" s="58"/>
      <c r="AP342" s="90"/>
      <c r="AQ342" s="90"/>
      <c r="AR342" s="90"/>
      <c r="AS342" s="90"/>
      <c r="AT342" s="1059"/>
      <c r="AU342" s="834">
        <v>29</v>
      </c>
      <c r="AV342" s="773" t="str">
        <v>自動車レーンと歩道が分かれている</v>
      </c>
      <c r="AW342" s="828"/>
      <c r="AX342" s="829"/>
      <c r="AY342" s="829"/>
      <c r="AZ342" s="829"/>
      <c r="BA342" s="829"/>
      <c r="BB342" s="829"/>
      <c r="BC342" s="829"/>
      <c r="BD342" s="829"/>
      <c r="BE342" s="829"/>
      <c r="BF342" s="829"/>
      <c r="BG342" s="829"/>
      <c r="BH342" s="665"/>
      <c r="BI342" s="666" t="str">
        <v>－</v>
      </c>
      <c r="BJ342" s="700"/>
      <c r="BK342" s="642"/>
      <c r="BL342" s="642"/>
      <c r="BM342" s="642"/>
      <c r="BN342" s="642"/>
      <c r="BO342" s="642"/>
      <c r="BP342" s="642"/>
      <c r="BQ342" s="642"/>
      <c r="BR342" s="642"/>
      <c r="BS342" s="642"/>
      <c r="BT342" s="642"/>
      <c r="BU342" s="642"/>
      <c r="BV342" s="642"/>
      <c r="BW342" s="642"/>
      <c r="BX342" s="642"/>
      <c r="BY342" s="642"/>
      <c r="BZ342" s="642"/>
      <c r="CA342" s="642"/>
      <c r="CB342" s="642"/>
      <c r="CC342" s="649"/>
      <c r="CD342" s="1044"/>
      <c r="CE342" s="731"/>
      <c r="CF342" s="732"/>
      <c r="CG342" s="23"/>
      <c r="CH342" s="643"/>
      <c r="CI342" s="643"/>
      <c r="CJ342" s="643"/>
      <c r="CK342" s="643"/>
      <c r="CL342" s="643"/>
      <c r="CM342" s="643"/>
      <c r="CN342" s="643"/>
      <c r="CO342" s="643"/>
      <c r="CP342" s="643"/>
      <c r="CQ342" s="643"/>
      <c r="CR342" s="733"/>
      <c r="CS342" s="643"/>
      <c r="CT342" s="698"/>
      <c r="CU342" s="643"/>
      <c r="CV342" s="643"/>
      <c r="CW342" s="643"/>
      <c r="CX342" s="643"/>
      <c r="CY342" s="643"/>
      <c r="CZ342" s="643"/>
      <c r="DA342" s="643"/>
      <c r="DB342" s="643"/>
      <c r="DC342" s="643"/>
      <c r="DD342" s="643"/>
      <c r="DE342" s="643"/>
      <c r="DF342" s="643"/>
      <c r="DG342" s="643"/>
      <c r="DH342" s="643"/>
      <c r="DI342" s="643"/>
      <c r="DJ342" s="643"/>
      <c r="DK342" s="643"/>
      <c r="DL342" s="643"/>
    </row>
    <row r="343" spans="7:116" ht="51.75" customHeight="1" x14ac:dyDescent="0.65">
      <c r="G343" s="797"/>
      <c r="H343" s="1038"/>
      <c r="I343" s="1038"/>
      <c r="J343" s="1038"/>
      <c r="K343" s="1038"/>
      <c r="L343" s="1038"/>
      <c r="M343" s="1038"/>
      <c r="N343" s="1038"/>
      <c r="O343" s="1038"/>
      <c r="P343" s="1039"/>
      <c r="Q343" s="1039"/>
      <c r="R343" s="1039"/>
      <c r="S343" s="1039"/>
      <c r="T343" s="1039"/>
      <c r="U343" s="1039"/>
      <c r="V343" s="1039"/>
      <c r="W343" s="1039"/>
      <c r="X343" s="648"/>
      <c r="Y343" s="1031" t="s">
        <v>157</v>
      </c>
      <c r="Z343" s="1031"/>
      <c r="AA343" s="1031"/>
      <c r="AB343" s="1031"/>
      <c r="AC343" s="1031"/>
      <c r="AD343" s="1031"/>
      <c r="AE343" s="1031"/>
      <c r="AF343" s="1031"/>
      <c r="AG343" s="1031"/>
      <c r="AH343" s="1031"/>
      <c r="AI343" s="1031"/>
      <c r="AJ343" s="1031"/>
      <c r="AK343" s="1031"/>
      <c r="AL343" s="1031"/>
      <c r="AM343" s="1031"/>
      <c r="AN343" s="1031"/>
      <c r="AO343" s="1031"/>
      <c r="AP343" s="1031"/>
      <c r="AQ343" s="1031"/>
      <c r="AR343" s="90"/>
      <c r="AS343" s="90"/>
      <c r="AT343" s="1059"/>
      <c r="AU343" s="834">
        <v>30</v>
      </c>
      <c r="AV343" s="721" t="str">
        <v>車両の速度を抑制する対策が講じられている（ゾーン30の指定、ハンプ、狭さく、シケイン等）</v>
      </c>
      <c r="AW343" s="828"/>
      <c r="AX343" s="829"/>
      <c r="AY343" s="829"/>
      <c r="AZ343" s="829"/>
      <c r="BA343" s="829"/>
      <c r="BB343" s="829"/>
      <c r="BC343" s="829"/>
      <c r="BD343" s="829"/>
      <c r="BE343" s="829"/>
      <c r="BF343" s="829"/>
      <c r="BG343" s="829"/>
      <c r="BH343" s="665"/>
      <c r="BI343" s="666" t="str">
        <v>－</v>
      </c>
      <c r="BJ343" s="700"/>
      <c r="BK343" s="642"/>
      <c r="BL343" s="642"/>
      <c r="BM343" s="642"/>
      <c r="BN343" s="642"/>
      <c r="BO343" s="642"/>
      <c r="BP343" s="642"/>
      <c r="BQ343" s="642"/>
      <c r="BR343" s="642"/>
      <c r="BS343" s="642"/>
      <c r="BT343" s="642"/>
      <c r="BU343" s="642"/>
      <c r="BV343" s="642"/>
      <c r="BW343" s="642"/>
      <c r="BX343" s="642"/>
      <c r="BY343" s="642"/>
      <c r="BZ343" s="642"/>
      <c r="CA343" s="642"/>
      <c r="CB343" s="642"/>
      <c r="CC343" s="649"/>
      <c r="CD343" s="1044"/>
      <c r="CE343" s="731"/>
      <c r="CF343" s="736"/>
      <c r="CG343" s="23"/>
      <c r="CH343" s="643"/>
      <c r="CI343" s="643"/>
      <c r="CJ343" s="643"/>
      <c r="CK343" s="643"/>
      <c r="CL343" s="643"/>
      <c r="CM343" s="643"/>
      <c r="CN343" s="643"/>
      <c r="CO343" s="643"/>
      <c r="CP343" s="643"/>
      <c r="CQ343" s="643"/>
      <c r="CR343" s="733"/>
      <c r="CS343" s="643"/>
      <c r="CT343" s="698"/>
      <c r="CU343" s="643"/>
      <c r="CV343" s="643"/>
      <c r="CW343" s="643"/>
      <c r="CX343" s="643"/>
      <c r="CY343" s="643"/>
      <c r="CZ343" s="643"/>
      <c r="DA343" s="643"/>
      <c r="DB343" s="643"/>
      <c r="DC343" s="643"/>
      <c r="DD343" s="643"/>
      <c r="DE343" s="643"/>
      <c r="DF343" s="643"/>
      <c r="DG343" s="643"/>
      <c r="DH343" s="643"/>
      <c r="DI343" s="643"/>
      <c r="DJ343" s="643"/>
      <c r="DK343" s="643"/>
      <c r="DL343" s="643"/>
    </row>
    <row r="344" spans="7:116" ht="51.75" customHeight="1" x14ac:dyDescent="0.65">
      <c r="G344" s="797"/>
      <c r="H344" s="90"/>
      <c r="I344" s="58"/>
      <c r="J344" s="58"/>
      <c r="K344" s="58"/>
      <c r="L344" s="58"/>
      <c r="M344" s="58"/>
      <c r="N344" s="58"/>
      <c r="O344" s="58"/>
      <c r="P344" s="58"/>
      <c r="Q344" s="58"/>
      <c r="R344" s="58"/>
      <c r="S344" s="58"/>
      <c r="T344" s="58"/>
      <c r="U344" s="58"/>
      <c r="V344" s="58"/>
      <c r="W344" s="58"/>
      <c r="X344" s="89"/>
      <c r="Y344" s="704"/>
      <c r="Z344" s="648"/>
      <c r="AA344" s="648"/>
      <c r="AB344" s="58"/>
      <c r="AC344" s="58"/>
      <c r="AD344" s="58"/>
      <c r="AE344" s="58"/>
      <c r="AF344" s="58"/>
      <c r="AG344" s="58"/>
      <c r="AH344" s="58"/>
      <c r="AI344" s="58"/>
      <c r="AJ344" s="58"/>
      <c r="AK344" s="58"/>
      <c r="AL344" s="58"/>
      <c r="AM344" s="58"/>
      <c r="AN344" s="58"/>
      <c r="AO344" s="58"/>
      <c r="AP344" s="649"/>
      <c r="AQ344" s="649"/>
      <c r="AR344" s="649"/>
      <c r="AS344" s="90"/>
      <c r="AT344" s="1060"/>
      <c r="AU344" s="834">
        <v>31</v>
      </c>
      <c r="AV344" s="773" t="str">
        <v>近くにレンタサイクルや電動キックボードなどシェアモビリティのポートがある</v>
      </c>
      <c r="AW344" s="828"/>
      <c r="AX344" s="829"/>
      <c r="AY344" s="829"/>
      <c r="AZ344" s="829"/>
      <c r="BA344" s="829"/>
      <c r="BB344" s="829"/>
      <c r="BC344" s="829"/>
      <c r="BD344" s="829"/>
      <c r="BE344" s="829"/>
      <c r="BF344" s="829"/>
      <c r="BG344" s="829"/>
      <c r="BH344" s="665"/>
      <c r="BI344" s="666" t="str">
        <v>－</v>
      </c>
      <c r="BJ344" s="700"/>
      <c r="BK344" s="642"/>
      <c r="BL344" s="642"/>
      <c r="BM344" s="642"/>
      <c r="BN344" s="642"/>
      <c r="BO344" s="642"/>
      <c r="BP344" s="642"/>
      <c r="BQ344" s="642"/>
      <c r="BR344" s="642"/>
      <c r="BS344" s="642"/>
      <c r="BT344" s="642"/>
      <c r="BU344" s="642"/>
      <c r="BV344" s="642"/>
      <c r="BW344" s="642"/>
      <c r="BX344" s="642"/>
      <c r="BY344" s="642"/>
      <c r="BZ344" s="642"/>
      <c r="CA344" s="642"/>
      <c r="CB344" s="642"/>
      <c r="CC344" s="649"/>
      <c r="CD344" s="1044"/>
      <c r="CE344" s="731"/>
      <c r="CF344" s="736"/>
      <c r="CG344" s="23"/>
      <c r="CH344" s="643"/>
      <c r="CI344" s="643"/>
      <c r="CJ344" s="643"/>
      <c r="CK344" s="643"/>
      <c r="CL344" s="643"/>
      <c r="CM344" s="643"/>
      <c r="CN344" s="643"/>
      <c r="CO344" s="643"/>
      <c r="CP344" s="643"/>
      <c r="CQ344" s="643"/>
      <c r="CR344" s="733"/>
      <c r="CS344" s="643"/>
      <c r="CT344" s="698"/>
      <c r="CU344" s="643"/>
      <c r="CV344" s="643"/>
      <c r="CW344" s="643"/>
      <c r="CX344" s="643"/>
      <c r="CY344" s="643"/>
      <c r="CZ344" s="643"/>
      <c r="DA344" s="643"/>
      <c r="DB344" s="643"/>
      <c r="DC344" s="643"/>
      <c r="DD344" s="643"/>
      <c r="DE344" s="643"/>
      <c r="DF344" s="643"/>
      <c r="DG344" s="643"/>
      <c r="DH344" s="643"/>
      <c r="DI344" s="643"/>
      <c r="DJ344" s="643"/>
      <c r="DK344" s="643"/>
      <c r="DL344" s="643"/>
    </row>
    <row r="345" spans="7:116" ht="51.75" customHeight="1" x14ac:dyDescent="0.65">
      <c r="G345" s="797"/>
      <c r="H345" s="1030" t="s">
        <v>231</v>
      </c>
      <c r="I345" s="1030"/>
      <c r="J345" s="1030"/>
      <c r="K345" s="1030"/>
      <c r="L345" s="1030"/>
      <c r="M345" s="1030"/>
      <c r="N345" s="1030"/>
      <c r="O345" s="1030"/>
      <c r="P345" s="1030"/>
      <c r="Q345" s="1030"/>
      <c r="R345" s="1030"/>
      <c r="S345" s="1030"/>
      <c r="T345" s="1030"/>
      <c r="U345" s="1030"/>
      <c r="V345" s="1030"/>
      <c r="W345" s="1030"/>
      <c r="X345" s="89"/>
      <c r="Y345" s="704"/>
      <c r="Z345" s="648"/>
      <c r="AA345" s="648"/>
      <c r="AB345" s="58"/>
      <c r="AC345" s="58"/>
      <c r="AD345" s="58"/>
      <c r="AE345" s="58"/>
      <c r="AF345" s="58"/>
      <c r="AG345" s="58"/>
      <c r="AH345" s="58"/>
      <c r="AI345" s="58"/>
      <c r="AJ345" s="58"/>
      <c r="AK345" s="58"/>
      <c r="AL345" s="58"/>
      <c r="AM345" s="58"/>
      <c r="AN345" s="58"/>
      <c r="AO345" s="58"/>
      <c r="AP345" s="649"/>
      <c r="AQ345" s="649"/>
      <c r="AR345" s="649"/>
      <c r="AS345" s="90"/>
      <c r="AT345" s="771"/>
      <c r="AU345" s="771"/>
      <c r="AV345" s="771"/>
      <c r="AW345" s="771"/>
      <c r="AX345" s="771"/>
      <c r="AY345" s="771"/>
      <c r="AZ345" s="771"/>
      <c r="BA345" s="771"/>
      <c r="BB345" s="771"/>
      <c r="BC345" s="771"/>
      <c r="BD345" s="771"/>
      <c r="BE345" s="771"/>
      <c r="BF345" s="771"/>
      <c r="BG345" s="771"/>
      <c r="BH345" s="771"/>
      <c r="BI345" s="649"/>
      <c r="BJ345" s="777"/>
      <c r="BK345" s="643"/>
      <c r="BL345" s="643"/>
      <c r="BM345" s="643"/>
      <c r="BN345" s="643"/>
      <c r="BO345" s="643"/>
      <c r="BP345" s="643"/>
      <c r="BQ345" s="643"/>
      <c r="BR345" s="643"/>
      <c r="BS345" s="643"/>
      <c r="BT345" s="643"/>
      <c r="BU345" s="643"/>
      <c r="BV345" s="643"/>
      <c r="BW345" s="643"/>
      <c r="BX345" s="643"/>
      <c r="BY345" s="643"/>
      <c r="BZ345" s="643"/>
      <c r="CA345" s="643"/>
      <c r="CB345" s="643"/>
      <c r="CC345" s="649"/>
      <c r="CD345" s="1044"/>
      <c r="CE345" s="731"/>
      <c r="CF345" s="732"/>
      <c r="CG345" s="23"/>
      <c r="CH345" s="643"/>
      <c r="CI345" s="643"/>
      <c r="CJ345" s="643"/>
      <c r="CK345" s="643"/>
      <c r="CL345" s="643"/>
      <c r="CM345" s="643"/>
      <c r="CN345" s="643"/>
      <c r="CO345" s="643"/>
      <c r="CP345" s="643"/>
      <c r="CQ345" s="643"/>
      <c r="CR345" s="733"/>
      <c r="CS345" s="649"/>
      <c r="CT345" s="698"/>
      <c r="CU345" s="643"/>
      <c r="CV345" s="643"/>
      <c r="CW345" s="643"/>
      <c r="CX345" s="643"/>
      <c r="CY345" s="643"/>
      <c r="CZ345" s="643"/>
      <c r="DA345" s="643"/>
      <c r="DB345" s="643"/>
      <c r="DC345" s="643"/>
      <c r="DD345" s="643"/>
      <c r="DE345" s="643"/>
      <c r="DF345" s="643"/>
      <c r="DG345" s="643"/>
      <c r="DH345" s="643"/>
      <c r="DI345" s="643"/>
      <c r="DJ345" s="643"/>
      <c r="DK345" s="643"/>
      <c r="DL345" s="643"/>
    </row>
    <row r="346" spans="7:116" ht="51.75" customHeight="1" x14ac:dyDescent="0.65">
      <c r="G346" s="797"/>
      <c r="H346" s="1045" t="str">
        <f>IF(入力①!J74="","",入力①!J74)</f>
        <v/>
      </c>
      <c r="I346" s="1046"/>
      <c r="J346" s="1046"/>
      <c r="K346" s="1046"/>
      <c r="L346" s="1046"/>
      <c r="M346" s="1046"/>
      <c r="N346" s="1046"/>
      <c r="O346" s="1046"/>
      <c r="P346" s="1046"/>
      <c r="Q346" s="1046"/>
      <c r="R346" s="1046"/>
      <c r="S346" s="1046"/>
      <c r="T346" s="1046"/>
      <c r="U346" s="1046"/>
      <c r="V346" s="1046"/>
      <c r="W346" s="1046"/>
      <c r="X346" s="58"/>
      <c r="Y346" s="777"/>
      <c r="Z346" s="58"/>
      <c r="AA346" s="58"/>
      <c r="AB346" s="58"/>
      <c r="AC346" s="58"/>
      <c r="AD346" s="58"/>
      <c r="AE346" s="58"/>
      <c r="AF346" s="58"/>
      <c r="AG346" s="58"/>
      <c r="AH346" s="58"/>
      <c r="AI346" s="58"/>
      <c r="AJ346" s="58"/>
      <c r="AK346" s="58"/>
      <c r="AL346" s="58"/>
      <c r="AM346" s="58"/>
      <c r="AN346" s="58"/>
      <c r="AO346" s="58"/>
      <c r="AP346" s="649"/>
      <c r="AQ346" s="649"/>
      <c r="AR346" s="649"/>
      <c r="AS346" s="90"/>
      <c r="AT346" s="771"/>
      <c r="AU346" s="771"/>
      <c r="AV346" s="771"/>
      <c r="AW346" s="771"/>
      <c r="AX346" s="771"/>
      <c r="AY346" s="771"/>
      <c r="AZ346" s="771"/>
      <c r="BA346" s="771"/>
      <c r="BB346" s="771"/>
      <c r="BC346" s="771"/>
      <c r="BD346" s="771"/>
      <c r="BE346" s="771"/>
      <c r="BF346" s="771"/>
      <c r="BG346" s="771"/>
      <c r="BH346" s="771"/>
      <c r="BI346" s="649"/>
      <c r="BJ346" s="777"/>
      <c r="BK346" s="643"/>
      <c r="BL346" s="643"/>
      <c r="BM346" s="643"/>
      <c r="BN346" s="643"/>
      <c r="BO346" s="643"/>
      <c r="BP346" s="643"/>
      <c r="BQ346" s="643"/>
      <c r="BR346" s="643"/>
      <c r="BS346" s="643"/>
      <c r="BT346" s="643"/>
      <c r="BU346" s="643"/>
      <c r="BV346" s="643"/>
      <c r="BW346" s="643"/>
      <c r="BX346" s="643"/>
      <c r="BY346" s="643"/>
      <c r="BZ346" s="643"/>
      <c r="CA346" s="643"/>
      <c r="CB346" s="643"/>
      <c r="CC346" s="649"/>
      <c r="CD346" s="1044"/>
      <c r="CE346" s="731"/>
      <c r="CF346" s="732"/>
      <c r="CG346" s="23"/>
      <c r="CH346" s="643"/>
      <c r="CI346" s="643"/>
      <c r="CJ346" s="643"/>
      <c r="CK346" s="643"/>
      <c r="CL346" s="643"/>
      <c r="CM346" s="643"/>
      <c r="CN346" s="643"/>
      <c r="CO346" s="643"/>
      <c r="CP346" s="643"/>
      <c r="CQ346" s="643"/>
      <c r="CR346" s="733"/>
      <c r="CS346" s="649"/>
      <c r="CT346" s="698"/>
      <c r="CU346" s="643"/>
      <c r="CV346" s="643"/>
      <c r="CW346" s="643"/>
      <c r="CX346" s="643"/>
      <c r="CY346" s="643"/>
      <c r="CZ346" s="643"/>
      <c r="DA346" s="643"/>
      <c r="DB346" s="643"/>
      <c r="DC346" s="643"/>
      <c r="DD346" s="643"/>
      <c r="DE346" s="643"/>
      <c r="DF346" s="643"/>
      <c r="DG346" s="643"/>
      <c r="DH346" s="643"/>
      <c r="DI346" s="643"/>
      <c r="DJ346" s="643"/>
      <c r="DK346" s="643"/>
      <c r="DL346" s="643"/>
    </row>
    <row r="347" spans="7:116" ht="51.75" customHeight="1" x14ac:dyDescent="0.65">
      <c r="G347" s="797"/>
      <c r="H347" s="1046"/>
      <c r="I347" s="1046"/>
      <c r="J347" s="1046"/>
      <c r="K347" s="1046"/>
      <c r="L347" s="1046"/>
      <c r="M347" s="1046"/>
      <c r="N347" s="1046"/>
      <c r="O347" s="1046"/>
      <c r="P347" s="1046"/>
      <c r="Q347" s="1046"/>
      <c r="R347" s="1046"/>
      <c r="S347" s="1046"/>
      <c r="T347" s="1046"/>
      <c r="U347" s="1046"/>
      <c r="V347" s="1046"/>
      <c r="W347" s="1046"/>
      <c r="X347" s="58"/>
      <c r="Y347" s="777"/>
      <c r="Z347" s="58"/>
      <c r="AA347" s="58"/>
      <c r="AB347" s="58"/>
      <c r="AC347" s="58"/>
      <c r="AD347" s="58"/>
      <c r="AE347" s="58"/>
      <c r="AF347" s="58"/>
      <c r="AG347" s="58"/>
      <c r="AH347" s="58"/>
      <c r="AI347" s="58"/>
      <c r="AJ347" s="58"/>
      <c r="AK347" s="58"/>
      <c r="AL347" s="58"/>
      <c r="AM347" s="58"/>
      <c r="AN347" s="58"/>
      <c r="AO347" s="58"/>
      <c r="AP347" s="649"/>
      <c r="AQ347" s="649"/>
      <c r="AR347" s="649"/>
      <c r="AS347" s="90"/>
      <c r="AT347" s="771"/>
      <c r="AU347" s="771"/>
      <c r="AV347" s="771"/>
      <c r="AW347" s="771"/>
      <c r="AX347" s="771"/>
      <c r="AY347" s="771"/>
      <c r="AZ347" s="771"/>
      <c r="BA347" s="771"/>
      <c r="BB347" s="771"/>
      <c r="BC347" s="771"/>
      <c r="BD347" s="771"/>
      <c r="BE347" s="771"/>
      <c r="BF347" s="771"/>
      <c r="BG347" s="771"/>
      <c r="BH347" s="771"/>
      <c r="BI347" s="649"/>
      <c r="BJ347" s="777"/>
      <c r="BK347" s="643"/>
      <c r="BL347" s="643"/>
      <c r="BM347" s="643"/>
      <c r="BN347" s="643"/>
      <c r="BO347" s="643"/>
      <c r="BP347" s="643"/>
      <c r="BQ347" s="643"/>
      <c r="BR347" s="643"/>
      <c r="BS347" s="643"/>
      <c r="BT347" s="643"/>
      <c r="BU347" s="643"/>
      <c r="BV347" s="643"/>
      <c r="BW347" s="643"/>
      <c r="BX347" s="643"/>
      <c r="BY347" s="643"/>
      <c r="BZ347" s="643"/>
      <c r="CA347" s="643"/>
      <c r="CB347" s="643"/>
      <c r="CC347" s="649"/>
      <c r="CD347" s="1044"/>
      <c r="CE347" s="731"/>
      <c r="CF347" s="737"/>
      <c r="CG347" s="23"/>
      <c r="CH347" s="643"/>
      <c r="CI347" s="643"/>
      <c r="CJ347" s="643"/>
      <c r="CK347" s="643"/>
      <c r="CL347" s="643"/>
      <c r="CM347" s="643"/>
      <c r="CN347" s="643"/>
      <c r="CO347" s="643"/>
      <c r="CP347" s="643"/>
      <c r="CQ347" s="643"/>
      <c r="CR347" s="733"/>
      <c r="CS347" s="649"/>
      <c r="CT347" s="698"/>
      <c r="CU347" s="643"/>
      <c r="CV347" s="643"/>
      <c r="CW347" s="643"/>
      <c r="CX347" s="643"/>
      <c r="CY347" s="643"/>
      <c r="CZ347" s="643"/>
      <c r="DA347" s="643"/>
      <c r="DB347" s="643"/>
      <c r="DC347" s="643"/>
      <c r="DD347" s="643"/>
      <c r="DE347" s="643"/>
      <c r="DF347" s="643"/>
      <c r="DG347" s="643"/>
      <c r="DH347" s="643"/>
      <c r="DI347" s="643"/>
      <c r="DJ347" s="643"/>
      <c r="DK347" s="643"/>
      <c r="DL347" s="643"/>
    </row>
    <row r="348" spans="7:116" ht="51.75" customHeight="1" x14ac:dyDescent="0.2">
      <c r="G348" s="643"/>
      <c r="H348" s="1046"/>
      <c r="I348" s="1046"/>
      <c r="J348" s="1046"/>
      <c r="K348" s="1046"/>
      <c r="L348" s="1046"/>
      <c r="M348" s="1046"/>
      <c r="N348" s="1046"/>
      <c r="O348" s="1046"/>
      <c r="P348" s="1046"/>
      <c r="Q348" s="1046"/>
      <c r="R348" s="1046"/>
      <c r="S348" s="1046"/>
      <c r="T348" s="1046"/>
      <c r="U348" s="1046"/>
      <c r="V348" s="1046"/>
      <c r="W348" s="1046"/>
      <c r="X348" s="58"/>
      <c r="Y348" s="777"/>
      <c r="Z348" s="58"/>
      <c r="AA348" s="58"/>
      <c r="AB348" s="58"/>
      <c r="AC348" s="58"/>
      <c r="AD348" s="58"/>
      <c r="AE348" s="58"/>
      <c r="AF348" s="58"/>
      <c r="AG348" s="58"/>
      <c r="AH348" s="58"/>
      <c r="AI348" s="58"/>
      <c r="AJ348" s="58"/>
      <c r="AK348" s="58"/>
      <c r="AL348" s="58"/>
      <c r="AM348" s="58"/>
      <c r="AN348" s="58"/>
      <c r="AO348" s="58"/>
      <c r="AP348" s="649"/>
      <c r="AQ348" s="649"/>
      <c r="AR348" s="649"/>
      <c r="AS348" s="271"/>
      <c r="AT348" s="271"/>
      <c r="AU348" s="271"/>
      <c r="AV348" s="271"/>
      <c r="AW348" s="271"/>
      <c r="AX348" s="271"/>
      <c r="AY348" s="271"/>
      <c r="AZ348" s="271"/>
      <c r="BA348" s="271"/>
      <c r="BB348" s="271"/>
      <c r="BC348" s="271"/>
      <c r="BD348" s="271"/>
      <c r="BE348" s="271"/>
      <c r="BF348" s="271"/>
      <c r="BG348" s="271"/>
      <c r="BH348" s="271"/>
      <c r="BI348" s="643"/>
      <c r="BJ348" s="777"/>
      <c r="BK348" s="643"/>
      <c r="BL348" s="643"/>
      <c r="BM348" s="643"/>
      <c r="BN348" s="643"/>
      <c r="BO348" s="643"/>
      <c r="BP348" s="643"/>
      <c r="BQ348" s="643"/>
      <c r="BR348" s="643"/>
      <c r="BS348" s="643"/>
      <c r="BT348" s="643"/>
      <c r="BU348" s="643"/>
      <c r="BV348" s="643"/>
      <c r="BW348" s="643"/>
      <c r="BX348" s="643"/>
      <c r="BY348" s="643"/>
      <c r="BZ348" s="643"/>
      <c r="CA348" s="643"/>
      <c r="CB348" s="643"/>
      <c r="CC348" s="643"/>
      <c r="CD348" s="643"/>
      <c r="CE348" s="643"/>
      <c r="CF348" s="643"/>
      <c r="CG348" s="643"/>
      <c r="CH348" s="643"/>
      <c r="CI348" s="643"/>
      <c r="CJ348" s="643"/>
      <c r="CK348" s="643"/>
      <c r="CL348" s="643"/>
      <c r="CM348" s="643"/>
      <c r="CN348" s="643"/>
      <c r="CO348" s="643"/>
      <c r="CP348" s="643"/>
      <c r="CQ348" s="643"/>
      <c r="CR348" s="643"/>
      <c r="CS348" s="643"/>
      <c r="CT348" s="698"/>
      <c r="CU348" s="643"/>
      <c r="CV348" s="643"/>
      <c r="CW348" s="643"/>
      <c r="CX348" s="643"/>
      <c r="CY348" s="643"/>
      <c r="CZ348" s="643"/>
      <c r="DA348" s="643"/>
      <c r="DB348" s="643"/>
      <c r="DC348" s="643"/>
      <c r="DD348" s="643"/>
      <c r="DE348" s="643"/>
      <c r="DF348" s="643"/>
      <c r="DG348" s="643"/>
      <c r="DH348" s="643"/>
      <c r="DI348" s="643"/>
      <c r="DJ348" s="643"/>
      <c r="DK348" s="643"/>
      <c r="DL348" s="643"/>
    </row>
    <row r="349" spans="7:116" ht="51.75" customHeight="1" x14ac:dyDescent="0.65">
      <c r="G349" s="643"/>
      <c r="H349" s="1046"/>
      <c r="I349" s="1046"/>
      <c r="J349" s="1046"/>
      <c r="K349" s="1046"/>
      <c r="L349" s="1046"/>
      <c r="M349" s="1046"/>
      <c r="N349" s="1046"/>
      <c r="O349" s="1046"/>
      <c r="P349" s="1046"/>
      <c r="Q349" s="1046"/>
      <c r="R349" s="1046"/>
      <c r="S349" s="1046"/>
      <c r="T349" s="1046"/>
      <c r="U349" s="1046"/>
      <c r="V349" s="1046"/>
      <c r="W349" s="1046"/>
      <c r="X349" s="271"/>
      <c r="Y349" s="777"/>
      <c r="Z349" s="642"/>
      <c r="AA349" s="642"/>
      <c r="AB349" s="770"/>
      <c r="AC349" s="770"/>
      <c r="AD349" s="649"/>
      <c r="AE349" s="649"/>
      <c r="AF349" s="649"/>
      <c r="AG349" s="649"/>
      <c r="AH349" s="649"/>
      <c r="AI349" s="649"/>
      <c r="AJ349" s="649"/>
      <c r="AK349" s="649"/>
      <c r="AL349" s="649"/>
      <c r="AM349" s="649"/>
      <c r="AN349" s="649"/>
      <c r="AO349" s="649"/>
      <c r="AP349" s="649"/>
      <c r="AQ349" s="649"/>
      <c r="AR349" s="649"/>
      <c r="AS349" s="271"/>
      <c r="AT349" s="271"/>
      <c r="AU349" s="271"/>
      <c r="AV349" s="271"/>
      <c r="AW349" s="271"/>
      <c r="AX349" s="271"/>
      <c r="AY349" s="271"/>
      <c r="AZ349" s="271"/>
      <c r="BA349" s="271"/>
      <c r="BB349" s="271"/>
      <c r="BC349" s="271"/>
      <c r="BD349" s="271"/>
      <c r="BE349" s="271"/>
      <c r="BF349" s="271"/>
      <c r="BG349" s="271"/>
      <c r="BH349" s="271"/>
      <c r="BI349" s="643"/>
      <c r="BJ349" s="777"/>
      <c r="BK349" s="643"/>
      <c r="BL349" s="643"/>
      <c r="BM349" s="643"/>
      <c r="BN349" s="643"/>
      <c r="BO349" s="643"/>
      <c r="BP349" s="643"/>
      <c r="BQ349" s="643"/>
      <c r="BR349" s="643"/>
      <c r="BS349" s="643"/>
      <c r="BT349" s="643"/>
      <c r="BU349" s="643"/>
      <c r="BV349" s="643"/>
      <c r="BW349" s="643"/>
      <c r="BX349" s="643"/>
      <c r="BY349" s="643"/>
      <c r="BZ349" s="643"/>
      <c r="CA349" s="643"/>
      <c r="CB349" s="643"/>
      <c r="CC349" s="643"/>
      <c r="CD349" s="643"/>
      <c r="CE349" s="643"/>
      <c r="CF349" s="643"/>
      <c r="CG349" s="643"/>
      <c r="CH349" s="643"/>
      <c r="CI349" s="643"/>
      <c r="CJ349" s="643"/>
      <c r="CK349" s="643"/>
      <c r="CL349" s="643"/>
      <c r="CM349" s="643"/>
      <c r="CN349" s="643"/>
      <c r="CO349" s="643"/>
      <c r="CP349" s="643"/>
      <c r="CQ349" s="643"/>
      <c r="CR349" s="643"/>
      <c r="CS349" s="643"/>
      <c r="CT349" s="698"/>
      <c r="CU349" s="643"/>
      <c r="CV349" s="643"/>
      <c r="CW349" s="643"/>
      <c r="CX349" s="643"/>
      <c r="CY349" s="643"/>
      <c r="CZ349" s="643"/>
      <c r="DA349" s="643"/>
      <c r="DB349" s="643"/>
      <c r="DC349" s="643"/>
      <c r="DD349" s="643"/>
      <c r="DE349" s="643"/>
      <c r="DF349" s="643"/>
      <c r="DG349" s="643"/>
      <c r="DH349" s="643"/>
      <c r="DI349" s="643"/>
      <c r="DJ349" s="643"/>
      <c r="DK349" s="643"/>
      <c r="DL349" s="643"/>
    </row>
    <row r="350" spans="7:116" ht="51.75" customHeight="1" x14ac:dyDescent="0.65">
      <c r="G350" s="643"/>
      <c r="H350" s="1046"/>
      <c r="I350" s="1046"/>
      <c r="J350" s="1046"/>
      <c r="K350" s="1046"/>
      <c r="L350" s="1046"/>
      <c r="M350" s="1046"/>
      <c r="N350" s="1046"/>
      <c r="O350" s="1046"/>
      <c r="P350" s="1046"/>
      <c r="Q350" s="1046"/>
      <c r="R350" s="1046"/>
      <c r="S350" s="1046"/>
      <c r="T350" s="1046"/>
      <c r="U350" s="1046"/>
      <c r="V350" s="1046"/>
      <c r="W350" s="1046"/>
      <c r="X350" s="271"/>
      <c r="Y350" s="777"/>
      <c r="Z350" s="642"/>
      <c r="AA350" s="642"/>
      <c r="AB350" s="770"/>
      <c r="AC350" s="770"/>
      <c r="AD350" s="649"/>
      <c r="AE350" s="649"/>
      <c r="AF350" s="649"/>
      <c r="AG350" s="649"/>
      <c r="AH350" s="649"/>
      <c r="AI350" s="649"/>
      <c r="AJ350" s="649"/>
      <c r="AK350" s="649"/>
      <c r="AL350" s="649"/>
      <c r="AM350" s="649"/>
      <c r="AN350" s="649"/>
      <c r="AO350" s="649"/>
      <c r="AP350" s="649"/>
      <c r="AQ350" s="649"/>
      <c r="AR350" s="649"/>
      <c r="AS350" s="271"/>
      <c r="AT350" s="271"/>
      <c r="AU350" s="271"/>
      <c r="AV350" s="271"/>
      <c r="AW350" s="271"/>
      <c r="AX350" s="271"/>
      <c r="AY350" s="271"/>
      <c r="AZ350" s="271"/>
      <c r="BA350" s="271"/>
      <c r="BB350" s="271"/>
      <c r="BC350" s="271"/>
      <c r="BD350" s="271"/>
      <c r="BE350" s="271"/>
      <c r="BF350" s="271"/>
      <c r="BG350" s="271"/>
      <c r="BH350" s="271"/>
      <c r="BI350" s="643"/>
      <c r="BJ350" s="777"/>
      <c r="BK350" s="643"/>
      <c r="BL350" s="643"/>
      <c r="BM350" s="643"/>
      <c r="BN350" s="643"/>
      <c r="BO350" s="643"/>
      <c r="BP350" s="643"/>
      <c r="BQ350" s="643"/>
      <c r="BR350" s="643"/>
      <c r="BS350" s="643"/>
      <c r="BT350" s="643"/>
      <c r="BU350" s="643"/>
      <c r="BV350" s="643"/>
      <c r="BW350" s="643"/>
      <c r="BX350" s="643"/>
      <c r="BY350" s="643"/>
      <c r="BZ350" s="643"/>
      <c r="CA350" s="643"/>
      <c r="CB350" s="643"/>
      <c r="CC350" s="643"/>
      <c r="CD350" s="643"/>
      <c r="CE350" s="643"/>
      <c r="CF350" s="643"/>
      <c r="CG350" s="643"/>
      <c r="CH350" s="643"/>
      <c r="CI350" s="643"/>
      <c r="CJ350" s="643"/>
      <c r="CK350" s="643"/>
      <c r="CL350" s="643"/>
      <c r="CM350" s="643"/>
      <c r="CN350" s="643"/>
      <c r="CO350" s="643"/>
      <c r="CP350" s="643"/>
      <c r="CQ350" s="643"/>
      <c r="CR350" s="643"/>
      <c r="CS350" s="643"/>
      <c r="CT350" s="698"/>
      <c r="CU350" s="643"/>
      <c r="CV350" s="643"/>
      <c r="CW350" s="643"/>
      <c r="CX350" s="643"/>
      <c r="CY350" s="643"/>
      <c r="CZ350" s="643"/>
      <c r="DA350" s="643"/>
      <c r="DB350" s="643"/>
      <c r="DC350" s="643"/>
      <c r="DD350" s="643"/>
      <c r="DE350" s="643"/>
      <c r="DF350" s="643"/>
      <c r="DG350" s="643"/>
      <c r="DH350" s="643"/>
      <c r="DI350" s="643"/>
      <c r="DJ350" s="643"/>
      <c r="DK350" s="643"/>
      <c r="DL350" s="643"/>
    </row>
    <row r="351" spans="7:116" ht="51.75" customHeight="1" x14ac:dyDescent="0.65">
      <c r="G351" s="643"/>
      <c r="H351" s="1046"/>
      <c r="I351" s="1046"/>
      <c r="J351" s="1046"/>
      <c r="K351" s="1046"/>
      <c r="L351" s="1046"/>
      <c r="M351" s="1046"/>
      <c r="N351" s="1046"/>
      <c r="O351" s="1046"/>
      <c r="P351" s="1046"/>
      <c r="Q351" s="1046"/>
      <c r="R351" s="1046"/>
      <c r="S351" s="1046"/>
      <c r="T351" s="1046"/>
      <c r="U351" s="1046"/>
      <c r="V351" s="1046"/>
      <c r="W351" s="1046"/>
      <c r="X351" s="271"/>
      <c r="Y351" s="777"/>
      <c r="Z351" s="642"/>
      <c r="AA351" s="642"/>
      <c r="AB351" s="770"/>
      <c r="AC351" s="770"/>
      <c r="AD351" s="649"/>
      <c r="AE351" s="649"/>
      <c r="AF351" s="649"/>
      <c r="AG351" s="649"/>
      <c r="AH351" s="649"/>
      <c r="AI351" s="649"/>
      <c r="AJ351" s="649"/>
      <c r="AK351" s="649"/>
      <c r="AL351" s="649"/>
      <c r="AM351" s="649"/>
      <c r="AN351" s="649"/>
      <c r="AO351" s="649"/>
      <c r="AP351" s="649"/>
      <c r="AQ351" s="649"/>
      <c r="AR351" s="649"/>
      <c r="AS351" s="271"/>
      <c r="AT351" s="271"/>
      <c r="AU351" s="271"/>
      <c r="AV351" s="271"/>
      <c r="AW351" s="271"/>
      <c r="AX351" s="271"/>
      <c r="AY351" s="271"/>
      <c r="AZ351" s="271"/>
      <c r="BA351" s="271"/>
      <c r="BB351" s="271"/>
      <c r="BC351" s="271"/>
      <c r="BD351" s="271"/>
      <c r="BE351" s="271"/>
      <c r="BF351" s="271"/>
      <c r="BG351" s="271"/>
      <c r="BH351" s="271"/>
      <c r="BI351" s="643"/>
      <c r="BJ351" s="777"/>
      <c r="BK351" s="643"/>
      <c r="BL351" s="643"/>
      <c r="BM351" s="643"/>
      <c r="BN351" s="643"/>
      <c r="BO351" s="643"/>
      <c r="BP351" s="643"/>
      <c r="BQ351" s="643"/>
      <c r="BR351" s="643"/>
      <c r="BS351" s="643"/>
      <c r="BT351" s="643"/>
      <c r="BU351" s="643"/>
      <c r="BV351" s="643"/>
      <c r="BW351" s="643"/>
      <c r="BX351" s="643"/>
      <c r="BY351" s="643"/>
      <c r="BZ351" s="643"/>
      <c r="CA351" s="643"/>
      <c r="CB351" s="643"/>
      <c r="CC351" s="643"/>
      <c r="CD351" s="643"/>
      <c r="CE351" s="643"/>
      <c r="CF351" s="643"/>
      <c r="CG351" s="643"/>
      <c r="CH351" s="643"/>
      <c r="CI351" s="643"/>
      <c r="CJ351" s="643"/>
      <c r="CK351" s="643"/>
      <c r="CL351" s="643"/>
      <c r="CM351" s="643"/>
      <c r="CN351" s="643"/>
      <c r="CO351" s="643"/>
      <c r="CP351" s="643"/>
      <c r="CQ351" s="643"/>
      <c r="CR351" s="643"/>
      <c r="CS351" s="643"/>
      <c r="CT351" s="698"/>
      <c r="CU351" s="643"/>
      <c r="CV351" s="643"/>
      <c r="CW351" s="643"/>
      <c r="CX351" s="643"/>
      <c r="CY351" s="643"/>
      <c r="CZ351" s="643"/>
      <c r="DA351" s="643"/>
      <c r="DB351" s="643"/>
      <c r="DC351" s="643"/>
      <c r="DD351" s="643"/>
      <c r="DE351" s="643"/>
      <c r="DF351" s="643"/>
      <c r="DG351" s="643"/>
      <c r="DH351" s="643"/>
      <c r="DI351" s="643"/>
      <c r="DJ351" s="643"/>
      <c r="DK351" s="643"/>
      <c r="DL351" s="643"/>
    </row>
    <row r="352" spans="7:116" ht="51.75" customHeight="1" x14ac:dyDescent="0.65">
      <c r="G352" s="643"/>
      <c r="H352" s="649"/>
      <c r="I352" s="643"/>
      <c r="J352" s="643"/>
      <c r="K352" s="643"/>
      <c r="L352" s="643"/>
      <c r="M352" s="643"/>
      <c r="N352" s="643"/>
      <c r="O352" s="643"/>
      <c r="P352" s="643"/>
      <c r="Q352" s="643"/>
      <c r="R352" s="643"/>
      <c r="S352" s="643"/>
      <c r="T352" s="643"/>
      <c r="U352" s="643"/>
      <c r="V352" s="643"/>
      <c r="W352" s="643"/>
      <c r="X352" s="643"/>
      <c r="Y352" s="793"/>
      <c r="Z352" s="642"/>
      <c r="AA352" s="642"/>
      <c r="AB352" s="770"/>
      <c r="AC352" s="770"/>
      <c r="AD352" s="649"/>
      <c r="AE352" s="649"/>
      <c r="AF352" s="649"/>
      <c r="AG352" s="649"/>
      <c r="AH352" s="649"/>
      <c r="AI352" s="649"/>
      <c r="AJ352" s="649"/>
      <c r="AK352" s="649"/>
      <c r="AL352" s="649"/>
      <c r="AM352" s="649"/>
      <c r="AN352" s="649"/>
      <c r="AO352" s="649"/>
      <c r="AP352" s="649"/>
      <c r="AQ352" s="649"/>
      <c r="AR352" s="649"/>
      <c r="AS352" s="271"/>
      <c r="AT352" s="271"/>
      <c r="AU352" s="271"/>
      <c r="AV352" s="271"/>
      <c r="AW352" s="271"/>
      <c r="AX352" s="271"/>
      <c r="AY352" s="271"/>
      <c r="AZ352" s="271"/>
      <c r="BA352" s="271"/>
      <c r="BB352" s="271"/>
      <c r="BC352" s="271"/>
      <c r="BD352" s="271"/>
      <c r="BE352" s="271"/>
      <c r="BF352" s="271"/>
      <c r="BG352" s="271"/>
      <c r="BH352" s="271"/>
      <c r="BI352" s="643"/>
      <c r="BJ352" s="777"/>
      <c r="BK352" s="643"/>
      <c r="BL352" s="643"/>
      <c r="BM352" s="643"/>
      <c r="BN352" s="643"/>
      <c r="BO352" s="643"/>
      <c r="BP352" s="643"/>
      <c r="BQ352" s="643"/>
      <c r="BR352" s="643"/>
      <c r="BS352" s="643"/>
      <c r="BT352" s="643"/>
      <c r="BU352" s="643"/>
      <c r="BV352" s="643"/>
      <c r="BW352" s="643"/>
      <c r="BX352" s="643"/>
      <c r="BY352" s="643"/>
      <c r="BZ352" s="643"/>
      <c r="CA352" s="643"/>
      <c r="CB352" s="643"/>
      <c r="CC352" s="643"/>
      <c r="CD352" s="643"/>
      <c r="CE352" s="643"/>
      <c r="CF352" s="643"/>
      <c r="CG352" s="643"/>
      <c r="CH352" s="643"/>
      <c r="CI352" s="643"/>
      <c r="CJ352" s="643"/>
      <c r="CK352" s="643"/>
      <c r="CL352" s="643"/>
      <c r="CM352" s="643"/>
      <c r="CN352" s="643"/>
      <c r="CO352" s="643"/>
      <c r="CP352" s="643"/>
      <c r="CQ352" s="643"/>
      <c r="CR352" s="643"/>
      <c r="CS352" s="643"/>
      <c r="CT352" s="698"/>
      <c r="CU352" s="643"/>
      <c r="CV352" s="643"/>
      <c r="CW352" s="643"/>
      <c r="CX352" s="643"/>
      <c r="CY352" s="643"/>
      <c r="CZ352" s="643"/>
      <c r="DA352" s="643"/>
      <c r="DB352" s="643"/>
      <c r="DC352" s="643"/>
      <c r="DD352" s="643"/>
      <c r="DE352" s="643"/>
      <c r="DF352" s="643"/>
      <c r="DG352" s="643"/>
      <c r="DH352" s="643"/>
      <c r="DI352" s="643"/>
      <c r="DJ352" s="643"/>
      <c r="DK352" s="643"/>
      <c r="DL352" s="643"/>
    </row>
    <row r="353" spans="6:120" ht="51.75" customHeight="1" x14ac:dyDescent="0.65">
      <c r="G353" s="643"/>
      <c r="H353" s="643"/>
      <c r="I353" s="643"/>
      <c r="J353" s="643"/>
      <c r="K353" s="643"/>
      <c r="L353" s="643"/>
      <c r="M353" s="643"/>
      <c r="N353" s="643"/>
      <c r="O353" s="643"/>
      <c r="P353" s="643"/>
      <c r="Q353" s="643"/>
      <c r="R353" s="643"/>
      <c r="S353" s="643"/>
      <c r="T353" s="643"/>
      <c r="U353" s="643"/>
      <c r="V353" s="643"/>
      <c r="W353" s="643"/>
      <c r="X353" s="643"/>
      <c r="Y353" s="793"/>
      <c r="Z353" s="643"/>
      <c r="AA353" s="643"/>
      <c r="AB353" s="643"/>
      <c r="AC353" s="770"/>
      <c r="AD353" s="649"/>
      <c r="AE353" s="649"/>
      <c r="AF353" s="649"/>
      <c r="AG353" s="649"/>
      <c r="AH353" s="649"/>
      <c r="AI353" s="649"/>
      <c r="AJ353" s="649"/>
      <c r="AK353" s="649"/>
      <c r="AL353" s="649"/>
      <c r="AM353" s="649"/>
      <c r="AN353" s="649"/>
      <c r="AO353" s="649"/>
      <c r="AP353" s="649"/>
      <c r="AQ353" s="649"/>
      <c r="AR353" s="649"/>
      <c r="AS353" s="271"/>
      <c r="AT353" s="271"/>
      <c r="AU353" s="271"/>
      <c r="AV353" s="271"/>
      <c r="AW353" s="271"/>
      <c r="AX353" s="271"/>
      <c r="AY353" s="271"/>
      <c r="AZ353" s="271"/>
      <c r="BA353" s="271"/>
      <c r="BB353" s="271"/>
      <c r="BC353" s="271"/>
      <c r="BD353" s="271"/>
      <c r="BE353" s="271"/>
      <c r="BF353" s="271"/>
      <c r="BG353" s="271"/>
      <c r="BH353" s="271"/>
      <c r="BI353" s="643"/>
      <c r="BJ353" s="777"/>
      <c r="BK353" s="643"/>
      <c r="BL353" s="643"/>
      <c r="BM353" s="643"/>
      <c r="BN353" s="642"/>
      <c r="BO353" s="642"/>
      <c r="BP353" s="642"/>
      <c r="BQ353" s="642"/>
      <c r="BR353" s="642"/>
      <c r="BS353" s="642"/>
      <c r="BT353" s="642"/>
      <c r="BU353" s="642"/>
      <c r="BV353" s="642"/>
      <c r="BW353" s="642"/>
      <c r="BX353" s="642"/>
      <c r="BY353" s="642"/>
      <c r="BZ353" s="642"/>
      <c r="CA353" s="642"/>
      <c r="CB353" s="643"/>
      <c r="CC353" s="643"/>
      <c r="CD353" s="643"/>
      <c r="CE353" s="643"/>
      <c r="CF353" s="643"/>
      <c r="CG353" s="643"/>
      <c r="CH353" s="643"/>
      <c r="CI353" s="643"/>
      <c r="CJ353" s="643"/>
      <c r="CK353" s="643"/>
      <c r="CL353" s="643"/>
      <c r="CM353" s="643"/>
      <c r="CN353" s="643"/>
      <c r="CO353" s="643"/>
      <c r="CP353" s="643"/>
      <c r="CQ353" s="643"/>
      <c r="CR353" s="643"/>
      <c r="CS353" s="643"/>
      <c r="CT353" s="698"/>
      <c r="CU353" s="643"/>
      <c r="CV353" s="643"/>
      <c r="CW353" s="643"/>
      <c r="CX353" s="643"/>
      <c r="CY353" s="643"/>
      <c r="CZ353" s="643"/>
      <c r="DA353" s="643"/>
      <c r="DB353" s="643"/>
      <c r="DC353" s="643"/>
      <c r="DD353" s="643"/>
      <c r="DE353" s="643"/>
      <c r="DF353" s="643"/>
      <c r="DG353" s="643"/>
      <c r="DH353" s="643"/>
      <c r="DI353" s="643"/>
      <c r="DJ353" s="643"/>
      <c r="DK353" s="643"/>
      <c r="DL353" s="643"/>
    </row>
    <row r="354" spans="6:120" ht="51.75" customHeight="1" x14ac:dyDescent="0.65">
      <c r="G354" s="72"/>
      <c r="H354" s="72"/>
      <c r="I354" s="72"/>
      <c r="J354" s="72"/>
      <c r="K354" s="72"/>
      <c r="L354" s="72"/>
      <c r="M354" s="72"/>
      <c r="N354" s="72"/>
      <c r="O354" s="72"/>
      <c r="P354" s="72"/>
      <c r="Q354" s="72"/>
      <c r="R354" s="72"/>
      <c r="S354" s="72"/>
      <c r="T354" s="72"/>
      <c r="U354" s="72"/>
      <c r="V354" s="72"/>
      <c r="W354" s="72"/>
      <c r="X354" s="72"/>
      <c r="Y354" s="285"/>
      <c r="Z354" s="72"/>
      <c r="AA354" s="72"/>
      <c r="AB354" s="72"/>
      <c r="AC354" s="148"/>
      <c r="AD354" s="90"/>
      <c r="AE354" s="90"/>
      <c r="AF354" s="90"/>
      <c r="AG354" s="90"/>
      <c r="AH354" s="90"/>
      <c r="AI354" s="90"/>
      <c r="AJ354" s="90"/>
      <c r="AK354" s="90"/>
      <c r="AL354" s="90"/>
      <c r="AM354" s="90"/>
      <c r="AN354" s="90"/>
      <c r="AO354" s="90"/>
      <c r="AP354" s="90"/>
      <c r="AQ354" s="90"/>
      <c r="AR354" s="90"/>
      <c r="AS354" s="271"/>
      <c r="AT354" s="271"/>
      <c r="AU354" s="271"/>
      <c r="AV354" s="271"/>
      <c r="AW354" s="271"/>
      <c r="AX354" s="271"/>
      <c r="AY354" s="271"/>
      <c r="AZ354" s="271"/>
      <c r="BA354" s="271"/>
      <c r="BB354" s="271"/>
      <c r="BC354" s="271"/>
      <c r="BD354" s="271"/>
      <c r="BE354" s="271"/>
      <c r="BF354" s="271"/>
      <c r="BG354" s="271"/>
      <c r="BH354" s="271"/>
      <c r="BI354" s="271"/>
      <c r="BJ354" s="282"/>
      <c r="BK354" s="271"/>
      <c r="BL354" s="271"/>
      <c r="BM354" s="271"/>
      <c r="CC354" s="643"/>
      <c r="CD354" s="643"/>
      <c r="CE354" s="643"/>
      <c r="CF354" s="643"/>
      <c r="CG354" s="643"/>
      <c r="CH354" s="643"/>
      <c r="CI354" s="643"/>
      <c r="CJ354" s="643"/>
      <c r="CK354" s="643"/>
      <c r="CL354" s="643"/>
      <c r="CM354" s="643"/>
      <c r="CN354" s="643"/>
      <c r="CO354" s="643"/>
      <c r="CP354" s="643"/>
      <c r="CQ354" s="643"/>
      <c r="CR354" s="643"/>
      <c r="CS354" s="643"/>
      <c r="CT354" s="698"/>
      <c r="CU354" s="643"/>
      <c r="CV354" s="643"/>
      <c r="CW354" s="643"/>
    </row>
    <row r="355" spans="6:120" ht="51.75" customHeight="1" x14ac:dyDescent="0.2">
      <c r="CB355" s="1"/>
      <c r="DL355" s="638"/>
    </row>
    <row r="356" spans="6:120" ht="15.75" customHeight="1" x14ac:dyDescent="0.2">
      <c r="CB356" s="1"/>
      <c r="DL356" s="638"/>
    </row>
    <row r="357" spans="6:120" x14ac:dyDescent="0.2">
      <c r="CB357" s="1"/>
      <c r="DL357" s="638"/>
    </row>
    <row r="358" spans="6:120" ht="15.75" customHeight="1" x14ac:dyDescent="0.2">
      <c r="CB358" s="1"/>
      <c r="DL358" s="638"/>
    </row>
    <row r="359" spans="6:120" s="57" customFormat="1" ht="15.75" customHeight="1" x14ac:dyDescent="0.2">
      <c r="F359" s="1"/>
      <c r="G359" s="1"/>
      <c r="H359" s="1"/>
      <c r="I359" s="1"/>
      <c r="J359" s="1"/>
      <c r="K359" s="1"/>
      <c r="L359" s="1"/>
      <c r="M359" s="1"/>
      <c r="N359" s="1"/>
      <c r="O359" s="1"/>
      <c r="P359" s="1"/>
      <c r="Q359" s="1"/>
      <c r="R359" s="1"/>
      <c r="S359" s="1"/>
      <c r="T359" s="1"/>
      <c r="U359" s="1"/>
      <c r="V359" s="1"/>
      <c r="W359" s="1"/>
      <c r="X359" s="1"/>
      <c r="Y359" s="286"/>
      <c r="Z359" s="1"/>
      <c r="AA359" s="1"/>
      <c r="AB359" s="1"/>
      <c r="AC359" s="1"/>
      <c r="AD359" s="1"/>
      <c r="AE359" s="1"/>
      <c r="AF359" s="1"/>
      <c r="AG359" s="1"/>
      <c r="AH359" s="1"/>
      <c r="AI359" s="1"/>
      <c r="AJ359" s="1"/>
      <c r="AK359" s="1"/>
      <c r="AL359" s="1"/>
      <c r="AM359" s="1"/>
      <c r="AN359" s="1"/>
      <c r="AO359" s="1"/>
      <c r="AP359" s="1"/>
      <c r="AQ359" s="1"/>
      <c r="AR359" s="2"/>
      <c r="AS359" s="2"/>
      <c r="AT359" s="1"/>
      <c r="AU359" s="1"/>
      <c r="AV359" s="1"/>
      <c r="AW359" s="1"/>
      <c r="AX359" s="1"/>
      <c r="AY359" s="1"/>
      <c r="AZ359" s="1"/>
      <c r="BA359" s="1"/>
      <c r="BB359" s="1"/>
      <c r="BC359" s="1"/>
      <c r="BD359" s="1"/>
      <c r="BE359" s="1"/>
      <c r="BF359" s="1"/>
      <c r="BG359" s="1"/>
      <c r="BH359" s="1"/>
      <c r="BI359" s="1"/>
      <c r="BJ359" s="286"/>
      <c r="BK359" s="1"/>
      <c r="BL359" s="1"/>
      <c r="BM359" s="1"/>
      <c r="BN359" s="1"/>
      <c r="BO359" s="1"/>
      <c r="BP359" s="1"/>
      <c r="BQ359" s="1"/>
      <c r="BR359" s="1"/>
      <c r="BS359" s="1"/>
      <c r="BT359" s="1"/>
      <c r="BU359" s="1"/>
      <c r="BV359" s="1"/>
      <c r="BW359" s="1"/>
      <c r="BX359" s="1"/>
      <c r="BY359" s="1"/>
      <c r="BZ359" s="1"/>
      <c r="CA359" s="1"/>
      <c r="CB359" s="1"/>
      <c r="CC359" s="639"/>
      <c r="CD359" s="638"/>
      <c r="CE359" s="638"/>
      <c r="CF359" s="638"/>
      <c r="CG359" s="638"/>
      <c r="CH359" s="638"/>
      <c r="CI359" s="638"/>
      <c r="CJ359" s="638"/>
      <c r="CK359" s="638"/>
      <c r="CL359" s="638"/>
      <c r="CM359" s="638"/>
      <c r="CN359" s="638"/>
      <c r="CO359" s="638"/>
      <c r="CP359" s="638"/>
      <c r="CQ359" s="638"/>
      <c r="CR359" s="638"/>
      <c r="CS359" s="638"/>
      <c r="CT359" s="703"/>
      <c r="CU359" s="638"/>
      <c r="CV359" s="638"/>
      <c r="CW359" s="638"/>
      <c r="CX359" s="638"/>
      <c r="CY359" s="638"/>
      <c r="CZ359" s="638"/>
      <c r="DA359" s="638"/>
      <c r="DB359" s="638"/>
      <c r="DC359" s="638"/>
      <c r="DD359" s="638"/>
      <c r="DE359" s="638"/>
      <c r="DF359" s="638"/>
      <c r="DG359" s="638"/>
      <c r="DH359" s="638"/>
      <c r="DI359" s="638"/>
      <c r="DJ359" s="638"/>
      <c r="DK359" s="638"/>
      <c r="DL359" s="638"/>
      <c r="DM359" s="1"/>
      <c r="DN359" s="1"/>
      <c r="DO359" s="1"/>
      <c r="DP359" s="1"/>
    </row>
    <row r="360" spans="6:120" s="57" customFormat="1" ht="15.75" customHeight="1" x14ac:dyDescent="0.2">
      <c r="F360" s="1"/>
      <c r="G360" s="1"/>
      <c r="H360" s="1"/>
      <c r="I360" s="1"/>
      <c r="J360" s="1"/>
      <c r="K360" s="1"/>
      <c r="L360" s="1"/>
      <c r="M360" s="1"/>
      <c r="N360" s="1"/>
      <c r="O360" s="1"/>
      <c r="P360" s="1"/>
      <c r="Q360" s="1"/>
      <c r="R360" s="1"/>
      <c r="S360" s="1"/>
      <c r="T360" s="1"/>
      <c r="U360" s="1"/>
      <c r="V360" s="1"/>
      <c r="W360" s="1"/>
      <c r="X360" s="1"/>
      <c r="Y360" s="286"/>
      <c r="Z360" s="1"/>
      <c r="AA360" s="1"/>
      <c r="AB360" s="1"/>
      <c r="AC360" s="1"/>
      <c r="AD360" s="1"/>
      <c r="AE360" s="1"/>
      <c r="AF360" s="1"/>
      <c r="AG360" s="1"/>
      <c r="AH360" s="1"/>
      <c r="AI360" s="1"/>
      <c r="AJ360" s="1"/>
      <c r="AK360" s="1"/>
      <c r="AL360" s="1"/>
      <c r="AM360" s="1"/>
      <c r="AN360" s="1"/>
      <c r="AO360" s="1"/>
      <c r="AP360" s="1"/>
      <c r="AQ360" s="1"/>
      <c r="AR360" s="2"/>
      <c r="AS360" s="2"/>
      <c r="AT360" s="1"/>
      <c r="AU360" s="1"/>
      <c r="AV360" s="1"/>
      <c r="AW360" s="1"/>
      <c r="AX360" s="1"/>
      <c r="AY360" s="1"/>
      <c r="AZ360" s="1"/>
      <c r="BA360" s="1"/>
      <c r="BB360" s="1"/>
      <c r="BC360" s="1"/>
      <c r="BD360" s="1"/>
      <c r="BE360" s="1"/>
      <c r="BF360" s="1"/>
      <c r="BG360" s="1"/>
      <c r="BH360" s="1"/>
      <c r="BI360" s="1"/>
      <c r="BJ360" s="286"/>
      <c r="BK360" s="1"/>
      <c r="BL360" s="1"/>
      <c r="BM360" s="1"/>
      <c r="BN360" s="1"/>
      <c r="BO360" s="1"/>
      <c r="BP360" s="1"/>
      <c r="BQ360" s="1"/>
      <c r="BR360" s="1"/>
      <c r="BS360" s="1"/>
      <c r="BT360" s="1"/>
      <c r="BU360" s="1"/>
      <c r="BV360" s="1"/>
      <c r="BW360" s="1"/>
      <c r="BX360" s="1"/>
      <c r="BY360" s="1"/>
      <c r="BZ360" s="1"/>
      <c r="CA360" s="1"/>
      <c r="CB360" s="1"/>
      <c r="CC360" s="639"/>
      <c r="CD360" s="638"/>
      <c r="CE360" s="638"/>
      <c r="CF360" s="638"/>
      <c r="CG360" s="638"/>
      <c r="CH360" s="638"/>
      <c r="CI360" s="638"/>
      <c r="CJ360" s="638"/>
      <c r="CK360" s="638"/>
      <c r="CL360" s="638"/>
      <c r="CM360" s="638"/>
      <c r="CN360" s="638"/>
      <c r="CO360" s="638"/>
      <c r="CP360" s="638"/>
      <c r="CQ360" s="638"/>
      <c r="CR360" s="638"/>
      <c r="CS360" s="638"/>
      <c r="CT360" s="703"/>
      <c r="CU360" s="638"/>
      <c r="CV360" s="638"/>
      <c r="CW360" s="638"/>
      <c r="CX360" s="638"/>
      <c r="CY360" s="638"/>
      <c r="CZ360" s="638"/>
      <c r="DA360" s="638"/>
      <c r="DB360" s="638"/>
      <c r="DC360" s="638"/>
      <c r="DD360" s="638"/>
      <c r="DE360" s="638"/>
      <c r="DF360" s="638"/>
      <c r="DG360" s="638"/>
      <c r="DH360" s="638"/>
      <c r="DI360" s="638"/>
      <c r="DJ360" s="638"/>
      <c r="DK360" s="638"/>
      <c r="DL360" s="638"/>
      <c r="DM360" s="1"/>
      <c r="DN360" s="1"/>
      <c r="DO360" s="1"/>
      <c r="DP360" s="1"/>
    </row>
    <row r="361" spans="6:120" s="57" customFormat="1" ht="15.75" customHeight="1" x14ac:dyDescent="0.2">
      <c r="F361" s="1"/>
      <c r="G361" s="1"/>
      <c r="H361" s="1"/>
      <c r="I361" s="1"/>
      <c r="J361" s="1"/>
      <c r="K361" s="1"/>
      <c r="L361" s="1"/>
      <c r="M361" s="1"/>
      <c r="N361" s="1"/>
      <c r="O361" s="1"/>
      <c r="P361" s="1"/>
      <c r="Q361" s="1"/>
      <c r="R361" s="1"/>
      <c r="S361" s="1"/>
      <c r="T361" s="1"/>
      <c r="U361" s="1"/>
      <c r="V361" s="1"/>
      <c r="W361" s="1"/>
      <c r="X361" s="1"/>
      <c r="Y361" s="286"/>
      <c r="Z361" s="1"/>
      <c r="AA361" s="1"/>
      <c r="AB361" s="1"/>
      <c r="AC361" s="1"/>
      <c r="AD361" s="1"/>
      <c r="AE361" s="1"/>
      <c r="AF361" s="1"/>
      <c r="AG361" s="1"/>
      <c r="AH361" s="1"/>
      <c r="AI361" s="1"/>
      <c r="AJ361" s="1"/>
      <c r="AK361" s="1"/>
      <c r="AL361" s="1"/>
      <c r="AM361" s="1"/>
      <c r="AN361" s="1"/>
      <c r="AO361" s="1"/>
      <c r="AP361" s="1"/>
      <c r="AQ361" s="1"/>
      <c r="AR361" s="2"/>
      <c r="AS361" s="2"/>
      <c r="AT361" s="1"/>
      <c r="AU361" s="1"/>
      <c r="AV361" s="1"/>
      <c r="AW361" s="1"/>
      <c r="AX361" s="1"/>
      <c r="AY361" s="1"/>
      <c r="AZ361" s="1"/>
      <c r="BA361" s="1"/>
      <c r="BB361" s="1"/>
      <c r="BC361" s="1"/>
      <c r="BD361" s="1"/>
      <c r="BE361" s="1"/>
      <c r="BF361" s="1"/>
      <c r="BG361" s="1"/>
      <c r="BH361" s="1"/>
      <c r="BI361" s="1"/>
      <c r="BJ361" s="286"/>
      <c r="BK361" s="1"/>
      <c r="BL361" s="1"/>
      <c r="BM361" s="1"/>
      <c r="BN361" s="1"/>
      <c r="BO361" s="1"/>
      <c r="BP361" s="1"/>
      <c r="BQ361" s="1"/>
      <c r="BR361" s="1"/>
      <c r="BS361" s="1"/>
      <c r="BT361" s="1"/>
      <c r="BU361" s="1"/>
      <c r="BV361" s="1"/>
      <c r="BW361" s="1"/>
      <c r="BX361" s="1"/>
      <c r="BY361" s="1"/>
      <c r="BZ361" s="1"/>
      <c r="CA361" s="1"/>
      <c r="CB361" s="1"/>
      <c r="CC361" s="639"/>
      <c r="CD361" s="638"/>
      <c r="CE361" s="638"/>
      <c r="CF361" s="638"/>
      <c r="CG361" s="638"/>
      <c r="CH361" s="638"/>
      <c r="CI361" s="638"/>
      <c r="CJ361" s="638"/>
      <c r="CK361" s="638"/>
      <c r="CL361" s="638"/>
      <c r="CM361" s="638"/>
      <c r="CN361" s="638"/>
      <c r="CO361" s="638"/>
      <c r="CP361" s="638"/>
      <c r="CQ361" s="638"/>
      <c r="CR361" s="638"/>
      <c r="CS361" s="638"/>
      <c r="CT361" s="703"/>
      <c r="CU361" s="638"/>
      <c r="CV361" s="638"/>
      <c r="CW361" s="638"/>
      <c r="CX361" s="638"/>
      <c r="CY361" s="638"/>
      <c r="CZ361" s="638"/>
      <c r="DA361" s="638"/>
      <c r="DB361" s="638"/>
      <c r="DC361" s="638"/>
      <c r="DD361" s="638"/>
      <c r="DE361" s="638"/>
      <c r="DF361" s="638"/>
      <c r="DG361" s="638"/>
      <c r="DH361" s="638"/>
      <c r="DI361" s="638"/>
      <c r="DJ361" s="638"/>
      <c r="DK361" s="638"/>
      <c r="DL361" s="638"/>
      <c r="DM361" s="1"/>
      <c r="DN361" s="1"/>
      <c r="DO361" s="1"/>
      <c r="DP361" s="1"/>
    </row>
    <row r="362" spans="6:120" s="57" customFormat="1" ht="15.75" customHeight="1" x14ac:dyDescent="0.2">
      <c r="F362" s="1"/>
      <c r="G362" s="1"/>
      <c r="H362" s="1"/>
      <c r="I362" s="1"/>
      <c r="J362" s="1"/>
      <c r="K362" s="1"/>
      <c r="L362" s="1"/>
      <c r="M362" s="1"/>
      <c r="N362" s="1"/>
      <c r="O362" s="1"/>
      <c r="P362" s="1"/>
      <c r="Q362" s="1"/>
      <c r="R362" s="1"/>
      <c r="S362" s="1"/>
      <c r="T362" s="1"/>
      <c r="U362" s="1"/>
      <c r="V362" s="1"/>
      <c r="W362" s="1"/>
      <c r="X362" s="1"/>
      <c r="Y362" s="286"/>
      <c r="Z362" s="1"/>
      <c r="AA362" s="1"/>
      <c r="AB362" s="1"/>
      <c r="AC362" s="1"/>
      <c r="AD362" s="1"/>
      <c r="AE362" s="1"/>
      <c r="AF362" s="1"/>
      <c r="AG362" s="1"/>
      <c r="AH362" s="1"/>
      <c r="AI362" s="1"/>
      <c r="AJ362" s="1"/>
      <c r="AK362" s="1"/>
      <c r="AL362" s="1"/>
      <c r="AM362" s="1"/>
      <c r="AN362" s="1"/>
      <c r="AO362" s="1"/>
      <c r="AP362" s="1"/>
      <c r="AQ362" s="1"/>
      <c r="AR362" s="2"/>
      <c r="AS362" s="2"/>
      <c r="AT362" s="1"/>
      <c r="AU362" s="1"/>
      <c r="AV362" s="1"/>
      <c r="AW362" s="1"/>
      <c r="AX362" s="1"/>
      <c r="AY362" s="1"/>
      <c r="AZ362" s="1"/>
      <c r="BA362" s="1"/>
      <c r="BB362" s="1"/>
      <c r="BC362" s="1"/>
      <c r="BD362" s="1"/>
      <c r="BE362" s="1"/>
      <c r="BF362" s="1"/>
      <c r="BG362" s="1"/>
      <c r="BH362" s="1"/>
      <c r="BI362" s="1"/>
      <c r="BJ362" s="286"/>
      <c r="BK362" s="1"/>
      <c r="BL362" s="1"/>
      <c r="BM362" s="1"/>
      <c r="BN362" s="1"/>
      <c r="BO362" s="1"/>
      <c r="BP362" s="1"/>
      <c r="BQ362" s="1"/>
      <c r="BR362" s="1"/>
      <c r="BS362" s="1"/>
      <c r="BT362" s="1"/>
      <c r="BU362" s="1"/>
      <c r="BV362" s="1"/>
      <c r="BW362" s="1"/>
      <c r="BX362" s="1"/>
      <c r="BY362" s="1"/>
      <c r="BZ362" s="1"/>
      <c r="CA362" s="1"/>
      <c r="CB362" s="1"/>
      <c r="CC362" s="639"/>
      <c r="CD362" s="638"/>
      <c r="CE362" s="638"/>
      <c r="CF362" s="638"/>
      <c r="CG362" s="638"/>
      <c r="CH362" s="638"/>
      <c r="CI362" s="638"/>
      <c r="CJ362" s="638"/>
      <c r="CK362" s="638"/>
      <c r="CL362" s="638"/>
      <c r="CM362" s="638"/>
      <c r="CN362" s="638"/>
      <c r="CO362" s="638"/>
      <c r="CP362" s="638"/>
      <c r="CQ362" s="638"/>
      <c r="CR362" s="638"/>
      <c r="CS362" s="638"/>
      <c r="CT362" s="703"/>
      <c r="CU362" s="638"/>
      <c r="CV362" s="638"/>
      <c r="CW362" s="638"/>
      <c r="CX362" s="638"/>
      <c r="CY362" s="638"/>
      <c r="CZ362" s="638"/>
      <c r="DA362" s="638"/>
      <c r="DB362" s="638"/>
      <c r="DC362" s="638"/>
      <c r="DD362" s="638"/>
      <c r="DE362" s="638"/>
      <c r="DF362" s="638"/>
      <c r="DG362" s="638"/>
      <c r="DH362" s="638"/>
      <c r="DI362" s="638"/>
      <c r="DJ362" s="638"/>
      <c r="DK362" s="638"/>
      <c r="DL362" s="638"/>
      <c r="DM362" s="1"/>
      <c r="DN362" s="1"/>
      <c r="DO362" s="1"/>
      <c r="DP362" s="1"/>
    </row>
    <row r="363" spans="6:120" s="57" customFormat="1" ht="15.75" customHeight="1" x14ac:dyDescent="0.2">
      <c r="F363" s="1"/>
      <c r="G363" s="1"/>
      <c r="H363" s="1"/>
      <c r="I363" s="1"/>
      <c r="J363" s="1"/>
      <c r="K363" s="1"/>
      <c r="L363" s="1"/>
      <c r="M363" s="1"/>
      <c r="N363" s="1"/>
      <c r="O363" s="1"/>
      <c r="P363" s="1"/>
      <c r="Q363" s="1"/>
      <c r="R363" s="1"/>
      <c r="S363" s="1"/>
      <c r="T363" s="1"/>
      <c r="U363" s="1"/>
      <c r="V363" s="1"/>
      <c r="W363" s="1"/>
      <c r="X363" s="1"/>
      <c r="Y363" s="286"/>
      <c r="Z363" s="1"/>
      <c r="AA363" s="1"/>
      <c r="AB363" s="1"/>
      <c r="AC363" s="1"/>
      <c r="AD363" s="1"/>
      <c r="AE363" s="1"/>
      <c r="AF363" s="1"/>
      <c r="AG363" s="1"/>
      <c r="AH363" s="1"/>
      <c r="AI363" s="1"/>
      <c r="AJ363" s="1"/>
      <c r="AK363" s="1"/>
      <c r="AL363" s="1"/>
      <c r="AM363" s="1"/>
      <c r="AN363" s="1"/>
      <c r="AO363" s="1"/>
      <c r="AP363" s="1"/>
      <c r="AQ363" s="1"/>
      <c r="AR363" s="2"/>
      <c r="AS363" s="2"/>
      <c r="AT363" s="1"/>
      <c r="AU363" s="1"/>
      <c r="AV363" s="1"/>
      <c r="AW363" s="1"/>
      <c r="AX363" s="1"/>
      <c r="AY363" s="1"/>
      <c r="AZ363" s="1"/>
      <c r="BA363" s="1"/>
      <c r="BB363" s="1"/>
      <c r="BC363" s="1"/>
      <c r="BD363" s="1"/>
      <c r="BE363" s="1"/>
      <c r="BF363" s="1"/>
      <c r="BG363" s="1"/>
      <c r="BH363" s="1"/>
      <c r="BI363" s="1"/>
      <c r="BJ363" s="286"/>
      <c r="BK363" s="1"/>
      <c r="BL363" s="1"/>
      <c r="BM363" s="1"/>
      <c r="BN363" s="1"/>
      <c r="BO363" s="1"/>
      <c r="BP363" s="1"/>
      <c r="BQ363" s="1"/>
      <c r="BR363" s="1"/>
      <c r="BS363" s="1"/>
      <c r="BT363" s="1"/>
      <c r="BU363" s="1"/>
      <c r="BV363" s="1"/>
      <c r="BW363" s="1"/>
      <c r="BX363" s="1"/>
      <c r="BY363" s="1"/>
      <c r="BZ363" s="1"/>
      <c r="CA363" s="1"/>
      <c r="CB363" s="1"/>
      <c r="CC363" s="639"/>
      <c r="CD363" s="638"/>
      <c r="CE363" s="638"/>
      <c r="CF363" s="638"/>
      <c r="CG363" s="638"/>
      <c r="CH363" s="638"/>
      <c r="CI363" s="638"/>
      <c r="CJ363" s="638"/>
      <c r="CK363" s="638"/>
      <c r="CL363" s="638"/>
      <c r="CM363" s="638"/>
      <c r="CN363" s="638"/>
      <c r="CO363" s="638"/>
      <c r="CP363" s="638"/>
      <c r="CQ363" s="638"/>
      <c r="CR363" s="638"/>
      <c r="CS363" s="638"/>
      <c r="CT363" s="703"/>
      <c r="CU363" s="638"/>
      <c r="CV363" s="638"/>
      <c r="CW363" s="638"/>
      <c r="CX363" s="638"/>
      <c r="CY363" s="638"/>
      <c r="CZ363" s="638"/>
      <c r="DA363" s="638"/>
      <c r="DB363" s="638"/>
      <c r="DC363" s="638"/>
      <c r="DD363" s="638"/>
      <c r="DE363" s="638"/>
      <c r="DF363" s="638"/>
      <c r="DG363" s="638"/>
      <c r="DH363" s="638"/>
      <c r="DI363" s="638"/>
      <c r="DJ363" s="638"/>
      <c r="DK363" s="638"/>
      <c r="DL363" s="638"/>
      <c r="DM363" s="1"/>
      <c r="DN363" s="1"/>
      <c r="DO363" s="1"/>
      <c r="DP363" s="1"/>
    </row>
    <row r="364" spans="6:120" s="57" customFormat="1" ht="15.75" customHeight="1" x14ac:dyDescent="0.2">
      <c r="F364" s="1"/>
      <c r="G364" s="1"/>
      <c r="H364" s="1"/>
      <c r="I364" s="1"/>
      <c r="J364" s="1"/>
      <c r="K364" s="1"/>
      <c r="L364" s="1"/>
      <c r="M364" s="1"/>
      <c r="N364" s="1"/>
      <c r="O364" s="1"/>
      <c r="P364" s="1"/>
      <c r="Q364" s="1"/>
      <c r="R364" s="1"/>
      <c r="S364" s="1"/>
      <c r="T364" s="1"/>
      <c r="U364" s="1"/>
      <c r="V364" s="1"/>
      <c r="W364" s="1"/>
      <c r="X364" s="1"/>
      <c r="Y364" s="286"/>
      <c r="Z364" s="1"/>
      <c r="AA364" s="1"/>
      <c r="AB364" s="1"/>
      <c r="AC364" s="1"/>
      <c r="AD364" s="1"/>
      <c r="AE364" s="1"/>
      <c r="AF364" s="1"/>
      <c r="AG364" s="1"/>
      <c r="AH364" s="1"/>
      <c r="AI364" s="1"/>
      <c r="AJ364" s="1"/>
      <c r="AK364" s="1"/>
      <c r="AL364" s="1"/>
      <c r="AM364" s="1"/>
      <c r="AN364" s="1"/>
      <c r="AO364" s="1"/>
      <c r="AP364" s="1"/>
      <c r="AQ364" s="1"/>
      <c r="AR364" s="2"/>
      <c r="AS364" s="2"/>
      <c r="AT364" s="1"/>
      <c r="AU364" s="1"/>
      <c r="AV364" s="1"/>
      <c r="AW364" s="1"/>
      <c r="AX364" s="1"/>
      <c r="AY364" s="1"/>
      <c r="AZ364" s="1"/>
      <c r="BA364" s="1"/>
      <c r="BB364" s="1"/>
      <c r="BC364" s="1"/>
      <c r="BD364" s="1"/>
      <c r="BE364" s="1"/>
      <c r="BF364" s="1"/>
      <c r="BG364" s="1"/>
      <c r="BH364" s="1"/>
      <c r="BI364" s="1"/>
      <c r="BJ364" s="286"/>
      <c r="BK364" s="1"/>
      <c r="BL364" s="1"/>
      <c r="BM364" s="1"/>
      <c r="BN364" s="1"/>
      <c r="BO364" s="1"/>
      <c r="BP364" s="1"/>
      <c r="BQ364" s="1"/>
      <c r="BR364" s="1"/>
      <c r="BS364" s="1"/>
      <c r="BT364" s="1"/>
      <c r="BU364" s="1"/>
      <c r="BV364" s="1"/>
      <c r="BW364" s="1"/>
      <c r="BX364" s="1"/>
      <c r="BY364" s="1"/>
      <c r="BZ364" s="1"/>
      <c r="CA364" s="1"/>
      <c r="CB364" s="1"/>
      <c r="CC364" s="639"/>
      <c r="CD364" s="638"/>
      <c r="CE364" s="638"/>
      <c r="CF364" s="638"/>
      <c r="CG364" s="638"/>
      <c r="CH364" s="638"/>
      <c r="CI364" s="638"/>
      <c r="CJ364" s="638"/>
      <c r="CK364" s="638"/>
      <c r="CL364" s="638"/>
      <c r="CM364" s="638"/>
      <c r="CN364" s="638"/>
      <c r="CO364" s="638"/>
      <c r="CP364" s="638"/>
      <c r="CQ364" s="638"/>
      <c r="CR364" s="638"/>
      <c r="CS364" s="638"/>
      <c r="CT364" s="703"/>
      <c r="CU364" s="638"/>
      <c r="CV364" s="638"/>
      <c r="CW364" s="638"/>
      <c r="CX364" s="638"/>
      <c r="CY364" s="638"/>
      <c r="CZ364" s="638"/>
      <c r="DA364" s="638"/>
      <c r="DB364" s="638"/>
      <c r="DC364" s="638"/>
      <c r="DD364" s="638"/>
      <c r="DE364" s="638"/>
      <c r="DF364" s="638"/>
      <c r="DG364" s="638"/>
      <c r="DH364" s="638"/>
      <c r="DI364" s="638"/>
      <c r="DJ364" s="638"/>
      <c r="DK364" s="638"/>
      <c r="DL364" s="638"/>
      <c r="DM364" s="1"/>
      <c r="DN364" s="1"/>
      <c r="DO364" s="1"/>
      <c r="DP364" s="1"/>
    </row>
    <row r="365" spans="6:120" s="102" customFormat="1" ht="15.75" customHeight="1" x14ac:dyDescent="0.2">
      <c r="F365" s="1"/>
      <c r="G365" s="1"/>
      <c r="H365" s="1"/>
      <c r="I365" s="1"/>
      <c r="J365" s="1"/>
      <c r="K365" s="1"/>
      <c r="L365" s="1"/>
      <c r="M365" s="1"/>
      <c r="N365" s="1"/>
      <c r="O365" s="1"/>
      <c r="P365" s="1"/>
      <c r="Q365" s="1"/>
      <c r="R365" s="1"/>
      <c r="S365" s="1"/>
      <c r="T365" s="1"/>
      <c r="U365" s="1"/>
      <c r="V365" s="1"/>
      <c r="W365" s="1"/>
      <c r="X365" s="1"/>
      <c r="Y365" s="286"/>
      <c r="Z365" s="1"/>
      <c r="AA365" s="1"/>
      <c r="AB365" s="1"/>
      <c r="AC365" s="1"/>
      <c r="AD365" s="1"/>
      <c r="AE365" s="1"/>
      <c r="AF365" s="1"/>
      <c r="AG365" s="1"/>
      <c r="AH365" s="1"/>
      <c r="AI365" s="1"/>
      <c r="AJ365" s="1"/>
      <c r="AK365" s="1"/>
      <c r="AL365" s="1"/>
      <c r="AM365" s="1"/>
      <c r="AN365" s="1"/>
      <c r="AO365" s="1"/>
      <c r="AP365" s="1"/>
      <c r="AQ365" s="1"/>
      <c r="AR365" s="2"/>
      <c r="AS365" s="2"/>
      <c r="AT365" s="1"/>
      <c r="AU365" s="1"/>
      <c r="AV365" s="1"/>
      <c r="AW365" s="1"/>
      <c r="AX365" s="1"/>
      <c r="AY365" s="1"/>
      <c r="AZ365" s="1"/>
      <c r="BA365" s="1"/>
      <c r="BB365" s="1"/>
      <c r="BC365" s="1"/>
      <c r="BD365" s="1"/>
      <c r="BE365" s="1"/>
      <c r="BF365" s="1"/>
      <c r="BG365" s="1"/>
      <c r="BH365" s="1"/>
      <c r="BI365" s="1"/>
      <c r="BJ365" s="286"/>
      <c r="BK365" s="1"/>
      <c r="BL365" s="1"/>
      <c r="BM365" s="1"/>
      <c r="BN365" s="1"/>
      <c r="BO365" s="1"/>
      <c r="BP365" s="1"/>
      <c r="BQ365" s="1"/>
      <c r="BR365" s="1"/>
      <c r="BS365" s="1"/>
      <c r="BT365" s="1"/>
      <c r="BU365" s="1"/>
      <c r="BV365" s="1"/>
      <c r="BW365" s="1"/>
      <c r="BX365" s="1"/>
      <c r="BY365" s="1"/>
      <c r="BZ365" s="1"/>
      <c r="CA365" s="1"/>
      <c r="CB365" s="1"/>
      <c r="CC365" s="639"/>
      <c r="CD365" s="638"/>
      <c r="CE365" s="638"/>
      <c r="CF365" s="638"/>
      <c r="CG365" s="638"/>
      <c r="CH365" s="638"/>
      <c r="CI365" s="638"/>
      <c r="CJ365" s="638"/>
      <c r="CK365" s="638"/>
      <c r="CL365" s="638"/>
      <c r="CM365" s="638"/>
      <c r="CN365" s="638"/>
      <c r="CO365" s="638"/>
      <c r="CP365" s="638"/>
      <c r="CQ365" s="638"/>
      <c r="CR365" s="638"/>
      <c r="CS365" s="638"/>
      <c r="CT365" s="703"/>
      <c r="CU365" s="638"/>
      <c r="CV365" s="638"/>
      <c r="CW365" s="638"/>
      <c r="CX365" s="638"/>
      <c r="CY365" s="638"/>
      <c r="CZ365" s="638"/>
      <c r="DA365" s="638"/>
      <c r="DB365" s="638"/>
      <c r="DC365" s="638"/>
      <c r="DD365" s="638"/>
      <c r="DE365" s="638"/>
      <c r="DF365" s="638"/>
      <c r="DG365" s="638"/>
      <c r="DH365" s="638"/>
      <c r="DI365" s="638"/>
      <c r="DJ365" s="638"/>
      <c r="DK365" s="638"/>
      <c r="DL365" s="638"/>
      <c r="DM365" s="1"/>
      <c r="DN365" s="1"/>
      <c r="DO365" s="1"/>
      <c r="DP365" s="1"/>
    </row>
    <row r="366" spans="6:120" s="102" customFormat="1" ht="15.75" customHeight="1" x14ac:dyDescent="0.2">
      <c r="F366" s="1"/>
      <c r="G366" s="1"/>
      <c r="H366" s="1"/>
      <c r="I366" s="1"/>
      <c r="J366" s="1"/>
      <c r="K366" s="1"/>
      <c r="L366" s="1"/>
      <c r="M366" s="1"/>
      <c r="N366" s="1"/>
      <c r="O366" s="1"/>
      <c r="P366" s="1"/>
      <c r="Q366" s="1"/>
      <c r="R366" s="1"/>
      <c r="S366" s="1"/>
      <c r="T366" s="1"/>
      <c r="U366" s="1"/>
      <c r="V366" s="1"/>
      <c r="W366" s="1"/>
      <c r="X366" s="1"/>
      <c r="Y366" s="286"/>
      <c r="Z366" s="1"/>
      <c r="AA366" s="1"/>
      <c r="AB366" s="1"/>
      <c r="AC366" s="1"/>
      <c r="AD366" s="1"/>
      <c r="AE366" s="1"/>
      <c r="AF366" s="1"/>
      <c r="AG366" s="1"/>
      <c r="AH366" s="1"/>
      <c r="AI366" s="1"/>
      <c r="AJ366" s="1"/>
      <c r="AK366" s="1"/>
      <c r="AL366" s="1"/>
      <c r="AM366" s="1"/>
      <c r="AN366" s="1"/>
      <c r="AO366" s="1"/>
      <c r="AP366" s="1"/>
      <c r="AQ366" s="1"/>
      <c r="AR366" s="2"/>
      <c r="AS366" s="2"/>
      <c r="AT366" s="1"/>
      <c r="AU366" s="1"/>
      <c r="AV366" s="1"/>
      <c r="AW366" s="1"/>
      <c r="AX366" s="1"/>
      <c r="AY366" s="1"/>
      <c r="AZ366" s="1"/>
      <c r="BA366" s="1"/>
      <c r="BB366" s="1"/>
      <c r="BC366" s="1"/>
      <c r="BD366" s="1"/>
      <c r="BE366" s="1"/>
      <c r="BF366" s="1"/>
      <c r="BG366" s="1"/>
      <c r="BH366" s="1"/>
      <c r="BI366" s="1"/>
      <c r="BJ366" s="286"/>
      <c r="BK366" s="1"/>
      <c r="BL366" s="1"/>
      <c r="BM366" s="1"/>
      <c r="BN366" s="1"/>
      <c r="BO366" s="1"/>
      <c r="BP366" s="1"/>
      <c r="BQ366" s="1"/>
      <c r="BR366" s="1"/>
      <c r="BS366" s="1"/>
      <c r="BT366" s="1"/>
      <c r="BU366" s="1"/>
      <c r="BV366" s="1"/>
      <c r="BW366" s="1"/>
      <c r="BX366" s="1"/>
      <c r="BY366" s="1"/>
      <c r="BZ366" s="1"/>
      <c r="CA366" s="1"/>
      <c r="CB366" s="1"/>
      <c r="CC366" s="639"/>
      <c r="CD366" s="638"/>
      <c r="CE366" s="638"/>
      <c r="CF366" s="638"/>
      <c r="CG366" s="638"/>
      <c r="CH366" s="638"/>
      <c r="CI366" s="638"/>
      <c r="CJ366" s="638"/>
      <c r="CK366" s="638"/>
      <c r="CL366" s="638"/>
      <c r="CM366" s="638"/>
      <c r="CN366" s="638"/>
      <c r="CO366" s="638"/>
      <c r="CP366" s="638"/>
      <c r="CQ366" s="638"/>
      <c r="CR366" s="638"/>
      <c r="CS366" s="638"/>
      <c r="CT366" s="703"/>
      <c r="CU366" s="638"/>
      <c r="CV366" s="638"/>
      <c r="CW366" s="638"/>
      <c r="CX366" s="638"/>
      <c r="CY366" s="638"/>
      <c r="CZ366" s="638"/>
      <c r="DA366" s="638"/>
      <c r="DB366" s="638"/>
      <c r="DC366" s="638"/>
      <c r="DD366" s="638"/>
      <c r="DE366" s="638"/>
      <c r="DF366" s="638"/>
      <c r="DG366" s="638"/>
      <c r="DH366" s="638"/>
      <c r="DI366" s="638"/>
      <c r="DJ366" s="638"/>
      <c r="DK366" s="638"/>
      <c r="DL366" s="638"/>
      <c r="DM366" s="1"/>
      <c r="DN366" s="1"/>
      <c r="DO366" s="1"/>
      <c r="DP366" s="1"/>
    </row>
    <row r="367" spans="6:120" s="102" customFormat="1" ht="15.75" customHeight="1" x14ac:dyDescent="0.2">
      <c r="F367" s="1"/>
      <c r="G367" s="1"/>
      <c r="H367" s="1"/>
      <c r="I367" s="1"/>
      <c r="J367" s="1"/>
      <c r="K367" s="1"/>
      <c r="L367" s="1"/>
      <c r="M367" s="1"/>
      <c r="N367" s="1"/>
      <c r="O367" s="1"/>
      <c r="P367" s="1"/>
      <c r="Q367" s="1"/>
      <c r="R367" s="1"/>
      <c r="S367" s="1"/>
      <c r="T367" s="1"/>
      <c r="U367" s="1"/>
      <c r="V367" s="1"/>
      <c r="W367" s="1"/>
      <c r="X367" s="1"/>
      <c r="Y367" s="286"/>
      <c r="Z367" s="1"/>
      <c r="AA367" s="1"/>
      <c r="AB367" s="1"/>
      <c r="AC367" s="1"/>
      <c r="AD367" s="1"/>
      <c r="AE367" s="1"/>
      <c r="AF367" s="1"/>
      <c r="AG367" s="1"/>
      <c r="AH367" s="1"/>
      <c r="AI367" s="1"/>
      <c r="AJ367" s="1"/>
      <c r="AK367" s="1"/>
      <c r="AL367" s="1"/>
      <c r="AM367" s="1"/>
      <c r="AN367" s="1"/>
      <c r="AO367" s="1"/>
      <c r="AP367" s="1"/>
      <c r="AQ367" s="1"/>
      <c r="AR367" s="2"/>
      <c r="AS367" s="2"/>
      <c r="AT367" s="1"/>
      <c r="AU367" s="1"/>
      <c r="AV367" s="1"/>
      <c r="AW367" s="1"/>
      <c r="AX367" s="1"/>
      <c r="AY367" s="1"/>
      <c r="AZ367" s="1"/>
      <c r="BA367" s="1"/>
      <c r="BB367" s="1"/>
      <c r="BC367" s="1"/>
      <c r="BD367" s="1"/>
      <c r="BE367" s="1"/>
      <c r="BF367" s="1"/>
      <c r="BG367" s="1"/>
      <c r="BH367" s="1"/>
      <c r="BI367" s="1"/>
      <c r="BJ367" s="286"/>
      <c r="BK367" s="1"/>
      <c r="BL367" s="1"/>
      <c r="BM367" s="1"/>
      <c r="BN367" s="1"/>
      <c r="BO367" s="1"/>
      <c r="BP367" s="1"/>
      <c r="BQ367" s="1"/>
      <c r="BR367" s="1"/>
      <c r="BS367" s="1"/>
      <c r="BT367" s="1"/>
      <c r="BU367" s="1"/>
      <c r="BV367" s="1"/>
      <c r="BW367" s="1"/>
      <c r="BX367" s="1"/>
      <c r="BY367" s="1"/>
      <c r="BZ367" s="1"/>
      <c r="CA367" s="1"/>
      <c r="CB367" s="1"/>
      <c r="CC367" s="639"/>
      <c r="CD367" s="638"/>
      <c r="CE367" s="638"/>
      <c r="CF367" s="638"/>
      <c r="CG367" s="638"/>
      <c r="CH367" s="638"/>
      <c r="CI367" s="638"/>
      <c r="CJ367" s="638"/>
      <c r="CK367" s="638"/>
      <c r="CL367" s="638"/>
      <c r="CM367" s="638"/>
      <c r="CN367" s="638"/>
      <c r="CO367" s="638"/>
      <c r="CP367" s="638"/>
      <c r="CQ367" s="638"/>
      <c r="CR367" s="638"/>
      <c r="CS367" s="638"/>
      <c r="CT367" s="703"/>
      <c r="CU367" s="638"/>
      <c r="CV367" s="638"/>
      <c r="CW367" s="638"/>
      <c r="CX367" s="638"/>
      <c r="CY367" s="638"/>
      <c r="CZ367" s="638"/>
      <c r="DA367" s="638"/>
      <c r="DB367" s="638"/>
      <c r="DC367" s="638"/>
      <c r="DD367" s="638"/>
      <c r="DE367" s="638"/>
      <c r="DF367" s="638"/>
      <c r="DG367" s="638"/>
      <c r="DH367" s="638"/>
      <c r="DI367" s="638"/>
      <c r="DJ367" s="638"/>
      <c r="DK367" s="638"/>
      <c r="DL367" s="638"/>
      <c r="DM367" s="1"/>
      <c r="DN367" s="1"/>
      <c r="DO367" s="1"/>
      <c r="DP367" s="1"/>
    </row>
    <row r="368" spans="6:120" s="102" customFormat="1" ht="15.75" customHeight="1" x14ac:dyDescent="0.2">
      <c r="F368" s="1"/>
      <c r="G368" s="1"/>
      <c r="H368" s="1"/>
      <c r="I368" s="1"/>
      <c r="J368" s="1"/>
      <c r="K368" s="1"/>
      <c r="L368" s="1"/>
      <c r="M368" s="1"/>
      <c r="N368" s="1"/>
      <c r="O368" s="1"/>
      <c r="P368" s="1"/>
      <c r="Q368" s="1"/>
      <c r="R368" s="1"/>
      <c r="S368" s="1"/>
      <c r="T368" s="1"/>
      <c r="U368" s="1"/>
      <c r="V368" s="1"/>
      <c r="W368" s="1"/>
      <c r="X368" s="1"/>
      <c r="Y368" s="286"/>
      <c r="Z368" s="1"/>
      <c r="AA368" s="1"/>
      <c r="AB368" s="1"/>
      <c r="AC368" s="1"/>
      <c r="AD368" s="1"/>
      <c r="AE368" s="1"/>
      <c r="AF368" s="1"/>
      <c r="AG368" s="1"/>
      <c r="AH368" s="1"/>
      <c r="AI368" s="1"/>
      <c r="AJ368" s="1"/>
      <c r="AK368" s="1"/>
      <c r="AL368" s="1"/>
      <c r="AM368" s="1"/>
      <c r="AN368" s="1"/>
      <c r="AO368" s="1"/>
      <c r="AP368" s="1"/>
      <c r="AQ368" s="1"/>
      <c r="AR368" s="2"/>
      <c r="AS368" s="2"/>
      <c r="AT368" s="1"/>
      <c r="AU368" s="1"/>
      <c r="AV368" s="1"/>
      <c r="AW368" s="1"/>
      <c r="AX368" s="1"/>
      <c r="AY368" s="1"/>
      <c r="AZ368" s="1"/>
      <c r="BA368" s="1"/>
      <c r="BB368" s="1"/>
      <c r="BC368" s="1"/>
      <c r="BD368" s="1"/>
      <c r="BE368" s="1"/>
      <c r="BF368" s="1"/>
      <c r="BG368" s="1"/>
      <c r="BH368" s="1"/>
      <c r="BI368" s="1"/>
      <c r="BJ368" s="286"/>
      <c r="BK368" s="1"/>
      <c r="BL368" s="1"/>
      <c r="BM368" s="1"/>
      <c r="BN368" s="1"/>
      <c r="BO368" s="1"/>
      <c r="BP368" s="1"/>
      <c r="BQ368" s="1"/>
      <c r="BR368" s="1"/>
      <c r="BS368" s="1"/>
      <c r="BT368" s="1"/>
      <c r="BU368" s="1"/>
      <c r="BV368" s="1"/>
      <c r="BW368" s="1"/>
      <c r="BX368" s="1"/>
      <c r="BY368" s="1"/>
      <c r="BZ368" s="1"/>
      <c r="CA368" s="1"/>
      <c r="CB368" s="1"/>
      <c r="CC368" s="639"/>
      <c r="CD368" s="638"/>
      <c r="CE368" s="638"/>
      <c r="CF368" s="638"/>
      <c r="CG368" s="638"/>
      <c r="CH368" s="638"/>
      <c r="CI368" s="638"/>
      <c r="CJ368" s="638"/>
      <c r="CK368" s="638"/>
      <c r="CL368" s="638"/>
      <c r="CM368" s="638"/>
      <c r="CN368" s="638"/>
      <c r="CO368" s="638"/>
      <c r="CP368" s="638"/>
      <c r="CQ368" s="638"/>
      <c r="CR368" s="638"/>
      <c r="CS368" s="638"/>
      <c r="CT368" s="703"/>
      <c r="CU368" s="638"/>
      <c r="CV368" s="638"/>
      <c r="CW368" s="638"/>
      <c r="CX368" s="638"/>
      <c r="CY368" s="638"/>
      <c r="CZ368" s="638"/>
      <c r="DA368" s="638"/>
      <c r="DB368" s="638"/>
      <c r="DC368" s="638"/>
      <c r="DD368" s="638"/>
      <c r="DE368" s="638"/>
      <c r="DF368" s="638"/>
      <c r="DG368" s="638"/>
      <c r="DH368" s="638"/>
      <c r="DI368" s="638"/>
      <c r="DJ368" s="638"/>
      <c r="DK368" s="638"/>
      <c r="DL368" s="638"/>
      <c r="DM368" s="1"/>
      <c r="DN368" s="1"/>
      <c r="DO368" s="1"/>
      <c r="DP368" s="1"/>
    </row>
    <row r="369" spans="80:116" ht="15.75" customHeight="1" x14ac:dyDescent="0.2">
      <c r="CB369" s="1"/>
      <c r="DL369" s="638"/>
    </row>
    <row r="370" spans="80:116" ht="51.75" customHeight="1" x14ac:dyDescent="0.2">
      <c r="CB370" s="1"/>
      <c r="DL370" s="638"/>
    </row>
    <row r="371" spans="80:116" ht="51.75" customHeight="1" x14ac:dyDescent="0.2">
      <c r="CB371" s="1"/>
      <c r="DL371" s="638"/>
    </row>
    <row r="372" spans="80:116" ht="51.75" customHeight="1" x14ac:dyDescent="0.2">
      <c r="CB372" s="1"/>
      <c r="DL372" s="638"/>
    </row>
    <row r="373" spans="80:116" ht="51.75" customHeight="1" x14ac:dyDescent="0.2">
      <c r="CB373" s="1"/>
      <c r="DL373" s="638"/>
    </row>
    <row r="374" spans="80:116" ht="51.75" customHeight="1" x14ac:dyDescent="0.2">
      <c r="CB374" s="1"/>
      <c r="DL374" s="638"/>
    </row>
    <row r="375" spans="80:116" ht="51.75" customHeight="1" x14ac:dyDescent="0.2">
      <c r="CB375" s="1"/>
      <c r="DL375" s="638"/>
    </row>
    <row r="376" spans="80:116" ht="51.75" customHeight="1" x14ac:dyDescent="0.2">
      <c r="CB376" s="1"/>
      <c r="DL376" s="638"/>
    </row>
    <row r="377" spans="80:116" ht="51.75" customHeight="1" x14ac:dyDescent="0.2">
      <c r="CB377" s="1"/>
      <c r="DL377" s="638"/>
    </row>
    <row r="378" spans="80:116" ht="51.75" customHeight="1" x14ac:dyDescent="0.2">
      <c r="CB378" s="1"/>
      <c r="DL378" s="638"/>
    </row>
    <row r="379" spans="80:116" ht="51.75" customHeight="1" x14ac:dyDescent="0.2">
      <c r="CB379" s="1"/>
      <c r="DL379" s="638"/>
    </row>
    <row r="380" spans="80:116" ht="51.75" customHeight="1" x14ac:dyDescent="0.2">
      <c r="CB380" s="1"/>
      <c r="DL380" s="638"/>
    </row>
    <row r="381" spans="80:116" ht="51.75" customHeight="1" x14ac:dyDescent="0.2">
      <c r="CB381" s="1"/>
      <c r="DL381" s="638"/>
    </row>
    <row r="382" spans="80:116" ht="51.75" customHeight="1" x14ac:dyDescent="0.2">
      <c r="CB382" s="1"/>
      <c r="DL382" s="638"/>
    </row>
    <row r="383" spans="80:116" ht="51.75" customHeight="1" x14ac:dyDescent="0.2">
      <c r="CB383" s="1"/>
      <c r="DL383" s="638"/>
    </row>
    <row r="384" spans="80:116" ht="51.75" customHeight="1" x14ac:dyDescent="0.2">
      <c r="CB384" s="1"/>
      <c r="DL384" s="638"/>
    </row>
    <row r="385" spans="80:116" ht="51.75" customHeight="1" x14ac:dyDescent="0.2">
      <c r="CB385" s="1"/>
      <c r="DL385" s="638"/>
    </row>
    <row r="386" spans="80:116" ht="51.75" customHeight="1" x14ac:dyDescent="0.2">
      <c r="CB386" s="1"/>
      <c r="DL386" s="638"/>
    </row>
    <row r="387" spans="80:116" ht="51.75" customHeight="1" x14ac:dyDescent="0.2">
      <c r="CB387" s="1"/>
      <c r="DL387" s="638"/>
    </row>
    <row r="388" spans="80:116" ht="51.75" customHeight="1" x14ac:dyDescent="0.2">
      <c r="CB388" s="1"/>
      <c r="DL388" s="638"/>
    </row>
    <row r="389" spans="80:116" ht="51.75" customHeight="1" x14ac:dyDescent="0.2">
      <c r="CB389" s="1"/>
      <c r="DL389" s="638"/>
    </row>
    <row r="390" spans="80:116" ht="51.75" customHeight="1" x14ac:dyDescent="0.2">
      <c r="CB390" s="1"/>
      <c r="DL390" s="638"/>
    </row>
    <row r="391" spans="80:116" ht="51.75" customHeight="1" x14ac:dyDescent="0.2">
      <c r="CB391" s="1"/>
      <c r="DL391" s="638"/>
    </row>
    <row r="392" spans="80:116" ht="51.75" customHeight="1" x14ac:dyDescent="0.2">
      <c r="CB392" s="1"/>
      <c r="DL392" s="638"/>
    </row>
    <row r="393" spans="80:116" ht="51.75" customHeight="1" x14ac:dyDescent="0.2">
      <c r="CB393" s="1"/>
      <c r="DL393" s="638"/>
    </row>
    <row r="394" spans="80:116" ht="51.75" customHeight="1" x14ac:dyDescent="0.2">
      <c r="CB394" s="1"/>
      <c r="DL394" s="638"/>
    </row>
    <row r="395" spans="80:116" ht="51.75" customHeight="1" x14ac:dyDescent="0.2">
      <c r="CB395" s="1"/>
      <c r="DL395" s="638"/>
    </row>
    <row r="396" spans="80:116" ht="51.75" customHeight="1" x14ac:dyDescent="0.2">
      <c r="CB396" s="1"/>
      <c r="DL396" s="638"/>
    </row>
    <row r="397" spans="80:116" ht="51.75" customHeight="1" x14ac:dyDescent="0.2">
      <c r="CB397" s="1"/>
      <c r="DL397" s="638"/>
    </row>
    <row r="398" spans="80:116" ht="51.75" customHeight="1" x14ac:dyDescent="0.2">
      <c r="CB398" s="1"/>
      <c r="DL398" s="638"/>
    </row>
    <row r="399" spans="80:116" ht="51.75" customHeight="1" x14ac:dyDescent="0.2">
      <c r="CB399" s="1"/>
      <c r="DL399" s="638"/>
    </row>
    <row r="400" spans="80:116" ht="51.75" customHeight="1" x14ac:dyDescent="0.2">
      <c r="CB400" s="1"/>
      <c r="DL400" s="638"/>
    </row>
    <row r="401" spans="80:116" ht="51.75" customHeight="1" x14ac:dyDescent="0.2">
      <c r="CB401" s="1"/>
      <c r="DL401" s="638"/>
    </row>
    <row r="402" spans="80:116" ht="51.75" customHeight="1" x14ac:dyDescent="0.2">
      <c r="CB402" s="1"/>
      <c r="DL402" s="638"/>
    </row>
    <row r="403" spans="80:116" ht="51.75" customHeight="1" x14ac:dyDescent="0.2">
      <c r="CB403" s="1"/>
      <c r="DL403" s="638"/>
    </row>
    <row r="404" spans="80:116" ht="51.75" customHeight="1" x14ac:dyDescent="0.2">
      <c r="CB404" s="1"/>
      <c r="DL404" s="638"/>
    </row>
    <row r="405" spans="80:116" ht="51.75" customHeight="1" x14ac:dyDescent="0.2">
      <c r="CB405" s="1"/>
      <c r="DL405" s="638"/>
    </row>
    <row r="406" spans="80:116" ht="51.75" customHeight="1" x14ac:dyDescent="0.2">
      <c r="CB406" s="1"/>
      <c r="DL406" s="638"/>
    </row>
    <row r="407" spans="80:116" ht="51.75" customHeight="1" x14ac:dyDescent="0.2">
      <c r="CB407" s="1"/>
      <c r="DL407" s="638"/>
    </row>
    <row r="408" spans="80:116" ht="51.75" customHeight="1" x14ac:dyDescent="0.2">
      <c r="CB408" s="1"/>
      <c r="DL408" s="638"/>
    </row>
    <row r="409" spans="80:116" ht="51.75" customHeight="1" x14ac:dyDescent="0.2">
      <c r="CB409" s="1"/>
      <c r="DL409" s="638"/>
    </row>
    <row r="410" spans="80:116" ht="51.75" customHeight="1" x14ac:dyDescent="0.2">
      <c r="CB410" s="1"/>
      <c r="DL410" s="638"/>
    </row>
    <row r="411" spans="80:116" ht="15.75" customHeight="1" x14ac:dyDescent="0.2">
      <c r="CB411" s="1"/>
      <c r="DL411" s="638"/>
    </row>
    <row r="412" spans="80:116" x14ac:dyDescent="0.2">
      <c r="CB412" s="1"/>
      <c r="DL412" s="638"/>
    </row>
    <row r="413" spans="80:116" x14ac:dyDescent="0.2">
      <c r="CB413" s="1"/>
      <c r="DL413" s="638"/>
    </row>
    <row r="414" spans="80:116" x14ac:dyDescent="0.2">
      <c r="CB414" s="1"/>
      <c r="DL414" s="638"/>
    </row>
    <row r="415" spans="80:116" x14ac:dyDescent="0.2">
      <c r="CB415" s="1"/>
      <c r="DL415" s="638"/>
    </row>
    <row r="416" spans="80:116" x14ac:dyDescent="0.2">
      <c r="CB416" s="1"/>
      <c r="DL416" s="638"/>
    </row>
  </sheetData>
  <mergeCells count="208">
    <mergeCell ref="H336:W336"/>
    <mergeCell ref="H337:O338"/>
    <mergeCell ref="P337:W338"/>
    <mergeCell ref="H339:O343"/>
    <mergeCell ref="P339:W343"/>
    <mergeCell ref="CD314:CD336"/>
    <mergeCell ref="CT314:CT321"/>
    <mergeCell ref="CT322:CT324"/>
    <mergeCell ref="CT325:CT329"/>
    <mergeCell ref="CD337:CD347"/>
    <mergeCell ref="Y343:AQ343"/>
    <mergeCell ref="H345:W345"/>
    <mergeCell ref="H346:W351"/>
    <mergeCell ref="I314:P314"/>
    <mergeCell ref="Q314:W314"/>
    <mergeCell ref="BK314:BK321"/>
    <mergeCell ref="BK322:BK324"/>
    <mergeCell ref="H323:W323"/>
    <mergeCell ref="AT314:AT336"/>
    <mergeCell ref="BK325:BK329"/>
    <mergeCell ref="AT337:AT344"/>
    <mergeCell ref="BM331:BO331"/>
    <mergeCell ref="CT291:CT292"/>
    <mergeCell ref="CT296:CT297"/>
    <mergeCell ref="CT301:CT302"/>
    <mergeCell ref="DA306:DD306"/>
    <mergeCell ref="DE306:DL306"/>
    <mergeCell ref="CD307:DK307"/>
    <mergeCell ref="CD308:DK311"/>
    <mergeCell ref="CF313:CQ313"/>
    <mergeCell ref="CV313:DJ313"/>
    <mergeCell ref="CT246:CT247"/>
    <mergeCell ref="CT251:CT252"/>
    <mergeCell ref="CT256:CT257"/>
    <mergeCell ref="CT261:CT262"/>
    <mergeCell ref="CT266:CT267"/>
    <mergeCell ref="CT271:CT272"/>
    <mergeCell ref="CT276:CT277"/>
    <mergeCell ref="CT281:CT282"/>
    <mergeCell ref="CT286:CT287"/>
    <mergeCell ref="CT219:CT220"/>
    <mergeCell ref="DA223:DD223"/>
    <mergeCell ref="DE223:DL223"/>
    <mergeCell ref="CD224:DK224"/>
    <mergeCell ref="CD225:DK228"/>
    <mergeCell ref="CD230:CS232"/>
    <mergeCell ref="CU230:DK232"/>
    <mergeCell ref="CR237:CV240"/>
    <mergeCell ref="CT241:CT242"/>
    <mergeCell ref="CT174:CT175"/>
    <mergeCell ref="CT179:CT180"/>
    <mergeCell ref="CT184:CT185"/>
    <mergeCell ref="CT189:CT190"/>
    <mergeCell ref="CT194:CT195"/>
    <mergeCell ref="CT199:CT200"/>
    <mergeCell ref="CT204:CT205"/>
    <mergeCell ref="CT209:CT210"/>
    <mergeCell ref="CT214:CT215"/>
    <mergeCell ref="DA143:DD143"/>
    <mergeCell ref="DE143:DL143"/>
    <mergeCell ref="CD144:DK144"/>
    <mergeCell ref="CD146:DK149"/>
    <mergeCell ref="CD151:CS153"/>
    <mergeCell ref="CR161:CV162"/>
    <mergeCell ref="CT164:CT165"/>
    <mergeCell ref="CT169:CT170"/>
    <mergeCell ref="CU151:DJ153"/>
    <mergeCell ref="DA5:DD5"/>
    <mergeCell ref="DE5:DL5"/>
    <mergeCell ref="CD6:DK6"/>
    <mergeCell ref="CD7:DK11"/>
    <mergeCell ref="CD13:CM15"/>
    <mergeCell ref="CE17:CG18"/>
    <mergeCell ref="CH17:CJ18"/>
    <mergeCell ref="CK17:CL18"/>
    <mergeCell ref="CN17:CP18"/>
    <mergeCell ref="CQ17:CS18"/>
    <mergeCell ref="CT17:CU18"/>
    <mergeCell ref="H307:AQ307"/>
    <mergeCell ref="AT307:CA307"/>
    <mergeCell ref="H308:AQ311"/>
    <mergeCell ref="AT308:CA311"/>
    <mergeCell ref="H313:W313"/>
    <mergeCell ref="Y313:AQ313"/>
    <mergeCell ref="Y296:Y297"/>
    <mergeCell ref="BJ296:BJ297"/>
    <mergeCell ref="AG306:AJ306"/>
    <mergeCell ref="AK306:AR306"/>
    <mergeCell ref="BQ306:BT306"/>
    <mergeCell ref="BU306:CB306"/>
    <mergeCell ref="Y301:Y302"/>
    <mergeCell ref="BJ301:BJ302"/>
    <mergeCell ref="BM313:BZ313"/>
    <mergeCell ref="AV313:BH313"/>
    <mergeCell ref="Y281:Y282"/>
    <mergeCell ref="BJ281:BJ282"/>
    <mergeCell ref="Y286:Y287"/>
    <mergeCell ref="BJ286:BJ287"/>
    <mergeCell ref="Y291:Y292"/>
    <mergeCell ref="BJ291:BJ292"/>
    <mergeCell ref="Y266:Y267"/>
    <mergeCell ref="BJ266:BJ267"/>
    <mergeCell ref="Y271:Y272"/>
    <mergeCell ref="BJ271:BJ272"/>
    <mergeCell ref="Y276:Y277"/>
    <mergeCell ref="BJ276:BJ277"/>
    <mergeCell ref="Y251:Y252"/>
    <mergeCell ref="BJ251:BJ252"/>
    <mergeCell ref="Y256:Y257"/>
    <mergeCell ref="BJ256:BJ257"/>
    <mergeCell ref="Y261:Y262"/>
    <mergeCell ref="BJ261:BJ262"/>
    <mergeCell ref="BH237:BL240"/>
    <mergeCell ref="Y241:Y242"/>
    <mergeCell ref="BJ241:BJ242"/>
    <mergeCell ref="Y246:Y247"/>
    <mergeCell ref="BJ246:BJ247"/>
    <mergeCell ref="V237:AA240"/>
    <mergeCell ref="BQ223:BT223"/>
    <mergeCell ref="BU223:CB223"/>
    <mergeCell ref="H224:AQ224"/>
    <mergeCell ref="AT224:CA224"/>
    <mergeCell ref="H225:AQ228"/>
    <mergeCell ref="AT225:CA228"/>
    <mergeCell ref="AT230:BI232"/>
    <mergeCell ref="H230:X232"/>
    <mergeCell ref="Z230:AP232"/>
    <mergeCell ref="BK230:BZ232"/>
    <mergeCell ref="Y218:Y219"/>
    <mergeCell ref="BJ219:BJ220"/>
    <mergeCell ref="Y203:Y204"/>
    <mergeCell ref="BJ204:BJ205"/>
    <mergeCell ref="Y208:Y209"/>
    <mergeCell ref="BJ209:BJ210"/>
    <mergeCell ref="Y213:Y214"/>
    <mergeCell ref="BJ214:BJ215"/>
    <mergeCell ref="AG223:AJ223"/>
    <mergeCell ref="AK223:AR223"/>
    <mergeCell ref="Y168:Y169"/>
    <mergeCell ref="BJ169:BJ170"/>
    <mergeCell ref="Y188:Y189"/>
    <mergeCell ref="BJ189:BJ190"/>
    <mergeCell ref="Y193:Y194"/>
    <mergeCell ref="BJ194:BJ195"/>
    <mergeCell ref="Y198:Y199"/>
    <mergeCell ref="BJ199:BJ200"/>
    <mergeCell ref="Y173:Y174"/>
    <mergeCell ref="BJ174:BJ175"/>
    <mergeCell ref="Y178:Y179"/>
    <mergeCell ref="BJ179:BJ180"/>
    <mergeCell ref="Y183:Y184"/>
    <mergeCell ref="BJ184:BJ185"/>
    <mergeCell ref="H146:AQ149"/>
    <mergeCell ref="AT146:CA149"/>
    <mergeCell ref="H151:X153"/>
    <mergeCell ref="W160:AA161"/>
    <mergeCell ref="BH161:BL162"/>
    <mergeCell ref="Y163:Y164"/>
    <mergeCell ref="BJ164:BJ165"/>
    <mergeCell ref="AT151:AV153"/>
    <mergeCell ref="Z151:AP153"/>
    <mergeCell ref="AD91:AG91"/>
    <mergeCell ref="AH91:AO91"/>
    <mergeCell ref="H144:AQ144"/>
    <mergeCell ref="AT144:CA144"/>
    <mergeCell ref="AG143:AJ143"/>
    <mergeCell ref="AK143:AR143"/>
    <mergeCell ref="BQ143:BT143"/>
    <mergeCell ref="BU143:CB143"/>
    <mergeCell ref="H92:AQ92"/>
    <mergeCell ref="H94:AQ98"/>
    <mergeCell ref="I63:I75"/>
    <mergeCell ref="AU63:AU75"/>
    <mergeCell ref="DW73:EC73"/>
    <mergeCell ref="I77:I87"/>
    <mergeCell ref="J77:AQ87"/>
    <mergeCell ref="AU77:AU89"/>
    <mergeCell ref="I21:I33"/>
    <mergeCell ref="AU21:AU33"/>
    <mergeCell ref="I35:I47"/>
    <mergeCell ref="AU35:AU47"/>
    <mergeCell ref="I49:I61"/>
    <mergeCell ref="AU49:AU61"/>
    <mergeCell ref="CE21:CE33"/>
    <mergeCell ref="CE35:CE47"/>
    <mergeCell ref="CE49:CE61"/>
    <mergeCell ref="CE63:CE75"/>
    <mergeCell ref="CE77:CE89"/>
    <mergeCell ref="G1:AR1"/>
    <mergeCell ref="H6:AQ6"/>
    <mergeCell ref="AT6:CA6"/>
    <mergeCell ref="AJ5:AQ5"/>
    <mergeCell ref="AF5:AI5"/>
    <mergeCell ref="BQ5:BT5"/>
    <mergeCell ref="BU5:CB5"/>
    <mergeCell ref="AU17:AW18"/>
    <mergeCell ref="AX17:AZ18"/>
    <mergeCell ref="BD17:BF18"/>
    <mergeCell ref="BG17:BI18"/>
    <mergeCell ref="BJ17:BK18"/>
    <mergeCell ref="H7:AQ11"/>
    <mergeCell ref="AT7:CA11"/>
    <mergeCell ref="H13:Q15"/>
    <mergeCell ref="AT13:BC15"/>
    <mergeCell ref="I17:K18"/>
    <mergeCell ref="L17:N18"/>
    <mergeCell ref="R17:T18"/>
    <mergeCell ref="U17:W18"/>
  </mergeCells>
  <phoneticPr fontId="2"/>
  <pageMargins left="0.43307086614173229" right="0.43307086614173229" top="0.74803149606299213" bottom="0.74803149606299213" header="0.31496062992125984" footer="0.31496062992125984"/>
  <pageSetup paperSize="9" scale="24" fitToWidth="2" fitToHeight="0" pageOrder="overThenDown" orientation="portrait" r:id="rId1"/>
  <rowBreaks count="4" manualBreakCount="4">
    <brk id="90" min="6" max="61" man="1"/>
    <brk id="142" min="6" max="61" man="1"/>
    <brk id="222" min="6" max="97" man="1"/>
    <brk id="305" min="6" max="79" man="1"/>
  </rowBreaks>
  <colBreaks count="4" manualBreakCount="4">
    <brk id="44" min="4" max="89" man="1"/>
    <brk id="44" min="142" max="221" man="1"/>
    <brk id="44" min="222" max="352" man="1"/>
    <brk id="80" min="142" max="22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0C86-BA2E-4976-B243-7D05803CC3A1}">
  <dimension ref="F1:EC417"/>
  <sheetViews>
    <sheetView view="pageBreakPreview" zoomScale="10" zoomScaleNormal="25" zoomScaleSheetLayoutView="10" workbookViewId="0">
      <selection activeCell="BK228" sqref="BK228"/>
    </sheetView>
  </sheetViews>
  <sheetFormatPr defaultColWidth="8.88671875" defaultRowHeight="40.799999999999997" x14ac:dyDescent="0.2"/>
  <cols>
    <col min="1" max="4" width="8.88671875" style="638"/>
    <col min="5" max="6" width="8.88671875" style="638" customWidth="1"/>
    <col min="7" max="7" width="3.77734375" style="638" customWidth="1"/>
    <col min="8" max="24" width="9.77734375" style="638" customWidth="1"/>
    <col min="25" max="25" width="13.21875" style="703" customWidth="1"/>
    <col min="26" max="43" width="9.77734375" style="638" customWidth="1"/>
    <col min="44" max="45" width="3.77734375" style="639" customWidth="1"/>
    <col min="46" max="61" width="9.77734375" style="638" customWidth="1"/>
    <col min="62" max="62" width="13.33203125" style="703" customWidth="1"/>
    <col min="63" max="79" width="9.77734375" style="638" customWidth="1"/>
    <col min="80" max="81" width="3.77734375" style="639" customWidth="1"/>
    <col min="82" max="97" width="9.77734375" style="638" customWidth="1"/>
    <col min="98" max="98" width="13.33203125" style="703" customWidth="1"/>
    <col min="99" max="115" width="9.77734375" style="638" customWidth="1"/>
    <col min="116" max="116" width="3.77734375" style="639" customWidth="1"/>
    <col min="117" max="16384" width="8.88671875" style="638"/>
  </cols>
  <sheetData>
    <row r="1" spans="7:123" s="642" customFormat="1" ht="75" customHeight="1" x14ac:dyDescent="0.2">
      <c r="G1" s="987" t="str">
        <f>入力①!C1</f>
        <v>まちなかの居心地の良さを測る指標（改訂版 ver.1.1）分析ツール</v>
      </c>
      <c r="H1" s="987"/>
      <c r="I1" s="987"/>
      <c r="J1" s="987"/>
      <c r="K1" s="987"/>
      <c r="L1" s="987"/>
      <c r="M1" s="987"/>
      <c r="N1" s="987"/>
      <c r="O1" s="987"/>
      <c r="P1" s="987"/>
      <c r="Q1" s="987"/>
      <c r="R1" s="987"/>
      <c r="S1" s="987"/>
      <c r="T1" s="987"/>
      <c r="U1" s="987"/>
      <c r="V1" s="987"/>
      <c r="W1" s="987"/>
      <c r="X1" s="987"/>
      <c r="Y1" s="987"/>
      <c r="Z1" s="987"/>
      <c r="AA1" s="987"/>
      <c r="AB1" s="987"/>
      <c r="AC1" s="987"/>
      <c r="AD1" s="987"/>
      <c r="AE1" s="987"/>
      <c r="AF1" s="987"/>
      <c r="AG1" s="987"/>
      <c r="AH1" s="987"/>
      <c r="AI1" s="987"/>
      <c r="AJ1" s="987"/>
      <c r="AK1" s="987"/>
      <c r="AL1" s="987"/>
      <c r="AM1" s="987"/>
      <c r="AN1" s="987"/>
      <c r="AO1" s="987"/>
      <c r="AP1" s="987"/>
      <c r="AQ1" s="987"/>
      <c r="AR1" s="987"/>
      <c r="AS1" s="5"/>
      <c r="AT1" s="8"/>
      <c r="AU1" s="8"/>
      <c r="AV1" s="16"/>
      <c r="AW1" s="16"/>
      <c r="AX1" s="16"/>
      <c r="AY1" s="16"/>
      <c r="AZ1" s="16"/>
      <c r="BA1" s="16"/>
      <c r="BB1" s="16"/>
      <c r="BC1" s="16"/>
      <c r="BD1" s="16"/>
      <c r="BE1" s="16"/>
      <c r="BF1" s="16"/>
      <c r="BG1" s="16"/>
      <c r="BH1" s="16"/>
      <c r="BI1" s="16"/>
      <c r="BJ1" s="283"/>
      <c r="BK1" s="16"/>
      <c r="BL1" s="16"/>
      <c r="BM1" s="16"/>
      <c r="BN1" s="16"/>
      <c r="BO1" s="16"/>
      <c r="BP1" s="16"/>
      <c r="BQ1" s="16"/>
      <c r="BR1" s="16"/>
      <c r="BS1" s="16"/>
      <c r="BT1" s="16"/>
      <c r="BU1" s="16"/>
      <c r="BV1" s="16"/>
      <c r="BW1" s="16"/>
      <c r="BX1" s="16"/>
      <c r="BY1" s="16"/>
      <c r="BZ1" s="16"/>
      <c r="CA1" s="16"/>
      <c r="CB1" s="13"/>
      <c r="CC1" s="5"/>
      <c r="CD1" s="8"/>
      <c r="CE1" s="8"/>
      <c r="CF1" s="16"/>
      <c r="CG1" s="16"/>
      <c r="CH1" s="16"/>
      <c r="CI1" s="16"/>
      <c r="CJ1" s="16"/>
      <c r="CK1" s="16"/>
      <c r="CL1" s="16"/>
      <c r="CM1" s="16"/>
      <c r="CN1" s="16"/>
      <c r="CO1" s="16"/>
      <c r="CP1" s="16"/>
      <c r="CQ1" s="16"/>
      <c r="CR1" s="16"/>
      <c r="CS1" s="16"/>
      <c r="CT1" s="283"/>
      <c r="CU1" s="16"/>
      <c r="CV1" s="16"/>
      <c r="CW1" s="16"/>
      <c r="CX1" s="16"/>
      <c r="CY1" s="16"/>
      <c r="CZ1" s="16"/>
      <c r="DA1" s="16"/>
      <c r="DB1" s="16"/>
      <c r="DC1" s="16"/>
      <c r="DD1" s="16"/>
      <c r="DE1" s="16"/>
      <c r="DF1" s="16"/>
      <c r="DG1" s="16"/>
      <c r="DH1" s="16"/>
      <c r="DI1" s="16"/>
      <c r="DJ1" s="16"/>
      <c r="DK1" s="16"/>
      <c r="DL1" s="13"/>
      <c r="DM1" s="16"/>
      <c r="DN1" s="16"/>
      <c r="DO1" s="16"/>
      <c r="DP1" s="16"/>
      <c r="DQ1" s="16"/>
      <c r="DR1" s="16"/>
      <c r="DS1" s="16"/>
    </row>
    <row r="2" spans="7:123" s="642" customFormat="1" x14ac:dyDescent="0.2">
      <c r="Y2" s="700"/>
      <c r="AR2" s="643"/>
      <c r="AS2" s="643"/>
      <c r="BJ2" s="700"/>
      <c r="CB2" s="643"/>
      <c r="CC2" s="643"/>
      <c r="CT2" s="700"/>
      <c r="DL2" s="643"/>
    </row>
    <row r="3" spans="7:123" s="642" customFormat="1" x14ac:dyDescent="0.2">
      <c r="Y3" s="700"/>
      <c r="AR3" s="643"/>
      <c r="AS3" s="643"/>
      <c r="BJ3" s="700"/>
      <c r="CB3" s="643"/>
      <c r="CC3" s="643"/>
      <c r="CT3" s="700"/>
      <c r="DL3" s="643"/>
    </row>
    <row r="4" spans="7:123" s="642" customFormat="1" x14ac:dyDescent="0.2">
      <c r="Y4" s="700"/>
      <c r="AR4" s="643"/>
      <c r="AS4" s="643"/>
      <c r="BJ4" s="700"/>
      <c r="CB4" s="643"/>
      <c r="CC4" s="643"/>
      <c r="CT4" s="700"/>
      <c r="DL4" s="643"/>
      <c r="DN4" s="50"/>
      <c r="DO4" s="50"/>
    </row>
    <row r="5" spans="7:123" s="642" customFormat="1" ht="72.75" customHeight="1" x14ac:dyDescent="0.2">
      <c r="Y5" s="700"/>
      <c r="AF5" s="990" t="s">
        <v>271</v>
      </c>
      <c r="AG5" s="990"/>
      <c r="AH5" s="990"/>
      <c r="AI5" s="990"/>
      <c r="AJ5" s="989">
        <f>入力①!$D$7</f>
        <v>0</v>
      </c>
      <c r="AK5" s="989"/>
      <c r="AL5" s="989"/>
      <c r="AM5" s="989"/>
      <c r="AN5" s="989"/>
      <c r="AO5" s="989"/>
      <c r="AP5" s="989"/>
      <c r="AQ5" s="989"/>
      <c r="AR5" s="643"/>
      <c r="AS5" s="643"/>
      <c r="BJ5" s="700"/>
      <c r="BQ5" s="990" t="s">
        <v>271</v>
      </c>
      <c r="BR5" s="990"/>
      <c r="BS5" s="990"/>
      <c r="BT5" s="990"/>
      <c r="BU5" s="989">
        <f>入力①!$D$7</f>
        <v>0</v>
      </c>
      <c r="BV5" s="989"/>
      <c r="BW5" s="989"/>
      <c r="BX5" s="989"/>
      <c r="BY5" s="989"/>
      <c r="BZ5" s="989"/>
      <c r="CA5" s="989"/>
      <c r="CB5" s="989"/>
      <c r="CC5" s="643"/>
      <c r="CD5" s="643"/>
      <c r="CE5" s="643"/>
      <c r="CF5" s="643"/>
      <c r="CG5" s="643"/>
      <c r="CH5" s="643"/>
      <c r="CI5" s="643"/>
      <c r="CJ5" s="643"/>
      <c r="CK5" s="643"/>
      <c r="CL5" s="643"/>
      <c r="CM5" s="643"/>
      <c r="CN5" s="643"/>
      <c r="CO5" s="643"/>
      <c r="CP5" s="643"/>
      <c r="CQ5" s="643"/>
      <c r="CR5" s="643"/>
      <c r="CS5" s="643"/>
      <c r="CT5" s="728"/>
      <c r="CU5" s="643"/>
      <c r="CV5" s="643"/>
      <c r="CW5" s="643"/>
      <c r="CX5" s="643"/>
      <c r="CY5" s="643"/>
      <c r="CZ5" s="643"/>
      <c r="DA5" s="1033"/>
      <c r="DB5" s="1033"/>
      <c r="DC5" s="1033"/>
      <c r="DD5" s="1033"/>
      <c r="DE5" s="1033"/>
      <c r="DF5" s="1033"/>
      <c r="DG5" s="1033"/>
      <c r="DH5" s="1033"/>
      <c r="DI5" s="1033"/>
      <c r="DJ5" s="1033"/>
      <c r="DK5" s="1033"/>
      <c r="DL5" s="1033"/>
      <c r="DN5" s="50"/>
      <c r="DO5" s="50"/>
    </row>
    <row r="6" spans="7:123" ht="78.900000000000006" customHeight="1" x14ac:dyDescent="0.2">
      <c r="G6" s="643"/>
      <c r="H6" s="1075" t="s">
        <v>491</v>
      </c>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767"/>
      <c r="AS6" s="643"/>
      <c r="AT6" s="941" t="s">
        <v>439</v>
      </c>
      <c r="AU6" s="941"/>
      <c r="AV6" s="941"/>
      <c r="AW6" s="941"/>
      <c r="AX6" s="941"/>
      <c r="AY6" s="941"/>
      <c r="AZ6" s="941"/>
      <c r="BA6" s="941"/>
      <c r="BB6" s="941"/>
      <c r="BC6" s="941"/>
      <c r="BD6" s="941"/>
      <c r="BE6" s="941"/>
      <c r="BF6" s="941"/>
      <c r="BG6" s="941"/>
      <c r="BH6" s="941"/>
      <c r="BI6" s="941"/>
      <c r="BJ6" s="941"/>
      <c r="BK6" s="941"/>
      <c r="BL6" s="941"/>
      <c r="BM6" s="941"/>
      <c r="BN6" s="941"/>
      <c r="BO6" s="941"/>
      <c r="BP6" s="941"/>
      <c r="BQ6" s="941"/>
      <c r="BR6" s="941"/>
      <c r="BS6" s="941"/>
      <c r="BT6" s="941"/>
      <c r="BU6" s="941"/>
      <c r="BV6" s="941"/>
      <c r="BW6" s="941"/>
      <c r="BX6" s="941"/>
      <c r="BY6" s="941"/>
      <c r="BZ6" s="941"/>
      <c r="CA6" s="941"/>
      <c r="CB6" s="643"/>
      <c r="CC6" s="643"/>
      <c r="CD6" s="941"/>
      <c r="CE6" s="941"/>
      <c r="CF6" s="941"/>
      <c r="CG6" s="941"/>
      <c r="CH6" s="941"/>
      <c r="CI6" s="941"/>
      <c r="CJ6" s="941"/>
      <c r="CK6" s="941"/>
      <c r="CL6" s="941"/>
      <c r="CM6" s="941"/>
      <c r="CN6" s="941"/>
      <c r="CO6" s="941"/>
      <c r="CP6" s="941"/>
      <c r="CQ6" s="941"/>
      <c r="CR6" s="941"/>
      <c r="CS6" s="941"/>
      <c r="CT6" s="941"/>
      <c r="CU6" s="941"/>
      <c r="CV6" s="941"/>
      <c r="CW6" s="941"/>
      <c r="CX6" s="941"/>
      <c r="CY6" s="941"/>
      <c r="CZ6" s="941"/>
      <c r="DA6" s="941"/>
      <c r="DB6" s="941"/>
      <c r="DC6" s="941"/>
      <c r="DD6" s="941"/>
      <c r="DE6" s="941"/>
      <c r="DF6" s="941"/>
      <c r="DG6" s="941"/>
      <c r="DH6" s="941"/>
      <c r="DI6" s="941"/>
      <c r="DJ6" s="941"/>
      <c r="DK6" s="941"/>
      <c r="DL6" s="643"/>
    </row>
    <row r="7" spans="7:123" ht="15.75" customHeight="1" x14ac:dyDescent="0.2">
      <c r="G7" s="643"/>
      <c r="H7" s="1000" t="s">
        <v>268</v>
      </c>
      <c r="I7" s="1000"/>
      <c r="J7" s="1000"/>
      <c r="K7" s="1000"/>
      <c r="L7" s="1000"/>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364"/>
      <c r="AS7" s="364"/>
      <c r="AT7" s="1000" t="s">
        <v>269</v>
      </c>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643"/>
      <c r="CC7" s="364"/>
      <c r="CD7" s="1034"/>
      <c r="CE7" s="1034"/>
      <c r="CF7" s="1034"/>
      <c r="CG7" s="1034"/>
      <c r="CH7" s="1034"/>
      <c r="CI7" s="1034"/>
      <c r="CJ7" s="1034"/>
      <c r="CK7" s="1034"/>
      <c r="CL7" s="1034"/>
      <c r="CM7" s="1034"/>
      <c r="CN7" s="1034"/>
      <c r="CO7" s="1034"/>
      <c r="CP7" s="1034"/>
      <c r="CQ7" s="1034"/>
      <c r="CR7" s="1034"/>
      <c r="CS7" s="1034"/>
      <c r="CT7" s="1034"/>
      <c r="CU7" s="1034"/>
      <c r="CV7" s="1034"/>
      <c r="CW7" s="1034"/>
      <c r="CX7" s="1034"/>
      <c r="CY7" s="1034"/>
      <c r="CZ7" s="1034"/>
      <c r="DA7" s="1034"/>
      <c r="DB7" s="1034"/>
      <c r="DC7" s="1034"/>
      <c r="DD7" s="1034"/>
      <c r="DE7" s="1034"/>
      <c r="DF7" s="1034"/>
      <c r="DG7" s="1034"/>
      <c r="DH7" s="1034"/>
      <c r="DI7" s="1034"/>
      <c r="DJ7" s="1034"/>
      <c r="DK7" s="1034"/>
      <c r="DL7" s="643"/>
    </row>
    <row r="8" spans="7:123" ht="15.75" customHeight="1" x14ac:dyDescent="0.2">
      <c r="G8" s="643"/>
      <c r="H8" s="1000"/>
      <c r="I8" s="1000"/>
      <c r="J8" s="1000"/>
      <c r="K8" s="1000"/>
      <c r="L8" s="1000"/>
      <c r="M8" s="1000"/>
      <c r="N8" s="1000"/>
      <c r="O8" s="1000"/>
      <c r="P8" s="1000"/>
      <c r="Q8" s="1000"/>
      <c r="R8" s="1000"/>
      <c r="S8" s="1000"/>
      <c r="T8" s="1000"/>
      <c r="U8" s="1000"/>
      <c r="V8" s="1000"/>
      <c r="W8" s="1000"/>
      <c r="X8" s="1000"/>
      <c r="Y8" s="1000"/>
      <c r="Z8" s="1000"/>
      <c r="AA8" s="1000"/>
      <c r="AB8" s="1000"/>
      <c r="AC8" s="1000"/>
      <c r="AD8" s="1000"/>
      <c r="AE8" s="1000"/>
      <c r="AF8" s="1000"/>
      <c r="AG8" s="1000"/>
      <c r="AH8" s="1000"/>
      <c r="AI8" s="1000"/>
      <c r="AJ8" s="1000"/>
      <c r="AK8" s="1000"/>
      <c r="AL8" s="1000"/>
      <c r="AM8" s="1000"/>
      <c r="AN8" s="1000"/>
      <c r="AO8" s="1000"/>
      <c r="AP8" s="1000"/>
      <c r="AQ8" s="1000"/>
      <c r="AR8" s="364"/>
      <c r="AS8" s="364"/>
      <c r="AT8" s="1000"/>
      <c r="AU8" s="1000"/>
      <c r="AV8" s="1000"/>
      <c r="AW8" s="1000"/>
      <c r="AX8" s="1000"/>
      <c r="AY8" s="1000"/>
      <c r="AZ8" s="1000"/>
      <c r="BA8" s="1000"/>
      <c r="BB8" s="1000"/>
      <c r="BC8" s="1000"/>
      <c r="BD8" s="1000"/>
      <c r="BE8" s="1000"/>
      <c r="BF8" s="1000"/>
      <c r="BG8" s="1000"/>
      <c r="BH8" s="1000"/>
      <c r="BI8" s="1000"/>
      <c r="BJ8" s="1000"/>
      <c r="BK8" s="1000"/>
      <c r="BL8" s="1000"/>
      <c r="BM8" s="1000"/>
      <c r="BN8" s="1000"/>
      <c r="BO8" s="1000"/>
      <c r="BP8" s="1000"/>
      <c r="BQ8" s="1000"/>
      <c r="BR8" s="1000"/>
      <c r="BS8" s="1000"/>
      <c r="BT8" s="1000"/>
      <c r="BU8" s="1000"/>
      <c r="BV8" s="1000"/>
      <c r="BW8" s="1000"/>
      <c r="BX8" s="1000"/>
      <c r="BY8" s="1000"/>
      <c r="BZ8" s="1000"/>
      <c r="CA8" s="1000"/>
      <c r="CB8" s="643"/>
      <c r="CC8" s="36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34"/>
      <c r="DE8" s="1034"/>
      <c r="DF8" s="1034"/>
      <c r="DG8" s="1034"/>
      <c r="DH8" s="1034"/>
      <c r="DI8" s="1034"/>
      <c r="DJ8" s="1034"/>
      <c r="DK8" s="1034"/>
      <c r="DL8" s="643"/>
    </row>
    <row r="9" spans="7:123" ht="15.75" customHeight="1" x14ac:dyDescent="0.2">
      <c r="G9" s="643"/>
      <c r="H9" s="1000"/>
      <c r="I9" s="1000"/>
      <c r="J9" s="1000"/>
      <c r="K9" s="1000"/>
      <c r="L9" s="1000"/>
      <c r="M9" s="1000"/>
      <c r="N9" s="1000"/>
      <c r="O9" s="1000"/>
      <c r="P9" s="1000"/>
      <c r="Q9" s="1000"/>
      <c r="R9" s="1000"/>
      <c r="S9" s="1000"/>
      <c r="T9" s="1000"/>
      <c r="U9" s="1000"/>
      <c r="V9" s="1000"/>
      <c r="W9" s="1000"/>
      <c r="X9" s="1000"/>
      <c r="Y9" s="1000"/>
      <c r="Z9" s="1000"/>
      <c r="AA9" s="1000"/>
      <c r="AB9" s="1000"/>
      <c r="AC9" s="1000"/>
      <c r="AD9" s="1000"/>
      <c r="AE9" s="1000"/>
      <c r="AF9" s="1000"/>
      <c r="AG9" s="1000"/>
      <c r="AH9" s="1000"/>
      <c r="AI9" s="1000"/>
      <c r="AJ9" s="1000"/>
      <c r="AK9" s="1000"/>
      <c r="AL9" s="1000"/>
      <c r="AM9" s="1000"/>
      <c r="AN9" s="1000"/>
      <c r="AO9" s="1000"/>
      <c r="AP9" s="1000"/>
      <c r="AQ9" s="1000"/>
      <c r="AR9" s="364"/>
      <c r="AS9" s="364"/>
      <c r="AT9" s="1000"/>
      <c r="AU9" s="1000"/>
      <c r="AV9" s="1000"/>
      <c r="AW9" s="1000"/>
      <c r="AX9" s="1000"/>
      <c r="AY9" s="1000"/>
      <c r="AZ9" s="1000"/>
      <c r="BA9" s="1000"/>
      <c r="BB9" s="1000"/>
      <c r="BC9" s="1000"/>
      <c r="BD9" s="1000"/>
      <c r="BE9" s="1000"/>
      <c r="BF9" s="1000"/>
      <c r="BG9" s="1000"/>
      <c r="BH9" s="1000"/>
      <c r="BI9" s="1000"/>
      <c r="BJ9" s="1000"/>
      <c r="BK9" s="1000"/>
      <c r="BL9" s="1000"/>
      <c r="BM9" s="1000"/>
      <c r="BN9" s="1000"/>
      <c r="BO9" s="1000"/>
      <c r="BP9" s="1000"/>
      <c r="BQ9" s="1000"/>
      <c r="BR9" s="1000"/>
      <c r="BS9" s="1000"/>
      <c r="BT9" s="1000"/>
      <c r="BU9" s="1000"/>
      <c r="BV9" s="1000"/>
      <c r="BW9" s="1000"/>
      <c r="BX9" s="1000"/>
      <c r="BY9" s="1000"/>
      <c r="BZ9" s="1000"/>
      <c r="CA9" s="1000"/>
      <c r="CB9" s="643"/>
      <c r="CC9" s="364"/>
      <c r="CD9" s="1034"/>
      <c r="CE9" s="1034"/>
      <c r="CF9" s="1034"/>
      <c r="CG9" s="1034"/>
      <c r="CH9" s="1034"/>
      <c r="CI9" s="1034"/>
      <c r="CJ9" s="1034"/>
      <c r="CK9" s="1034"/>
      <c r="CL9" s="1034"/>
      <c r="CM9" s="1034"/>
      <c r="CN9" s="1034"/>
      <c r="CO9" s="1034"/>
      <c r="CP9" s="1034"/>
      <c r="CQ9" s="1034"/>
      <c r="CR9" s="1034"/>
      <c r="CS9" s="1034"/>
      <c r="CT9" s="1034"/>
      <c r="CU9" s="1034"/>
      <c r="CV9" s="1034"/>
      <c r="CW9" s="1034"/>
      <c r="CX9" s="1034"/>
      <c r="CY9" s="1034"/>
      <c r="CZ9" s="1034"/>
      <c r="DA9" s="1034"/>
      <c r="DB9" s="1034"/>
      <c r="DC9" s="1034"/>
      <c r="DD9" s="1034"/>
      <c r="DE9" s="1034"/>
      <c r="DF9" s="1034"/>
      <c r="DG9" s="1034"/>
      <c r="DH9" s="1034"/>
      <c r="DI9" s="1034"/>
      <c r="DJ9" s="1034"/>
      <c r="DK9" s="1034"/>
      <c r="DL9" s="643"/>
    </row>
    <row r="10" spans="7:123" ht="15.75" customHeight="1" x14ac:dyDescent="0.2">
      <c r="G10" s="643"/>
      <c r="H10" s="1000"/>
      <c r="I10" s="1000"/>
      <c r="J10" s="1000"/>
      <c r="K10" s="1000"/>
      <c r="L10" s="1000"/>
      <c r="M10" s="1000"/>
      <c r="N10" s="1000"/>
      <c r="O10" s="1000"/>
      <c r="P10" s="1000"/>
      <c r="Q10" s="1000"/>
      <c r="R10" s="1000"/>
      <c r="S10" s="1000"/>
      <c r="T10" s="1000"/>
      <c r="U10" s="1000"/>
      <c r="V10" s="1000"/>
      <c r="W10" s="1000"/>
      <c r="X10" s="1000"/>
      <c r="Y10" s="1000"/>
      <c r="Z10" s="1000"/>
      <c r="AA10" s="1000"/>
      <c r="AB10" s="1000"/>
      <c r="AC10" s="1000"/>
      <c r="AD10" s="1000"/>
      <c r="AE10" s="1000"/>
      <c r="AF10" s="1000"/>
      <c r="AG10" s="1000"/>
      <c r="AH10" s="1000"/>
      <c r="AI10" s="1000"/>
      <c r="AJ10" s="1000"/>
      <c r="AK10" s="1000"/>
      <c r="AL10" s="1000"/>
      <c r="AM10" s="1000"/>
      <c r="AN10" s="1000"/>
      <c r="AO10" s="1000"/>
      <c r="AP10" s="1000"/>
      <c r="AQ10" s="1000"/>
      <c r="AR10" s="364"/>
      <c r="AS10" s="364"/>
      <c r="AT10" s="1000"/>
      <c r="AU10" s="1000"/>
      <c r="AV10" s="1000"/>
      <c r="AW10" s="1000"/>
      <c r="AX10" s="1000"/>
      <c r="AY10" s="1000"/>
      <c r="AZ10" s="1000"/>
      <c r="BA10" s="1000"/>
      <c r="BB10" s="1000"/>
      <c r="BC10" s="1000"/>
      <c r="BD10" s="1000"/>
      <c r="BE10" s="1000"/>
      <c r="BF10" s="1000"/>
      <c r="BG10" s="1000"/>
      <c r="BH10" s="1000"/>
      <c r="BI10" s="1000"/>
      <c r="BJ10" s="1000"/>
      <c r="BK10" s="1000"/>
      <c r="BL10" s="1000"/>
      <c r="BM10" s="1000"/>
      <c r="BN10" s="1000"/>
      <c r="BO10" s="1000"/>
      <c r="BP10" s="1000"/>
      <c r="BQ10" s="1000"/>
      <c r="BR10" s="1000"/>
      <c r="BS10" s="1000"/>
      <c r="BT10" s="1000"/>
      <c r="BU10" s="1000"/>
      <c r="BV10" s="1000"/>
      <c r="BW10" s="1000"/>
      <c r="BX10" s="1000"/>
      <c r="BY10" s="1000"/>
      <c r="BZ10" s="1000"/>
      <c r="CA10" s="1000"/>
      <c r="CB10" s="643"/>
      <c r="CC10" s="364"/>
      <c r="CD10" s="1034"/>
      <c r="CE10" s="1034"/>
      <c r="CF10" s="1034"/>
      <c r="CG10" s="1034"/>
      <c r="CH10" s="1034"/>
      <c r="CI10" s="1034"/>
      <c r="CJ10" s="1034"/>
      <c r="CK10" s="1034"/>
      <c r="CL10" s="1034"/>
      <c r="CM10" s="1034"/>
      <c r="CN10" s="1034"/>
      <c r="CO10" s="1034"/>
      <c r="CP10" s="1034"/>
      <c r="CQ10" s="1034"/>
      <c r="CR10" s="1034"/>
      <c r="CS10" s="1034"/>
      <c r="CT10" s="1034"/>
      <c r="CU10" s="1034"/>
      <c r="CV10" s="1034"/>
      <c r="CW10" s="1034"/>
      <c r="CX10" s="1034"/>
      <c r="CY10" s="1034"/>
      <c r="CZ10" s="1034"/>
      <c r="DA10" s="1034"/>
      <c r="DB10" s="1034"/>
      <c r="DC10" s="1034"/>
      <c r="DD10" s="1034"/>
      <c r="DE10" s="1034"/>
      <c r="DF10" s="1034"/>
      <c r="DG10" s="1034"/>
      <c r="DH10" s="1034"/>
      <c r="DI10" s="1034"/>
      <c r="DJ10" s="1034"/>
      <c r="DK10" s="1034"/>
      <c r="DL10" s="643"/>
    </row>
    <row r="11" spans="7:123" ht="15.75" customHeight="1" x14ac:dyDescent="0.2">
      <c r="G11" s="643"/>
      <c r="H11" s="1000"/>
      <c r="I11" s="1000"/>
      <c r="J11" s="1000"/>
      <c r="K11" s="1000"/>
      <c r="L11" s="1000"/>
      <c r="M11" s="1000"/>
      <c r="N11" s="1000"/>
      <c r="O11" s="1000"/>
      <c r="P11" s="1000"/>
      <c r="Q11" s="1000"/>
      <c r="R11" s="1000"/>
      <c r="S11" s="1000"/>
      <c r="T11" s="1000"/>
      <c r="U11" s="1000"/>
      <c r="V11" s="1000"/>
      <c r="W11" s="1000"/>
      <c r="X11" s="1000"/>
      <c r="Y11" s="1000"/>
      <c r="Z11" s="1000"/>
      <c r="AA11" s="1000"/>
      <c r="AB11" s="1000"/>
      <c r="AC11" s="1000"/>
      <c r="AD11" s="1000"/>
      <c r="AE11" s="1000"/>
      <c r="AF11" s="1000"/>
      <c r="AG11" s="1000"/>
      <c r="AH11" s="1000"/>
      <c r="AI11" s="1000"/>
      <c r="AJ11" s="1000"/>
      <c r="AK11" s="1000"/>
      <c r="AL11" s="1000"/>
      <c r="AM11" s="1000"/>
      <c r="AN11" s="1000"/>
      <c r="AO11" s="1000"/>
      <c r="AP11" s="1000"/>
      <c r="AQ11" s="1000"/>
      <c r="AR11" s="364"/>
      <c r="AS11" s="364"/>
      <c r="AT11" s="1000"/>
      <c r="AU11" s="1000"/>
      <c r="AV11" s="1000"/>
      <c r="AW11" s="1000"/>
      <c r="AX11" s="1000"/>
      <c r="AY11" s="1000"/>
      <c r="AZ11" s="1000"/>
      <c r="BA11" s="1000"/>
      <c r="BB11" s="1000"/>
      <c r="BC11" s="1000"/>
      <c r="BD11" s="1000"/>
      <c r="BE11" s="1000"/>
      <c r="BF11" s="1000"/>
      <c r="BG11" s="1000"/>
      <c r="BH11" s="1000"/>
      <c r="BI11" s="1000"/>
      <c r="BJ11" s="1000"/>
      <c r="BK11" s="1000"/>
      <c r="BL11" s="1000"/>
      <c r="BM11" s="1000"/>
      <c r="BN11" s="1000"/>
      <c r="BO11" s="1000"/>
      <c r="BP11" s="1000"/>
      <c r="BQ11" s="1000"/>
      <c r="BR11" s="1000"/>
      <c r="BS11" s="1000"/>
      <c r="BT11" s="1000"/>
      <c r="BU11" s="1000"/>
      <c r="BV11" s="1000"/>
      <c r="BW11" s="1000"/>
      <c r="BX11" s="1000"/>
      <c r="BY11" s="1000"/>
      <c r="BZ11" s="1000"/>
      <c r="CA11" s="1000"/>
      <c r="CB11" s="643"/>
      <c r="CC11" s="364"/>
      <c r="CD11" s="1034"/>
      <c r="CE11" s="1034"/>
      <c r="CF11" s="1034"/>
      <c r="CG11" s="1034"/>
      <c r="CH11" s="1034"/>
      <c r="CI11" s="1034"/>
      <c r="CJ11" s="1034"/>
      <c r="CK11" s="1034"/>
      <c r="CL11" s="1034"/>
      <c r="CM11" s="1034"/>
      <c r="CN11" s="1034"/>
      <c r="CO11" s="1034"/>
      <c r="CP11" s="1034"/>
      <c r="CQ11" s="1034"/>
      <c r="CR11" s="1034"/>
      <c r="CS11" s="1034"/>
      <c r="CT11" s="1034"/>
      <c r="CU11" s="1034"/>
      <c r="CV11" s="1034"/>
      <c r="CW11" s="1034"/>
      <c r="CX11" s="1034"/>
      <c r="CY11" s="1034"/>
      <c r="CZ11" s="1034"/>
      <c r="DA11" s="1034"/>
      <c r="DB11" s="1034"/>
      <c r="DC11" s="1034"/>
      <c r="DD11" s="1034"/>
      <c r="DE11" s="1034"/>
      <c r="DF11" s="1034"/>
      <c r="DG11" s="1034"/>
      <c r="DH11" s="1034"/>
      <c r="DI11" s="1034"/>
      <c r="DJ11" s="1034"/>
      <c r="DK11" s="1034"/>
      <c r="DL11" s="643"/>
    </row>
    <row r="12" spans="7:123" s="644" customFormat="1" ht="28.5" customHeight="1" x14ac:dyDescent="0.2">
      <c r="G12" s="643"/>
      <c r="H12" s="794"/>
      <c r="I12" s="794"/>
      <c r="J12" s="794"/>
      <c r="K12" s="794"/>
      <c r="L12" s="794"/>
      <c r="M12" s="794"/>
      <c r="N12" s="794"/>
      <c r="O12" s="794"/>
      <c r="P12" s="794"/>
      <c r="Q12" s="794"/>
      <c r="R12" s="794"/>
      <c r="S12" s="794"/>
      <c r="T12" s="794"/>
      <c r="U12" s="794"/>
      <c r="V12" s="794"/>
      <c r="W12" s="794"/>
      <c r="X12" s="794"/>
      <c r="Y12" s="704"/>
      <c r="Z12" s="794"/>
      <c r="AA12" s="794"/>
      <c r="AB12" s="794"/>
      <c r="AC12" s="794"/>
      <c r="AD12" s="794"/>
      <c r="AE12" s="794"/>
      <c r="AF12" s="794"/>
      <c r="AG12" s="794"/>
      <c r="AH12" s="794"/>
      <c r="AI12" s="794"/>
      <c r="AJ12" s="794"/>
      <c r="AK12" s="794"/>
      <c r="AL12" s="794"/>
      <c r="AM12" s="794"/>
      <c r="AN12" s="794"/>
      <c r="AO12" s="794"/>
      <c r="AP12" s="794"/>
      <c r="AQ12" s="794"/>
      <c r="AR12" s="760"/>
      <c r="AS12" s="760"/>
      <c r="AT12" s="760"/>
      <c r="AU12" s="760"/>
      <c r="AV12" s="760"/>
      <c r="AW12" s="760"/>
      <c r="AX12" s="760"/>
      <c r="AY12" s="760"/>
      <c r="AZ12" s="760"/>
      <c r="BA12" s="760"/>
      <c r="BB12" s="760"/>
      <c r="BC12" s="760"/>
      <c r="BD12" s="760"/>
      <c r="BE12" s="760"/>
      <c r="BF12" s="760"/>
      <c r="BG12" s="760"/>
      <c r="BH12" s="760"/>
      <c r="BI12" s="760"/>
      <c r="BJ12" s="704"/>
      <c r="BK12" s="760"/>
      <c r="BL12" s="760"/>
      <c r="BM12" s="760"/>
      <c r="BN12" s="760"/>
      <c r="BO12" s="760"/>
      <c r="BP12" s="760"/>
      <c r="BQ12" s="760"/>
      <c r="BR12" s="760"/>
      <c r="BS12" s="760"/>
      <c r="BT12" s="760"/>
      <c r="BU12" s="760"/>
      <c r="BV12" s="760"/>
      <c r="BW12" s="760"/>
      <c r="BX12" s="760"/>
      <c r="BY12" s="760"/>
      <c r="BZ12" s="760"/>
      <c r="CA12" s="760"/>
      <c r="CB12" s="643"/>
      <c r="CC12" s="738"/>
      <c r="CD12" s="738"/>
      <c r="CE12" s="738"/>
      <c r="CF12" s="738"/>
      <c r="CG12" s="738"/>
      <c r="CH12" s="738"/>
      <c r="CI12" s="738"/>
      <c r="CJ12" s="738"/>
      <c r="CK12" s="738"/>
      <c r="CL12" s="738"/>
      <c r="CM12" s="738"/>
      <c r="CN12" s="738"/>
      <c r="CO12" s="738"/>
      <c r="CP12" s="738"/>
      <c r="CQ12" s="738"/>
      <c r="CR12" s="738"/>
      <c r="CS12" s="738"/>
      <c r="CT12" s="704"/>
      <c r="CU12" s="738"/>
      <c r="CV12" s="738"/>
      <c r="CW12" s="738"/>
      <c r="CX12" s="738"/>
      <c r="CY12" s="738"/>
      <c r="CZ12" s="738"/>
      <c r="DA12" s="738"/>
      <c r="DB12" s="738"/>
      <c r="DC12" s="738"/>
      <c r="DD12" s="738"/>
      <c r="DE12" s="738"/>
      <c r="DF12" s="738"/>
      <c r="DG12" s="738"/>
      <c r="DH12" s="738"/>
      <c r="DI12" s="738"/>
      <c r="DJ12" s="738"/>
      <c r="DK12" s="738"/>
      <c r="DL12" s="643"/>
    </row>
    <row r="13" spans="7:123" ht="28.5" customHeight="1" x14ac:dyDescent="0.2">
      <c r="G13" s="643"/>
      <c r="H13" s="1001" t="s">
        <v>235</v>
      </c>
      <c r="I13" s="1001"/>
      <c r="J13" s="1001"/>
      <c r="K13" s="1001"/>
      <c r="L13" s="1001"/>
      <c r="M13" s="1001"/>
      <c r="N13" s="1001"/>
      <c r="O13" s="1001"/>
      <c r="P13" s="1001"/>
      <c r="Q13" s="1001"/>
      <c r="R13" s="133"/>
      <c r="S13" s="133"/>
      <c r="T13" s="133"/>
      <c r="U13" s="643"/>
      <c r="V13" s="643"/>
      <c r="W13" s="643"/>
      <c r="X13" s="643"/>
      <c r="Y13" s="793"/>
      <c r="Z13" s="643"/>
      <c r="AA13" s="643"/>
      <c r="AB13" s="643"/>
      <c r="AC13" s="643"/>
      <c r="AD13" s="643"/>
      <c r="AE13" s="643"/>
      <c r="AF13" s="643"/>
      <c r="AG13" s="643"/>
      <c r="AH13" s="643"/>
      <c r="AI13" s="643"/>
      <c r="AJ13" s="643"/>
      <c r="AK13" s="643"/>
      <c r="AL13" s="643"/>
      <c r="AM13" s="643"/>
      <c r="AN13" s="643"/>
      <c r="AO13" s="643"/>
      <c r="AP13" s="69"/>
      <c r="AQ13" s="69"/>
      <c r="AR13" s="643"/>
      <c r="AS13" s="643"/>
      <c r="AT13" s="1002" t="s">
        <v>236</v>
      </c>
      <c r="AU13" s="1002"/>
      <c r="AV13" s="1002"/>
      <c r="AW13" s="1002"/>
      <c r="AX13" s="1002"/>
      <c r="AY13" s="1002"/>
      <c r="AZ13" s="1002"/>
      <c r="BA13" s="1002"/>
      <c r="BB13" s="1002"/>
      <c r="BC13" s="1002"/>
      <c r="BD13" s="643"/>
      <c r="BE13" s="643"/>
      <c r="BF13" s="643"/>
      <c r="BG13" s="643"/>
      <c r="BH13" s="643"/>
      <c r="BI13" s="643"/>
      <c r="BJ13" s="759"/>
      <c r="BK13" s="643"/>
      <c r="BL13" s="643"/>
      <c r="BM13" s="643"/>
      <c r="BN13" s="643"/>
      <c r="BO13" s="643"/>
      <c r="BP13" s="643"/>
      <c r="BQ13" s="643"/>
      <c r="BR13" s="643"/>
      <c r="BS13" s="643"/>
      <c r="BT13" s="643"/>
      <c r="BU13" s="643"/>
      <c r="BV13" s="643"/>
      <c r="BW13" s="643"/>
      <c r="BX13" s="69"/>
      <c r="BY13" s="69"/>
      <c r="BZ13" s="69"/>
      <c r="CA13" s="69"/>
      <c r="CB13" s="69"/>
      <c r="CC13" s="643"/>
      <c r="CD13" s="1002"/>
      <c r="CE13" s="1002"/>
      <c r="CF13" s="1002"/>
      <c r="CG13" s="1002"/>
      <c r="CH13" s="1002"/>
      <c r="CI13" s="1002"/>
      <c r="CJ13" s="1002"/>
      <c r="CK13" s="1002"/>
      <c r="CL13" s="1002"/>
      <c r="CM13" s="1002"/>
      <c r="CN13" s="643"/>
      <c r="CO13" s="643"/>
      <c r="CP13" s="643"/>
      <c r="CQ13" s="643"/>
      <c r="CR13" s="643"/>
      <c r="CS13" s="643"/>
      <c r="CT13" s="728"/>
      <c r="CU13" s="643"/>
      <c r="CV13" s="643"/>
      <c r="CW13" s="643"/>
      <c r="CX13" s="643"/>
      <c r="CY13" s="643"/>
      <c r="CZ13" s="643"/>
      <c r="DA13" s="643"/>
      <c r="DB13" s="643"/>
      <c r="DC13" s="643"/>
      <c r="DD13" s="643"/>
      <c r="DE13" s="643"/>
      <c r="DF13" s="643"/>
      <c r="DG13" s="643"/>
      <c r="DH13" s="69"/>
      <c r="DI13" s="69"/>
      <c r="DJ13" s="69"/>
      <c r="DK13" s="69"/>
      <c r="DL13" s="69"/>
      <c r="DM13" s="69"/>
    </row>
    <row r="14" spans="7:123" ht="28.5" customHeight="1" x14ac:dyDescent="0.2">
      <c r="G14" s="643"/>
      <c r="H14" s="1001"/>
      <c r="I14" s="1001"/>
      <c r="J14" s="1001"/>
      <c r="K14" s="1001"/>
      <c r="L14" s="1001"/>
      <c r="M14" s="1001"/>
      <c r="N14" s="1001"/>
      <c r="O14" s="1001"/>
      <c r="P14" s="1001"/>
      <c r="Q14" s="1001"/>
      <c r="R14" s="377"/>
      <c r="S14" s="377"/>
      <c r="T14" s="377"/>
      <c r="U14" s="272"/>
      <c r="V14" s="272"/>
      <c r="W14" s="272"/>
      <c r="X14" s="272"/>
      <c r="Y14" s="288"/>
      <c r="Z14" s="272"/>
      <c r="AA14" s="272"/>
      <c r="AB14" s="272"/>
      <c r="AC14" s="272"/>
      <c r="AD14" s="272"/>
      <c r="AE14" s="272"/>
      <c r="AF14" s="272"/>
      <c r="AG14" s="272"/>
      <c r="AH14" s="272"/>
      <c r="AI14" s="272"/>
      <c r="AJ14" s="272"/>
      <c r="AK14" s="272"/>
      <c r="AL14" s="272"/>
      <c r="AM14" s="272"/>
      <c r="AN14" s="272"/>
      <c r="AO14" s="272"/>
      <c r="AP14" s="71"/>
      <c r="AQ14" s="71"/>
      <c r="AR14" s="643"/>
      <c r="AS14" s="133"/>
      <c r="AT14" s="1002"/>
      <c r="AU14" s="1002"/>
      <c r="AV14" s="1002"/>
      <c r="AW14" s="1002"/>
      <c r="AX14" s="1002"/>
      <c r="AY14" s="1002"/>
      <c r="AZ14" s="1002"/>
      <c r="BA14" s="1002"/>
      <c r="BB14" s="1002"/>
      <c r="BC14" s="1002"/>
      <c r="BD14" s="272"/>
      <c r="BE14" s="272"/>
      <c r="BF14" s="272"/>
      <c r="BG14" s="272"/>
      <c r="BH14" s="272"/>
      <c r="BI14" s="272"/>
      <c r="BJ14" s="288"/>
      <c r="BK14" s="272"/>
      <c r="BL14" s="272"/>
      <c r="BM14" s="272"/>
      <c r="BN14" s="272"/>
      <c r="BO14" s="272"/>
      <c r="BP14" s="272"/>
      <c r="BQ14" s="272"/>
      <c r="BR14" s="272"/>
      <c r="BS14" s="272"/>
      <c r="BT14" s="272"/>
      <c r="BU14" s="272"/>
      <c r="BV14" s="272"/>
      <c r="BW14" s="272"/>
      <c r="BX14" s="71"/>
      <c r="BY14" s="71"/>
      <c r="BZ14" s="71"/>
      <c r="CA14" s="71"/>
      <c r="CB14" s="69"/>
      <c r="CC14" s="133"/>
      <c r="CD14" s="1002"/>
      <c r="CE14" s="1002"/>
      <c r="CF14" s="1002"/>
      <c r="CG14" s="1002"/>
      <c r="CH14" s="1002"/>
      <c r="CI14" s="1002"/>
      <c r="CJ14" s="1002"/>
      <c r="CK14" s="1002"/>
      <c r="CL14" s="1002"/>
      <c r="CM14" s="1002"/>
      <c r="CN14" s="643"/>
      <c r="CO14" s="643"/>
      <c r="CP14" s="643"/>
      <c r="CQ14" s="643"/>
      <c r="CR14" s="643"/>
      <c r="CS14" s="643"/>
      <c r="CT14" s="728"/>
      <c r="CU14" s="643"/>
      <c r="CV14" s="643"/>
      <c r="CW14" s="643"/>
      <c r="CX14" s="643"/>
      <c r="CY14" s="643"/>
      <c r="CZ14" s="643"/>
      <c r="DA14" s="643"/>
      <c r="DB14" s="643"/>
      <c r="DC14" s="643"/>
      <c r="DD14" s="643"/>
      <c r="DE14" s="643"/>
      <c r="DF14" s="643"/>
      <c r="DG14" s="643"/>
      <c r="DH14" s="69"/>
      <c r="DI14" s="69"/>
      <c r="DJ14" s="69"/>
      <c r="DK14" s="69"/>
      <c r="DL14" s="69"/>
      <c r="DM14" s="291"/>
    </row>
    <row r="15" spans="7:123" ht="28.5" customHeight="1" x14ac:dyDescent="0.2">
      <c r="G15" s="643"/>
      <c r="H15" s="1001"/>
      <c r="I15" s="1001"/>
      <c r="J15" s="1001"/>
      <c r="K15" s="1001"/>
      <c r="L15" s="1001"/>
      <c r="M15" s="1001"/>
      <c r="N15" s="1001"/>
      <c r="O15" s="1001"/>
      <c r="P15" s="1001"/>
      <c r="Q15" s="1001"/>
      <c r="R15" s="133"/>
      <c r="S15" s="133"/>
      <c r="T15" s="133"/>
      <c r="U15" s="643"/>
      <c r="V15" s="643"/>
      <c r="W15" s="643"/>
      <c r="X15" s="643"/>
      <c r="Y15" s="793"/>
      <c r="Z15" s="643"/>
      <c r="AA15" s="643"/>
      <c r="AB15" s="643"/>
      <c r="AC15" s="643"/>
      <c r="AD15" s="643"/>
      <c r="AE15" s="643"/>
      <c r="AF15" s="643"/>
      <c r="AG15" s="643"/>
      <c r="AH15" s="643"/>
      <c r="AI15" s="643"/>
      <c r="AJ15" s="643"/>
      <c r="AK15" s="643"/>
      <c r="AL15" s="643"/>
      <c r="AM15" s="643"/>
      <c r="AN15" s="643"/>
      <c r="AO15" s="643"/>
      <c r="AP15" s="69"/>
      <c r="AQ15" s="69"/>
      <c r="AR15" s="643"/>
      <c r="AS15" s="133"/>
      <c r="AT15" s="1002"/>
      <c r="AU15" s="1002"/>
      <c r="AV15" s="1002"/>
      <c r="AW15" s="1002"/>
      <c r="AX15" s="1002"/>
      <c r="AY15" s="1002"/>
      <c r="AZ15" s="1002"/>
      <c r="BA15" s="1002"/>
      <c r="BB15" s="1002"/>
      <c r="BC15" s="1002"/>
      <c r="BD15" s="643"/>
      <c r="BE15" s="643"/>
      <c r="BF15" s="643"/>
      <c r="BG15" s="643"/>
      <c r="BH15" s="643"/>
      <c r="BI15" s="643"/>
      <c r="BJ15" s="759"/>
      <c r="BK15" s="643"/>
      <c r="BL15" s="643"/>
      <c r="BM15" s="643"/>
      <c r="BN15" s="643"/>
      <c r="BO15" s="643"/>
      <c r="BP15" s="643"/>
      <c r="BQ15" s="643"/>
      <c r="BR15" s="643"/>
      <c r="BS15" s="643"/>
      <c r="BT15" s="643"/>
      <c r="BU15" s="643"/>
      <c r="BV15" s="270"/>
      <c r="BW15" s="643"/>
      <c r="BX15" s="69"/>
      <c r="BY15" s="69"/>
      <c r="BZ15" s="69"/>
      <c r="CA15" s="69"/>
      <c r="CB15" s="69"/>
      <c r="CC15" s="133"/>
      <c r="CD15" s="1002"/>
      <c r="CE15" s="1002"/>
      <c r="CF15" s="1002"/>
      <c r="CG15" s="1002"/>
      <c r="CH15" s="1002"/>
      <c r="CI15" s="1002"/>
      <c r="CJ15" s="1002"/>
      <c r="CK15" s="1002"/>
      <c r="CL15" s="1002"/>
      <c r="CM15" s="1002"/>
      <c r="CN15" s="643"/>
      <c r="CO15" s="643"/>
      <c r="CP15" s="643"/>
      <c r="CQ15" s="643"/>
      <c r="CR15" s="643"/>
      <c r="CS15" s="643"/>
      <c r="CT15" s="728"/>
      <c r="CU15" s="643"/>
      <c r="CV15" s="643"/>
      <c r="CW15" s="643"/>
      <c r="CX15" s="643"/>
      <c r="CY15" s="643"/>
      <c r="CZ15" s="643"/>
      <c r="DA15" s="643"/>
      <c r="DB15" s="643"/>
      <c r="DC15" s="643"/>
      <c r="DD15" s="643"/>
      <c r="DE15" s="643"/>
      <c r="DF15" s="643"/>
      <c r="DG15" s="643"/>
      <c r="DH15" s="69"/>
      <c r="DI15" s="69"/>
      <c r="DJ15" s="69"/>
      <c r="DK15" s="69"/>
      <c r="DL15" s="69"/>
      <c r="DM15" s="69"/>
    </row>
    <row r="16" spans="7:123" ht="28.5" customHeight="1" thickBot="1" x14ac:dyDescent="0.25">
      <c r="G16" s="643"/>
      <c r="H16" s="643"/>
      <c r="I16" s="643"/>
      <c r="J16" s="643"/>
      <c r="K16" s="643"/>
      <c r="L16" s="643"/>
      <c r="M16" s="643"/>
      <c r="N16" s="643"/>
      <c r="O16" s="643"/>
      <c r="P16" s="643"/>
      <c r="Q16" s="643"/>
      <c r="R16" s="643"/>
      <c r="S16" s="643"/>
      <c r="T16" s="643"/>
      <c r="U16" s="643"/>
      <c r="V16" s="643"/>
      <c r="W16" s="643"/>
      <c r="X16" s="643"/>
      <c r="Y16" s="793"/>
      <c r="Z16" s="643"/>
      <c r="AA16" s="643"/>
      <c r="AB16" s="643"/>
      <c r="AC16" s="643"/>
      <c r="AD16" s="643"/>
      <c r="AE16" s="643"/>
      <c r="AF16" s="643"/>
      <c r="AG16" s="643"/>
      <c r="AH16" s="643"/>
      <c r="AI16" s="643"/>
      <c r="AJ16" s="643"/>
      <c r="AK16" s="643"/>
      <c r="AL16" s="643"/>
      <c r="AM16" s="643"/>
      <c r="AN16" s="643"/>
      <c r="AO16" s="643"/>
      <c r="AP16" s="643"/>
      <c r="AQ16" s="643"/>
      <c r="AR16" s="643"/>
      <c r="AS16" s="290"/>
      <c r="AT16" s="643"/>
      <c r="AU16" s="643"/>
      <c r="AV16" s="643"/>
      <c r="AW16" s="643"/>
      <c r="AX16" s="643"/>
      <c r="AY16" s="643"/>
      <c r="AZ16" s="643"/>
      <c r="BA16" s="643"/>
      <c r="BB16" s="643"/>
      <c r="BC16" s="643"/>
      <c r="BD16" s="643"/>
      <c r="BE16" s="643"/>
      <c r="BF16" s="643"/>
      <c r="BG16" s="643"/>
      <c r="BH16" s="643"/>
      <c r="BI16" s="643"/>
      <c r="BJ16" s="643"/>
      <c r="BK16" s="759"/>
      <c r="BL16" s="643"/>
      <c r="BM16" s="643"/>
      <c r="BN16" s="643"/>
      <c r="BO16" s="643"/>
      <c r="BP16" s="643"/>
      <c r="BQ16" s="643"/>
      <c r="BR16" s="643"/>
      <c r="BS16" s="643"/>
      <c r="BT16" s="643"/>
      <c r="BU16" s="643"/>
      <c r="BV16" s="643"/>
      <c r="BW16" s="643"/>
      <c r="BX16" s="643"/>
      <c r="BY16" s="643"/>
      <c r="BZ16" s="643"/>
      <c r="CA16" s="643"/>
      <c r="CB16" s="643"/>
      <c r="CC16" s="290"/>
      <c r="CD16" s="643"/>
      <c r="CE16" s="643"/>
      <c r="CF16" s="643"/>
      <c r="CG16" s="643"/>
      <c r="CH16" s="643"/>
      <c r="CI16" s="643"/>
      <c r="CJ16" s="643"/>
      <c r="CK16" s="643"/>
      <c r="CL16" s="643"/>
      <c r="CM16" s="643"/>
      <c r="CN16" s="643"/>
      <c r="CO16" s="643"/>
      <c r="CP16" s="643"/>
      <c r="CQ16" s="643"/>
      <c r="CR16" s="643"/>
      <c r="CS16" s="643"/>
      <c r="CT16" s="643"/>
      <c r="CU16" s="728"/>
      <c r="CV16" s="643"/>
      <c r="CW16" s="643"/>
      <c r="CX16" s="643"/>
      <c r="CY16" s="643"/>
      <c r="CZ16" s="643"/>
      <c r="DA16" s="643"/>
      <c r="DB16" s="643"/>
      <c r="DC16" s="643"/>
      <c r="DD16" s="643"/>
      <c r="DE16" s="643"/>
      <c r="DF16" s="643"/>
      <c r="DG16" s="643"/>
      <c r="DH16" s="643"/>
      <c r="DI16" s="643"/>
      <c r="DJ16" s="643"/>
      <c r="DK16" s="643"/>
      <c r="DL16" s="643"/>
      <c r="DM16" s="646"/>
      <c r="DN16" s="646"/>
      <c r="DO16" s="646"/>
    </row>
    <row r="17" spans="7:120" s="131" customFormat="1" ht="28.5" customHeight="1" x14ac:dyDescent="0.2">
      <c r="G17" s="357"/>
      <c r="H17" s="345"/>
      <c r="I17" s="991" t="s">
        <v>239</v>
      </c>
      <c r="J17" s="991"/>
      <c r="K17" s="991"/>
      <c r="L17" s="992" t="e">
        <f>計算_集計!E8</f>
        <v>#DIV/0!</v>
      </c>
      <c r="M17" s="993"/>
      <c r="N17" s="994"/>
      <c r="O17" s="769"/>
      <c r="P17" s="345"/>
      <c r="Q17" s="796"/>
      <c r="R17" s="991" t="s">
        <v>258</v>
      </c>
      <c r="S17" s="991"/>
      <c r="T17" s="991"/>
      <c r="U17" s="992" t="e">
        <f>計算_集計!F8</f>
        <v>#DIV/0!</v>
      </c>
      <c r="V17" s="993"/>
      <c r="W17" s="994"/>
      <c r="X17" s="769"/>
      <c r="Y17" s="345"/>
      <c r="Z17" s="796"/>
      <c r="AA17" s="347"/>
      <c r="AB17" s="347"/>
      <c r="AC17" s="711"/>
      <c r="AD17" s="711"/>
      <c r="AE17" s="711"/>
      <c r="AF17" s="711"/>
      <c r="AG17" s="711"/>
      <c r="AH17" s="729"/>
      <c r="AI17" s="711"/>
      <c r="AJ17" s="711"/>
      <c r="AK17" s="711"/>
      <c r="AL17" s="711"/>
      <c r="AM17" s="711"/>
      <c r="AN17" s="711"/>
      <c r="AO17" s="796"/>
      <c r="AP17" s="711"/>
      <c r="AQ17" s="711"/>
      <c r="AR17" s="768"/>
      <c r="AS17" s="129"/>
      <c r="AT17" s="345"/>
      <c r="AU17" s="991" t="s">
        <v>253</v>
      </c>
      <c r="AV17" s="991"/>
      <c r="AW17" s="991"/>
      <c r="AX17" s="954" t="e">
        <f>計算_集計!F20</f>
        <v>#DIV/0!</v>
      </c>
      <c r="AY17" s="1073"/>
      <c r="AZ17" s="955"/>
      <c r="BA17" s="769"/>
      <c r="BB17" s="345"/>
      <c r="BC17" s="761"/>
      <c r="BD17" s="991"/>
      <c r="BE17" s="991"/>
      <c r="BF17" s="991"/>
      <c r="BG17" s="998"/>
      <c r="BH17" s="998"/>
      <c r="BI17" s="998"/>
      <c r="BJ17" s="999"/>
      <c r="BK17" s="999"/>
      <c r="BL17" s="711"/>
      <c r="BM17" s="761"/>
      <c r="BN17" s="347"/>
      <c r="BO17" s="347"/>
      <c r="BP17" s="711"/>
      <c r="BQ17" s="711"/>
      <c r="BR17" s="711"/>
      <c r="BS17" s="711"/>
      <c r="BT17" s="711"/>
      <c r="BU17" s="761"/>
      <c r="BV17" s="711"/>
      <c r="BW17" s="711"/>
      <c r="BX17" s="711"/>
      <c r="BY17" s="711"/>
      <c r="BZ17" s="711"/>
      <c r="CA17" s="711"/>
      <c r="CB17" s="761"/>
      <c r="CC17" s="129"/>
      <c r="CD17" s="345"/>
      <c r="CE17" s="991"/>
      <c r="CF17" s="991"/>
      <c r="CG17" s="991"/>
      <c r="CH17" s="998"/>
      <c r="CI17" s="998"/>
      <c r="CJ17" s="998"/>
      <c r="CK17" s="999"/>
      <c r="CL17" s="999"/>
      <c r="CM17" s="729"/>
      <c r="CN17" s="991"/>
      <c r="CO17" s="991"/>
      <c r="CP17" s="991"/>
      <c r="CQ17" s="998"/>
      <c r="CR17" s="998"/>
      <c r="CS17" s="998"/>
      <c r="CT17" s="999"/>
      <c r="CU17" s="999"/>
      <c r="CV17" s="711"/>
      <c r="CW17" s="729"/>
      <c r="CX17" s="347"/>
      <c r="CY17" s="347"/>
      <c r="CZ17" s="711"/>
      <c r="DA17" s="711"/>
      <c r="DB17" s="711"/>
      <c r="DC17" s="711"/>
      <c r="DD17" s="711"/>
      <c r="DE17" s="729"/>
      <c r="DF17" s="711"/>
      <c r="DG17" s="711"/>
      <c r="DH17" s="711"/>
      <c r="DI17" s="711"/>
      <c r="DJ17" s="711"/>
      <c r="DK17" s="711"/>
      <c r="DL17" s="729"/>
      <c r="DM17" s="667"/>
      <c r="DN17" s="667"/>
      <c r="DO17" s="292"/>
      <c r="DP17" s="130"/>
    </row>
    <row r="18" spans="7:120" s="131" customFormat="1" ht="28.5" customHeight="1" thickBot="1" x14ac:dyDescent="0.25">
      <c r="G18" s="357"/>
      <c r="H18" s="345"/>
      <c r="I18" s="991"/>
      <c r="J18" s="991"/>
      <c r="K18" s="991"/>
      <c r="L18" s="995"/>
      <c r="M18" s="996"/>
      <c r="N18" s="997"/>
      <c r="O18" s="769" t="s">
        <v>440</v>
      </c>
      <c r="P18" s="345"/>
      <c r="Q18" s="796"/>
      <c r="R18" s="991"/>
      <c r="S18" s="991"/>
      <c r="T18" s="991"/>
      <c r="U18" s="995"/>
      <c r="V18" s="996"/>
      <c r="W18" s="997"/>
      <c r="X18" s="769" t="s">
        <v>440</v>
      </c>
      <c r="Y18" s="345"/>
      <c r="Z18" s="796"/>
      <c r="AA18" s="347"/>
      <c r="AB18" s="347"/>
      <c r="AC18" s="711"/>
      <c r="AD18" s="711"/>
      <c r="AE18" s="711"/>
      <c r="AF18" s="711"/>
      <c r="AG18" s="711"/>
      <c r="AH18" s="729"/>
      <c r="AI18" s="711"/>
      <c r="AJ18" s="711"/>
      <c r="AK18" s="711"/>
      <c r="AL18" s="711"/>
      <c r="AM18" s="711"/>
      <c r="AN18" s="711"/>
      <c r="AO18" s="796"/>
      <c r="AP18" s="711"/>
      <c r="AQ18" s="711"/>
      <c r="AR18" s="768"/>
      <c r="AS18" s="129"/>
      <c r="AT18" s="345"/>
      <c r="AU18" s="991"/>
      <c r="AV18" s="991"/>
      <c r="AW18" s="991"/>
      <c r="AX18" s="956"/>
      <c r="AY18" s="1074"/>
      <c r="AZ18" s="957"/>
      <c r="BA18" s="769" t="s">
        <v>440</v>
      </c>
      <c r="BB18" s="345"/>
      <c r="BC18" s="761"/>
      <c r="BD18" s="991"/>
      <c r="BE18" s="991"/>
      <c r="BF18" s="991"/>
      <c r="BG18" s="998"/>
      <c r="BH18" s="998"/>
      <c r="BI18" s="998"/>
      <c r="BJ18" s="999"/>
      <c r="BK18" s="999"/>
      <c r="BL18" s="711"/>
      <c r="BM18" s="761"/>
      <c r="BN18" s="347"/>
      <c r="BO18" s="347"/>
      <c r="BP18" s="711"/>
      <c r="BQ18" s="711"/>
      <c r="BR18" s="711"/>
      <c r="BS18" s="711"/>
      <c r="BT18" s="711"/>
      <c r="BU18" s="761"/>
      <c r="BV18" s="711"/>
      <c r="BW18" s="711"/>
      <c r="BX18" s="711"/>
      <c r="BY18" s="711"/>
      <c r="BZ18" s="711"/>
      <c r="CA18" s="711"/>
      <c r="CB18" s="761"/>
      <c r="CC18" s="129"/>
      <c r="CD18" s="345"/>
      <c r="CE18" s="991"/>
      <c r="CF18" s="991"/>
      <c r="CG18" s="991"/>
      <c r="CH18" s="998"/>
      <c r="CI18" s="998"/>
      <c r="CJ18" s="998"/>
      <c r="CK18" s="999"/>
      <c r="CL18" s="999"/>
      <c r="CM18" s="729"/>
      <c r="CN18" s="991"/>
      <c r="CO18" s="991"/>
      <c r="CP18" s="991"/>
      <c r="CQ18" s="998"/>
      <c r="CR18" s="998"/>
      <c r="CS18" s="998"/>
      <c r="CT18" s="999"/>
      <c r="CU18" s="999"/>
      <c r="CV18" s="711"/>
      <c r="CW18" s="729"/>
      <c r="CX18" s="347"/>
      <c r="CY18" s="347"/>
      <c r="CZ18" s="711"/>
      <c r="DA18" s="711"/>
      <c r="DB18" s="711"/>
      <c r="DC18" s="711"/>
      <c r="DD18" s="711"/>
      <c r="DE18" s="729"/>
      <c r="DF18" s="711"/>
      <c r="DG18" s="711"/>
      <c r="DH18" s="711"/>
      <c r="DI18" s="711"/>
      <c r="DJ18" s="711"/>
      <c r="DK18" s="711"/>
      <c r="DL18" s="729"/>
      <c r="DM18" s="667"/>
      <c r="DN18" s="667"/>
      <c r="DO18" s="292"/>
      <c r="DP18" s="130"/>
    </row>
    <row r="19" spans="7:120" s="131" customFormat="1" ht="28.5" customHeight="1" x14ac:dyDescent="0.2">
      <c r="G19" s="357"/>
      <c r="H19" s="345"/>
      <c r="I19" s="711"/>
      <c r="J19" s="711"/>
      <c r="K19" s="711"/>
      <c r="L19" s="711"/>
      <c r="M19" s="711"/>
      <c r="N19" s="711"/>
      <c r="O19" s="711"/>
      <c r="P19" s="711"/>
      <c r="Q19" s="796"/>
      <c r="R19" s="345"/>
      <c r="S19" s="711"/>
      <c r="T19" s="347"/>
      <c r="U19" s="347"/>
      <c r="V19" s="711"/>
      <c r="W19" s="711"/>
      <c r="X19" s="711"/>
      <c r="Y19" s="345"/>
      <c r="Z19" s="796"/>
      <c r="AA19" s="347"/>
      <c r="AB19" s="347"/>
      <c r="AC19" s="711"/>
      <c r="AD19" s="711"/>
      <c r="AE19" s="711"/>
      <c r="AF19" s="711"/>
      <c r="AG19" s="711"/>
      <c r="AH19" s="796"/>
      <c r="AI19" s="711"/>
      <c r="AJ19" s="711"/>
      <c r="AK19" s="711"/>
      <c r="AL19" s="711"/>
      <c r="AM19" s="711"/>
      <c r="AN19" s="711"/>
      <c r="AO19" s="796"/>
      <c r="AP19" s="711"/>
      <c r="AQ19" s="711"/>
      <c r="AR19" s="768"/>
      <c r="AS19" s="129"/>
      <c r="AT19" s="345"/>
      <c r="AU19" s="711"/>
      <c r="AV19" s="711"/>
      <c r="AW19" s="711"/>
      <c r="AX19" s="711"/>
      <c r="AY19" s="711"/>
      <c r="AZ19" s="711"/>
      <c r="BA19" s="711"/>
      <c r="BB19" s="711"/>
      <c r="BC19" s="761"/>
      <c r="BD19" s="345"/>
      <c r="BE19" s="711"/>
      <c r="BF19" s="347"/>
      <c r="BG19" s="347"/>
      <c r="BH19" s="711"/>
      <c r="BI19" s="711"/>
      <c r="BJ19" s="711"/>
      <c r="BK19" s="345"/>
      <c r="BL19" s="711"/>
      <c r="BM19" s="761"/>
      <c r="BN19" s="347"/>
      <c r="BO19" s="347"/>
      <c r="BP19" s="711"/>
      <c r="BQ19" s="711"/>
      <c r="BR19" s="711"/>
      <c r="BS19" s="711"/>
      <c r="BT19" s="711"/>
      <c r="BU19" s="761"/>
      <c r="BV19" s="711"/>
      <c r="BW19" s="711"/>
      <c r="BX19" s="711"/>
      <c r="BY19" s="711"/>
      <c r="BZ19" s="711"/>
      <c r="CA19" s="711"/>
      <c r="CB19" s="761"/>
      <c r="CC19" s="129"/>
      <c r="CD19" s="345"/>
      <c r="CE19" s="711"/>
      <c r="CF19" s="711"/>
      <c r="CG19" s="711"/>
      <c r="CH19" s="711"/>
      <c r="CI19" s="711"/>
      <c r="CJ19" s="711"/>
      <c r="CK19" s="711"/>
      <c r="CL19" s="711"/>
      <c r="CM19" s="729"/>
      <c r="CN19" s="345"/>
      <c r="CO19" s="711"/>
      <c r="CP19" s="347"/>
      <c r="CQ19" s="347"/>
      <c r="CR19" s="711"/>
      <c r="CS19" s="711"/>
      <c r="CT19" s="711"/>
      <c r="CU19" s="345"/>
      <c r="CV19" s="711"/>
      <c r="CW19" s="729"/>
      <c r="CX19" s="347"/>
      <c r="CY19" s="347"/>
      <c r="CZ19" s="711"/>
      <c r="DA19" s="711"/>
      <c r="DB19" s="711"/>
      <c r="DC19" s="711"/>
      <c r="DD19" s="711"/>
      <c r="DE19" s="729"/>
      <c r="DF19" s="711"/>
      <c r="DG19" s="711"/>
      <c r="DH19" s="711"/>
      <c r="DI19" s="711"/>
      <c r="DJ19" s="711"/>
      <c r="DK19" s="711"/>
      <c r="DL19" s="729"/>
      <c r="DM19" s="667"/>
      <c r="DN19" s="667"/>
      <c r="DO19" s="292"/>
      <c r="DP19" s="130"/>
    </row>
    <row r="20" spans="7:120" s="131" customFormat="1" ht="28.5" customHeight="1" x14ac:dyDescent="0.2">
      <c r="G20" s="357"/>
      <c r="H20" s="345"/>
      <c r="I20" s="711"/>
      <c r="J20" s="711"/>
      <c r="K20" s="711"/>
      <c r="L20" s="711"/>
      <c r="M20" s="711"/>
      <c r="N20" s="711"/>
      <c r="O20" s="711"/>
      <c r="P20" s="711"/>
      <c r="Q20" s="796"/>
      <c r="R20" s="345"/>
      <c r="S20" s="711"/>
      <c r="T20" s="347"/>
      <c r="U20" s="347"/>
      <c r="V20" s="711"/>
      <c r="W20" s="711"/>
      <c r="X20" s="711"/>
      <c r="Y20" s="345"/>
      <c r="Z20" s="796"/>
      <c r="AA20" s="347"/>
      <c r="AB20" s="347"/>
      <c r="AC20" s="711"/>
      <c r="AD20" s="711"/>
      <c r="AE20" s="711"/>
      <c r="AF20" s="711"/>
      <c r="AG20" s="711"/>
      <c r="AH20" s="796"/>
      <c r="AI20" s="711"/>
      <c r="AJ20" s="711"/>
      <c r="AK20" s="711"/>
      <c r="AL20" s="711"/>
      <c r="AM20" s="711"/>
      <c r="AN20" s="711"/>
      <c r="AO20" s="796"/>
      <c r="AP20" s="711"/>
      <c r="AQ20" s="711"/>
      <c r="AR20" s="768"/>
      <c r="AS20" s="129"/>
      <c r="AT20" s="345"/>
      <c r="AU20" s="711"/>
      <c r="AV20" s="711"/>
      <c r="AW20" s="711"/>
      <c r="AX20" s="711"/>
      <c r="AY20" s="711"/>
      <c r="AZ20" s="711"/>
      <c r="BA20" s="711"/>
      <c r="BB20" s="711"/>
      <c r="BC20" s="761"/>
      <c r="BD20" s="345"/>
      <c r="BE20" s="711"/>
      <c r="BF20" s="347"/>
      <c r="BG20" s="347"/>
      <c r="BH20" s="711"/>
      <c r="BI20" s="711"/>
      <c r="BJ20" s="711"/>
      <c r="BK20" s="345"/>
      <c r="BL20" s="711"/>
      <c r="BM20" s="761"/>
      <c r="BN20" s="347"/>
      <c r="BO20" s="347"/>
      <c r="BP20" s="711"/>
      <c r="BQ20" s="711"/>
      <c r="BR20" s="711"/>
      <c r="BS20" s="711"/>
      <c r="BT20" s="711"/>
      <c r="BU20" s="761"/>
      <c r="BV20" s="711"/>
      <c r="BW20" s="711"/>
      <c r="BX20" s="711"/>
      <c r="BY20" s="711"/>
      <c r="BZ20" s="711"/>
      <c r="CA20" s="711"/>
      <c r="CB20" s="761"/>
      <c r="CC20" s="129"/>
      <c r="CD20" s="345"/>
      <c r="CE20" s="711"/>
      <c r="CF20" s="711"/>
      <c r="CG20" s="711"/>
      <c r="CH20" s="711"/>
      <c r="CI20" s="711"/>
      <c r="CJ20" s="711"/>
      <c r="CK20" s="711"/>
      <c r="CL20" s="711"/>
      <c r="CM20" s="729"/>
      <c r="CN20" s="345"/>
      <c r="CO20" s="711"/>
      <c r="CP20" s="347"/>
      <c r="CQ20" s="347"/>
      <c r="CR20" s="711"/>
      <c r="CS20" s="711"/>
      <c r="CT20" s="711"/>
      <c r="CU20" s="345"/>
      <c r="CV20" s="711"/>
      <c r="CW20" s="729"/>
      <c r="CX20" s="347"/>
      <c r="CY20" s="347"/>
      <c r="CZ20" s="711"/>
      <c r="DA20" s="711"/>
      <c r="DB20" s="711"/>
      <c r="DC20" s="711"/>
      <c r="DD20" s="711"/>
      <c r="DE20" s="729"/>
      <c r="DF20" s="711"/>
      <c r="DG20" s="711"/>
      <c r="DH20" s="711"/>
      <c r="DI20" s="711"/>
      <c r="DJ20" s="711"/>
      <c r="DK20" s="711"/>
      <c r="DL20" s="729"/>
      <c r="DM20" s="667"/>
      <c r="DN20" s="667"/>
      <c r="DO20" s="292"/>
      <c r="DP20" s="130"/>
    </row>
    <row r="21" spans="7:120" s="131" customFormat="1" ht="28.5" customHeight="1" x14ac:dyDescent="0.2">
      <c r="G21" s="357"/>
      <c r="H21" s="345"/>
      <c r="I21" s="1003" t="s">
        <v>243</v>
      </c>
      <c r="J21" s="711"/>
      <c r="K21" s="711"/>
      <c r="L21" s="711"/>
      <c r="M21" s="711"/>
      <c r="N21" s="711"/>
      <c r="O21" s="711"/>
      <c r="P21" s="711"/>
      <c r="Q21" s="796"/>
      <c r="R21" s="345"/>
      <c r="S21" s="711"/>
      <c r="T21" s="347"/>
      <c r="U21" s="347"/>
      <c r="V21" s="711"/>
      <c r="W21" s="711"/>
      <c r="X21" s="711"/>
      <c r="Y21" s="345"/>
      <c r="Z21" s="796"/>
      <c r="AA21" s="347"/>
      <c r="AB21" s="347"/>
      <c r="AC21" s="711"/>
      <c r="AD21" s="711"/>
      <c r="AE21" s="711"/>
      <c r="AF21" s="711"/>
      <c r="AG21" s="711"/>
      <c r="AH21" s="796"/>
      <c r="AI21" s="711"/>
      <c r="AJ21" s="711"/>
      <c r="AK21" s="711"/>
      <c r="AL21" s="711"/>
      <c r="AM21" s="711"/>
      <c r="AN21" s="711"/>
      <c r="AO21" s="796"/>
      <c r="AP21" s="711"/>
      <c r="AQ21" s="711"/>
      <c r="AR21" s="768"/>
      <c r="AS21" s="129"/>
      <c r="AT21" s="345"/>
      <c r="AU21" s="1003" t="s">
        <v>243</v>
      </c>
      <c r="AV21" s="711"/>
      <c r="AW21" s="359"/>
      <c r="AX21" s="359"/>
      <c r="AY21" s="359"/>
      <c r="AZ21" s="359"/>
      <c r="BA21" s="359"/>
      <c r="BB21" s="359"/>
      <c r="BC21" s="761"/>
      <c r="BD21" s="345"/>
      <c r="BE21" s="711"/>
      <c r="BF21" s="347"/>
      <c r="BG21" s="347"/>
      <c r="BH21" s="711"/>
      <c r="BI21" s="711"/>
      <c r="BJ21" s="711"/>
      <c r="BK21" s="345"/>
      <c r="BL21" s="711"/>
      <c r="BM21" s="761"/>
      <c r="BN21" s="347"/>
      <c r="BO21" s="347"/>
      <c r="BP21" s="711"/>
      <c r="BQ21" s="711"/>
      <c r="BR21" s="711"/>
      <c r="BS21" s="711"/>
      <c r="BT21" s="711"/>
      <c r="BU21" s="761"/>
      <c r="BV21" s="711"/>
      <c r="BW21" s="711"/>
      <c r="BX21" s="711"/>
      <c r="BY21" s="711"/>
      <c r="BZ21" s="711"/>
      <c r="CA21" s="711"/>
      <c r="CB21" s="761"/>
      <c r="CC21" s="129"/>
      <c r="CD21" s="345"/>
      <c r="CE21" s="1014"/>
      <c r="CF21" s="711"/>
      <c r="CG21" s="711"/>
      <c r="CH21" s="711"/>
      <c r="CI21" s="711"/>
      <c r="CJ21" s="711"/>
      <c r="CK21" s="711"/>
      <c r="CL21" s="711"/>
      <c r="CM21" s="729"/>
      <c r="CN21" s="345"/>
      <c r="CO21" s="711"/>
      <c r="CP21" s="347"/>
      <c r="CQ21" s="347"/>
      <c r="CR21" s="711"/>
      <c r="CS21" s="711"/>
      <c r="CT21" s="711"/>
      <c r="CU21" s="345"/>
      <c r="CV21" s="711"/>
      <c r="CW21" s="729"/>
      <c r="CX21" s="347"/>
      <c r="CY21" s="347"/>
      <c r="CZ21" s="711"/>
      <c r="DA21" s="711"/>
      <c r="DB21" s="711"/>
      <c r="DC21" s="711"/>
      <c r="DD21" s="711"/>
      <c r="DE21" s="729"/>
      <c r="DF21" s="711"/>
      <c r="DG21" s="711"/>
      <c r="DH21" s="711"/>
      <c r="DI21" s="711"/>
      <c r="DJ21" s="711"/>
      <c r="DK21" s="711"/>
      <c r="DL21" s="729"/>
      <c r="DM21" s="667"/>
      <c r="DN21" s="667"/>
      <c r="DO21" s="292"/>
      <c r="DP21" s="130"/>
    </row>
    <row r="22" spans="7:120" s="131" customFormat="1" ht="28.5" customHeight="1" x14ac:dyDescent="0.2">
      <c r="G22" s="357"/>
      <c r="H22" s="345"/>
      <c r="I22" s="1003"/>
      <c r="J22" s="711"/>
      <c r="K22" s="711"/>
      <c r="L22" s="711"/>
      <c r="M22" s="711"/>
      <c r="N22" s="711"/>
      <c r="O22" s="711"/>
      <c r="P22" s="711"/>
      <c r="Q22" s="796"/>
      <c r="R22" s="345"/>
      <c r="S22" s="711"/>
      <c r="T22" s="347"/>
      <c r="U22" s="347"/>
      <c r="V22" s="711"/>
      <c r="W22" s="711"/>
      <c r="X22" s="711"/>
      <c r="Y22" s="345"/>
      <c r="Z22" s="796"/>
      <c r="AA22" s="347"/>
      <c r="AB22" s="347"/>
      <c r="AC22" s="711"/>
      <c r="AD22" s="711"/>
      <c r="AE22" s="711"/>
      <c r="AF22" s="711"/>
      <c r="AG22" s="711"/>
      <c r="AH22" s="796"/>
      <c r="AI22" s="711"/>
      <c r="AJ22" s="711"/>
      <c r="AK22" s="711"/>
      <c r="AL22" s="711"/>
      <c r="AM22" s="711"/>
      <c r="AN22" s="711"/>
      <c r="AO22" s="796"/>
      <c r="AP22" s="711"/>
      <c r="AQ22" s="711"/>
      <c r="AR22" s="768"/>
      <c r="AS22" s="129"/>
      <c r="AT22" s="345"/>
      <c r="AU22" s="1003"/>
      <c r="AV22" s="711"/>
      <c r="AW22" s="359"/>
      <c r="AX22" s="359"/>
      <c r="AY22" s="359"/>
      <c r="AZ22" s="359"/>
      <c r="BA22" s="359"/>
      <c r="BB22" s="359"/>
      <c r="BC22" s="761"/>
      <c r="BD22" s="345"/>
      <c r="BE22" s="711"/>
      <c r="BF22" s="347"/>
      <c r="BG22" s="347"/>
      <c r="BH22" s="711"/>
      <c r="BI22" s="711"/>
      <c r="BJ22" s="711"/>
      <c r="BK22" s="345"/>
      <c r="BL22" s="711"/>
      <c r="BM22" s="761"/>
      <c r="BN22" s="347"/>
      <c r="BO22" s="347"/>
      <c r="BP22" s="711"/>
      <c r="BQ22" s="711"/>
      <c r="BR22" s="711"/>
      <c r="BS22" s="711"/>
      <c r="BT22" s="711"/>
      <c r="BU22" s="761"/>
      <c r="BV22" s="711"/>
      <c r="BW22" s="711"/>
      <c r="BX22" s="711"/>
      <c r="BY22" s="711"/>
      <c r="BZ22" s="711"/>
      <c r="CA22" s="711"/>
      <c r="CB22" s="761"/>
      <c r="CC22" s="129"/>
      <c r="CD22" s="345"/>
      <c r="CE22" s="1014"/>
      <c r="CF22" s="711"/>
      <c r="CG22" s="711"/>
      <c r="CH22" s="711"/>
      <c r="CI22" s="711"/>
      <c r="CJ22" s="711"/>
      <c r="CK22" s="711"/>
      <c r="CL22" s="711"/>
      <c r="CM22" s="729"/>
      <c r="CN22" s="345"/>
      <c r="CO22" s="711"/>
      <c r="CP22" s="347"/>
      <c r="CQ22" s="347"/>
      <c r="CR22" s="711"/>
      <c r="CS22" s="711"/>
      <c r="CT22" s="711"/>
      <c r="CU22" s="345"/>
      <c r="CV22" s="711"/>
      <c r="CW22" s="729"/>
      <c r="CX22" s="347"/>
      <c r="CY22" s="347"/>
      <c r="CZ22" s="711"/>
      <c r="DA22" s="711"/>
      <c r="DB22" s="711"/>
      <c r="DC22" s="711"/>
      <c r="DD22" s="711"/>
      <c r="DE22" s="729"/>
      <c r="DF22" s="711"/>
      <c r="DG22" s="711"/>
      <c r="DH22" s="711"/>
      <c r="DI22" s="711"/>
      <c r="DJ22" s="711"/>
      <c r="DK22" s="711"/>
      <c r="DL22" s="729"/>
      <c r="DM22" s="667"/>
      <c r="DN22" s="667"/>
      <c r="DO22" s="292"/>
      <c r="DP22" s="130"/>
    </row>
    <row r="23" spans="7:120" s="131" customFormat="1" ht="28.5" customHeight="1" x14ac:dyDescent="0.2">
      <c r="G23" s="357"/>
      <c r="H23" s="345"/>
      <c r="I23" s="1003"/>
      <c r="J23" s="711"/>
      <c r="K23" s="711"/>
      <c r="L23" s="847"/>
      <c r="M23" s="711"/>
      <c r="N23" s="711"/>
      <c r="O23" s="711"/>
      <c r="P23" s="711"/>
      <c r="Q23" s="796"/>
      <c r="R23" s="345"/>
      <c r="S23" s="711"/>
      <c r="T23" s="347"/>
      <c r="U23" s="347"/>
      <c r="V23" s="711"/>
      <c r="W23" s="711"/>
      <c r="X23" s="711"/>
      <c r="Y23" s="345"/>
      <c r="Z23" s="796"/>
      <c r="AA23" s="347"/>
      <c r="AB23" s="347"/>
      <c r="AC23" s="711"/>
      <c r="AD23" s="711"/>
      <c r="AE23" s="711"/>
      <c r="AF23" s="711"/>
      <c r="AG23" s="711"/>
      <c r="AH23" s="796"/>
      <c r="AI23" s="711"/>
      <c r="AJ23" s="711"/>
      <c r="AK23" s="711"/>
      <c r="AL23" s="711"/>
      <c r="AM23" s="711"/>
      <c r="AN23" s="711"/>
      <c r="AO23" s="796"/>
      <c r="AP23" s="711"/>
      <c r="AQ23" s="711"/>
      <c r="AR23" s="768"/>
      <c r="AS23" s="129"/>
      <c r="AT23" s="345"/>
      <c r="AU23" s="1003"/>
      <c r="AV23" s="711"/>
      <c r="AW23" s="359"/>
      <c r="AX23" s="849"/>
      <c r="AY23" s="359"/>
      <c r="AZ23" s="359"/>
      <c r="BA23" s="359"/>
      <c r="BB23" s="359"/>
      <c r="BC23" s="761"/>
      <c r="BD23" s="345"/>
      <c r="BE23" s="711"/>
      <c r="BF23" s="347"/>
      <c r="BG23" s="347"/>
      <c r="BH23" s="711"/>
      <c r="BI23" s="711"/>
      <c r="BJ23" s="711"/>
      <c r="BK23" s="345"/>
      <c r="BL23" s="711"/>
      <c r="BM23" s="761"/>
      <c r="BN23" s="347"/>
      <c r="BO23" s="347"/>
      <c r="BP23" s="711"/>
      <c r="BQ23" s="711"/>
      <c r="BR23" s="711"/>
      <c r="BS23" s="711"/>
      <c r="BT23" s="711"/>
      <c r="BU23" s="761"/>
      <c r="BV23" s="711"/>
      <c r="BW23" s="711"/>
      <c r="BX23" s="711"/>
      <c r="BY23" s="711"/>
      <c r="BZ23" s="711"/>
      <c r="CA23" s="711"/>
      <c r="CB23" s="761"/>
      <c r="CC23" s="129"/>
      <c r="CD23" s="345"/>
      <c r="CE23" s="1014"/>
      <c r="CF23" s="711"/>
      <c r="CG23" s="711"/>
      <c r="CH23" s="711"/>
      <c r="CI23" s="711"/>
      <c r="CJ23" s="711"/>
      <c r="CK23" s="711"/>
      <c r="CL23" s="711"/>
      <c r="CM23" s="729"/>
      <c r="CN23" s="345"/>
      <c r="CO23" s="711"/>
      <c r="CP23" s="347"/>
      <c r="CQ23" s="347"/>
      <c r="CR23" s="711"/>
      <c r="CS23" s="711"/>
      <c r="CT23" s="711"/>
      <c r="CU23" s="345"/>
      <c r="CV23" s="711"/>
      <c r="CW23" s="729"/>
      <c r="CX23" s="347"/>
      <c r="CY23" s="347"/>
      <c r="CZ23" s="711"/>
      <c r="DA23" s="711"/>
      <c r="DB23" s="711"/>
      <c r="DC23" s="711"/>
      <c r="DD23" s="711"/>
      <c r="DE23" s="729"/>
      <c r="DF23" s="711"/>
      <c r="DG23" s="711"/>
      <c r="DH23" s="711"/>
      <c r="DI23" s="711"/>
      <c r="DJ23" s="711"/>
      <c r="DK23" s="711"/>
      <c r="DL23" s="729"/>
      <c r="DM23" s="667"/>
      <c r="DN23" s="667"/>
      <c r="DO23" s="292"/>
      <c r="DP23" s="130"/>
    </row>
    <row r="24" spans="7:120" s="639" customFormat="1" ht="28.5" customHeight="1" x14ac:dyDescent="0.2">
      <c r="G24" s="643"/>
      <c r="H24" s="58"/>
      <c r="I24" s="1003"/>
      <c r="J24" s="58"/>
      <c r="K24" s="849" t="str">
        <f>計算_集計!B25</f>
        <v>今回</v>
      </c>
      <c r="L24" s="731"/>
      <c r="M24" s="850"/>
      <c r="N24" s="1068" t="str">
        <f>計算_集計!C25</f>
        <v/>
      </c>
      <c r="O24" s="1068"/>
      <c r="P24" s="1068"/>
      <c r="Q24" s="796"/>
      <c r="R24" s="796"/>
      <c r="S24" s="796"/>
      <c r="T24" s="347"/>
      <c r="U24" s="347"/>
      <c r="V24" s="357"/>
      <c r="W24" s="796"/>
      <c r="X24" s="796"/>
      <c r="Y24" s="704"/>
      <c r="Z24" s="796"/>
      <c r="AA24" s="347"/>
      <c r="AB24" s="347"/>
      <c r="AC24" s="796"/>
      <c r="AD24" s="796"/>
      <c r="AE24" s="796"/>
      <c r="AF24" s="796"/>
      <c r="AG24" s="796"/>
      <c r="AH24" s="796"/>
      <c r="AI24" s="796"/>
      <c r="AJ24" s="796"/>
      <c r="AK24" s="796"/>
      <c r="AL24" s="796"/>
      <c r="AM24" s="796"/>
      <c r="AN24" s="796"/>
      <c r="AO24" s="796"/>
      <c r="AP24" s="845"/>
      <c r="AQ24" s="845"/>
      <c r="AR24" s="846"/>
      <c r="AS24" s="70"/>
      <c r="AT24" s="58"/>
      <c r="AU24" s="1003"/>
      <c r="AV24" s="58"/>
      <c r="AW24" s="849" t="str">
        <f>$K$24</f>
        <v>今回</v>
      </c>
      <c r="AX24" s="731"/>
      <c r="AY24" s="850"/>
      <c r="AZ24" s="1068" t="str">
        <f>$N$24</f>
        <v/>
      </c>
      <c r="BA24" s="1068"/>
      <c r="BB24" s="1068"/>
      <c r="BC24" s="761"/>
      <c r="BD24" s="761"/>
      <c r="BE24" s="761"/>
      <c r="BF24" s="347"/>
      <c r="BG24" s="347"/>
      <c r="BH24" s="357"/>
      <c r="BI24" s="761"/>
      <c r="BJ24" s="761"/>
      <c r="BK24" s="704"/>
      <c r="BL24" s="761"/>
      <c r="BM24" s="761"/>
      <c r="BN24" s="347"/>
      <c r="BO24" s="347"/>
      <c r="BP24" s="761"/>
      <c r="BQ24" s="761"/>
      <c r="BR24" s="761"/>
      <c r="BS24" s="761"/>
      <c r="BT24" s="761"/>
      <c r="BU24" s="761"/>
      <c r="BV24" s="761"/>
      <c r="BW24" s="761"/>
      <c r="BX24" s="761"/>
      <c r="BY24" s="761"/>
      <c r="BZ24" s="761"/>
      <c r="CA24" s="761"/>
      <c r="CB24" s="761"/>
      <c r="CC24" s="70"/>
      <c r="CD24" s="58"/>
      <c r="CE24" s="1014"/>
      <c r="CF24" s="58"/>
      <c r="CG24" s="58"/>
      <c r="CH24" s="58"/>
      <c r="CI24" s="58"/>
      <c r="CJ24" s="58"/>
      <c r="CK24" s="58"/>
      <c r="CL24" s="58"/>
      <c r="CM24" s="729"/>
      <c r="CN24" s="729"/>
      <c r="CO24" s="729"/>
      <c r="CP24" s="347"/>
      <c r="CQ24" s="347"/>
      <c r="CR24" s="357"/>
      <c r="CS24" s="729"/>
      <c r="CT24" s="729"/>
      <c r="CU24" s="704"/>
      <c r="CV24" s="729"/>
      <c r="CW24" s="729"/>
      <c r="CX24" s="347"/>
      <c r="CY24" s="347"/>
      <c r="CZ24" s="729"/>
      <c r="DA24" s="729"/>
      <c r="DB24" s="729"/>
      <c r="DC24" s="729"/>
      <c r="DD24" s="729"/>
      <c r="DE24" s="729"/>
      <c r="DF24" s="729"/>
      <c r="DG24" s="729"/>
      <c r="DH24" s="729"/>
      <c r="DI24" s="729"/>
      <c r="DJ24" s="729"/>
      <c r="DK24" s="729"/>
      <c r="DL24" s="729"/>
      <c r="DM24" s="100"/>
      <c r="DN24" s="100"/>
      <c r="DO24" s="293"/>
    </row>
    <row r="25" spans="7:120" ht="28.5" customHeight="1" x14ac:dyDescent="0.2">
      <c r="G25" s="643"/>
      <c r="H25" s="58"/>
      <c r="I25" s="1003"/>
      <c r="J25" s="58"/>
      <c r="K25" s="849"/>
      <c r="L25" s="851"/>
      <c r="M25" s="850"/>
      <c r="N25" s="852"/>
      <c r="O25" s="852"/>
      <c r="P25" s="852"/>
      <c r="Q25" s="796"/>
      <c r="R25" s="796"/>
      <c r="S25" s="796"/>
      <c r="T25" s="796"/>
      <c r="U25" s="796"/>
      <c r="V25" s="357"/>
      <c r="W25" s="796"/>
      <c r="X25" s="796"/>
      <c r="Y25" s="704"/>
      <c r="Z25" s="796"/>
      <c r="AA25" s="796"/>
      <c r="AB25" s="796"/>
      <c r="AC25" s="796"/>
      <c r="AD25" s="796"/>
      <c r="AE25" s="796"/>
      <c r="AF25" s="796"/>
      <c r="AG25" s="796"/>
      <c r="AH25" s="796"/>
      <c r="AI25" s="796"/>
      <c r="AJ25" s="796"/>
      <c r="AK25" s="796"/>
      <c r="AL25" s="796"/>
      <c r="AM25" s="796"/>
      <c r="AN25" s="796"/>
      <c r="AO25" s="796"/>
      <c r="AP25" s="643"/>
      <c r="AQ25" s="643"/>
      <c r="AR25" s="643"/>
      <c r="AS25" s="70"/>
      <c r="AT25" s="58"/>
      <c r="AU25" s="1003"/>
      <c r="AV25" s="58"/>
      <c r="AW25" s="849"/>
      <c r="AX25" s="851"/>
      <c r="AY25" s="850"/>
      <c r="AZ25" s="852"/>
      <c r="BA25" s="852"/>
      <c r="BB25" s="852"/>
      <c r="BC25" s="761"/>
      <c r="BD25" s="761"/>
      <c r="BE25" s="761"/>
      <c r="BF25" s="761"/>
      <c r="BG25" s="761"/>
      <c r="BH25" s="357"/>
      <c r="BI25" s="761"/>
      <c r="BJ25" s="761"/>
      <c r="BK25" s="704"/>
      <c r="BL25" s="761"/>
      <c r="BM25" s="761"/>
      <c r="BN25" s="761"/>
      <c r="BO25" s="761"/>
      <c r="BP25" s="761"/>
      <c r="BQ25" s="761"/>
      <c r="BR25" s="761"/>
      <c r="BS25" s="761"/>
      <c r="BT25" s="761"/>
      <c r="BU25" s="761"/>
      <c r="BV25" s="761"/>
      <c r="BW25" s="761"/>
      <c r="BX25" s="761"/>
      <c r="BY25" s="761"/>
      <c r="BZ25" s="761"/>
      <c r="CA25" s="761"/>
      <c r="CB25" s="761"/>
      <c r="CC25" s="70"/>
      <c r="CD25" s="58"/>
      <c r="CE25" s="1014"/>
      <c r="CF25" s="58"/>
      <c r="CG25" s="58"/>
      <c r="CH25" s="58"/>
      <c r="CI25" s="58"/>
      <c r="CJ25" s="58"/>
      <c r="CK25" s="58"/>
      <c r="CL25" s="58"/>
      <c r="CM25" s="729"/>
      <c r="CN25" s="729"/>
      <c r="CO25" s="729"/>
      <c r="CP25" s="729"/>
      <c r="CQ25" s="729"/>
      <c r="CR25" s="357"/>
      <c r="CS25" s="729"/>
      <c r="CT25" s="729"/>
      <c r="CU25" s="704"/>
      <c r="CV25" s="729"/>
      <c r="CW25" s="729"/>
      <c r="CX25" s="729"/>
      <c r="CY25" s="729"/>
      <c r="CZ25" s="729"/>
      <c r="DA25" s="729"/>
      <c r="DB25" s="729"/>
      <c r="DC25" s="729"/>
      <c r="DD25" s="729"/>
      <c r="DE25" s="729"/>
      <c r="DF25" s="729"/>
      <c r="DG25" s="729"/>
      <c r="DH25" s="729"/>
      <c r="DI25" s="729"/>
      <c r="DJ25" s="729"/>
      <c r="DK25" s="729"/>
      <c r="DL25" s="729"/>
      <c r="DM25" s="646"/>
      <c r="DN25" s="646"/>
      <c r="DO25" s="646"/>
    </row>
    <row r="26" spans="7:120" ht="28.5" customHeight="1" x14ac:dyDescent="0.2">
      <c r="G26" s="643"/>
      <c r="H26" s="346"/>
      <c r="I26" s="1003"/>
      <c r="J26" s="346"/>
      <c r="K26" s="853" t="str">
        <f>計算_集計!B26</f>
        <v>過去調査①</v>
      </c>
      <c r="L26" s="851"/>
      <c r="M26" s="854"/>
      <c r="N26" s="1068" t="str">
        <f>計算_集計!C26</f>
        <v/>
      </c>
      <c r="O26" s="1068"/>
      <c r="P26" s="1068"/>
      <c r="Q26" s="796"/>
      <c r="R26" s="796"/>
      <c r="S26" s="796"/>
      <c r="T26" s="796"/>
      <c r="U26" s="796"/>
      <c r="V26" s="357"/>
      <c r="W26" s="796"/>
      <c r="X26" s="796"/>
      <c r="Y26" s="704"/>
      <c r="Z26" s="796"/>
      <c r="AA26" s="796"/>
      <c r="AB26" s="796"/>
      <c r="AC26" s="796"/>
      <c r="AD26" s="796"/>
      <c r="AE26" s="796"/>
      <c r="AF26" s="796"/>
      <c r="AG26" s="796"/>
      <c r="AH26" s="796"/>
      <c r="AI26" s="796"/>
      <c r="AJ26" s="796"/>
      <c r="AK26" s="796"/>
      <c r="AL26" s="796"/>
      <c r="AM26" s="796"/>
      <c r="AN26" s="796"/>
      <c r="AO26" s="796"/>
      <c r="AP26" s="643"/>
      <c r="AQ26" s="643"/>
      <c r="AR26" s="643"/>
      <c r="AS26" s="70"/>
      <c r="AT26" s="346"/>
      <c r="AU26" s="1003"/>
      <c r="AV26" s="346"/>
      <c r="AW26" s="853" t="str">
        <f>$K$26</f>
        <v>過去調査①</v>
      </c>
      <c r="AX26" s="851"/>
      <c r="AY26" s="854"/>
      <c r="AZ26" s="1068" t="str">
        <f>$N$26</f>
        <v/>
      </c>
      <c r="BA26" s="1068"/>
      <c r="BB26" s="1068"/>
      <c r="BC26" s="761"/>
      <c r="BD26" s="761"/>
      <c r="BE26" s="761"/>
      <c r="BF26" s="761"/>
      <c r="BG26" s="761"/>
      <c r="BH26" s="357"/>
      <c r="BI26" s="761"/>
      <c r="BJ26" s="761"/>
      <c r="BK26" s="704"/>
      <c r="BL26" s="761"/>
      <c r="BM26" s="761"/>
      <c r="BN26" s="761"/>
      <c r="BO26" s="761"/>
      <c r="BP26" s="761"/>
      <c r="BQ26" s="761"/>
      <c r="BR26" s="761"/>
      <c r="BS26" s="761"/>
      <c r="BT26" s="761"/>
      <c r="BU26" s="761"/>
      <c r="BV26" s="761"/>
      <c r="BW26" s="761"/>
      <c r="BX26" s="761"/>
      <c r="BY26" s="761"/>
      <c r="BZ26" s="761"/>
      <c r="CA26" s="761"/>
      <c r="CB26" s="761"/>
      <c r="CC26" s="70"/>
      <c r="CD26" s="346"/>
      <c r="CE26" s="1014"/>
      <c r="CF26" s="346"/>
      <c r="CG26" s="346"/>
      <c r="CH26" s="347"/>
      <c r="CI26" s="347"/>
      <c r="CJ26" s="348"/>
      <c r="CK26" s="296"/>
      <c r="CL26" s="58"/>
      <c r="CM26" s="729"/>
      <c r="CN26" s="729"/>
      <c r="CO26" s="729"/>
      <c r="CP26" s="729"/>
      <c r="CQ26" s="729"/>
      <c r="CR26" s="357"/>
      <c r="CS26" s="729"/>
      <c r="CT26" s="729"/>
      <c r="CU26" s="704"/>
      <c r="CV26" s="729"/>
      <c r="CW26" s="729"/>
      <c r="CX26" s="729"/>
      <c r="CY26" s="729"/>
      <c r="CZ26" s="729"/>
      <c r="DA26" s="729"/>
      <c r="DB26" s="729"/>
      <c r="DC26" s="729"/>
      <c r="DD26" s="729"/>
      <c r="DE26" s="729"/>
      <c r="DF26" s="729"/>
      <c r="DG26" s="729"/>
      <c r="DH26" s="729"/>
      <c r="DI26" s="729"/>
      <c r="DJ26" s="729"/>
      <c r="DK26" s="729"/>
      <c r="DL26" s="729"/>
      <c r="DM26" s="646"/>
      <c r="DN26" s="646"/>
      <c r="DO26" s="646"/>
    </row>
    <row r="27" spans="7:120" ht="28.5" customHeight="1" x14ac:dyDescent="0.2">
      <c r="G27" s="643"/>
      <c r="H27" s="358"/>
      <c r="I27" s="1003"/>
      <c r="J27" s="359"/>
      <c r="K27" s="849"/>
      <c r="L27" s="851"/>
      <c r="M27" s="854"/>
      <c r="N27" s="855"/>
      <c r="O27" s="855"/>
      <c r="P27" s="852"/>
      <c r="Q27" s="796"/>
      <c r="R27" s="796"/>
      <c r="S27" s="796"/>
      <c r="T27" s="796"/>
      <c r="U27" s="796"/>
      <c r="V27" s="357"/>
      <c r="W27" s="796"/>
      <c r="X27" s="796"/>
      <c r="Y27" s="704"/>
      <c r="Z27" s="796"/>
      <c r="AA27" s="796"/>
      <c r="AB27" s="796"/>
      <c r="AC27" s="796"/>
      <c r="AD27" s="796"/>
      <c r="AE27" s="796"/>
      <c r="AF27" s="796"/>
      <c r="AG27" s="796"/>
      <c r="AH27" s="796"/>
      <c r="AI27" s="796"/>
      <c r="AJ27" s="796"/>
      <c r="AK27" s="796"/>
      <c r="AL27" s="796"/>
      <c r="AM27" s="796"/>
      <c r="AN27" s="796"/>
      <c r="AO27" s="796"/>
      <c r="AP27" s="643"/>
      <c r="AQ27" s="643"/>
      <c r="AR27" s="643"/>
      <c r="AS27" s="70"/>
      <c r="AT27" s="358"/>
      <c r="AU27" s="1003"/>
      <c r="AV27" s="359"/>
      <c r="AW27" s="849"/>
      <c r="AX27" s="851"/>
      <c r="AY27" s="854"/>
      <c r="AZ27" s="855"/>
      <c r="BA27" s="855"/>
      <c r="BB27" s="852"/>
      <c r="BC27" s="761"/>
      <c r="BD27" s="761"/>
      <c r="BE27" s="761"/>
      <c r="BF27" s="761"/>
      <c r="BG27" s="761"/>
      <c r="BH27" s="357"/>
      <c r="BI27" s="761"/>
      <c r="BJ27" s="761"/>
      <c r="BK27" s="704"/>
      <c r="BL27" s="761"/>
      <c r="BM27" s="761"/>
      <c r="BN27" s="761"/>
      <c r="BO27" s="761"/>
      <c r="BP27" s="761"/>
      <c r="BQ27" s="761"/>
      <c r="BR27" s="761"/>
      <c r="BS27" s="761"/>
      <c r="BT27" s="761"/>
      <c r="BU27" s="761"/>
      <c r="BV27" s="761"/>
      <c r="BW27" s="761"/>
      <c r="BX27" s="761"/>
      <c r="BY27" s="761"/>
      <c r="BZ27" s="761"/>
      <c r="CA27" s="761"/>
      <c r="CB27" s="761"/>
      <c r="CC27" s="70"/>
      <c r="CD27" s="358"/>
      <c r="CE27" s="1014"/>
      <c r="CF27" s="359"/>
      <c r="CG27" s="359"/>
      <c r="CH27" s="359"/>
      <c r="CI27" s="347"/>
      <c r="CJ27" s="348"/>
      <c r="CK27" s="296"/>
      <c r="CL27" s="58"/>
      <c r="CM27" s="729"/>
      <c r="CN27" s="729"/>
      <c r="CO27" s="729"/>
      <c r="CP27" s="729"/>
      <c r="CQ27" s="729"/>
      <c r="CR27" s="357"/>
      <c r="CS27" s="729"/>
      <c r="CT27" s="729"/>
      <c r="CU27" s="704"/>
      <c r="CV27" s="729"/>
      <c r="CW27" s="729"/>
      <c r="CX27" s="729"/>
      <c r="CY27" s="729"/>
      <c r="CZ27" s="729"/>
      <c r="DA27" s="729"/>
      <c r="DB27" s="729"/>
      <c r="DC27" s="729"/>
      <c r="DD27" s="729"/>
      <c r="DE27" s="729"/>
      <c r="DF27" s="729"/>
      <c r="DG27" s="729"/>
      <c r="DH27" s="729"/>
      <c r="DI27" s="729"/>
      <c r="DJ27" s="729"/>
      <c r="DK27" s="729"/>
      <c r="DL27" s="729"/>
      <c r="DM27" s="646"/>
      <c r="DN27" s="646"/>
      <c r="DO27" s="646"/>
    </row>
    <row r="28" spans="7:120" ht="28.5" customHeight="1" x14ac:dyDescent="0.2">
      <c r="G28" s="643"/>
      <c r="H28" s="337"/>
      <c r="I28" s="1003"/>
      <c r="J28" s="725"/>
      <c r="K28" s="853" t="str">
        <f>計算_集計!B27</f>
        <v>過去調査②</v>
      </c>
      <c r="L28" s="851"/>
      <c r="M28" s="856"/>
      <c r="N28" s="1067" t="str">
        <f>計算_集計!C27</f>
        <v/>
      </c>
      <c r="O28" s="1067"/>
      <c r="P28" s="1067"/>
      <c r="Q28" s="796"/>
      <c r="R28" s="796"/>
      <c r="S28" s="796"/>
      <c r="T28" s="796"/>
      <c r="U28" s="796"/>
      <c r="V28" s="357"/>
      <c r="W28" s="796"/>
      <c r="X28" s="796"/>
      <c r="Y28" s="704"/>
      <c r="Z28" s="796"/>
      <c r="AA28" s="796"/>
      <c r="AB28" s="796"/>
      <c r="AC28" s="796"/>
      <c r="AD28" s="796"/>
      <c r="AE28" s="796"/>
      <c r="AF28" s="796"/>
      <c r="AG28" s="796"/>
      <c r="AH28" s="796"/>
      <c r="AI28" s="796"/>
      <c r="AJ28" s="796"/>
      <c r="AK28" s="796"/>
      <c r="AL28" s="796"/>
      <c r="AM28" s="796"/>
      <c r="AN28" s="796"/>
      <c r="AO28" s="796"/>
      <c r="AP28" s="643"/>
      <c r="AQ28" s="643"/>
      <c r="AR28" s="643"/>
      <c r="AS28" s="70"/>
      <c r="AT28" s="337"/>
      <c r="AU28" s="1003"/>
      <c r="AV28" s="792"/>
      <c r="AW28" s="853" t="str">
        <f>$K$28</f>
        <v>過去調査②</v>
      </c>
      <c r="AX28" s="851"/>
      <c r="AY28" s="856"/>
      <c r="AZ28" s="1067" t="str">
        <f>$N$28</f>
        <v/>
      </c>
      <c r="BA28" s="1067"/>
      <c r="BB28" s="1067"/>
      <c r="BC28" s="761"/>
      <c r="BD28" s="761"/>
      <c r="BE28" s="761"/>
      <c r="BF28" s="761"/>
      <c r="BG28" s="761"/>
      <c r="BH28" s="357"/>
      <c r="BI28" s="761"/>
      <c r="BJ28" s="761"/>
      <c r="BK28" s="704"/>
      <c r="BL28" s="761"/>
      <c r="BM28" s="761"/>
      <c r="BN28" s="761"/>
      <c r="BO28" s="761"/>
      <c r="BP28" s="761"/>
      <c r="BQ28" s="761"/>
      <c r="BR28" s="761"/>
      <c r="BS28" s="761"/>
      <c r="BT28" s="761"/>
      <c r="BU28" s="761"/>
      <c r="BV28" s="761"/>
      <c r="BW28" s="761"/>
      <c r="BX28" s="761"/>
      <c r="BY28" s="761"/>
      <c r="BZ28" s="761"/>
      <c r="CA28" s="761"/>
      <c r="CB28" s="761"/>
      <c r="CC28" s="70"/>
      <c r="CD28" s="337"/>
      <c r="CE28" s="1014"/>
      <c r="CF28" s="725"/>
      <c r="CG28" s="725"/>
      <c r="CH28" s="725"/>
      <c r="CI28" s="725"/>
      <c r="CJ28" s="725"/>
      <c r="CK28" s="725"/>
      <c r="CL28" s="725"/>
      <c r="CM28" s="729"/>
      <c r="CN28" s="729"/>
      <c r="CO28" s="729"/>
      <c r="CP28" s="729"/>
      <c r="CQ28" s="729"/>
      <c r="CR28" s="357"/>
      <c r="CS28" s="729"/>
      <c r="CT28" s="729"/>
      <c r="CU28" s="704"/>
      <c r="CV28" s="729"/>
      <c r="CW28" s="729"/>
      <c r="CX28" s="729"/>
      <c r="CY28" s="729"/>
      <c r="CZ28" s="729"/>
      <c r="DA28" s="729"/>
      <c r="DB28" s="729"/>
      <c r="DC28" s="729"/>
      <c r="DD28" s="729"/>
      <c r="DE28" s="729"/>
      <c r="DF28" s="729"/>
      <c r="DG28" s="729"/>
      <c r="DH28" s="729"/>
      <c r="DI28" s="729"/>
      <c r="DJ28" s="729"/>
      <c r="DK28" s="729"/>
      <c r="DL28" s="729"/>
      <c r="DM28" s="646"/>
      <c r="DN28" s="646"/>
      <c r="DO28" s="646"/>
    </row>
    <row r="29" spans="7:120" ht="28.5" customHeight="1" x14ac:dyDescent="0.2">
      <c r="G29" s="643"/>
      <c r="H29" s="349"/>
      <c r="I29" s="1003"/>
      <c r="J29" s="346"/>
      <c r="K29" s="857"/>
      <c r="L29" s="851"/>
      <c r="M29" s="854"/>
      <c r="N29" s="855"/>
      <c r="O29" s="1068"/>
      <c r="P29" s="1068"/>
      <c r="Q29" s="796"/>
      <c r="R29" s="796"/>
      <c r="S29" s="796"/>
      <c r="T29" s="796"/>
      <c r="U29" s="796"/>
      <c r="V29" s="357"/>
      <c r="W29" s="796"/>
      <c r="X29" s="796"/>
      <c r="Y29" s="704"/>
      <c r="Z29" s="796"/>
      <c r="AA29" s="796"/>
      <c r="AB29" s="796"/>
      <c r="AC29" s="796"/>
      <c r="AD29" s="796"/>
      <c r="AE29" s="796"/>
      <c r="AF29" s="796"/>
      <c r="AG29" s="796"/>
      <c r="AH29" s="796"/>
      <c r="AI29" s="796"/>
      <c r="AJ29" s="796"/>
      <c r="AK29" s="796"/>
      <c r="AL29" s="796"/>
      <c r="AM29" s="796"/>
      <c r="AN29" s="796"/>
      <c r="AO29" s="796"/>
      <c r="AP29" s="643"/>
      <c r="AQ29" s="643"/>
      <c r="AR29" s="643"/>
      <c r="AS29" s="70"/>
      <c r="AT29" s="349"/>
      <c r="AU29" s="1003"/>
      <c r="AV29" s="346"/>
      <c r="AW29" s="851"/>
      <c r="AX29" s="851"/>
      <c r="AY29" s="854"/>
      <c r="AZ29" s="855"/>
      <c r="BA29" s="1068"/>
      <c r="BB29" s="1068"/>
      <c r="BC29" s="761"/>
      <c r="BD29" s="761"/>
      <c r="BE29" s="761"/>
      <c r="BF29" s="761"/>
      <c r="BG29" s="761"/>
      <c r="BH29" s="357"/>
      <c r="BI29" s="761"/>
      <c r="BJ29" s="761"/>
      <c r="BK29" s="704"/>
      <c r="BL29" s="761"/>
      <c r="BM29" s="761"/>
      <c r="BN29" s="761"/>
      <c r="BO29" s="761"/>
      <c r="BP29" s="761"/>
      <c r="BQ29" s="761"/>
      <c r="BR29" s="761"/>
      <c r="BS29" s="761"/>
      <c r="BT29" s="761"/>
      <c r="BU29" s="761"/>
      <c r="BV29" s="761"/>
      <c r="BW29" s="761"/>
      <c r="BX29" s="761"/>
      <c r="BY29" s="761"/>
      <c r="BZ29" s="761"/>
      <c r="CA29" s="761"/>
      <c r="CB29" s="761"/>
      <c r="CC29" s="70"/>
      <c r="CD29" s="349"/>
      <c r="CE29" s="1014"/>
      <c r="CF29" s="346"/>
      <c r="CG29" s="346"/>
      <c r="CH29" s="347"/>
      <c r="CI29" s="347"/>
      <c r="CJ29" s="348"/>
      <c r="CK29" s="296"/>
      <c r="CL29" s="58"/>
      <c r="CM29" s="729"/>
      <c r="CN29" s="729"/>
      <c r="CO29" s="729"/>
      <c r="CP29" s="729"/>
      <c r="CQ29" s="729"/>
      <c r="CR29" s="357"/>
      <c r="CS29" s="729"/>
      <c r="CT29" s="729"/>
      <c r="CU29" s="704"/>
      <c r="CV29" s="729"/>
      <c r="CW29" s="729"/>
      <c r="CX29" s="729"/>
      <c r="CY29" s="729"/>
      <c r="CZ29" s="729"/>
      <c r="DA29" s="729"/>
      <c r="DB29" s="729"/>
      <c r="DC29" s="729"/>
      <c r="DD29" s="729"/>
      <c r="DE29" s="729"/>
      <c r="DF29" s="729"/>
      <c r="DG29" s="729"/>
      <c r="DH29" s="729"/>
      <c r="DI29" s="729"/>
      <c r="DJ29" s="729"/>
      <c r="DK29" s="729"/>
      <c r="DL29" s="729"/>
      <c r="DM29" s="646"/>
      <c r="DN29" s="646"/>
      <c r="DO29" s="646"/>
    </row>
    <row r="30" spans="7:120" ht="28.5" customHeight="1" x14ac:dyDescent="0.2">
      <c r="G30" s="643"/>
      <c r="H30" s="349"/>
      <c r="I30" s="1003"/>
      <c r="J30" s="346"/>
      <c r="K30" s="849" t="str">
        <f>計算_集計!B28</f>
        <v>過去調査③</v>
      </c>
      <c r="L30" s="851"/>
      <c r="M30" s="854"/>
      <c r="N30" s="1069" t="str">
        <f>計算_集計!C28</f>
        <v/>
      </c>
      <c r="O30" s="1069"/>
      <c r="P30" s="1069"/>
      <c r="Q30" s="796"/>
      <c r="R30" s="796"/>
      <c r="S30" s="796"/>
      <c r="T30" s="796"/>
      <c r="U30" s="796"/>
      <c r="V30" s="357"/>
      <c r="W30" s="796"/>
      <c r="X30" s="796"/>
      <c r="Y30" s="704"/>
      <c r="Z30" s="796"/>
      <c r="AA30" s="796"/>
      <c r="AB30" s="796"/>
      <c r="AC30" s="796"/>
      <c r="AD30" s="796"/>
      <c r="AE30" s="796"/>
      <c r="AF30" s="796"/>
      <c r="AG30" s="796"/>
      <c r="AH30" s="796"/>
      <c r="AI30" s="796"/>
      <c r="AJ30" s="796"/>
      <c r="AK30" s="796"/>
      <c r="AL30" s="796"/>
      <c r="AM30" s="796"/>
      <c r="AN30" s="796"/>
      <c r="AO30" s="796"/>
      <c r="AP30" s="643"/>
      <c r="AQ30" s="643"/>
      <c r="AR30" s="643"/>
      <c r="AS30" s="70"/>
      <c r="AT30" s="349"/>
      <c r="AU30" s="1003"/>
      <c r="AV30" s="346"/>
      <c r="AW30" s="849" t="str">
        <f>$K$30</f>
        <v>過去調査③</v>
      </c>
      <c r="AX30" s="851"/>
      <c r="AY30" s="854"/>
      <c r="AZ30" s="1069" t="str">
        <f>$N$30</f>
        <v/>
      </c>
      <c r="BA30" s="1069"/>
      <c r="BB30" s="1069"/>
      <c r="BC30" s="761"/>
      <c r="BD30" s="761"/>
      <c r="BE30" s="761"/>
      <c r="BF30" s="761"/>
      <c r="BG30" s="761"/>
      <c r="BH30" s="357"/>
      <c r="BI30" s="761"/>
      <c r="BJ30" s="761"/>
      <c r="BK30" s="704"/>
      <c r="BL30" s="761"/>
      <c r="BM30" s="761"/>
      <c r="BN30" s="761"/>
      <c r="BO30" s="761"/>
      <c r="BP30" s="761"/>
      <c r="BQ30" s="761"/>
      <c r="BR30" s="761"/>
      <c r="BS30" s="761"/>
      <c r="BT30" s="761"/>
      <c r="BU30" s="761"/>
      <c r="BV30" s="761"/>
      <c r="BW30" s="761"/>
      <c r="BX30" s="761"/>
      <c r="BY30" s="761"/>
      <c r="BZ30" s="761"/>
      <c r="CA30" s="761"/>
      <c r="CB30" s="761"/>
      <c r="CC30" s="70"/>
      <c r="CD30" s="349"/>
      <c r="CE30" s="1014"/>
      <c r="CF30" s="346"/>
      <c r="CG30" s="346"/>
      <c r="CH30" s="347"/>
      <c r="CI30" s="347"/>
      <c r="CJ30" s="348"/>
      <c r="CK30" s="296"/>
      <c r="CL30" s="58"/>
      <c r="CM30" s="729"/>
      <c r="CN30" s="729"/>
      <c r="CO30" s="729"/>
      <c r="CP30" s="729"/>
      <c r="CQ30" s="729"/>
      <c r="CR30" s="357"/>
      <c r="CS30" s="729"/>
      <c r="CT30" s="729"/>
      <c r="CU30" s="704"/>
      <c r="CV30" s="729"/>
      <c r="CW30" s="729"/>
      <c r="CX30" s="729"/>
      <c r="CY30" s="729"/>
      <c r="CZ30" s="729"/>
      <c r="DA30" s="729"/>
      <c r="DB30" s="729"/>
      <c r="DC30" s="729"/>
      <c r="DD30" s="729"/>
      <c r="DE30" s="729"/>
      <c r="DF30" s="729"/>
      <c r="DG30" s="729"/>
      <c r="DH30" s="729"/>
      <c r="DI30" s="729"/>
      <c r="DJ30" s="729"/>
      <c r="DK30" s="729"/>
      <c r="DL30" s="729"/>
      <c r="DM30" s="646"/>
      <c r="DN30" s="646"/>
      <c r="DO30" s="646"/>
    </row>
    <row r="31" spans="7:120" ht="28.5" customHeight="1" x14ac:dyDescent="0.2">
      <c r="G31" s="643"/>
      <c r="H31" s="724"/>
      <c r="I31" s="1003"/>
      <c r="J31" s="729"/>
      <c r="K31" s="847"/>
      <c r="L31" s="642"/>
      <c r="M31" s="796"/>
      <c r="N31" s="796"/>
      <c r="O31" s="796"/>
      <c r="P31" s="796"/>
      <c r="Q31" s="796"/>
      <c r="R31" s="796"/>
      <c r="S31" s="796"/>
      <c r="T31" s="796"/>
      <c r="U31" s="796"/>
      <c r="V31" s="357"/>
      <c r="W31" s="796"/>
      <c r="X31" s="796"/>
      <c r="Y31" s="704"/>
      <c r="Z31" s="796"/>
      <c r="AA31" s="796"/>
      <c r="AB31" s="796"/>
      <c r="AC31" s="796"/>
      <c r="AD31" s="796"/>
      <c r="AE31" s="796"/>
      <c r="AF31" s="796"/>
      <c r="AG31" s="796"/>
      <c r="AH31" s="796"/>
      <c r="AI31" s="796"/>
      <c r="AJ31" s="796"/>
      <c r="AK31" s="796"/>
      <c r="AL31" s="796"/>
      <c r="AM31" s="796"/>
      <c r="AN31" s="796"/>
      <c r="AO31" s="796"/>
      <c r="AP31" s="643"/>
      <c r="AQ31" s="643"/>
      <c r="AR31" s="643"/>
      <c r="AS31" s="70"/>
      <c r="AT31" s="758"/>
      <c r="AU31" s="1003"/>
      <c r="AV31" s="796"/>
      <c r="AW31" s="849"/>
      <c r="AX31" s="851"/>
      <c r="AY31" s="858"/>
      <c r="AZ31" s="858"/>
      <c r="BA31" s="858"/>
      <c r="BB31" s="858"/>
      <c r="BC31" s="761"/>
      <c r="BD31" s="761"/>
      <c r="BE31" s="761"/>
      <c r="BF31" s="761"/>
      <c r="BG31" s="761"/>
      <c r="BH31" s="357"/>
      <c r="BI31" s="761"/>
      <c r="BJ31" s="761"/>
      <c r="BK31" s="704"/>
      <c r="BL31" s="761"/>
      <c r="BM31" s="761"/>
      <c r="BN31" s="761"/>
      <c r="BO31" s="761"/>
      <c r="BP31" s="761"/>
      <c r="BQ31" s="761"/>
      <c r="BR31" s="761"/>
      <c r="BS31" s="761"/>
      <c r="BT31" s="761"/>
      <c r="BU31" s="761"/>
      <c r="BV31" s="761"/>
      <c r="BW31" s="761"/>
      <c r="BX31" s="761"/>
      <c r="BY31" s="761"/>
      <c r="BZ31" s="761"/>
      <c r="CA31" s="761"/>
      <c r="CB31" s="761"/>
      <c r="CC31" s="70"/>
      <c r="CD31" s="724"/>
      <c r="CE31" s="1014"/>
      <c r="CF31" s="729"/>
      <c r="CG31" s="729"/>
      <c r="CH31" s="729"/>
      <c r="CI31" s="729"/>
      <c r="CJ31" s="729"/>
      <c r="CK31" s="729"/>
      <c r="CL31" s="729"/>
      <c r="CM31" s="729"/>
      <c r="CN31" s="729"/>
      <c r="CO31" s="729"/>
      <c r="CP31" s="729"/>
      <c r="CQ31" s="729"/>
      <c r="CR31" s="357"/>
      <c r="CS31" s="729"/>
      <c r="CT31" s="729"/>
      <c r="CU31" s="704"/>
      <c r="CV31" s="729"/>
      <c r="CW31" s="729"/>
      <c r="CX31" s="729"/>
      <c r="CY31" s="729"/>
      <c r="CZ31" s="729"/>
      <c r="DA31" s="729"/>
      <c r="DB31" s="729"/>
      <c r="DC31" s="729"/>
      <c r="DD31" s="729"/>
      <c r="DE31" s="729"/>
      <c r="DF31" s="729"/>
      <c r="DG31" s="729"/>
      <c r="DH31" s="729"/>
      <c r="DI31" s="729"/>
      <c r="DJ31" s="729"/>
      <c r="DK31" s="729"/>
      <c r="DL31" s="729"/>
      <c r="DM31" s="646"/>
      <c r="DN31" s="646"/>
      <c r="DO31" s="646"/>
    </row>
    <row r="32" spans="7:120" ht="28.5" customHeight="1" x14ac:dyDescent="0.2">
      <c r="G32" s="643"/>
      <c r="H32" s="724"/>
      <c r="I32" s="360"/>
      <c r="J32" s="729"/>
      <c r="K32" s="729"/>
      <c r="L32" s="729"/>
      <c r="M32" s="796"/>
      <c r="N32" s="796"/>
      <c r="O32" s="796"/>
      <c r="P32" s="796"/>
      <c r="Q32" s="796"/>
      <c r="R32" s="796"/>
      <c r="S32" s="796"/>
      <c r="T32" s="796"/>
      <c r="U32" s="796"/>
      <c r="V32" s="357"/>
      <c r="W32" s="796"/>
      <c r="X32" s="796"/>
      <c r="Y32" s="704"/>
      <c r="Z32" s="796"/>
      <c r="AA32" s="796"/>
      <c r="AB32" s="796"/>
      <c r="AC32" s="796"/>
      <c r="AD32" s="796"/>
      <c r="AE32" s="796"/>
      <c r="AF32" s="796"/>
      <c r="AG32" s="796"/>
      <c r="AH32" s="796"/>
      <c r="AI32" s="796"/>
      <c r="AJ32" s="796"/>
      <c r="AK32" s="796"/>
      <c r="AL32" s="796"/>
      <c r="AM32" s="796"/>
      <c r="AN32" s="796"/>
      <c r="AO32" s="796"/>
      <c r="AP32" s="643"/>
      <c r="AQ32" s="643"/>
      <c r="AR32" s="643"/>
      <c r="AS32" s="70"/>
      <c r="AT32" s="758"/>
      <c r="AU32" s="360"/>
      <c r="AV32" s="761"/>
      <c r="AW32" s="761"/>
      <c r="AX32" s="761"/>
      <c r="AY32" s="761"/>
      <c r="AZ32" s="761"/>
      <c r="BA32" s="761"/>
      <c r="BB32" s="761"/>
      <c r="BC32" s="761"/>
      <c r="BD32" s="761"/>
      <c r="BE32" s="761"/>
      <c r="BF32" s="761"/>
      <c r="BG32" s="761"/>
      <c r="BH32" s="357"/>
      <c r="BI32" s="761"/>
      <c r="BJ32" s="761"/>
      <c r="BK32" s="704"/>
      <c r="BL32" s="761"/>
      <c r="BM32" s="761"/>
      <c r="BN32" s="761"/>
      <c r="BO32" s="761"/>
      <c r="BP32" s="761"/>
      <c r="BQ32" s="761"/>
      <c r="BR32" s="761"/>
      <c r="BS32" s="761"/>
      <c r="BT32" s="761"/>
      <c r="BU32" s="761"/>
      <c r="BV32" s="761"/>
      <c r="BW32" s="761"/>
      <c r="BX32" s="761"/>
      <c r="BY32" s="761"/>
      <c r="BZ32" s="761"/>
      <c r="CA32" s="761"/>
      <c r="CB32" s="761"/>
      <c r="CC32" s="70"/>
      <c r="CD32" s="724"/>
      <c r="CE32" s="360"/>
      <c r="CF32" s="729"/>
      <c r="CG32" s="729"/>
      <c r="CH32" s="729"/>
      <c r="CI32" s="729"/>
      <c r="CJ32" s="729"/>
      <c r="CK32" s="729"/>
      <c r="CL32" s="729"/>
      <c r="CM32" s="729"/>
      <c r="CN32" s="729"/>
      <c r="CO32" s="729"/>
      <c r="CP32" s="729"/>
      <c r="CQ32" s="729"/>
      <c r="CR32" s="357"/>
      <c r="CS32" s="729"/>
      <c r="CT32" s="729"/>
      <c r="CU32" s="704"/>
      <c r="CV32" s="729"/>
      <c r="CW32" s="729"/>
      <c r="CX32" s="729"/>
      <c r="CY32" s="729"/>
      <c r="CZ32" s="729"/>
      <c r="DA32" s="729"/>
      <c r="DB32" s="729"/>
      <c r="DC32" s="729"/>
      <c r="DD32" s="729"/>
      <c r="DE32" s="729"/>
      <c r="DF32" s="729"/>
      <c r="DG32" s="729"/>
      <c r="DH32" s="729"/>
      <c r="DI32" s="729"/>
      <c r="DJ32" s="729"/>
      <c r="DK32" s="729"/>
      <c r="DL32" s="729"/>
      <c r="DM32" s="646"/>
      <c r="DN32" s="646"/>
      <c r="DO32" s="646"/>
    </row>
    <row r="33" spans="7:119" ht="28.5" customHeight="1" x14ac:dyDescent="0.2">
      <c r="G33" s="643"/>
      <c r="H33" s="724"/>
      <c r="I33" s="1003" t="s">
        <v>0</v>
      </c>
      <c r="J33" s="711"/>
      <c r="K33" s="359"/>
      <c r="L33" s="359"/>
      <c r="M33" s="359"/>
      <c r="N33" s="359"/>
      <c r="O33" s="359"/>
      <c r="P33" s="359"/>
      <c r="Q33" s="796"/>
      <c r="R33" s="796"/>
      <c r="S33" s="796"/>
      <c r="T33" s="796"/>
      <c r="U33" s="796"/>
      <c r="V33" s="357"/>
      <c r="W33" s="796"/>
      <c r="X33" s="796"/>
      <c r="Y33" s="704"/>
      <c r="Z33" s="796"/>
      <c r="AA33" s="796"/>
      <c r="AB33" s="796"/>
      <c r="AC33" s="796"/>
      <c r="AD33" s="796"/>
      <c r="AE33" s="796"/>
      <c r="AF33" s="796"/>
      <c r="AG33" s="796"/>
      <c r="AH33" s="796"/>
      <c r="AI33" s="642"/>
      <c r="AJ33" s="642"/>
      <c r="AK33" s="642"/>
      <c r="AL33" s="642"/>
      <c r="AM33" s="642"/>
      <c r="AN33" s="642"/>
      <c r="AO33" s="796"/>
      <c r="AP33" s="643"/>
      <c r="AQ33" s="643"/>
      <c r="AR33" s="789"/>
      <c r="AS33" s="70"/>
      <c r="AT33" s="758"/>
      <c r="AU33" s="1003" t="s">
        <v>0</v>
      </c>
      <c r="AV33" s="711"/>
      <c r="AW33" s="359"/>
      <c r="AX33" s="359"/>
      <c r="AY33" s="359"/>
      <c r="AZ33" s="359"/>
      <c r="BA33" s="359"/>
      <c r="BB33" s="359"/>
      <c r="BC33" s="761"/>
      <c r="BD33" s="761"/>
      <c r="BE33" s="761"/>
      <c r="BF33" s="761"/>
      <c r="BG33" s="761"/>
      <c r="BH33" s="357"/>
      <c r="BI33" s="761"/>
      <c r="BJ33" s="761"/>
      <c r="BK33" s="704"/>
      <c r="BL33" s="761"/>
      <c r="BM33" s="761"/>
      <c r="BN33" s="761"/>
      <c r="BO33" s="761"/>
      <c r="BP33" s="761"/>
      <c r="BQ33" s="761"/>
      <c r="BR33" s="761"/>
      <c r="BS33" s="761"/>
      <c r="BT33" s="761"/>
      <c r="BU33" s="761"/>
      <c r="BV33" s="642"/>
      <c r="BW33" s="642"/>
      <c r="BX33" s="642"/>
      <c r="BY33" s="642"/>
      <c r="BZ33" s="642"/>
      <c r="CA33" s="642"/>
      <c r="CB33" s="761"/>
      <c r="CC33" s="70"/>
      <c r="CD33" s="724"/>
      <c r="CE33" s="1014"/>
      <c r="CF33" s="729"/>
      <c r="CG33" s="729"/>
      <c r="CH33" s="729"/>
      <c r="CI33" s="729"/>
      <c r="CJ33" s="729"/>
      <c r="CK33" s="729"/>
      <c r="CL33" s="729"/>
      <c r="CM33" s="729"/>
      <c r="CN33" s="729"/>
      <c r="CO33" s="729"/>
      <c r="CP33" s="729"/>
      <c r="CQ33" s="729"/>
      <c r="CR33" s="357"/>
      <c r="CS33" s="729"/>
      <c r="CT33" s="729"/>
      <c r="CU33" s="704"/>
      <c r="CV33" s="729"/>
      <c r="CW33" s="729"/>
      <c r="CX33" s="729"/>
      <c r="CY33" s="729"/>
      <c r="CZ33" s="729"/>
      <c r="DA33" s="729"/>
      <c r="DB33" s="729"/>
      <c r="DC33" s="729"/>
      <c r="DD33" s="729"/>
      <c r="DE33" s="729"/>
      <c r="DF33" s="643"/>
      <c r="DG33" s="643"/>
      <c r="DH33" s="643"/>
      <c r="DI33" s="643"/>
      <c r="DJ33" s="643"/>
      <c r="DK33" s="643"/>
      <c r="DL33" s="729"/>
      <c r="DM33" s="646"/>
      <c r="DN33" s="646"/>
      <c r="DO33" s="294"/>
    </row>
    <row r="34" spans="7:119" ht="28.5" customHeight="1" x14ac:dyDescent="0.2">
      <c r="G34" s="643"/>
      <c r="H34" s="724"/>
      <c r="I34" s="1003"/>
      <c r="J34" s="711"/>
      <c r="K34" s="359"/>
      <c r="L34" s="359"/>
      <c r="M34" s="359"/>
      <c r="N34" s="359"/>
      <c r="O34" s="359"/>
      <c r="P34" s="359"/>
      <c r="Q34" s="796"/>
      <c r="R34" s="711"/>
      <c r="S34" s="711"/>
      <c r="T34" s="711"/>
      <c r="U34" s="711"/>
      <c r="V34" s="711"/>
      <c r="W34" s="711"/>
      <c r="X34" s="711"/>
      <c r="Y34" s="711"/>
      <c r="Z34" s="796"/>
      <c r="AA34" s="796"/>
      <c r="AB34" s="796"/>
      <c r="AC34" s="796"/>
      <c r="AD34" s="796"/>
      <c r="AE34" s="796"/>
      <c r="AF34" s="796"/>
      <c r="AG34" s="796"/>
      <c r="AH34" s="796"/>
      <c r="AI34" s="796"/>
      <c r="AJ34" s="796"/>
      <c r="AK34" s="796"/>
      <c r="AL34" s="796"/>
      <c r="AM34" s="796"/>
      <c r="AN34" s="796"/>
      <c r="AO34" s="796"/>
      <c r="AP34" s="643"/>
      <c r="AQ34" s="643"/>
      <c r="AR34" s="643"/>
      <c r="AS34" s="70"/>
      <c r="AT34" s="758"/>
      <c r="AU34" s="1003"/>
      <c r="AV34" s="711"/>
      <c r="AW34" s="359"/>
      <c r="AX34" s="359"/>
      <c r="AY34" s="359"/>
      <c r="AZ34" s="359"/>
      <c r="BA34" s="359"/>
      <c r="BB34" s="359"/>
      <c r="BC34" s="761"/>
      <c r="BD34" s="711"/>
      <c r="BE34" s="711"/>
      <c r="BF34" s="711"/>
      <c r="BG34" s="711"/>
      <c r="BH34" s="711"/>
      <c r="BI34" s="711"/>
      <c r="BJ34" s="711"/>
      <c r="BK34" s="711"/>
      <c r="BL34" s="711"/>
      <c r="BM34" s="761"/>
      <c r="BN34" s="761"/>
      <c r="BO34" s="761"/>
      <c r="BP34" s="761"/>
      <c r="BQ34" s="761"/>
      <c r="BR34" s="761"/>
      <c r="BS34" s="761"/>
      <c r="BT34" s="761"/>
      <c r="BU34" s="761"/>
      <c r="BV34" s="761"/>
      <c r="BW34" s="761"/>
      <c r="BX34" s="761"/>
      <c r="BY34" s="761"/>
      <c r="BZ34" s="761"/>
      <c r="CA34" s="761"/>
      <c r="CB34" s="761"/>
      <c r="CC34" s="70"/>
      <c r="CD34" s="724"/>
      <c r="CE34" s="1014"/>
      <c r="CF34" s="729"/>
      <c r="CG34" s="729"/>
      <c r="CH34" s="729"/>
      <c r="CI34" s="729"/>
      <c r="CJ34" s="729"/>
      <c r="CK34" s="729"/>
      <c r="CL34" s="729"/>
      <c r="CM34" s="729"/>
      <c r="CN34" s="711"/>
      <c r="CO34" s="711"/>
      <c r="CP34" s="711"/>
      <c r="CQ34" s="711"/>
      <c r="CR34" s="711"/>
      <c r="CS34" s="711"/>
      <c r="CT34" s="711"/>
      <c r="CU34" s="711"/>
      <c r="CV34" s="711"/>
      <c r="CW34" s="729"/>
      <c r="CX34" s="729"/>
      <c r="CY34" s="729"/>
      <c r="CZ34" s="729"/>
      <c r="DA34" s="729"/>
      <c r="DB34" s="729"/>
      <c r="DC34" s="729"/>
      <c r="DD34" s="729"/>
      <c r="DE34" s="729"/>
      <c r="DF34" s="729"/>
      <c r="DG34" s="729"/>
      <c r="DH34" s="729"/>
      <c r="DI34" s="729"/>
      <c r="DJ34" s="729"/>
      <c r="DK34" s="729"/>
      <c r="DL34" s="729"/>
      <c r="DM34" s="646"/>
      <c r="DN34" s="646"/>
      <c r="DO34" s="646"/>
    </row>
    <row r="35" spans="7:119" ht="28.5" customHeight="1" x14ac:dyDescent="0.2">
      <c r="G35" s="643"/>
      <c r="H35" s="724"/>
      <c r="I35" s="1003"/>
      <c r="J35" s="711"/>
      <c r="K35" s="359"/>
      <c r="L35" s="849"/>
      <c r="M35" s="359"/>
      <c r="N35" s="359"/>
      <c r="O35" s="359"/>
      <c r="P35" s="359"/>
      <c r="Q35" s="796"/>
      <c r="R35" s="711"/>
      <c r="S35" s="711"/>
      <c r="T35" s="711"/>
      <c r="U35" s="711"/>
      <c r="V35" s="711"/>
      <c r="W35" s="711"/>
      <c r="X35" s="711"/>
      <c r="Y35" s="711"/>
      <c r="Z35" s="796"/>
      <c r="AA35" s="796"/>
      <c r="AB35" s="796"/>
      <c r="AC35" s="796"/>
      <c r="AD35" s="796"/>
      <c r="AE35" s="796"/>
      <c r="AF35" s="796"/>
      <c r="AG35" s="796"/>
      <c r="AH35" s="796"/>
      <c r="AI35" s="796"/>
      <c r="AJ35" s="796"/>
      <c r="AK35" s="796"/>
      <c r="AL35" s="796"/>
      <c r="AM35" s="796"/>
      <c r="AN35" s="796"/>
      <c r="AO35" s="796"/>
      <c r="AP35" s="643"/>
      <c r="AQ35" s="643"/>
      <c r="AR35" s="643"/>
      <c r="AS35" s="70"/>
      <c r="AT35" s="758"/>
      <c r="AU35" s="1003"/>
      <c r="AV35" s="711"/>
      <c r="AW35" s="359"/>
      <c r="AX35" s="849"/>
      <c r="AY35" s="359"/>
      <c r="AZ35" s="359"/>
      <c r="BA35" s="359"/>
      <c r="BB35" s="359"/>
      <c r="BC35" s="761"/>
      <c r="BD35" s="711"/>
      <c r="BE35" s="711"/>
      <c r="BF35" s="711"/>
      <c r="BG35" s="711"/>
      <c r="BH35" s="711"/>
      <c r="BI35" s="711"/>
      <c r="BJ35" s="711"/>
      <c r="BK35" s="711"/>
      <c r="BL35" s="711"/>
      <c r="BM35" s="761"/>
      <c r="BN35" s="761"/>
      <c r="BO35" s="761"/>
      <c r="BP35" s="761"/>
      <c r="BQ35" s="761"/>
      <c r="BR35" s="761"/>
      <c r="BS35" s="761"/>
      <c r="BT35" s="761"/>
      <c r="BU35" s="761"/>
      <c r="BV35" s="761"/>
      <c r="BW35" s="761"/>
      <c r="BX35" s="761"/>
      <c r="BY35" s="761"/>
      <c r="BZ35" s="761"/>
      <c r="CA35" s="761"/>
      <c r="CB35" s="761"/>
      <c r="CC35" s="70"/>
      <c r="CD35" s="724"/>
      <c r="CE35" s="1014"/>
      <c r="CF35" s="729"/>
      <c r="CG35" s="729"/>
      <c r="CH35" s="729"/>
      <c r="CI35" s="729"/>
      <c r="CJ35" s="729"/>
      <c r="CK35" s="729"/>
      <c r="CL35" s="729"/>
      <c r="CM35" s="729"/>
      <c r="CN35" s="711"/>
      <c r="CO35" s="711"/>
      <c r="CP35" s="711"/>
      <c r="CQ35" s="711"/>
      <c r="CR35" s="711"/>
      <c r="CS35" s="711"/>
      <c r="CT35" s="711"/>
      <c r="CU35" s="711"/>
      <c r="CV35" s="711"/>
      <c r="CW35" s="729"/>
      <c r="CX35" s="729"/>
      <c r="CY35" s="729"/>
      <c r="CZ35" s="729"/>
      <c r="DA35" s="729"/>
      <c r="DB35" s="729"/>
      <c r="DC35" s="729"/>
      <c r="DD35" s="729"/>
      <c r="DE35" s="729"/>
      <c r="DF35" s="729"/>
      <c r="DG35" s="729"/>
      <c r="DH35" s="729"/>
      <c r="DI35" s="729"/>
      <c r="DJ35" s="729"/>
      <c r="DK35" s="729"/>
      <c r="DL35" s="729"/>
      <c r="DM35" s="646"/>
      <c r="DN35" s="646"/>
      <c r="DO35" s="646"/>
    </row>
    <row r="36" spans="7:119" ht="28.5" customHeight="1" x14ac:dyDescent="0.2">
      <c r="G36" s="643"/>
      <c r="H36" s="724"/>
      <c r="I36" s="1003"/>
      <c r="J36" s="58"/>
      <c r="K36" s="849" t="str">
        <f>$K$24</f>
        <v>今回</v>
      </c>
      <c r="L36" s="731"/>
      <c r="M36" s="850"/>
      <c r="N36" s="1068" t="str">
        <f>$N$24</f>
        <v/>
      </c>
      <c r="O36" s="1068"/>
      <c r="P36" s="1068"/>
      <c r="Q36" s="796"/>
      <c r="R36" s="711"/>
      <c r="S36" s="711"/>
      <c r="T36" s="711"/>
      <c r="U36" s="711"/>
      <c r="V36" s="711"/>
      <c r="W36" s="711"/>
      <c r="X36" s="711"/>
      <c r="Y36" s="711"/>
      <c r="Z36" s="796"/>
      <c r="AA36" s="796"/>
      <c r="AB36" s="796"/>
      <c r="AC36" s="796"/>
      <c r="AD36" s="796"/>
      <c r="AE36" s="796"/>
      <c r="AF36" s="796"/>
      <c r="AG36" s="796"/>
      <c r="AH36" s="796"/>
      <c r="AI36" s="796"/>
      <c r="AJ36" s="796"/>
      <c r="AK36" s="796"/>
      <c r="AL36" s="796"/>
      <c r="AM36" s="796"/>
      <c r="AN36" s="796"/>
      <c r="AO36" s="796"/>
      <c r="AP36" s="643"/>
      <c r="AQ36" s="643"/>
      <c r="AR36" s="643"/>
      <c r="AS36" s="70"/>
      <c r="AT36" s="758"/>
      <c r="AU36" s="1003"/>
      <c r="AV36" s="58"/>
      <c r="AW36" s="849" t="str">
        <f>$K$24</f>
        <v>今回</v>
      </c>
      <c r="AX36" s="731"/>
      <c r="AY36" s="850"/>
      <c r="AZ36" s="1068" t="str">
        <f>$N$24</f>
        <v/>
      </c>
      <c r="BA36" s="1068"/>
      <c r="BB36" s="1068"/>
      <c r="BC36" s="761"/>
      <c r="BD36" s="711"/>
      <c r="BE36" s="711"/>
      <c r="BF36" s="711"/>
      <c r="BG36" s="711"/>
      <c r="BH36" s="711"/>
      <c r="BI36" s="711"/>
      <c r="BJ36" s="711"/>
      <c r="BK36" s="711"/>
      <c r="BL36" s="711"/>
      <c r="BM36" s="761"/>
      <c r="BN36" s="761"/>
      <c r="BO36" s="761"/>
      <c r="BP36" s="761"/>
      <c r="BQ36" s="761"/>
      <c r="BR36" s="761"/>
      <c r="BS36" s="761"/>
      <c r="BT36" s="761"/>
      <c r="BU36" s="761"/>
      <c r="BV36" s="761"/>
      <c r="BW36" s="761"/>
      <c r="BX36" s="761"/>
      <c r="BY36" s="761"/>
      <c r="BZ36" s="761"/>
      <c r="CA36" s="761"/>
      <c r="CB36" s="761"/>
      <c r="CC36" s="70"/>
      <c r="CD36" s="724"/>
      <c r="CE36" s="1014"/>
      <c r="CF36" s="729"/>
      <c r="CG36" s="729"/>
      <c r="CH36" s="729"/>
      <c r="CI36" s="729"/>
      <c r="CJ36" s="729"/>
      <c r="CK36" s="729"/>
      <c r="CL36" s="729"/>
      <c r="CM36" s="729"/>
      <c r="CN36" s="711"/>
      <c r="CO36" s="711"/>
      <c r="CP36" s="711"/>
      <c r="CQ36" s="711"/>
      <c r="CR36" s="711"/>
      <c r="CS36" s="711"/>
      <c r="CT36" s="711"/>
      <c r="CU36" s="711"/>
      <c r="CV36" s="711"/>
      <c r="CW36" s="729"/>
      <c r="CX36" s="729"/>
      <c r="CY36" s="729"/>
      <c r="CZ36" s="729"/>
      <c r="DA36" s="729"/>
      <c r="DB36" s="729"/>
      <c r="DC36" s="729"/>
      <c r="DD36" s="729"/>
      <c r="DE36" s="729"/>
      <c r="DF36" s="729"/>
      <c r="DG36" s="729"/>
      <c r="DH36" s="729"/>
      <c r="DI36" s="729"/>
      <c r="DJ36" s="729"/>
      <c r="DK36" s="729"/>
      <c r="DL36" s="729"/>
      <c r="DM36" s="646"/>
      <c r="DN36" s="646"/>
      <c r="DO36" s="646"/>
    </row>
    <row r="37" spans="7:119" ht="28.5" customHeight="1" x14ac:dyDescent="0.2">
      <c r="G37" s="643"/>
      <c r="H37" s="724"/>
      <c r="I37" s="1003"/>
      <c r="J37" s="58"/>
      <c r="K37" s="849"/>
      <c r="L37" s="851"/>
      <c r="M37" s="850"/>
      <c r="N37" s="852"/>
      <c r="O37" s="852"/>
      <c r="P37" s="852"/>
      <c r="Q37" s="796"/>
      <c r="R37" s="711"/>
      <c r="S37" s="711"/>
      <c r="T37" s="711"/>
      <c r="U37" s="711"/>
      <c r="V37" s="711"/>
      <c r="W37" s="711"/>
      <c r="X37" s="711"/>
      <c r="Y37" s="711"/>
      <c r="Z37" s="796"/>
      <c r="AA37" s="796"/>
      <c r="AB37" s="796"/>
      <c r="AC37" s="796"/>
      <c r="AD37" s="796"/>
      <c r="AE37" s="796"/>
      <c r="AF37" s="796"/>
      <c r="AG37" s="796"/>
      <c r="AH37" s="796"/>
      <c r="AI37" s="796"/>
      <c r="AJ37" s="796"/>
      <c r="AK37" s="796"/>
      <c r="AL37" s="796"/>
      <c r="AM37" s="796"/>
      <c r="AN37" s="796"/>
      <c r="AO37" s="796"/>
      <c r="AP37" s="643"/>
      <c r="AQ37" s="643"/>
      <c r="AR37" s="643"/>
      <c r="AS37" s="70"/>
      <c r="AT37" s="758"/>
      <c r="AU37" s="1003"/>
      <c r="AV37" s="58"/>
      <c r="AW37" s="849"/>
      <c r="AX37" s="851"/>
      <c r="AY37" s="850"/>
      <c r="AZ37" s="852"/>
      <c r="BA37" s="852"/>
      <c r="BB37" s="852"/>
      <c r="BC37" s="761"/>
      <c r="BD37" s="711"/>
      <c r="BE37" s="711"/>
      <c r="BF37" s="711"/>
      <c r="BG37" s="711"/>
      <c r="BH37" s="711"/>
      <c r="BI37" s="711"/>
      <c r="BJ37" s="711"/>
      <c r="BK37" s="711"/>
      <c r="BL37" s="711"/>
      <c r="BM37" s="761"/>
      <c r="BN37" s="761"/>
      <c r="BO37" s="761"/>
      <c r="BP37" s="761"/>
      <c r="BQ37" s="761"/>
      <c r="BR37" s="761"/>
      <c r="BS37" s="761"/>
      <c r="BT37" s="761"/>
      <c r="BU37" s="761"/>
      <c r="BV37" s="761"/>
      <c r="BW37" s="761"/>
      <c r="BX37" s="761"/>
      <c r="BY37" s="761"/>
      <c r="BZ37" s="761"/>
      <c r="CA37" s="761"/>
      <c r="CB37" s="761"/>
      <c r="CC37" s="70"/>
      <c r="CD37" s="724"/>
      <c r="CE37" s="1014"/>
      <c r="CF37" s="729"/>
      <c r="CG37" s="729"/>
      <c r="CH37" s="729"/>
      <c r="CI37" s="729"/>
      <c r="CJ37" s="729"/>
      <c r="CK37" s="729"/>
      <c r="CL37" s="729"/>
      <c r="CM37" s="729"/>
      <c r="CN37" s="711"/>
      <c r="CO37" s="711"/>
      <c r="CP37" s="711"/>
      <c r="CQ37" s="711"/>
      <c r="CR37" s="711"/>
      <c r="CS37" s="711"/>
      <c r="CT37" s="711"/>
      <c r="CU37" s="711"/>
      <c r="CV37" s="711"/>
      <c r="CW37" s="729"/>
      <c r="CX37" s="729"/>
      <c r="CY37" s="729"/>
      <c r="CZ37" s="729"/>
      <c r="DA37" s="729"/>
      <c r="DB37" s="729"/>
      <c r="DC37" s="729"/>
      <c r="DD37" s="729"/>
      <c r="DE37" s="729"/>
      <c r="DF37" s="729"/>
      <c r="DG37" s="729"/>
      <c r="DH37" s="729"/>
      <c r="DI37" s="729"/>
      <c r="DJ37" s="729"/>
      <c r="DK37" s="729"/>
      <c r="DL37" s="729"/>
      <c r="DM37" s="646"/>
      <c r="DN37" s="646"/>
      <c r="DO37" s="646"/>
    </row>
    <row r="38" spans="7:119" ht="28.5" customHeight="1" x14ac:dyDescent="0.2">
      <c r="G38" s="643"/>
      <c r="H38" s="724"/>
      <c r="I38" s="1003"/>
      <c r="J38" s="346"/>
      <c r="K38" s="853" t="str">
        <f>$K$26</f>
        <v>過去調査①</v>
      </c>
      <c r="L38" s="851"/>
      <c r="M38" s="854"/>
      <c r="N38" s="1068" t="str">
        <f>$N$26</f>
        <v/>
      </c>
      <c r="O38" s="1068"/>
      <c r="P38" s="1068"/>
      <c r="Q38" s="796"/>
      <c r="R38" s="711"/>
      <c r="S38" s="711"/>
      <c r="T38" s="711"/>
      <c r="U38" s="711"/>
      <c r="V38" s="711"/>
      <c r="W38" s="711"/>
      <c r="X38" s="711"/>
      <c r="Y38" s="711"/>
      <c r="Z38" s="796"/>
      <c r="AA38" s="796"/>
      <c r="AB38" s="796"/>
      <c r="AC38" s="796"/>
      <c r="AD38" s="796"/>
      <c r="AE38" s="796"/>
      <c r="AF38" s="796"/>
      <c r="AG38" s="796"/>
      <c r="AH38" s="796"/>
      <c r="AI38" s="796"/>
      <c r="AJ38" s="796"/>
      <c r="AK38" s="796"/>
      <c r="AL38" s="796"/>
      <c r="AM38" s="796"/>
      <c r="AN38" s="796"/>
      <c r="AO38" s="796"/>
      <c r="AP38" s="643"/>
      <c r="AQ38" s="643"/>
      <c r="AR38" s="643"/>
      <c r="AS38" s="70"/>
      <c r="AT38" s="758"/>
      <c r="AU38" s="1003"/>
      <c r="AV38" s="346"/>
      <c r="AW38" s="853" t="str">
        <f>$K$26</f>
        <v>過去調査①</v>
      </c>
      <c r="AX38" s="851"/>
      <c r="AY38" s="854"/>
      <c r="AZ38" s="1068" t="str">
        <f>$N$26</f>
        <v/>
      </c>
      <c r="BA38" s="1068"/>
      <c r="BB38" s="1068"/>
      <c r="BC38" s="761"/>
      <c r="BD38" s="711"/>
      <c r="BE38" s="711"/>
      <c r="BF38" s="711"/>
      <c r="BG38" s="711"/>
      <c r="BH38" s="711"/>
      <c r="BI38" s="711"/>
      <c r="BJ38" s="711"/>
      <c r="BK38" s="711"/>
      <c r="BL38" s="711"/>
      <c r="BM38" s="761"/>
      <c r="BN38" s="761"/>
      <c r="BO38" s="761"/>
      <c r="BP38" s="761"/>
      <c r="BQ38" s="761"/>
      <c r="BR38" s="761"/>
      <c r="BS38" s="761"/>
      <c r="BT38" s="761"/>
      <c r="BU38" s="761"/>
      <c r="BV38" s="761"/>
      <c r="BW38" s="761"/>
      <c r="BX38" s="761"/>
      <c r="BY38" s="761"/>
      <c r="BZ38" s="761"/>
      <c r="CA38" s="761"/>
      <c r="CB38" s="761"/>
      <c r="CC38" s="70"/>
      <c r="CD38" s="724"/>
      <c r="CE38" s="1014"/>
      <c r="CF38" s="729"/>
      <c r="CG38" s="729"/>
      <c r="CH38" s="729"/>
      <c r="CI38" s="729"/>
      <c r="CJ38" s="729"/>
      <c r="CK38" s="729"/>
      <c r="CL38" s="729"/>
      <c r="CM38" s="729"/>
      <c r="CN38" s="711"/>
      <c r="CO38" s="711"/>
      <c r="CP38" s="711"/>
      <c r="CQ38" s="711"/>
      <c r="CR38" s="711"/>
      <c r="CS38" s="711"/>
      <c r="CT38" s="711"/>
      <c r="CU38" s="711"/>
      <c r="CV38" s="711"/>
      <c r="CW38" s="729"/>
      <c r="CX38" s="729"/>
      <c r="CY38" s="729"/>
      <c r="CZ38" s="729"/>
      <c r="DA38" s="729"/>
      <c r="DB38" s="729"/>
      <c r="DC38" s="729"/>
      <c r="DD38" s="729"/>
      <c r="DE38" s="729"/>
      <c r="DF38" s="729"/>
      <c r="DG38" s="729"/>
      <c r="DH38" s="729"/>
      <c r="DI38" s="729"/>
      <c r="DJ38" s="729"/>
      <c r="DK38" s="729"/>
      <c r="DL38" s="729"/>
      <c r="DM38" s="646"/>
      <c r="DN38" s="646"/>
      <c r="DO38" s="646"/>
    </row>
    <row r="39" spans="7:119" ht="28.5" customHeight="1" x14ac:dyDescent="0.2">
      <c r="G39" s="643"/>
      <c r="H39" s="724"/>
      <c r="I39" s="1003"/>
      <c r="J39" s="359"/>
      <c r="K39" s="849"/>
      <c r="L39" s="851"/>
      <c r="M39" s="854"/>
      <c r="N39" s="855"/>
      <c r="O39" s="855"/>
      <c r="P39" s="852"/>
      <c r="Q39" s="796"/>
      <c r="R39" s="711"/>
      <c r="S39" s="711"/>
      <c r="T39" s="711"/>
      <c r="U39" s="711"/>
      <c r="V39" s="711"/>
      <c r="W39" s="711"/>
      <c r="X39" s="711"/>
      <c r="Y39" s="711"/>
      <c r="Z39" s="796"/>
      <c r="AA39" s="796"/>
      <c r="AB39" s="796"/>
      <c r="AC39" s="796"/>
      <c r="AD39" s="796"/>
      <c r="AE39" s="796"/>
      <c r="AF39" s="796"/>
      <c r="AG39" s="796"/>
      <c r="AH39" s="796"/>
      <c r="AI39" s="796"/>
      <c r="AJ39" s="796"/>
      <c r="AK39" s="796"/>
      <c r="AL39" s="796"/>
      <c r="AM39" s="796"/>
      <c r="AN39" s="796"/>
      <c r="AO39" s="796"/>
      <c r="AP39" s="643"/>
      <c r="AQ39" s="643"/>
      <c r="AR39" s="643"/>
      <c r="AS39" s="70"/>
      <c r="AT39" s="758"/>
      <c r="AU39" s="1003"/>
      <c r="AV39" s="359"/>
      <c r="AW39" s="849"/>
      <c r="AX39" s="851"/>
      <c r="AY39" s="854"/>
      <c r="AZ39" s="855"/>
      <c r="BA39" s="855"/>
      <c r="BB39" s="852"/>
      <c r="BC39" s="761"/>
      <c r="BD39" s="711"/>
      <c r="BE39" s="711"/>
      <c r="BF39" s="711"/>
      <c r="BG39" s="711"/>
      <c r="BH39" s="711"/>
      <c r="BI39" s="711"/>
      <c r="BJ39" s="711"/>
      <c r="BK39" s="711"/>
      <c r="BL39" s="711"/>
      <c r="BM39" s="761"/>
      <c r="BN39" s="761"/>
      <c r="BO39" s="761"/>
      <c r="BP39" s="761"/>
      <c r="BQ39" s="761"/>
      <c r="BR39" s="761"/>
      <c r="BS39" s="761"/>
      <c r="BT39" s="761"/>
      <c r="BU39" s="761"/>
      <c r="BV39" s="761"/>
      <c r="BW39" s="761"/>
      <c r="BX39" s="761"/>
      <c r="BY39" s="761"/>
      <c r="BZ39" s="761"/>
      <c r="CA39" s="761"/>
      <c r="CB39" s="761"/>
      <c r="CC39" s="70"/>
      <c r="CD39" s="724"/>
      <c r="CE39" s="1014"/>
      <c r="CF39" s="729"/>
      <c r="CG39" s="729"/>
      <c r="CH39" s="729"/>
      <c r="CI39" s="729"/>
      <c r="CJ39" s="729"/>
      <c r="CK39" s="729"/>
      <c r="CL39" s="729"/>
      <c r="CM39" s="729"/>
      <c r="CN39" s="711"/>
      <c r="CO39" s="711"/>
      <c r="CP39" s="711"/>
      <c r="CQ39" s="711"/>
      <c r="CR39" s="711"/>
      <c r="CS39" s="711"/>
      <c r="CT39" s="711"/>
      <c r="CU39" s="711"/>
      <c r="CV39" s="711"/>
      <c r="CW39" s="729"/>
      <c r="CX39" s="729"/>
      <c r="CY39" s="729"/>
      <c r="CZ39" s="729"/>
      <c r="DA39" s="729"/>
      <c r="DB39" s="729"/>
      <c r="DC39" s="729"/>
      <c r="DD39" s="729"/>
      <c r="DE39" s="729"/>
      <c r="DF39" s="729"/>
      <c r="DG39" s="729"/>
      <c r="DH39" s="729"/>
      <c r="DI39" s="729"/>
      <c r="DJ39" s="729"/>
      <c r="DK39" s="729"/>
      <c r="DL39" s="729"/>
      <c r="DM39" s="646"/>
      <c r="DN39" s="646"/>
      <c r="DO39" s="646"/>
    </row>
    <row r="40" spans="7:119" ht="28.5" customHeight="1" x14ac:dyDescent="0.2">
      <c r="G40" s="643"/>
      <c r="H40" s="724"/>
      <c r="I40" s="1003"/>
      <c r="J40" s="792"/>
      <c r="K40" s="853" t="str">
        <f>$K$28</f>
        <v>過去調査②</v>
      </c>
      <c r="L40" s="851"/>
      <c r="M40" s="856"/>
      <c r="N40" s="1067" t="str">
        <f>$N$28</f>
        <v/>
      </c>
      <c r="O40" s="1067"/>
      <c r="P40" s="1067"/>
      <c r="Q40" s="796"/>
      <c r="R40" s="711"/>
      <c r="S40" s="711"/>
      <c r="T40" s="711"/>
      <c r="U40" s="711"/>
      <c r="V40" s="711"/>
      <c r="W40" s="711"/>
      <c r="X40" s="711"/>
      <c r="Y40" s="711"/>
      <c r="Z40" s="796"/>
      <c r="AA40" s="796"/>
      <c r="AB40" s="796"/>
      <c r="AC40" s="796"/>
      <c r="AD40" s="796"/>
      <c r="AE40" s="796"/>
      <c r="AF40" s="796"/>
      <c r="AG40" s="796"/>
      <c r="AH40" s="796"/>
      <c r="AI40" s="796"/>
      <c r="AJ40" s="796"/>
      <c r="AK40" s="796"/>
      <c r="AL40" s="796"/>
      <c r="AM40" s="796"/>
      <c r="AN40" s="796"/>
      <c r="AO40" s="796"/>
      <c r="AP40" s="643"/>
      <c r="AQ40" s="643"/>
      <c r="AR40" s="643"/>
      <c r="AS40" s="70"/>
      <c r="AT40" s="758"/>
      <c r="AU40" s="1003"/>
      <c r="AV40" s="792"/>
      <c r="AW40" s="853" t="str">
        <f>$K$28</f>
        <v>過去調査②</v>
      </c>
      <c r="AX40" s="851"/>
      <c r="AY40" s="856"/>
      <c r="AZ40" s="1067" t="str">
        <f>$N$28</f>
        <v/>
      </c>
      <c r="BA40" s="1067"/>
      <c r="BB40" s="1067"/>
      <c r="BC40" s="761"/>
      <c r="BD40" s="711"/>
      <c r="BE40" s="711"/>
      <c r="BF40" s="711"/>
      <c r="BG40" s="711"/>
      <c r="BH40" s="711"/>
      <c r="BI40" s="711"/>
      <c r="BJ40" s="711"/>
      <c r="BK40" s="711"/>
      <c r="BL40" s="711"/>
      <c r="BM40" s="761"/>
      <c r="BN40" s="761"/>
      <c r="BO40" s="761"/>
      <c r="BP40" s="761"/>
      <c r="BQ40" s="761"/>
      <c r="BR40" s="761"/>
      <c r="BS40" s="761"/>
      <c r="BT40" s="761"/>
      <c r="BU40" s="761"/>
      <c r="BV40" s="761"/>
      <c r="BW40" s="761"/>
      <c r="BX40" s="761"/>
      <c r="BY40" s="761"/>
      <c r="BZ40" s="761"/>
      <c r="CA40" s="761"/>
      <c r="CB40" s="761"/>
      <c r="CC40" s="70"/>
      <c r="CD40" s="724"/>
      <c r="CE40" s="1014"/>
      <c r="CF40" s="729"/>
      <c r="CG40" s="729"/>
      <c r="CH40" s="729"/>
      <c r="CI40" s="729"/>
      <c r="CJ40" s="729"/>
      <c r="CK40" s="729"/>
      <c r="CL40" s="729"/>
      <c r="CM40" s="729"/>
      <c r="CN40" s="711"/>
      <c r="CO40" s="711"/>
      <c r="CP40" s="711"/>
      <c r="CQ40" s="711"/>
      <c r="CR40" s="711"/>
      <c r="CS40" s="711"/>
      <c r="CT40" s="711"/>
      <c r="CU40" s="711"/>
      <c r="CV40" s="711"/>
      <c r="CW40" s="729"/>
      <c r="CX40" s="729"/>
      <c r="CY40" s="729"/>
      <c r="CZ40" s="729"/>
      <c r="DA40" s="729"/>
      <c r="DB40" s="729"/>
      <c r="DC40" s="729"/>
      <c r="DD40" s="729"/>
      <c r="DE40" s="729"/>
      <c r="DF40" s="729"/>
      <c r="DG40" s="729"/>
      <c r="DH40" s="729"/>
      <c r="DI40" s="729"/>
      <c r="DJ40" s="729"/>
      <c r="DK40" s="729"/>
      <c r="DL40" s="729"/>
      <c r="DM40" s="646"/>
      <c r="DN40" s="646"/>
      <c r="DO40" s="646"/>
    </row>
    <row r="41" spans="7:119" ht="28.5" customHeight="1" x14ac:dyDescent="0.2">
      <c r="G41" s="643"/>
      <c r="H41" s="724"/>
      <c r="I41" s="1003"/>
      <c r="J41" s="346"/>
      <c r="K41" s="851"/>
      <c r="L41" s="851"/>
      <c r="M41" s="854"/>
      <c r="N41" s="855"/>
      <c r="O41" s="1068"/>
      <c r="P41" s="1068"/>
      <c r="Q41" s="796"/>
      <c r="R41" s="711"/>
      <c r="S41" s="711"/>
      <c r="T41" s="711"/>
      <c r="U41" s="711"/>
      <c r="V41" s="711"/>
      <c r="W41" s="711"/>
      <c r="X41" s="711"/>
      <c r="Y41" s="711"/>
      <c r="Z41" s="796"/>
      <c r="AA41" s="796"/>
      <c r="AB41" s="796"/>
      <c r="AC41" s="796"/>
      <c r="AD41" s="796"/>
      <c r="AE41" s="796"/>
      <c r="AF41" s="796"/>
      <c r="AG41" s="796"/>
      <c r="AH41" s="796"/>
      <c r="AI41" s="796"/>
      <c r="AJ41" s="796"/>
      <c r="AK41" s="796"/>
      <c r="AL41" s="796"/>
      <c r="AM41" s="796"/>
      <c r="AN41" s="796"/>
      <c r="AO41" s="796"/>
      <c r="AP41" s="643"/>
      <c r="AQ41" s="643"/>
      <c r="AR41" s="643"/>
      <c r="AS41" s="70"/>
      <c r="AT41" s="758"/>
      <c r="AU41" s="1003"/>
      <c r="AV41" s="346"/>
      <c r="AW41" s="851"/>
      <c r="AX41" s="851"/>
      <c r="AY41" s="854"/>
      <c r="AZ41" s="855"/>
      <c r="BA41" s="1068"/>
      <c r="BB41" s="1068"/>
      <c r="BC41" s="761"/>
      <c r="BD41" s="711"/>
      <c r="BE41" s="711"/>
      <c r="BF41" s="711"/>
      <c r="BG41" s="711"/>
      <c r="BH41" s="711"/>
      <c r="BI41" s="711"/>
      <c r="BJ41" s="711"/>
      <c r="BK41" s="711"/>
      <c r="BL41" s="711"/>
      <c r="BM41" s="761"/>
      <c r="BN41" s="761"/>
      <c r="BO41" s="761"/>
      <c r="BP41" s="761"/>
      <c r="BQ41" s="761"/>
      <c r="BR41" s="761"/>
      <c r="BS41" s="761"/>
      <c r="BT41" s="761"/>
      <c r="BU41" s="761"/>
      <c r="BV41" s="761"/>
      <c r="BW41" s="761"/>
      <c r="BX41" s="761"/>
      <c r="BY41" s="761"/>
      <c r="BZ41" s="761"/>
      <c r="CA41" s="761"/>
      <c r="CB41" s="761"/>
      <c r="CC41" s="70"/>
      <c r="CD41" s="724"/>
      <c r="CE41" s="1014"/>
      <c r="CF41" s="729"/>
      <c r="CG41" s="729"/>
      <c r="CH41" s="729"/>
      <c r="CI41" s="729"/>
      <c r="CJ41" s="729"/>
      <c r="CK41" s="729"/>
      <c r="CL41" s="729"/>
      <c r="CM41" s="729"/>
      <c r="CN41" s="711"/>
      <c r="CO41" s="711"/>
      <c r="CP41" s="711"/>
      <c r="CQ41" s="711"/>
      <c r="CR41" s="711"/>
      <c r="CS41" s="711"/>
      <c r="CT41" s="711"/>
      <c r="CU41" s="711"/>
      <c r="CV41" s="711"/>
      <c r="CW41" s="729"/>
      <c r="CX41" s="729"/>
      <c r="CY41" s="729"/>
      <c r="CZ41" s="729"/>
      <c r="DA41" s="729"/>
      <c r="DB41" s="729"/>
      <c r="DC41" s="729"/>
      <c r="DD41" s="729"/>
      <c r="DE41" s="729"/>
      <c r="DF41" s="729"/>
      <c r="DG41" s="729"/>
      <c r="DH41" s="729"/>
      <c r="DI41" s="729"/>
      <c r="DJ41" s="729"/>
      <c r="DK41" s="729"/>
      <c r="DL41" s="729"/>
      <c r="DM41" s="646"/>
      <c r="DN41" s="646"/>
      <c r="DO41" s="646"/>
    </row>
    <row r="42" spans="7:119" ht="28.5" customHeight="1" x14ac:dyDescent="0.2">
      <c r="G42" s="643"/>
      <c r="H42" s="724"/>
      <c r="I42" s="1003"/>
      <c r="J42" s="346"/>
      <c r="K42" s="849" t="str">
        <f>$K$30</f>
        <v>過去調査③</v>
      </c>
      <c r="L42" s="851"/>
      <c r="M42" s="854"/>
      <c r="N42" s="1069" t="str">
        <f>$N$30</f>
        <v/>
      </c>
      <c r="O42" s="1069"/>
      <c r="P42" s="1069"/>
      <c r="Q42" s="796"/>
      <c r="R42" s="711"/>
      <c r="S42" s="711"/>
      <c r="T42" s="711"/>
      <c r="U42" s="711"/>
      <c r="V42" s="711"/>
      <c r="W42" s="711"/>
      <c r="X42" s="711"/>
      <c r="Y42" s="711"/>
      <c r="Z42" s="796"/>
      <c r="AA42" s="796"/>
      <c r="AB42" s="796"/>
      <c r="AC42" s="796"/>
      <c r="AD42" s="796"/>
      <c r="AE42" s="796"/>
      <c r="AF42" s="796"/>
      <c r="AG42" s="796"/>
      <c r="AH42" s="796"/>
      <c r="AI42" s="796"/>
      <c r="AJ42" s="796"/>
      <c r="AK42" s="796"/>
      <c r="AL42" s="796"/>
      <c r="AM42" s="796"/>
      <c r="AN42" s="796"/>
      <c r="AO42" s="796"/>
      <c r="AP42" s="643"/>
      <c r="AQ42" s="643"/>
      <c r="AR42" s="643"/>
      <c r="AS42" s="70"/>
      <c r="AT42" s="758"/>
      <c r="AU42" s="1003"/>
      <c r="AV42" s="346"/>
      <c r="AW42" s="849" t="str">
        <f>$K$30</f>
        <v>過去調査③</v>
      </c>
      <c r="AX42" s="851"/>
      <c r="AY42" s="854"/>
      <c r="AZ42" s="1069" t="str">
        <f>$N$30</f>
        <v/>
      </c>
      <c r="BA42" s="1069"/>
      <c r="BB42" s="1069"/>
      <c r="BC42" s="761"/>
      <c r="BD42" s="711"/>
      <c r="BE42" s="711"/>
      <c r="BF42" s="711"/>
      <c r="BG42" s="711"/>
      <c r="BH42" s="711"/>
      <c r="BI42" s="711"/>
      <c r="BJ42" s="711"/>
      <c r="BK42" s="711"/>
      <c r="BL42" s="711"/>
      <c r="BM42" s="761"/>
      <c r="BN42" s="761"/>
      <c r="BO42" s="761"/>
      <c r="BP42" s="761"/>
      <c r="BQ42" s="761"/>
      <c r="BR42" s="761"/>
      <c r="BS42" s="761"/>
      <c r="BT42" s="761"/>
      <c r="BU42" s="761"/>
      <c r="BV42" s="761"/>
      <c r="BW42" s="761"/>
      <c r="BX42" s="761"/>
      <c r="BY42" s="761"/>
      <c r="BZ42" s="761"/>
      <c r="CA42" s="761"/>
      <c r="CB42" s="761"/>
      <c r="CC42" s="70"/>
      <c r="CD42" s="724"/>
      <c r="CE42" s="1014"/>
      <c r="CF42" s="729"/>
      <c r="CG42" s="729"/>
      <c r="CH42" s="729"/>
      <c r="CI42" s="729"/>
      <c r="CJ42" s="729"/>
      <c r="CK42" s="729"/>
      <c r="CL42" s="729"/>
      <c r="CM42" s="729"/>
      <c r="CN42" s="711"/>
      <c r="CO42" s="711"/>
      <c r="CP42" s="711"/>
      <c r="CQ42" s="711"/>
      <c r="CR42" s="711"/>
      <c r="CS42" s="711"/>
      <c r="CT42" s="711"/>
      <c r="CU42" s="711"/>
      <c r="CV42" s="711"/>
      <c r="CW42" s="729"/>
      <c r="CX42" s="729"/>
      <c r="CY42" s="729"/>
      <c r="CZ42" s="729"/>
      <c r="DA42" s="729"/>
      <c r="DB42" s="729"/>
      <c r="DC42" s="729"/>
      <c r="DD42" s="729"/>
      <c r="DE42" s="729"/>
      <c r="DF42" s="729"/>
      <c r="DG42" s="729"/>
      <c r="DH42" s="729"/>
      <c r="DI42" s="729"/>
      <c r="DJ42" s="729"/>
      <c r="DK42" s="729"/>
      <c r="DL42" s="729"/>
      <c r="DM42" s="646"/>
      <c r="DN42" s="646"/>
      <c r="DO42" s="646"/>
    </row>
    <row r="43" spans="7:119" ht="28.5" customHeight="1" x14ac:dyDescent="0.2">
      <c r="G43" s="643"/>
      <c r="H43" s="724"/>
      <c r="I43" s="1003"/>
      <c r="J43" s="796"/>
      <c r="K43" s="847"/>
      <c r="L43" s="642"/>
      <c r="M43" s="796"/>
      <c r="N43" s="796"/>
      <c r="O43" s="796"/>
      <c r="P43" s="796"/>
      <c r="Q43" s="796"/>
      <c r="R43" s="711"/>
      <c r="S43" s="711"/>
      <c r="T43" s="711"/>
      <c r="U43" s="711"/>
      <c r="V43" s="711"/>
      <c r="W43" s="711"/>
      <c r="X43" s="711"/>
      <c r="Y43" s="711"/>
      <c r="Z43" s="796"/>
      <c r="AA43" s="796"/>
      <c r="AB43" s="796"/>
      <c r="AC43" s="796"/>
      <c r="AD43" s="796"/>
      <c r="AE43" s="796"/>
      <c r="AF43" s="796"/>
      <c r="AG43" s="796"/>
      <c r="AH43" s="796"/>
      <c r="AI43" s="796"/>
      <c r="AJ43" s="796"/>
      <c r="AK43" s="796"/>
      <c r="AL43" s="796"/>
      <c r="AM43" s="796"/>
      <c r="AN43" s="796"/>
      <c r="AO43" s="796"/>
      <c r="AP43" s="643"/>
      <c r="AQ43" s="643"/>
      <c r="AR43" s="643"/>
      <c r="AS43" s="70"/>
      <c r="AT43" s="758"/>
      <c r="AU43" s="1003"/>
      <c r="AV43" s="796"/>
      <c r="AW43" s="849"/>
      <c r="AX43" s="851"/>
      <c r="AY43" s="858"/>
      <c r="AZ43" s="858"/>
      <c r="BA43" s="858"/>
      <c r="BB43" s="858"/>
      <c r="BC43" s="761"/>
      <c r="BD43" s="711"/>
      <c r="BE43" s="711"/>
      <c r="BF43" s="711"/>
      <c r="BG43" s="711"/>
      <c r="BH43" s="711"/>
      <c r="BI43" s="711"/>
      <c r="BJ43" s="711"/>
      <c r="BK43" s="711"/>
      <c r="BL43" s="711"/>
      <c r="BM43" s="761"/>
      <c r="BN43" s="761"/>
      <c r="BO43" s="761"/>
      <c r="BP43" s="761"/>
      <c r="BQ43" s="761"/>
      <c r="BR43" s="761"/>
      <c r="BS43" s="761"/>
      <c r="BT43" s="761"/>
      <c r="BU43" s="761"/>
      <c r="BV43" s="761"/>
      <c r="BW43" s="761"/>
      <c r="BX43" s="761"/>
      <c r="BY43" s="761"/>
      <c r="BZ43" s="761"/>
      <c r="CA43" s="761"/>
      <c r="CB43" s="761"/>
      <c r="CC43" s="70"/>
      <c r="CD43" s="724"/>
      <c r="CE43" s="1014"/>
      <c r="CF43" s="729"/>
      <c r="CG43" s="729"/>
      <c r="CH43" s="729"/>
      <c r="CI43" s="729"/>
      <c r="CJ43" s="729"/>
      <c r="CK43" s="729"/>
      <c r="CL43" s="729"/>
      <c r="CM43" s="729"/>
      <c r="CN43" s="711"/>
      <c r="CO43" s="711"/>
      <c r="CP43" s="711"/>
      <c r="CQ43" s="711"/>
      <c r="CR43" s="711"/>
      <c r="CS43" s="711"/>
      <c r="CT43" s="711"/>
      <c r="CU43" s="711"/>
      <c r="CV43" s="711"/>
      <c r="CW43" s="729"/>
      <c r="CX43" s="729"/>
      <c r="CY43" s="729"/>
      <c r="CZ43" s="729"/>
      <c r="DA43" s="729"/>
      <c r="DB43" s="729"/>
      <c r="DC43" s="729"/>
      <c r="DD43" s="729"/>
      <c r="DE43" s="729"/>
      <c r="DF43" s="729"/>
      <c r="DG43" s="729"/>
      <c r="DH43" s="729"/>
      <c r="DI43" s="729"/>
      <c r="DJ43" s="729"/>
      <c r="DK43" s="729"/>
      <c r="DL43" s="729"/>
      <c r="DM43" s="646"/>
      <c r="DN43" s="646"/>
      <c r="DO43" s="646"/>
    </row>
    <row r="44" spans="7:119" ht="28.5" customHeight="1" x14ac:dyDescent="0.2">
      <c r="G44" s="643"/>
      <c r="H44" s="724"/>
      <c r="I44" s="361"/>
      <c r="J44" s="796"/>
      <c r="K44" s="796"/>
      <c r="L44" s="796"/>
      <c r="M44" s="796"/>
      <c r="N44" s="796"/>
      <c r="O44" s="796"/>
      <c r="P44" s="796"/>
      <c r="Q44" s="796"/>
      <c r="R44" s="711"/>
      <c r="S44" s="711"/>
      <c r="T44" s="711"/>
      <c r="U44" s="711"/>
      <c r="V44" s="711"/>
      <c r="W44" s="711"/>
      <c r="X44" s="711"/>
      <c r="Y44" s="711"/>
      <c r="Z44" s="796"/>
      <c r="AA44" s="796"/>
      <c r="AB44" s="796"/>
      <c r="AC44" s="796"/>
      <c r="AD44" s="796"/>
      <c r="AE44" s="796"/>
      <c r="AF44" s="796"/>
      <c r="AG44" s="796"/>
      <c r="AH44" s="796"/>
      <c r="AI44" s="796"/>
      <c r="AJ44" s="796"/>
      <c r="AK44" s="796"/>
      <c r="AL44" s="796"/>
      <c r="AM44" s="796"/>
      <c r="AN44" s="796"/>
      <c r="AO44" s="796"/>
      <c r="AP44" s="643"/>
      <c r="AQ44" s="643"/>
      <c r="AR44" s="643"/>
      <c r="AS44" s="70"/>
      <c r="AT44" s="758"/>
      <c r="AU44" s="361"/>
      <c r="AV44" s="761"/>
      <c r="AW44" s="761"/>
      <c r="AX44" s="761"/>
      <c r="AY44" s="761"/>
      <c r="AZ44" s="761"/>
      <c r="BA44" s="761"/>
      <c r="BB44" s="761"/>
      <c r="BC44" s="761"/>
      <c r="BD44" s="711"/>
      <c r="BE44" s="711"/>
      <c r="BF44" s="711"/>
      <c r="BG44" s="711"/>
      <c r="BH44" s="711"/>
      <c r="BI44" s="711"/>
      <c r="BJ44" s="711"/>
      <c r="BK44" s="711"/>
      <c r="BL44" s="711"/>
      <c r="BM44" s="761"/>
      <c r="BN44" s="761"/>
      <c r="BO44" s="761"/>
      <c r="BP44" s="761"/>
      <c r="BQ44" s="761"/>
      <c r="BR44" s="761"/>
      <c r="BS44" s="761"/>
      <c r="BT44" s="761"/>
      <c r="BU44" s="761"/>
      <c r="BV44" s="761"/>
      <c r="BW44" s="761"/>
      <c r="BX44" s="761"/>
      <c r="BY44" s="761"/>
      <c r="BZ44" s="761"/>
      <c r="CA44" s="761"/>
      <c r="CB44" s="761"/>
      <c r="CC44" s="70"/>
      <c r="CD44" s="724"/>
      <c r="CE44" s="361"/>
      <c r="CF44" s="729"/>
      <c r="CG44" s="729"/>
      <c r="CH44" s="729"/>
      <c r="CI44" s="729"/>
      <c r="CJ44" s="729"/>
      <c r="CK44" s="729"/>
      <c r="CL44" s="729"/>
      <c r="CM44" s="729"/>
      <c r="CN44" s="711"/>
      <c r="CO44" s="711"/>
      <c r="CP44" s="711"/>
      <c r="CQ44" s="711"/>
      <c r="CR44" s="711"/>
      <c r="CS44" s="711"/>
      <c r="CT44" s="711"/>
      <c r="CU44" s="711"/>
      <c r="CV44" s="711"/>
      <c r="CW44" s="729"/>
      <c r="CX44" s="729"/>
      <c r="CY44" s="729"/>
      <c r="CZ44" s="729"/>
      <c r="DA44" s="729"/>
      <c r="DB44" s="729"/>
      <c r="DC44" s="729"/>
      <c r="DD44" s="729"/>
      <c r="DE44" s="729"/>
      <c r="DF44" s="729"/>
      <c r="DG44" s="729"/>
      <c r="DH44" s="729"/>
      <c r="DI44" s="729"/>
      <c r="DJ44" s="729"/>
      <c r="DK44" s="729"/>
      <c r="DL44" s="729"/>
      <c r="DM44" s="646"/>
      <c r="DN44" s="646"/>
      <c r="DO44" s="646"/>
    </row>
    <row r="45" spans="7:119" ht="28.5" customHeight="1" x14ac:dyDescent="0.2">
      <c r="G45" s="643"/>
      <c r="H45" s="724"/>
      <c r="I45" s="1003" t="s">
        <v>1</v>
      </c>
      <c r="J45" s="711"/>
      <c r="K45" s="711"/>
      <c r="L45" s="711"/>
      <c r="M45" s="711"/>
      <c r="N45" s="711"/>
      <c r="O45" s="711"/>
      <c r="P45" s="711"/>
      <c r="Q45" s="796"/>
      <c r="R45" s="711"/>
      <c r="S45" s="711"/>
      <c r="T45" s="711"/>
      <c r="U45" s="711"/>
      <c r="V45" s="711"/>
      <c r="W45" s="711"/>
      <c r="X45" s="711"/>
      <c r="Y45" s="711"/>
      <c r="Z45" s="796"/>
      <c r="AA45" s="796"/>
      <c r="AB45" s="796"/>
      <c r="AC45" s="796"/>
      <c r="AD45" s="796"/>
      <c r="AE45" s="796"/>
      <c r="AF45" s="796"/>
      <c r="AG45" s="796"/>
      <c r="AH45" s="796"/>
      <c r="AI45" s="796"/>
      <c r="AJ45" s="796"/>
      <c r="AK45" s="796"/>
      <c r="AL45" s="796"/>
      <c r="AM45" s="796"/>
      <c r="AN45" s="796"/>
      <c r="AO45" s="796"/>
      <c r="AP45" s="643"/>
      <c r="AQ45" s="643"/>
      <c r="AR45" s="643"/>
      <c r="AS45" s="70"/>
      <c r="AT45" s="758"/>
      <c r="AU45" s="1003" t="s">
        <v>1</v>
      </c>
      <c r="AV45" s="711"/>
      <c r="AW45" s="359"/>
      <c r="AX45" s="359"/>
      <c r="AY45" s="359"/>
      <c r="AZ45" s="359"/>
      <c r="BA45" s="359"/>
      <c r="BB45" s="359"/>
      <c r="BC45" s="761"/>
      <c r="BD45" s="711"/>
      <c r="BE45" s="711"/>
      <c r="BF45" s="711"/>
      <c r="BG45" s="711"/>
      <c r="BH45" s="711"/>
      <c r="BI45" s="711"/>
      <c r="BJ45" s="711"/>
      <c r="BK45" s="711"/>
      <c r="BL45" s="711"/>
      <c r="BM45" s="761"/>
      <c r="BN45" s="761"/>
      <c r="BO45" s="761"/>
      <c r="BP45" s="761"/>
      <c r="BQ45" s="761"/>
      <c r="BR45" s="761"/>
      <c r="BS45" s="761"/>
      <c r="BT45" s="761"/>
      <c r="BU45" s="761"/>
      <c r="BV45" s="761"/>
      <c r="BW45" s="761"/>
      <c r="BX45" s="761"/>
      <c r="BY45" s="761"/>
      <c r="BZ45" s="761"/>
      <c r="CA45" s="761"/>
      <c r="CB45" s="761"/>
      <c r="CC45" s="70"/>
      <c r="CD45" s="724"/>
      <c r="CE45" s="1014"/>
      <c r="CF45" s="729"/>
      <c r="CG45" s="729"/>
      <c r="CH45" s="729"/>
      <c r="CI45" s="729"/>
      <c r="CJ45" s="729"/>
      <c r="CK45" s="729"/>
      <c r="CL45" s="729"/>
      <c r="CM45" s="729"/>
      <c r="CN45" s="711"/>
      <c r="CO45" s="711"/>
      <c r="CP45" s="711"/>
      <c r="CQ45" s="711"/>
      <c r="CR45" s="711"/>
      <c r="CS45" s="711"/>
      <c r="CT45" s="711"/>
      <c r="CU45" s="711"/>
      <c r="CV45" s="711"/>
      <c r="CW45" s="729"/>
      <c r="CX45" s="729"/>
      <c r="CY45" s="729"/>
      <c r="CZ45" s="729"/>
      <c r="DA45" s="729"/>
      <c r="DB45" s="729"/>
      <c r="DC45" s="729"/>
      <c r="DD45" s="729"/>
      <c r="DE45" s="729"/>
      <c r="DF45" s="729"/>
      <c r="DG45" s="729"/>
      <c r="DH45" s="729"/>
      <c r="DI45" s="729"/>
      <c r="DJ45" s="729"/>
      <c r="DK45" s="729"/>
      <c r="DL45" s="729"/>
      <c r="DM45" s="646"/>
      <c r="DN45" s="646"/>
      <c r="DO45" s="646"/>
    </row>
    <row r="46" spans="7:119" ht="28.5" customHeight="1" x14ac:dyDescent="0.2">
      <c r="G46" s="643"/>
      <c r="H46" s="724"/>
      <c r="I46" s="1003"/>
      <c r="J46" s="711"/>
      <c r="K46" s="711"/>
      <c r="L46" s="711"/>
      <c r="M46" s="711"/>
      <c r="N46" s="711"/>
      <c r="O46" s="711"/>
      <c r="P46" s="711"/>
      <c r="Q46" s="796"/>
      <c r="R46" s="711"/>
      <c r="S46" s="711"/>
      <c r="T46" s="711"/>
      <c r="U46" s="711"/>
      <c r="V46" s="711"/>
      <c r="W46" s="711"/>
      <c r="X46" s="711"/>
      <c r="Y46" s="711"/>
      <c r="Z46" s="796"/>
      <c r="AA46" s="796"/>
      <c r="AB46" s="796"/>
      <c r="AC46" s="796"/>
      <c r="AD46" s="796"/>
      <c r="AE46" s="796"/>
      <c r="AF46" s="796"/>
      <c r="AG46" s="796"/>
      <c r="AH46" s="796"/>
      <c r="AI46" s="796"/>
      <c r="AJ46" s="796"/>
      <c r="AK46" s="796"/>
      <c r="AL46" s="796"/>
      <c r="AM46" s="796"/>
      <c r="AN46" s="796"/>
      <c r="AO46" s="796"/>
      <c r="AP46" s="643"/>
      <c r="AQ46" s="643"/>
      <c r="AR46" s="643"/>
      <c r="AS46" s="70"/>
      <c r="AT46" s="758"/>
      <c r="AU46" s="1003"/>
      <c r="AV46" s="711"/>
      <c r="AW46" s="359"/>
      <c r="AX46" s="359"/>
      <c r="AY46" s="359"/>
      <c r="AZ46" s="359"/>
      <c r="BA46" s="359"/>
      <c r="BB46" s="359"/>
      <c r="BC46" s="761"/>
      <c r="BD46" s="711"/>
      <c r="BE46" s="711"/>
      <c r="BF46" s="711"/>
      <c r="BG46" s="711"/>
      <c r="BH46" s="711"/>
      <c r="BI46" s="711"/>
      <c r="BJ46" s="711"/>
      <c r="BK46" s="711"/>
      <c r="BL46" s="711"/>
      <c r="BM46" s="761"/>
      <c r="BN46" s="761"/>
      <c r="BO46" s="761"/>
      <c r="BP46" s="761"/>
      <c r="BQ46" s="761"/>
      <c r="BR46" s="761"/>
      <c r="BS46" s="761"/>
      <c r="BT46" s="761"/>
      <c r="BU46" s="761"/>
      <c r="BV46" s="761"/>
      <c r="BW46" s="761"/>
      <c r="BX46" s="761"/>
      <c r="BY46" s="761"/>
      <c r="BZ46" s="761"/>
      <c r="CA46" s="761"/>
      <c r="CB46" s="761"/>
      <c r="CC46" s="70"/>
      <c r="CD46" s="724"/>
      <c r="CE46" s="1014"/>
      <c r="CF46" s="729"/>
      <c r="CG46" s="729"/>
      <c r="CH46" s="729"/>
      <c r="CI46" s="729"/>
      <c r="CJ46" s="729"/>
      <c r="CK46" s="729"/>
      <c r="CL46" s="729"/>
      <c r="CM46" s="729"/>
      <c r="CN46" s="711"/>
      <c r="CO46" s="711"/>
      <c r="CP46" s="711"/>
      <c r="CQ46" s="711"/>
      <c r="CR46" s="711"/>
      <c r="CS46" s="711"/>
      <c r="CT46" s="711"/>
      <c r="CU46" s="711"/>
      <c r="CV46" s="711"/>
      <c r="CW46" s="729"/>
      <c r="CX46" s="729"/>
      <c r="CY46" s="729"/>
      <c r="CZ46" s="729"/>
      <c r="DA46" s="729"/>
      <c r="DB46" s="729"/>
      <c r="DC46" s="729"/>
      <c r="DD46" s="729"/>
      <c r="DE46" s="729"/>
      <c r="DF46" s="729"/>
      <c r="DG46" s="729"/>
      <c r="DH46" s="729"/>
      <c r="DI46" s="729"/>
      <c r="DJ46" s="729"/>
      <c r="DK46" s="729"/>
      <c r="DL46" s="729"/>
      <c r="DM46" s="646"/>
      <c r="DN46" s="646"/>
      <c r="DO46" s="646"/>
    </row>
    <row r="47" spans="7:119" ht="28.5" customHeight="1" x14ac:dyDescent="0.2">
      <c r="G47" s="643"/>
      <c r="H47" s="724"/>
      <c r="I47" s="1003"/>
      <c r="J47" s="711"/>
      <c r="K47" s="359"/>
      <c r="L47" s="849"/>
      <c r="M47" s="359"/>
      <c r="N47" s="359"/>
      <c r="O47" s="359"/>
      <c r="P47" s="359"/>
      <c r="Q47" s="796"/>
      <c r="R47" s="711"/>
      <c r="S47" s="711"/>
      <c r="T47" s="711"/>
      <c r="U47" s="711"/>
      <c r="V47" s="711"/>
      <c r="W47" s="711"/>
      <c r="X47" s="711"/>
      <c r="Y47" s="711"/>
      <c r="Z47" s="796"/>
      <c r="AA47" s="796"/>
      <c r="AB47" s="796"/>
      <c r="AC47" s="796"/>
      <c r="AD47" s="796"/>
      <c r="AE47" s="796"/>
      <c r="AF47" s="796"/>
      <c r="AG47" s="796"/>
      <c r="AH47" s="796"/>
      <c r="AI47" s="796"/>
      <c r="AJ47" s="796"/>
      <c r="AK47" s="796"/>
      <c r="AL47" s="796"/>
      <c r="AM47" s="796"/>
      <c r="AN47" s="796"/>
      <c r="AO47" s="796"/>
      <c r="AP47" s="643"/>
      <c r="AQ47" s="643"/>
      <c r="AR47" s="643"/>
      <c r="AS47" s="70"/>
      <c r="AT47" s="758"/>
      <c r="AU47" s="1003"/>
      <c r="AV47" s="711"/>
      <c r="AW47" s="359"/>
      <c r="AX47" s="849"/>
      <c r="AY47" s="359"/>
      <c r="AZ47" s="359"/>
      <c r="BA47" s="359"/>
      <c r="BB47" s="359"/>
      <c r="BC47" s="761"/>
      <c r="BD47" s="711"/>
      <c r="BE47" s="711"/>
      <c r="BF47" s="711"/>
      <c r="BG47" s="711"/>
      <c r="BH47" s="711"/>
      <c r="BI47" s="711"/>
      <c r="BJ47" s="711"/>
      <c r="BK47" s="711"/>
      <c r="BL47" s="711"/>
      <c r="BM47" s="761"/>
      <c r="BN47" s="761"/>
      <c r="BO47" s="761"/>
      <c r="BP47" s="761"/>
      <c r="BQ47" s="761"/>
      <c r="BR47" s="761"/>
      <c r="BS47" s="761"/>
      <c r="BT47" s="761"/>
      <c r="BU47" s="761"/>
      <c r="BV47" s="761"/>
      <c r="BW47" s="761"/>
      <c r="BX47" s="761"/>
      <c r="BY47" s="761"/>
      <c r="BZ47" s="761"/>
      <c r="CA47" s="761"/>
      <c r="CB47" s="761"/>
      <c r="CC47" s="70"/>
      <c r="CD47" s="724"/>
      <c r="CE47" s="1014"/>
      <c r="CF47" s="729"/>
      <c r="CG47" s="729"/>
      <c r="CH47" s="729"/>
      <c r="CI47" s="729"/>
      <c r="CJ47" s="729"/>
      <c r="CK47" s="729"/>
      <c r="CL47" s="729"/>
      <c r="CM47" s="729"/>
      <c r="CN47" s="711"/>
      <c r="CO47" s="711"/>
      <c r="CP47" s="711"/>
      <c r="CQ47" s="711"/>
      <c r="CR47" s="711"/>
      <c r="CS47" s="711"/>
      <c r="CT47" s="711"/>
      <c r="CU47" s="711"/>
      <c r="CV47" s="711"/>
      <c r="CW47" s="729"/>
      <c r="CX47" s="729"/>
      <c r="CY47" s="729"/>
      <c r="CZ47" s="729"/>
      <c r="DA47" s="729"/>
      <c r="DB47" s="729"/>
      <c r="DC47" s="729"/>
      <c r="DD47" s="729"/>
      <c r="DE47" s="729"/>
      <c r="DF47" s="729"/>
      <c r="DG47" s="729"/>
      <c r="DH47" s="729"/>
      <c r="DI47" s="729"/>
      <c r="DJ47" s="729"/>
      <c r="DK47" s="729"/>
      <c r="DL47" s="729"/>
      <c r="DM47" s="646"/>
      <c r="DN47" s="646"/>
      <c r="DO47" s="646"/>
    </row>
    <row r="48" spans="7:119" ht="28.5" customHeight="1" x14ac:dyDescent="0.2">
      <c r="G48" s="643"/>
      <c r="H48" s="724"/>
      <c r="I48" s="1003"/>
      <c r="J48" s="58"/>
      <c r="K48" s="849" t="str">
        <f>$K$24</f>
        <v>今回</v>
      </c>
      <c r="L48" s="731"/>
      <c r="M48" s="850"/>
      <c r="N48" s="1068" t="str">
        <f>$N$24</f>
        <v/>
      </c>
      <c r="O48" s="1068"/>
      <c r="P48" s="1068"/>
      <c r="Q48" s="796"/>
      <c r="R48" s="711"/>
      <c r="S48" s="711"/>
      <c r="T48" s="711"/>
      <c r="U48" s="711"/>
      <c r="V48" s="711"/>
      <c r="W48" s="711"/>
      <c r="X48" s="711"/>
      <c r="Y48" s="711"/>
      <c r="Z48" s="796"/>
      <c r="AA48" s="796"/>
      <c r="AB48" s="796"/>
      <c r="AC48" s="796"/>
      <c r="AD48" s="796"/>
      <c r="AE48" s="796"/>
      <c r="AF48" s="796"/>
      <c r="AG48" s="796"/>
      <c r="AH48" s="796"/>
      <c r="AI48" s="796"/>
      <c r="AJ48" s="796"/>
      <c r="AK48" s="796"/>
      <c r="AL48" s="796"/>
      <c r="AM48" s="796"/>
      <c r="AN48" s="796"/>
      <c r="AO48" s="796"/>
      <c r="AP48" s="643"/>
      <c r="AQ48" s="643"/>
      <c r="AR48" s="643"/>
      <c r="AS48" s="70"/>
      <c r="AT48" s="758"/>
      <c r="AU48" s="1003"/>
      <c r="AV48" s="58"/>
      <c r="AW48" s="849" t="str">
        <f>$K$24</f>
        <v>今回</v>
      </c>
      <c r="AX48" s="731"/>
      <c r="AY48" s="850"/>
      <c r="AZ48" s="1068" t="str">
        <f>$N$24</f>
        <v/>
      </c>
      <c r="BA48" s="1068"/>
      <c r="BB48" s="1068"/>
      <c r="BC48" s="761"/>
      <c r="BD48" s="711"/>
      <c r="BE48" s="711"/>
      <c r="BF48" s="711"/>
      <c r="BG48" s="711"/>
      <c r="BH48" s="711"/>
      <c r="BI48" s="711"/>
      <c r="BJ48" s="711"/>
      <c r="BK48" s="711"/>
      <c r="BL48" s="711"/>
      <c r="BM48" s="761"/>
      <c r="BN48" s="761"/>
      <c r="BO48" s="761"/>
      <c r="BP48" s="761"/>
      <c r="BQ48" s="761"/>
      <c r="BR48" s="761"/>
      <c r="BS48" s="761"/>
      <c r="BT48" s="761"/>
      <c r="BU48" s="761"/>
      <c r="BV48" s="761"/>
      <c r="BW48" s="761"/>
      <c r="BX48" s="761"/>
      <c r="BY48" s="761"/>
      <c r="BZ48" s="761"/>
      <c r="CA48" s="761"/>
      <c r="CB48" s="761"/>
      <c r="CC48" s="70"/>
      <c r="CD48" s="724"/>
      <c r="CE48" s="1014"/>
      <c r="CF48" s="729"/>
      <c r="CG48" s="729"/>
      <c r="CH48" s="729"/>
      <c r="CI48" s="729"/>
      <c r="CJ48" s="729"/>
      <c r="CK48" s="729"/>
      <c r="CL48" s="729"/>
      <c r="CM48" s="729"/>
      <c r="CN48" s="711"/>
      <c r="CO48" s="711"/>
      <c r="CP48" s="711"/>
      <c r="CQ48" s="711"/>
      <c r="CR48" s="711"/>
      <c r="CS48" s="711"/>
      <c r="CT48" s="711"/>
      <c r="CU48" s="711"/>
      <c r="CV48" s="711"/>
      <c r="CW48" s="729"/>
      <c r="CX48" s="729"/>
      <c r="CY48" s="729"/>
      <c r="CZ48" s="729"/>
      <c r="DA48" s="729"/>
      <c r="DB48" s="729"/>
      <c r="DC48" s="729"/>
      <c r="DD48" s="729"/>
      <c r="DE48" s="729"/>
      <c r="DF48" s="729"/>
      <c r="DG48" s="729"/>
      <c r="DH48" s="729"/>
      <c r="DI48" s="729"/>
      <c r="DJ48" s="729"/>
      <c r="DK48" s="729"/>
      <c r="DL48" s="729"/>
      <c r="DM48" s="646"/>
      <c r="DN48" s="646"/>
      <c r="DO48" s="646"/>
    </row>
    <row r="49" spans="7:119" ht="28.5" customHeight="1" x14ac:dyDescent="0.2">
      <c r="G49" s="643"/>
      <c r="H49" s="724"/>
      <c r="I49" s="1003"/>
      <c r="J49" s="58"/>
      <c r="K49" s="849"/>
      <c r="L49" s="851"/>
      <c r="M49" s="850"/>
      <c r="N49" s="852"/>
      <c r="O49" s="852"/>
      <c r="P49" s="852"/>
      <c r="Q49" s="796"/>
      <c r="R49" s="711"/>
      <c r="S49" s="711"/>
      <c r="T49" s="711"/>
      <c r="U49" s="711"/>
      <c r="V49" s="711"/>
      <c r="W49" s="711"/>
      <c r="X49" s="711"/>
      <c r="Y49" s="711"/>
      <c r="Z49" s="796"/>
      <c r="AA49" s="796"/>
      <c r="AB49" s="796"/>
      <c r="AC49" s="796"/>
      <c r="AD49" s="796"/>
      <c r="AE49" s="796"/>
      <c r="AF49" s="796"/>
      <c r="AG49" s="796"/>
      <c r="AH49" s="796"/>
      <c r="AI49" s="796"/>
      <c r="AJ49" s="796"/>
      <c r="AK49" s="796"/>
      <c r="AL49" s="796"/>
      <c r="AM49" s="796"/>
      <c r="AN49" s="796"/>
      <c r="AO49" s="796"/>
      <c r="AP49" s="643"/>
      <c r="AQ49" s="643"/>
      <c r="AR49" s="643"/>
      <c r="AS49" s="70"/>
      <c r="AT49" s="758"/>
      <c r="AU49" s="1003"/>
      <c r="AV49" s="58"/>
      <c r="AW49" s="849"/>
      <c r="AX49" s="851"/>
      <c r="AY49" s="850"/>
      <c r="AZ49" s="852"/>
      <c r="BA49" s="852"/>
      <c r="BB49" s="852"/>
      <c r="BC49" s="761"/>
      <c r="BD49" s="711"/>
      <c r="BE49" s="711"/>
      <c r="BF49" s="711"/>
      <c r="BG49" s="711"/>
      <c r="BH49" s="711"/>
      <c r="BI49" s="711"/>
      <c r="BJ49" s="711"/>
      <c r="BK49" s="711"/>
      <c r="BL49" s="711"/>
      <c r="BM49" s="761"/>
      <c r="BN49" s="761"/>
      <c r="BO49" s="761"/>
      <c r="BP49" s="761"/>
      <c r="BQ49" s="761"/>
      <c r="BR49" s="761"/>
      <c r="BS49" s="761"/>
      <c r="BT49" s="761"/>
      <c r="BU49" s="761"/>
      <c r="BV49" s="761"/>
      <c r="BW49" s="761"/>
      <c r="BX49" s="761"/>
      <c r="BY49" s="761"/>
      <c r="BZ49" s="761"/>
      <c r="CA49" s="761"/>
      <c r="CB49" s="761"/>
      <c r="CC49" s="70"/>
      <c r="CD49" s="724"/>
      <c r="CE49" s="1014"/>
      <c r="CF49" s="729"/>
      <c r="CG49" s="729"/>
      <c r="CH49" s="729"/>
      <c r="CI49" s="729"/>
      <c r="CJ49" s="729"/>
      <c r="CK49" s="729"/>
      <c r="CL49" s="729"/>
      <c r="CM49" s="729"/>
      <c r="CN49" s="711"/>
      <c r="CO49" s="711"/>
      <c r="CP49" s="711"/>
      <c r="CQ49" s="711"/>
      <c r="CR49" s="711"/>
      <c r="CS49" s="711"/>
      <c r="CT49" s="711"/>
      <c r="CU49" s="711"/>
      <c r="CV49" s="711"/>
      <c r="CW49" s="729"/>
      <c r="CX49" s="729"/>
      <c r="CY49" s="729"/>
      <c r="CZ49" s="729"/>
      <c r="DA49" s="729"/>
      <c r="DB49" s="729"/>
      <c r="DC49" s="729"/>
      <c r="DD49" s="729"/>
      <c r="DE49" s="729"/>
      <c r="DF49" s="729"/>
      <c r="DG49" s="729"/>
      <c r="DH49" s="729"/>
      <c r="DI49" s="729"/>
      <c r="DJ49" s="729"/>
      <c r="DK49" s="729"/>
      <c r="DL49" s="729"/>
      <c r="DM49" s="646"/>
      <c r="DN49" s="646"/>
      <c r="DO49" s="646"/>
    </row>
    <row r="50" spans="7:119" ht="28.5" customHeight="1" x14ac:dyDescent="0.2">
      <c r="G50" s="643"/>
      <c r="H50" s="724"/>
      <c r="I50" s="1003"/>
      <c r="J50" s="346"/>
      <c r="K50" s="853" t="str">
        <f>$K$26</f>
        <v>過去調査①</v>
      </c>
      <c r="L50" s="851"/>
      <c r="M50" s="854"/>
      <c r="N50" s="1068" t="str">
        <f>$N$26</f>
        <v/>
      </c>
      <c r="O50" s="1068"/>
      <c r="P50" s="1068"/>
      <c r="Q50" s="796"/>
      <c r="R50" s="711"/>
      <c r="S50" s="711"/>
      <c r="T50" s="711"/>
      <c r="U50" s="711"/>
      <c r="V50" s="711"/>
      <c r="W50" s="711"/>
      <c r="X50" s="711"/>
      <c r="Y50" s="711"/>
      <c r="Z50" s="796"/>
      <c r="AA50" s="796"/>
      <c r="AB50" s="796"/>
      <c r="AC50" s="796"/>
      <c r="AD50" s="796"/>
      <c r="AE50" s="796"/>
      <c r="AF50" s="796"/>
      <c r="AG50" s="796"/>
      <c r="AH50" s="796"/>
      <c r="AI50" s="796"/>
      <c r="AJ50" s="796"/>
      <c r="AK50" s="796"/>
      <c r="AL50" s="796"/>
      <c r="AM50" s="796"/>
      <c r="AN50" s="796"/>
      <c r="AO50" s="796"/>
      <c r="AP50" s="643"/>
      <c r="AQ50" s="643"/>
      <c r="AR50" s="643"/>
      <c r="AS50" s="70"/>
      <c r="AT50" s="758"/>
      <c r="AU50" s="1003"/>
      <c r="AV50" s="346"/>
      <c r="AW50" s="853" t="str">
        <f>$K$26</f>
        <v>過去調査①</v>
      </c>
      <c r="AX50" s="851"/>
      <c r="AY50" s="854"/>
      <c r="AZ50" s="1068" t="str">
        <f>$N$26</f>
        <v/>
      </c>
      <c r="BA50" s="1068"/>
      <c r="BB50" s="1068"/>
      <c r="BC50" s="761"/>
      <c r="BD50" s="711"/>
      <c r="BE50" s="711"/>
      <c r="BF50" s="711"/>
      <c r="BG50" s="711"/>
      <c r="BH50" s="711"/>
      <c r="BI50" s="711"/>
      <c r="BJ50" s="711"/>
      <c r="BK50" s="711"/>
      <c r="BL50" s="711"/>
      <c r="BM50" s="761"/>
      <c r="BN50" s="761"/>
      <c r="BO50" s="761"/>
      <c r="BP50" s="761"/>
      <c r="BQ50" s="761"/>
      <c r="BR50" s="761"/>
      <c r="BS50" s="761"/>
      <c r="BT50" s="761"/>
      <c r="BU50" s="761"/>
      <c r="BV50" s="761"/>
      <c r="BW50" s="761"/>
      <c r="BX50" s="761"/>
      <c r="BY50" s="761"/>
      <c r="BZ50" s="761"/>
      <c r="CA50" s="761"/>
      <c r="CB50" s="761"/>
      <c r="CC50" s="70"/>
      <c r="CD50" s="724"/>
      <c r="CE50" s="1014"/>
      <c r="CF50" s="729"/>
      <c r="CG50" s="729"/>
      <c r="CH50" s="729"/>
      <c r="CI50" s="729"/>
      <c r="CJ50" s="729"/>
      <c r="CK50" s="729"/>
      <c r="CL50" s="729"/>
      <c r="CM50" s="729"/>
      <c r="CN50" s="711"/>
      <c r="CO50" s="711"/>
      <c r="CP50" s="711"/>
      <c r="CQ50" s="711"/>
      <c r="CR50" s="711"/>
      <c r="CS50" s="711"/>
      <c r="CT50" s="711"/>
      <c r="CU50" s="711"/>
      <c r="CV50" s="711"/>
      <c r="CW50" s="729"/>
      <c r="CX50" s="729"/>
      <c r="CY50" s="729"/>
      <c r="CZ50" s="729"/>
      <c r="DA50" s="729"/>
      <c r="DB50" s="729"/>
      <c r="DC50" s="729"/>
      <c r="DD50" s="729"/>
      <c r="DE50" s="729"/>
      <c r="DF50" s="729"/>
      <c r="DG50" s="729"/>
      <c r="DH50" s="729"/>
      <c r="DI50" s="729"/>
      <c r="DJ50" s="729"/>
      <c r="DK50" s="729"/>
      <c r="DL50" s="729"/>
      <c r="DM50" s="646"/>
      <c r="DN50" s="646"/>
      <c r="DO50" s="646"/>
    </row>
    <row r="51" spans="7:119" ht="28.5" customHeight="1" x14ac:dyDescent="0.2">
      <c r="G51" s="643"/>
      <c r="H51" s="724"/>
      <c r="I51" s="1003"/>
      <c r="J51" s="359"/>
      <c r="K51" s="849"/>
      <c r="L51" s="851"/>
      <c r="M51" s="854"/>
      <c r="N51" s="855"/>
      <c r="O51" s="855"/>
      <c r="P51" s="852"/>
      <c r="Q51" s="796"/>
      <c r="R51" s="711"/>
      <c r="S51" s="711"/>
      <c r="T51" s="711"/>
      <c r="U51" s="711"/>
      <c r="V51" s="711"/>
      <c r="W51" s="711"/>
      <c r="X51" s="711"/>
      <c r="Y51" s="711"/>
      <c r="Z51" s="796"/>
      <c r="AA51" s="796"/>
      <c r="AB51" s="796"/>
      <c r="AC51" s="796"/>
      <c r="AD51" s="796"/>
      <c r="AE51" s="796"/>
      <c r="AF51" s="796"/>
      <c r="AG51" s="796"/>
      <c r="AH51" s="796"/>
      <c r="AI51" s="796"/>
      <c r="AJ51" s="796"/>
      <c r="AK51" s="796"/>
      <c r="AL51" s="796"/>
      <c r="AM51" s="796"/>
      <c r="AN51" s="796"/>
      <c r="AO51" s="796"/>
      <c r="AP51" s="643"/>
      <c r="AQ51" s="643"/>
      <c r="AR51" s="643"/>
      <c r="AS51" s="70"/>
      <c r="AT51" s="758"/>
      <c r="AU51" s="1003"/>
      <c r="AV51" s="359"/>
      <c r="AW51" s="849"/>
      <c r="AX51" s="851"/>
      <c r="AY51" s="854"/>
      <c r="AZ51" s="855"/>
      <c r="BA51" s="855"/>
      <c r="BB51" s="852"/>
      <c r="BC51" s="761"/>
      <c r="BD51" s="711"/>
      <c r="BE51" s="711"/>
      <c r="BF51" s="711"/>
      <c r="BG51" s="711"/>
      <c r="BH51" s="711"/>
      <c r="BI51" s="711"/>
      <c r="BJ51" s="711"/>
      <c r="BK51" s="711"/>
      <c r="BL51" s="711"/>
      <c r="BM51" s="761"/>
      <c r="BN51" s="761"/>
      <c r="BO51" s="761"/>
      <c r="BP51" s="761"/>
      <c r="BQ51" s="761"/>
      <c r="BR51" s="761"/>
      <c r="BS51" s="761"/>
      <c r="BT51" s="761"/>
      <c r="BU51" s="761"/>
      <c r="BV51" s="761"/>
      <c r="BW51" s="761"/>
      <c r="BX51" s="761"/>
      <c r="BY51" s="761"/>
      <c r="BZ51" s="761"/>
      <c r="CA51" s="761"/>
      <c r="CB51" s="761"/>
      <c r="CC51" s="70"/>
      <c r="CD51" s="724"/>
      <c r="CE51" s="1014"/>
      <c r="CF51" s="729"/>
      <c r="CG51" s="729"/>
      <c r="CH51" s="729"/>
      <c r="CI51" s="729"/>
      <c r="CJ51" s="729"/>
      <c r="CK51" s="729"/>
      <c r="CL51" s="729"/>
      <c r="CM51" s="729"/>
      <c r="CN51" s="711"/>
      <c r="CO51" s="711"/>
      <c r="CP51" s="711"/>
      <c r="CQ51" s="711"/>
      <c r="CR51" s="711"/>
      <c r="CS51" s="711"/>
      <c r="CT51" s="711"/>
      <c r="CU51" s="711"/>
      <c r="CV51" s="711"/>
      <c r="CW51" s="729"/>
      <c r="CX51" s="729"/>
      <c r="CY51" s="729"/>
      <c r="CZ51" s="729"/>
      <c r="DA51" s="729"/>
      <c r="DB51" s="729"/>
      <c r="DC51" s="729"/>
      <c r="DD51" s="729"/>
      <c r="DE51" s="729"/>
      <c r="DF51" s="729"/>
      <c r="DG51" s="729"/>
      <c r="DH51" s="729"/>
      <c r="DI51" s="729"/>
      <c r="DJ51" s="729"/>
      <c r="DK51" s="729"/>
      <c r="DL51" s="729"/>
      <c r="DM51" s="646"/>
      <c r="DN51" s="646"/>
      <c r="DO51" s="646"/>
    </row>
    <row r="52" spans="7:119" ht="28.5" customHeight="1" x14ac:dyDescent="0.2">
      <c r="G52" s="643"/>
      <c r="H52" s="724"/>
      <c r="I52" s="1003"/>
      <c r="J52" s="792"/>
      <c r="K52" s="853" t="str">
        <f>$K$28</f>
        <v>過去調査②</v>
      </c>
      <c r="L52" s="851"/>
      <c r="M52" s="856"/>
      <c r="N52" s="1067" t="str">
        <f>$N$28</f>
        <v/>
      </c>
      <c r="O52" s="1067"/>
      <c r="P52" s="1067"/>
      <c r="Q52" s="796"/>
      <c r="R52" s="711"/>
      <c r="S52" s="711"/>
      <c r="T52" s="711"/>
      <c r="U52" s="711"/>
      <c r="V52" s="711"/>
      <c r="W52" s="711"/>
      <c r="X52" s="711"/>
      <c r="Y52" s="711"/>
      <c r="Z52" s="796"/>
      <c r="AA52" s="796"/>
      <c r="AB52" s="796"/>
      <c r="AC52" s="796"/>
      <c r="AD52" s="796"/>
      <c r="AE52" s="796"/>
      <c r="AF52" s="796"/>
      <c r="AG52" s="796"/>
      <c r="AH52" s="796"/>
      <c r="AI52" s="796"/>
      <c r="AJ52" s="796"/>
      <c r="AK52" s="796"/>
      <c r="AL52" s="796"/>
      <c r="AM52" s="796"/>
      <c r="AN52" s="796"/>
      <c r="AO52" s="796"/>
      <c r="AP52" s="643"/>
      <c r="AQ52" s="643"/>
      <c r="AR52" s="643"/>
      <c r="AS52" s="70"/>
      <c r="AT52" s="758"/>
      <c r="AU52" s="1003"/>
      <c r="AV52" s="792"/>
      <c r="AW52" s="853" t="str">
        <f>$K$28</f>
        <v>過去調査②</v>
      </c>
      <c r="AX52" s="851"/>
      <c r="AY52" s="856"/>
      <c r="AZ52" s="1067" t="str">
        <f>$N$28</f>
        <v/>
      </c>
      <c r="BA52" s="1067"/>
      <c r="BB52" s="1067"/>
      <c r="BC52" s="761"/>
      <c r="BD52" s="711"/>
      <c r="BE52" s="711"/>
      <c r="BF52" s="711"/>
      <c r="BG52" s="711"/>
      <c r="BH52" s="711"/>
      <c r="BI52" s="711"/>
      <c r="BJ52" s="711"/>
      <c r="BK52" s="711"/>
      <c r="BL52" s="711"/>
      <c r="BM52" s="761"/>
      <c r="BN52" s="761"/>
      <c r="BO52" s="761"/>
      <c r="BP52" s="761"/>
      <c r="BQ52" s="761"/>
      <c r="BR52" s="761"/>
      <c r="BS52" s="761"/>
      <c r="BT52" s="761"/>
      <c r="BU52" s="761"/>
      <c r="BV52" s="761"/>
      <c r="BW52" s="761"/>
      <c r="BX52" s="761"/>
      <c r="BY52" s="761"/>
      <c r="BZ52" s="761"/>
      <c r="CA52" s="761"/>
      <c r="CB52" s="761"/>
      <c r="CC52" s="70"/>
      <c r="CD52" s="724"/>
      <c r="CE52" s="1014"/>
      <c r="CF52" s="729"/>
      <c r="CG52" s="729"/>
      <c r="CH52" s="729"/>
      <c r="CI52" s="729"/>
      <c r="CJ52" s="729"/>
      <c r="CK52" s="729"/>
      <c r="CL52" s="729"/>
      <c r="CM52" s="729"/>
      <c r="CN52" s="711"/>
      <c r="CO52" s="711"/>
      <c r="CP52" s="711"/>
      <c r="CQ52" s="711"/>
      <c r="CR52" s="711"/>
      <c r="CS52" s="711"/>
      <c r="CT52" s="711"/>
      <c r="CU52" s="711"/>
      <c r="CV52" s="711"/>
      <c r="CW52" s="729"/>
      <c r="CX52" s="729"/>
      <c r="CY52" s="729"/>
      <c r="CZ52" s="729"/>
      <c r="DA52" s="729"/>
      <c r="DB52" s="729"/>
      <c r="DC52" s="729"/>
      <c r="DD52" s="729"/>
      <c r="DE52" s="729"/>
      <c r="DF52" s="729"/>
      <c r="DG52" s="729"/>
      <c r="DH52" s="729"/>
      <c r="DI52" s="729"/>
      <c r="DJ52" s="729"/>
      <c r="DK52" s="729"/>
      <c r="DL52" s="729"/>
      <c r="DM52" s="646"/>
      <c r="DN52" s="646"/>
      <c r="DO52" s="646"/>
    </row>
    <row r="53" spans="7:119" ht="28.5" customHeight="1" x14ac:dyDescent="0.2">
      <c r="G53" s="643"/>
      <c r="H53" s="724"/>
      <c r="I53" s="1003"/>
      <c r="J53" s="346"/>
      <c r="K53" s="851"/>
      <c r="L53" s="851"/>
      <c r="M53" s="854"/>
      <c r="N53" s="855"/>
      <c r="O53" s="1068"/>
      <c r="P53" s="1068"/>
      <c r="Q53" s="796"/>
      <c r="R53" s="711"/>
      <c r="S53" s="711"/>
      <c r="T53" s="711"/>
      <c r="U53" s="711"/>
      <c r="V53" s="711"/>
      <c r="W53" s="711"/>
      <c r="X53" s="711"/>
      <c r="Y53" s="711"/>
      <c r="Z53" s="796"/>
      <c r="AA53" s="796"/>
      <c r="AB53" s="796"/>
      <c r="AC53" s="796"/>
      <c r="AD53" s="796"/>
      <c r="AE53" s="796"/>
      <c r="AF53" s="796"/>
      <c r="AG53" s="796"/>
      <c r="AH53" s="796"/>
      <c r="AI53" s="796"/>
      <c r="AJ53" s="796"/>
      <c r="AK53" s="796"/>
      <c r="AL53" s="796"/>
      <c r="AM53" s="796"/>
      <c r="AN53" s="796"/>
      <c r="AO53" s="796"/>
      <c r="AP53" s="643"/>
      <c r="AQ53" s="643"/>
      <c r="AR53" s="643"/>
      <c r="AS53" s="70"/>
      <c r="AT53" s="758"/>
      <c r="AU53" s="1003"/>
      <c r="AV53" s="346"/>
      <c r="AW53" s="851"/>
      <c r="AX53" s="851"/>
      <c r="AY53" s="854"/>
      <c r="AZ53" s="855"/>
      <c r="BA53" s="1068"/>
      <c r="BB53" s="1068"/>
      <c r="BC53" s="761"/>
      <c r="BD53" s="711"/>
      <c r="BE53" s="711"/>
      <c r="BF53" s="711"/>
      <c r="BG53" s="711"/>
      <c r="BH53" s="711"/>
      <c r="BI53" s="711"/>
      <c r="BJ53" s="711"/>
      <c r="BK53" s="711"/>
      <c r="BL53" s="711"/>
      <c r="BM53" s="761"/>
      <c r="BN53" s="761"/>
      <c r="BO53" s="761"/>
      <c r="BP53" s="761"/>
      <c r="BQ53" s="761"/>
      <c r="BR53" s="761"/>
      <c r="BS53" s="761"/>
      <c r="BT53" s="761"/>
      <c r="BU53" s="761"/>
      <c r="BV53" s="761"/>
      <c r="BW53" s="761"/>
      <c r="BX53" s="761"/>
      <c r="BY53" s="761"/>
      <c r="BZ53" s="761"/>
      <c r="CA53" s="761"/>
      <c r="CB53" s="761"/>
      <c r="CC53" s="70"/>
      <c r="CD53" s="724"/>
      <c r="CE53" s="1014"/>
      <c r="CF53" s="729"/>
      <c r="CG53" s="729"/>
      <c r="CH53" s="729"/>
      <c r="CI53" s="729"/>
      <c r="CJ53" s="729"/>
      <c r="CK53" s="729"/>
      <c r="CL53" s="729"/>
      <c r="CM53" s="729"/>
      <c r="CN53" s="711"/>
      <c r="CO53" s="711"/>
      <c r="CP53" s="711"/>
      <c r="CQ53" s="711"/>
      <c r="CR53" s="711"/>
      <c r="CS53" s="711"/>
      <c r="CT53" s="711"/>
      <c r="CU53" s="711"/>
      <c r="CV53" s="711"/>
      <c r="CW53" s="729"/>
      <c r="CX53" s="729"/>
      <c r="CY53" s="729"/>
      <c r="CZ53" s="729"/>
      <c r="DA53" s="729"/>
      <c r="DB53" s="729"/>
      <c r="DC53" s="729"/>
      <c r="DD53" s="729"/>
      <c r="DE53" s="729"/>
      <c r="DF53" s="729"/>
      <c r="DG53" s="729"/>
      <c r="DH53" s="729"/>
      <c r="DI53" s="729"/>
      <c r="DJ53" s="729"/>
      <c r="DK53" s="729"/>
      <c r="DL53" s="729"/>
      <c r="DM53" s="646"/>
      <c r="DN53" s="646"/>
      <c r="DO53" s="646"/>
    </row>
    <row r="54" spans="7:119" ht="28.5" customHeight="1" x14ac:dyDescent="0.2">
      <c r="G54" s="643"/>
      <c r="H54" s="724"/>
      <c r="I54" s="1003"/>
      <c r="J54" s="346"/>
      <c r="K54" s="849" t="str">
        <f>$K$30</f>
        <v>過去調査③</v>
      </c>
      <c r="L54" s="851"/>
      <c r="M54" s="854"/>
      <c r="N54" s="1069" t="str">
        <f>$N$30</f>
        <v/>
      </c>
      <c r="O54" s="1069"/>
      <c r="P54" s="1069"/>
      <c r="Q54" s="796"/>
      <c r="R54" s="711"/>
      <c r="S54" s="711"/>
      <c r="T54" s="711"/>
      <c r="U54" s="711"/>
      <c r="V54" s="711"/>
      <c r="W54" s="711"/>
      <c r="X54" s="711"/>
      <c r="Y54" s="711"/>
      <c r="Z54" s="796"/>
      <c r="AA54" s="796"/>
      <c r="AB54" s="796"/>
      <c r="AC54" s="796"/>
      <c r="AD54" s="796"/>
      <c r="AE54" s="796"/>
      <c r="AF54" s="796"/>
      <c r="AG54" s="796"/>
      <c r="AH54" s="796"/>
      <c r="AI54" s="796"/>
      <c r="AJ54" s="796"/>
      <c r="AK54" s="796"/>
      <c r="AL54" s="796"/>
      <c r="AM54" s="796"/>
      <c r="AN54" s="796"/>
      <c r="AO54" s="796"/>
      <c r="AP54" s="643"/>
      <c r="AQ54" s="643"/>
      <c r="AR54" s="643"/>
      <c r="AS54" s="70"/>
      <c r="AT54" s="758"/>
      <c r="AU54" s="1003"/>
      <c r="AV54" s="346"/>
      <c r="AW54" s="849" t="str">
        <f>$K$30</f>
        <v>過去調査③</v>
      </c>
      <c r="AX54" s="851"/>
      <c r="AY54" s="854"/>
      <c r="AZ54" s="1069" t="str">
        <f>$N$30</f>
        <v/>
      </c>
      <c r="BA54" s="1069"/>
      <c r="BB54" s="1069"/>
      <c r="BC54" s="761"/>
      <c r="BD54" s="711"/>
      <c r="BE54" s="711"/>
      <c r="BF54" s="711"/>
      <c r="BG54" s="711"/>
      <c r="BH54" s="711"/>
      <c r="BI54" s="711"/>
      <c r="BJ54" s="711"/>
      <c r="BK54" s="711"/>
      <c r="BL54" s="711"/>
      <c r="BM54" s="761"/>
      <c r="BN54" s="761"/>
      <c r="BO54" s="761"/>
      <c r="BP54" s="761"/>
      <c r="BQ54" s="761"/>
      <c r="BR54" s="761"/>
      <c r="BS54" s="761"/>
      <c r="BT54" s="761"/>
      <c r="BU54" s="761"/>
      <c r="BV54" s="761"/>
      <c r="BW54" s="761"/>
      <c r="BX54" s="761"/>
      <c r="BY54" s="761"/>
      <c r="BZ54" s="761"/>
      <c r="CA54" s="761"/>
      <c r="CB54" s="761"/>
      <c r="CC54" s="70"/>
      <c r="CD54" s="724"/>
      <c r="CE54" s="1014"/>
      <c r="CF54" s="729"/>
      <c r="CG54" s="729"/>
      <c r="CH54" s="729"/>
      <c r="CI54" s="729"/>
      <c r="CJ54" s="729"/>
      <c r="CK54" s="729"/>
      <c r="CL54" s="729"/>
      <c r="CM54" s="729"/>
      <c r="CN54" s="711"/>
      <c r="CO54" s="711"/>
      <c r="CP54" s="711"/>
      <c r="CQ54" s="711"/>
      <c r="CR54" s="711"/>
      <c r="CS54" s="711"/>
      <c r="CT54" s="711"/>
      <c r="CU54" s="711"/>
      <c r="CV54" s="711"/>
      <c r="CW54" s="729"/>
      <c r="CX54" s="729"/>
      <c r="CY54" s="729"/>
      <c r="CZ54" s="729"/>
      <c r="DA54" s="729"/>
      <c r="DB54" s="729"/>
      <c r="DC54" s="729"/>
      <c r="DD54" s="729"/>
      <c r="DE54" s="729"/>
      <c r="DF54" s="729"/>
      <c r="DG54" s="729"/>
      <c r="DH54" s="729"/>
      <c r="DI54" s="729"/>
      <c r="DJ54" s="729"/>
      <c r="DK54" s="729"/>
      <c r="DL54" s="729"/>
      <c r="DM54" s="646"/>
      <c r="DN54" s="646"/>
      <c r="DO54" s="646"/>
    </row>
    <row r="55" spans="7:119" ht="28.5" customHeight="1" x14ac:dyDescent="0.2">
      <c r="G55" s="643"/>
      <c r="H55" s="724"/>
      <c r="I55" s="1003"/>
      <c r="J55" s="796"/>
      <c r="K55" s="849"/>
      <c r="L55" s="851"/>
      <c r="M55" s="858"/>
      <c r="N55" s="858"/>
      <c r="O55" s="858"/>
      <c r="P55" s="858"/>
      <c r="Q55" s="796"/>
      <c r="R55" s="711"/>
      <c r="S55" s="711"/>
      <c r="T55" s="711"/>
      <c r="U55" s="711"/>
      <c r="V55" s="711"/>
      <c r="W55" s="711"/>
      <c r="X55" s="711"/>
      <c r="Y55" s="711"/>
      <c r="Z55" s="796"/>
      <c r="AA55" s="796"/>
      <c r="AB55" s="796"/>
      <c r="AC55" s="796"/>
      <c r="AD55" s="796"/>
      <c r="AE55" s="796"/>
      <c r="AF55" s="796"/>
      <c r="AG55" s="796"/>
      <c r="AH55" s="796"/>
      <c r="AI55" s="796"/>
      <c r="AJ55" s="796"/>
      <c r="AK55" s="796"/>
      <c r="AL55" s="796"/>
      <c r="AM55" s="796"/>
      <c r="AN55" s="796"/>
      <c r="AO55" s="796"/>
      <c r="AP55" s="643"/>
      <c r="AQ55" s="643"/>
      <c r="AR55" s="643"/>
      <c r="AS55" s="70"/>
      <c r="AT55" s="758"/>
      <c r="AU55" s="1003"/>
      <c r="AV55" s="796"/>
      <c r="AW55" s="849"/>
      <c r="AX55" s="851"/>
      <c r="AY55" s="858"/>
      <c r="AZ55" s="858"/>
      <c r="BA55" s="858"/>
      <c r="BB55" s="858"/>
      <c r="BC55" s="761"/>
      <c r="BD55" s="711"/>
      <c r="BE55" s="711"/>
      <c r="BF55" s="711"/>
      <c r="BG55" s="711"/>
      <c r="BH55" s="711"/>
      <c r="BI55" s="711"/>
      <c r="BJ55" s="711"/>
      <c r="BK55" s="711"/>
      <c r="BL55" s="711"/>
      <c r="BM55" s="761"/>
      <c r="BN55" s="761"/>
      <c r="BO55" s="761"/>
      <c r="BP55" s="761"/>
      <c r="BQ55" s="761"/>
      <c r="BR55" s="761"/>
      <c r="BS55" s="761"/>
      <c r="BT55" s="761"/>
      <c r="BU55" s="761"/>
      <c r="BV55" s="761"/>
      <c r="BW55" s="761"/>
      <c r="BX55" s="761"/>
      <c r="BY55" s="761"/>
      <c r="BZ55" s="761"/>
      <c r="CA55" s="761"/>
      <c r="CB55" s="761"/>
      <c r="CC55" s="70"/>
      <c r="CD55" s="724"/>
      <c r="CE55" s="1014"/>
      <c r="CF55" s="729"/>
      <c r="CG55" s="729"/>
      <c r="CH55" s="729"/>
      <c r="CI55" s="729"/>
      <c r="CJ55" s="729"/>
      <c r="CK55" s="729"/>
      <c r="CL55" s="729"/>
      <c r="CM55" s="729"/>
      <c r="CN55" s="711"/>
      <c r="CO55" s="711"/>
      <c r="CP55" s="711"/>
      <c r="CQ55" s="711"/>
      <c r="CR55" s="711"/>
      <c r="CS55" s="711"/>
      <c r="CT55" s="711"/>
      <c r="CU55" s="711"/>
      <c r="CV55" s="711"/>
      <c r="CW55" s="729"/>
      <c r="CX55" s="729"/>
      <c r="CY55" s="729"/>
      <c r="CZ55" s="729"/>
      <c r="DA55" s="729"/>
      <c r="DB55" s="729"/>
      <c r="DC55" s="729"/>
      <c r="DD55" s="729"/>
      <c r="DE55" s="729"/>
      <c r="DF55" s="729"/>
      <c r="DG55" s="729"/>
      <c r="DH55" s="729"/>
      <c r="DI55" s="729"/>
      <c r="DJ55" s="729"/>
      <c r="DK55" s="729"/>
      <c r="DL55" s="729"/>
      <c r="DM55" s="646"/>
      <c r="DN55" s="646"/>
      <c r="DO55" s="646"/>
    </row>
    <row r="56" spans="7:119" ht="28.5" customHeight="1" x14ac:dyDescent="0.2">
      <c r="G56" s="643"/>
      <c r="H56" s="791"/>
      <c r="I56" s="740"/>
      <c r="J56" s="796"/>
      <c r="K56" s="796"/>
      <c r="L56" s="796"/>
      <c r="M56" s="796"/>
      <c r="N56" s="796"/>
      <c r="O56" s="796"/>
      <c r="P56" s="796"/>
      <c r="Q56" s="796"/>
      <c r="R56" s="796"/>
      <c r="S56" s="796"/>
      <c r="T56" s="796"/>
      <c r="U56" s="796"/>
      <c r="V56" s="357"/>
      <c r="W56" s="796"/>
      <c r="X56" s="796"/>
      <c r="Y56" s="704"/>
      <c r="Z56" s="796"/>
      <c r="AA56" s="796"/>
      <c r="AB56" s="796"/>
      <c r="AC56" s="796"/>
      <c r="AD56" s="796"/>
      <c r="AE56" s="796"/>
      <c r="AF56" s="796"/>
      <c r="AG56" s="796"/>
      <c r="AH56" s="796"/>
      <c r="AI56" s="796"/>
      <c r="AJ56" s="796"/>
      <c r="AK56" s="796"/>
      <c r="AL56" s="796"/>
      <c r="AM56" s="796"/>
      <c r="AN56" s="796"/>
      <c r="AO56" s="796"/>
      <c r="AP56" s="643"/>
      <c r="AQ56" s="643"/>
      <c r="AR56" s="643"/>
      <c r="AS56" s="70"/>
      <c r="AT56" s="758"/>
      <c r="AU56" s="740"/>
      <c r="AV56" s="761"/>
      <c r="AW56" s="761"/>
      <c r="AX56" s="761"/>
      <c r="AY56" s="761"/>
      <c r="AZ56" s="761"/>
      <c r="BA56" s="761"/>
      <c r="BB56" s="761"/>
      <c r="BC56" s="761"/>
      <c r="BD56" s="761"/>
      <c r="BE56" s="761"/>
      <c r="BF56" s="761"/>
      <c r="BG56" s="761"/>
      <c r="BH56" s="357"/>
      <c r="BI56" s="761"/>
      <c r="BJ56" s="761"/>
      <c r="BK56" s="704"/>
      <c r="BL56" s="761"/>
      <c r="BM56" s="761"/>
      <c r="BN56" s="761"/>
      <c r="BO56" s="761"/>
      <c r="BP56" s="761"/>
      <c r="BQ56" s="761"/>
      <c r="BR56" s="761"/>
      <c r="BS56" s="761"/>
      <c r="BT56" s="761"/>
      <c r="BU56" s="761"/>
      <c r="BV56" s="761"/>
      <c r="BW56" s="761"/>
      <c r="BX56" s="761"/>
      <c r="BY56" s="761"/>
      <c r="BZ56" s="761"/>
      <c r="CA56" s="761"/>
      <c r="CB56" s="761"/>
      <c r="CC56" s="70"/>
      <c r="CD56" s="724"/>
      <c r="CE56" s="740"/>
      <c r="CF56" s="729"/>
      <c r="CG56" s="729"/>
      <c r="CH56" s="729"/>
      <c r="CI56" s="729"/>
      <c r="CJ56" s="729"/>
      <c r="CK56" s="729"/>
      <c r="CL56" s="729"/>
      <c r="CM56" s="729"/>
      <c r="CN56" s="729"/>
      <c r="CO56" s="729"/>
      <c r="CP56" s="729"/>
      <c r="CQ56" s="729"/>
      <c r="CR56" s="357"/>
      <c r="CS56" s="729"/>
      <c r="CT56" s="729"/>
      <c r="CU56" s="704"/>
      <c r="CV56" s="729"/>
      <c r="CW56" s="729"/>
      <c r="CX56" s="729"/>
      <c r="CY56" s="729"/>
      <c r="CZ56" s="729"/>
      <c r="DA56" s="729"/>
      <c r="DB56" s="729"/>
      <c r="DC56" s="729"/>
      <c r="DD56" s="729"/>
      <c r="DE56" s="729"/>
      <c r="DF56" s="729"/>
      <c r="DG56" s="729"/>
      <c r="DH56" s="729"/>
      <c r="DI56" s="729"/>
      <c r="DJ56" s="729"/>
      <c r="DK56" s="729"/>
      <c r="DL56" s="729"/>
      <c r="DM56" s="646"/>
      <c r="DN56" s="646"/>
      <c r="DO56" s="646"/>
    </row>
    <row r="57" spans="7:119" ht="28.5" customHeight="1" x14ac:dyDescent="0.2">
      <c r="G57" s="643"/>
      <c r="H57" s="791"/>
      <c r="I57" s="1003" t="s">
        <v>244</v>
      </c>
      <c r="J57" s="711"/>
      <c r="K57" s="711"/>
      <c r="L57" s="711"/>
      <c r="M57" s="711"/>
      <c r="N57" s="711"/>
      <c r="O57" s="711"/>
      <c r="P57" s="711"/>
      <c r="Q57" s="796"/>
      <c r="R57" s="796"/>
      <c r="S57" s="796"/>
      <c r="T57" s="796"/>
      <c r="U57" s="796"/>
      <c r="V57" s="357"/>
      <c r="W57" s="796"/>
      <c r="X57" s="796"/>
      <c r="Y57" s="704"/>
      <c r="Z57" s="796"/>
      <c r="AA57" s="796"/>
      <c r="AB57" s="796"/>
      <c r="AC57" s="796"/>
      <c r="AD57" s="796"/>
      <c r="AE57" s="796"/>
      <c r="AF57" s="796"/>
      <c r="AG57" s="796"/>
      <c r="AH57" s="796"/>
      <c r="AI57" s="796"/>
      <c r="AJ57" s="796"/>
      <c r="AK57" s="796"/>
      <c r="AL57" s="796"/>
      <c r="AM57" s="796"/>
      <c r="AN57" s="796"/>
      <c r="AO57" s="796"/>
      <c r="AP57" s="643"/>
      <c r="AQ57" s="643"/>
      <c r="AR57" s="643"/>
      <c r="AS57" s="70"/>
      <c r="AT57" s="758"/>
      <c r="AU57" s="1003" t="s">
        <v>244</v>
      </c>
      <c r="AV57" s="711"/>
      <c r="AW57" s="359"/>
      <c r="AX57" s="359"/>
      <c r="AY57" s="359"/>
      <c r="AZ57" s="359"/>
      <c r="BA57" s="359"/>
      <c r="BB57" s="359"/>
      <c r="BC57" s="761"/>
      <c r="BD57" s="761"/>
      <c r="BE57" s="761"/>
      <c r="BF57" s="761"/>
      <c r="BG57" s="761"/>
      <c r="BH57" s="357"/>
      <c r="BI57" s="761"/>
      <c r="BJ57" s="761"/>
      <c r="BK57" s="704"/>
      <c r="BL57" s="761"/>
      <c r="BM57" s="761"/>
      <c r="BN57" s="761"/>
      <c r="BO57" s="761"/>
      <c r="BP57" s="761"/>
      <c r="BQ57" s="761"/>
      <c r="BR57" s="761"/>
      <c r="BS57" s="761"/>
      <c r="BT57" s="761"/>
      <c r="BU57" s="761"/>
      <c r="BV57" s="761"/>
      <c r="BW57" s="761"/>
      <c r="BX57" s="761"/>
      <c r="BY57" s="761"/>
      <c r="BZ57" s="761"/>
      <c r="CA57" s="761"/>
      <c r="CB57" s="761"/>
      <c r="CC57" s="70"/>
      <c r="CD57" s="724"/>
      <c r="CE57" s="1014"/>
      <c r="CF57" s="729"/>
      <c r="CG57" s="729"/>
      <c r="CH57" s="729"/>
      <c r="CI57" s="729"/>
      <c r="CJ57" s="729"/>
      <c r="CK57" s="729"/>
      <c r="CL57" s="729"/>
      <c r="CM57" s="729"/>
      <c r="CN57" s="729"/>
      <c r="CO57" s="729"/>
      <c r="CP57" s="729"/>
      <c r="CQ57" s="729"/>
      <c r="CR57" s="357"/>
      <c r="CS57" s="729"/>
      <c r="CT57" s="729"/>
      <c r="CU57" s="704"/>
      <c r="CV57" s="729"/>
      <c r="CW57" s="729"/>
      <c r="CX57" s="729"/>
      <c r="CY57" s="729"/>
      <c r="CZ57" s="729"/>
      <c r="DA57" s="729"/>
      <c r="DB57" s="729"/>
      <c r="DC57" s="729"/>
      <c r="DD57" s="729"/>
      <c r="DE57" s="729"/>
      <c r="DF57" s="729"/>
      <c r="DG57" s="729"/>
      <c r="DH57" s="729"/>
      <c r="DI57" s="729"/>
      <c r="DJ57" s="729"/>
      <c r="DK57" s="729"/>
      <c r="DL57" s="729"/>
      <c r="DM57" s="646"/>
      <c r="DN57" s="646"/>
      <c r="DO57" s="646"/>
    </row>
    <row r="58" spans="7:119" ht="28.5" customHeight="1" x14ac:dyDescent="0.2">
      <c r="G58" s="643"/>
      <c r="H58" s="791"/>
      <c r="I58" s="1003"/>
      <c r="J58" s="711"/>
      <c r="K58" s="359"/>
      <c r="L58" s="359"/>
      <c r="M58" s="359"/>
      <c r="N58" s="359"/>
      <c r="O58" s="359"/>
      <c r="P58" s="359"/>
      <c r="Q58" s="796"/>
      <c r="R58" s="796"/>
      <c r="S58" s="796"/>
      <c r="T58" s="796"/>
      <c r="U58" s="796"/>
      <c r="V58" s="357"/>
      <c r="W58" s="796"/>
      <c r="X58" s="796"/>
      <c r="Y58" s="704"/>
      <c r="Z58" s="796"/>
      <c r="AA58" s="796"/>
      <c r="AB58" s="796"/>
      <c r="AC58" s="796"/>
      <c r="AD58" s="796"/>
      <c r="AE58" s="796"/>
      <c r="AF58" s="796"/>
      <c r="AG58" s="796"/>
      <c r="AH58" s="796"/>
      <c r="AI58" s="796"/>
      <c r="AJ58" s="796"/>
      <c r="AK58" s="796"/>
      <c r="AL58" s="796"/>
      <c r="AM58" s="796"/>
      <c r="AN58" s="796"/>
      <c r="AO58" s="796"/>
      <c r="AP58" s="643"/>
      <c r="AQ58" s="643"/>
      <c r="AR58" s="643"/>
      <c r="AS58" s="70"/>
      <c r="AT58" s="758"/>
      <c r="AU58" s="1003"/>
      <c r="AV58" s="711"/>
      <c r="AW58" s="359"/>
      <c r="AX58" s="359"/>
      <c r="AY58" s="359"/>
      <c r="AZ58" s="359"/>
      <c r="BA58" s="359"/>
      <c r="BB58" s="359"/>
      <c r="BC58" s="761"/>
      <c r="BD58" s="761"/>
      <c r="BE58" s="761"/>
      <c r="BF58" s="761"/>
      <c r="BG58" s="761"/>
      <c r="BH58" s="357"/>
      <c r="BI58" s="761"/>
      <c r="BJ58" s="761"/>
      <c r="BK58" s="704"/>
      <c r="BL58" s="761"/>
      <c r="BM58" s="761"/>
      <c r="BN58" s="761"/>
      <c r="BO58" s="761"/>
      <c r="BP58" s="761"/>
      <c r="BQ58" s="761"/>
      <c r="BR58" s="761"/>
      <c r="BS58" s="761"/>
      <c r="BT58" s="761"/>
      <c r="BU58" s="761"/>
      <c r="BV58" s="761"/>
      <c r="BW58" s="761"/>
      <c r="BX58" s="761"/>
      <c r="BY58" s="761"/>
      <c r="BZ58" s="761"/>
      <c r="CA58" s="761"/>
      <c r="CB58" s="761"/>
      <c r="CC58" s="70"/>
      <c r="CD58" s="724"/>
      <c r="CE58" s="1014"/>
      <c r="CF58" s="729"/>
      <c r="CG58" s="729"/>
      <c r="CH58" s="729"/>
      <c r="CI58" s="729"/>
      <c r="CJ58" s="729"/>
      <c r="CK58" s="729"/>
      <c r="CL58" s="729"/>
      <c r="CM58" s="729"/>
      <c r="CN58" s="729"/>
      <c r="CO58" s="729"/>
      <c r="CP58" s="729"/>
      <c r="CQ58" s="729"/>
      <c r="CR58" s="357"/>
      <c r="CS58" s="729"/>
      <c r="CT58" s="729"/>
      <c r="CU58" s="704"/>
      <c r="CV58" s="729"/>
      <c r="CW58" s="729"/>
      <c r="CX58" s="729"/>
      <c r="CY58" s="729"/>
      <c r="CZ58" s="729"/>
      <c r="DA58" s="729"/>
      <c r="DB58" s="729"/>
      <c r="DC58" s="729"/>
      <c r="DD58" s="729"/>
      <c r="DE58" s="729"/>
      <c r="DF58" s="729"/>
      <c r="DG58" s="729"/>
      <c r="DH58" s="729"/>
      <c r="DI58" s="729"/>
      <c r="DJ58" s="729"/>
      <c r="DK58" s="729"/>
      <c r="DL58" s="729"/>
      <c r="DM58" s="646"/>
      <c r="DN58" s="646"/>
      <c r="DO58" s="646"/>
    </row>
    <row r="59" spans="7:119" ht="28.5" customHeight="1" x14ac:dyDescent="0.2">
      <c r="G59" s="643"/>
      <c r="H59" s="791"/>
      <c r="I59" s="1003"/>
      <c r="J59" s="711"/>
      <c r="K59" s="359"/>
      <c r="L59" s="849"/>
      <c r="M59" s="359"/>
      <c r="N59" s="359"/>
      <c r="O59" s="359"/>
      <c r="P59" s="359"/>
      <c r="Q59" s="796"/>
      <c r="R59" s="796"/>
      <c r="S59" s="796"/>
      <c r="T59" s="796"/>
      <c r="U59" s="796"/>
      <c r="V59" s="357"/>
      <c r="W59" s="796"/>
      <c r="X59" s="796"/>
      <c r="Y59" s="704"/>
      <c r="Z59" s="796"/>
      <c r="AA59" s="796"/>
      <c r="AB59" s="796"/>
      <c r="AC59" s="796"/>
      <c r="AD59" s="796"/>
      <c r="AE59" s="796"/>
      <c r="AF59" s="796"/>
      <c r="AG59" s="796"/>
      <c r="AH59" s="796"/>
      <c r="AI59" s="796"/>
      <c r="AJ59" s="796"/>
      <c r="AK59" s="796"/>
      <c r="AL59" s="796"/>
      <c r="AM59" s="796"/>
      <c r="AN59" s="796"/>
      <c r="AO59" s="796"/>
      <c r="AP59" s="643"/>
      <c r="AQ59" s="643"/>
      <c r="AR59" s="643"/>
      <c r="AS59" s="70"/>
      <c r="AT59" s="758"/>
      <c r="AU59" s="1003"/>
      <c r="AV59" s="711"/>
      <c r="AW59" s="359"/>
      <c r="AX59" s="849"/>
      <c r="AY59" s="359"/>
      <c r="AZ59" s="359"/>
      <c r="BA59" s="359"/>
      <c r="BB59" s="359"/>
      <c r="BC59" s="761"/>
      <c r="BD59" s="761"/>
      <c r="BE59" s="761"/>
      <c r="BF59" s="761"/>
      <c r="BG59" s="761"/>
      <c r="BH59" s="357"/>
      <c r="BI59" s="761"/>
      <c r="BJ59" s="761"/>
      <c r="BK59" s="704"/>
      <c r="BL59" s="761"/>
      <c r="BM59" s="761"/>
      <c r="BN59" s="761"/>
      <c r="BO59" s="761"/>
      <c r="BP59" s="761"/>
      <c r="BQ59" s="761"/>
      <c r="BR59" s="761"/>
      <c r="BS59" s="761"/>
      <c r="BT59" s="761"/>
      <c r="BU59" s="761"/>
      <c r="BV59" s="761"/>
      <c r="BW59" s="761"/>
      <c r="BX59" s="761"/>
      <c r="BY59" s="761"/>
      <c r="BZ59" s="761"/>
      <c r="CA59" s="761"/>
      <c r="CB59" s="761"/>
      <c r="CC59" s="70"/>
      <c r="CD59" s="724"/>
      <c r="CE59" s="1014"/>
      <c r="CF59" s="729"/>
      <c r="CG59" s="729"/>
      <c r="CH59" s="729"/>
      <c r="CI59" s="729"/>
      <c r="CJ59" s="729"/>
      <c r="CK59" s="729"/>
      <c r="CL59" s="729"/>
      <c r="CM59" s="729"/>
      <c r="CN59" s="729"/>
      <c r="CO59" s="729"/>
      <c r="CP59" s="729"/>
      <c r="CQ59" s="729"/>
      <c r="CR59" s="357"/>
      <c r="CS59" s="729"/>
      <c r="CT59" s="729"/>
      <c r="CU59" s="704"/>
      <c r="CV59" s="729"/>
      <c r="CW59" s="729"/>
      <c r="CX59" s="729"/>
      <c r="CY59" s="729"/>
      <c r="CZ59" s="729"/>
      <c r="DA59" s="729"/>
      <c r="DB59" s="729"/>
      <c r="DC59" s="729"/>
      <c r="DD59" s="729"/>
      <c r="DE59" s="729"/>
      <c r="DF59" s="729"/>
      <c r="DG59" s="729"/>
      <c r="DH59" s="729"/>
      <c r="DI59" s="729"/>
      <c r="DJ59" s="729"/>
      <c r="DK59" s="729"/>
      <c r="DL59" s="729"/>
      <c r="DM59" s="646"/>
      <c r="DN59" s="646"/>
      <c r="DO59" s="646"/>
    </row>
    <row r="60" spans="7:119" ht="28.5" customHeight="1" x14ac:dyDescent="0.2">
      <c r="G60" s="643"/>
      <c r="H60" s="791"/>
      <c r="I60" s="1003"/>
      <c r="J60" s="58"/>
      <c r="K60" s="849" t="str">
        <f>$K$24</f>
        <v>今回</v>
      </c>
      <c r="L60" s="731"/>
      <c r="M60" s="850"/>
      <c r="N60" s="1068" t="str">
        <f>$N$24</f>
        <v/>
      </c>
      <c r="O60" s="1068"/>
      <c r="P60" s="1068"/>
      <c r="Q60" s="796"/>
      <c r="R60" s="796"/>
      <c r="S60" s="796"/>
      <c r="T60" s="796"/>
      <c r="U60" s="796"/>
      <c r="V60" s="357"/>
      <c r="W60" s="796"/>
      <c r="X60" s="796"/>
      <c r="Y60" s="704"/>
      <c r="Z60" s="796"/>
      <c r="AA60" s="796"/>
      <c r="AB60" s="796"/>
      <c r="AC60" s="796"/>
      <c r="AD60" s="796"/>
      <c r="AE60" s="796"/>
      <c r="AF60" s="796"/>
      <c r="AG60" s="796"/>
      <c r="AH60" s="796"/>
      <c r="AI60" s="796"/>
      <c r="AJ60" s="796"/>
      <c r="AK60" s="796"/>
      <c r="AL60" s="796"/>
      <c r="AM60" s="796"/>
      <c r="AN60" s="796"/>
      <c r="AO60" s="796"/>
      <c r="AP60" s="643"/>
      <c r="AQ60" s="643"/>
      <c r="AR60" s="643"/>
      <c r="AS60" s="70"/>
      <c r="AT60" s="758"/>
      <c r="AU60" s="1003"/>
      <c r="AV60" s="58"/>
      <c r="AW60" s="849" t="str">
        <f>$K$24</f>
        <v>今回</v>
      </c>
      <c r="AX60" s="731"/>
      <c r="AY60" s="850"/>
      <c r="AZ60" s="1068" t="str">
        <f>$N$24</f>
        <v/>
      </c>
      <c r="BA60" s="1068"/>
      <c r="BB60" s="1068"/>
      <c r="BC60" s="761"/>
      <c r="BD60" s="761"/>
      <c r="BE60" s="761"/>
      <c r="BF60" s="761"/>
      <c r="BG60" s="761"/>
      <c r="BH60" s="357"/>
      <c r="BI60" s="761"/>
      <c r="BJ60" s="761"/>
      <c r="BK60" s="704"/>
      <c r="BL60" s="761"/>
      <c r="BM60" s="761"/>
      <c r="BN60" s="761"/>
      <c r="BO60" s="761"/>
      <c r="BP60" s="761"/>
      <c r="BQ60" s="761"/>
      <c r="BR60" s="761"/>
      <c r="BS60" s="761"/>
      <c r="BT60" s="761"/>
      <c r="BU60" s="761"/>
      <c r="BV60" s="761"/>
      <c r="BW60" s="761"/>
      <c r="BX60" s="761"/>
      <c r="BY60" s="761"/>
      <c r="BZ60" s="761"/>
      <c r="CA60" s="761"/>
      <c r="CB60" s="761"/>
      <c r="CC60" s="70"/>
      <c r="CD60" s="724"/>
      <c r="CE60" s="1014"/>
      <c r="CF60" s="729"/>
      <c r="CG60" s="729"/>
      <c r="CH60" s="729"/>
      <c r="CI60" s="729"/>
      <c r="CJ60" s="729"/>
      <c r="CK60" s="729"/>
      <c r="CL60" s="729"/>
      <c r="CM60" s="729"/>
      <c r="CN60" s="729"/>
      <c r="CO60" s="729"/>
      <c r="CP60" s="729"/>
      <c r="CQ60" s="729"/>
      <c r="CR60" s="357"/>
      <c r="CS60" s="729"/>
      <c r="CT60" s="729"/>
      <c r="CU60" s="704"/>
      <c r="CV60" s="729"/>
      <c r="CW60" s="729"/>
      <c r="CX60" s="729"/>
      <c r="CY60" s="729"/>
      <c r="CZ60" s="729"/>
      <c r="DA60" s="729"/>
      <c r="DB60" s="729"/>
      <c r="DC60" s="729"/>
      <c r="DD60" s="729"/>
      <c r="DE60" s="729"/>
      <c r="DF60" s="729"/>
      <c r="DG60" s="729"/>
      <c r="DH60" s="729"/>
      <c r="DI60" s="729"/>
      <c r="DJ60" s="729"/>
      <c r="DK60" s="729"/>
      <c r="DL60" s="729"/>
      <c r="DM60" s="646"/>
      <c r="DN60" s="646"/>
      <c r="DO60" s="646"/>
    </row>
    <row r="61" spans="7:119" ht="28.5" customHeight="1" x14ac:dyDescent="0.2">
      <c r="G61" s="643"/>
      <c r="H61" s="791"/>
      <c r="I61" s="1003"/>
      <c r="J61" s="58"/>
      <c r="K61" s="849"/>
      <c r="L61" s="851"/>
      <c r="M61" s="850"/>
      <c r="N61" s="852"/>
      <c r="O61" s="852"/>
      <c r="P61" s="852"/>
      <c r="Q61" s="796"/>
      <c r="R61" s="796"/>
      <c r="S61" s="796"/>
      <c r="T61" s="796"/>
      <c r="U61" s="796"/>
      <c r="V61" s="357"/>
      <c r="W61" s="796"/>
      <c r="X61" s="796"/>
      <c r="Y61" s="704"/>
      <c r="Z61" s="796"/>
      <c r="AA61" s="796"/>
      <c r="AB61" s="796"/>
      <c r="AC61" s="796"/>
      <c r="AD61" s="796"/>
      <c r="AE61" s="796"/>
      <c r="AF61" s="796"/>
      <c r="AG61" s="796"/>
      <c r="AH61" s="796"/>
      <c r="AI61" s="796"/>
      <c r="AJ61" s="796"/>
      <c r="AK61" s="796"/>
      <c r="AL61" s="796"/>
      <c r="AM61" s="796"/>
      <c r="AN61" s="796"/>
      <c r="AO61" s="796"/>
      <c r="AP61" s="643"/>
      <c r="AQ61" s="643"/>
      <c r="AR61" s="643"/>
      <c r="AS61" s="70"/>
      <c r="AT61" s="758"/>
      <c r="AU61" s="1003"/>
      <c r="AV61" s="58"/>
      <c r="AW61" s="849"/>
      <c r="AX61" s="851"/>
      <c r="AY61" s="850"/>
      <c r="AZ61" s="852"/>
      <c r="BA61" s="852"/>
      <c r="BB61" s="852"/>
      <c r="BC61" s="761"/>
      <c r="BD61" s="761"/>
      <c r="BE61" s="761"/>
      <c r="BF61" s="761"/>
      <c r="BG61" s="761"/>
      <c r="BH61" s="357"/>
      <c r="BI61" s="761"/>
      <c r="BJ61" s="761"/>
      <c r="BK61" s="704"/>
      <c r="BL61" s="761"/>
      <c r="BM61" s="761"/>
      <c r="BN61" s="761"/>
      <c r="BO61" s="761"/>
      <c r="BP61" s="761"/>
      <c r="BQ61" s="761"/>
      <c r="BR61" s="761"/>
      <c r="BS61" s="761"/>
      <c r="BT61" s="761"/>
      <c r="BU61" s="761"/>
      <c r="BV61" s="761"/>
      <c r="BW61" s="761"/>
      <c r="BX61" s="761"/>
      <c r="BY61" s="761"/>
      <c r="BZ61" s="761"/>
      <c r="CA61" s="761"/>
      <c r="CB61" s="761"/>
      <c r="CC61" s="70"/>
      <c r="CD61" s="724"/>
      <c r="CE61" s="1014"/>
      <c r="CF61" s="729"/>
      <c r="CG61" s="729"/>
      <c r="CH61" s="729"/>
      <c r="CI61" s="729"/>
      <c r="CJ61" s="729"/>
      <c r="CK61" s="729"/>
      <c r="CL61" s="729"/>
      <c r="CM61" s="729"/>
      <c r="CN61" s="729"/>
      <c r="CO61" s="729"/>
      <c r="CP61" s="729"/>
      <c r="CQ61" s="729"/>
      <c r="CR61" s="357"/>
      <c r="CS61" s="729"/>
      <c r="CT61" s="729"/>
      <c r="CU61" s="704"/>
      <c r="CV61" s="729"/>
      <c r="CW61" s="729"/>
      <c r="CX61" s="729"/>
      <c r="CY61" s="729"/>
      <c r="CZ61" s="729"/>
      <c r="DA61" s="729"/>
      <c r="DB61" s="729"/>
      <c r="DC61" s="729"/>
      <c r="DD61" s="729"/>
      <c r="DE61" s="729"/>
      <c r="DF61" s="729"/>
      <c r="DG61" s="729"/>
      <c r="DH61" s="729"/>
      <c r="DI61" s="729"/>
      <c r="DJ61" s="729"/>
      <c r="DK61" s="729"/>
      <c r="DL61" s="729"/>
      <c r="DM61" s="646"/>
      <c r="DN61" s="646"/>
      <c r="DO61" s="646"/>
    </row>
    <row r="62" spans="7:119" ht="28.5" customHeight="1" x14ac:dyDescent="0.2">
      <c r="G62" s="643"/>
      <c r="H62" s="791"/>
      <c r="I62" s="1003"/>
      <c r="J62" s="346"/>
      <c r="K62" s="853" t="str">
        <f>$K$26</f>
        <v>過去調査①</v>
      </c>
      <c r="L62" s="851"/>
      <c r="M62" s="854"/>
      <c r="N62" s="1068" t="str">
        <f>$N$26</f>
        <v/>
      </c>
      <c r="O62" s="1068"/>
      <c r="P62" s="1068"/>
      <c r="Q62" s="796"/>
      <c r="R62" s="796"/>
      <c r="S62" s="796"/>
      <c r="T62" s="796"/>
      <c r="U62" s="796"/>
      <c r="V62" s="357"/>
      <c r="W62" s="796"/>
      <c r="X62" s="796"/>
      <c r="Y62" s="704"/>
      <c r="Z62" s="796"/>
      <c r="AA62" s="796"/>
      <c r="AB62" s="796"/>
      <c r="AC62" s="796"/>
      <c r="AD62" s="796"/>
      <c r="AE62" s="796"/>
      <c r="AF62" s="796"/>
      <c r="AG62" s="796"/>
      <c r="AH62" s="796"/>
      <c r="AI62" s="796"/>
      <c r="AJ62" s="796"/>
      <c r="AK62" s="796"/>
      <c r="AL62" s="796"/>
      <c r="AM62" s="796"/>
      <c r="AN62" s="796"/>
      <c r="AO62" s="796"/>
      <c r="AP62" s="643"/>
      <c r="AQ62" s="643"/>
      <c r="AR62" s="643"/>
      <c r="AS62" s="70"/>
      <c r="AT62" s="758"/>
      <c r="AU62" s="1003"/>
      <c r="AV62" s="346"/>
      <c r="AW62" s="853" t="str">
        <f>$K$26</f>
        <v>過去調査①</v>
      </c>
      <c r="AX62" s="851"/>
      <c r="AY62" s="854"/>
      <c r="AZ62" s="1068" t="str">
        <f>$N$26</f>
        <v/>
      </c>
      <c r="BA62" s="1068"/>
      <c r="BB62" s="1068"/>
      <c r="BC62" s="761"/>
      <c r="BD62" s="761"/>
      <c r="BE62" s="761"/>
      <c r="BF62" s="761"/>
      <c r="BG62" s="761"/>
      <c r="BH62" s="357"/>
      <c r="BI62" s="761"/>
      <c r="BJ62" s="761"/>
      <c r="BK62" s="704"/>
      <c r="BL62" s="761"/>
      <c r="BM62" s="761"/>
      <c r="BN62" s="761"/>
      <c r="BO62" s="761"/>
      <c r="BP62" s="761"/>
      <c r="BQ62" s="761"/>
      <c r="BR62" s="761"/>
      <c r="BS62" s="761"/>
      <c r="BT62" s="761"/>
      <c r="BU62" s="761"/>
      <c r="BV62" s="761"/>
      <c r="BW62" s="761"/>
      <c r="BX62" s="761"/>
      <c r="BY62" s="761"/>
      <c r="BZ62" s="761"/>
      <c r="CA62" s="761"/>
      <c r="CB62" s="761"/>
      <c r="CC62" s="70"/>
      <c r="CD62" s="724"/>
      <c r="CE62" s="1014"/>
      <c r="CF62" s="729"/>
      <c r="CG62" s="729"/>
      <c r="CH62" s="729"/>
      <c r="CI62" s="729"/>
      <c r="CJ62" s="729"/>
      <c r="CK62" s="729"/>
      <c r="CL62" s="729"/>
      <c r="CM62" s="729"/>
      <c r="CN62" s="729"/>
      <c r="CO62" s="729"/>
      <c r="CP62" s="729"/>
      <c r="CQ62" s="729"/>
      <c r="CR62" s="357"/>
      <c r="CS62" s="729"/>
      <c r="CT62" s="729"/>
      <c r="CU62" s="704"/>
      <c r="CV62" s="729"/>
      <c r="CW62" s="729"/>
      <c r="CX62" s="729"/>
      <c r="CY62" s="729"/>
      <c r="CZ62" s="729"/>
      <c r="DA62" s="729"/>
      <c r="DB62" s="729"/>
      <c r="DC62" s="729"/>
      <c r="DD62" s="729"/>
      <c r="DE62" s="729"/>
      <c r="DF62" s="729"/>
      <c r="DG62" s="729"/>
      <c r="DH62" s="729"/>
      <c r="DI62" s="729"/>
      <c r="DJ62" s="729"/>
      <c r="DK62" s="729"/>
      <c r="DL62" s="729"/>
      <c r="DM62" s="646"/>
      <c r="DN62" s="646"/>
      <c r="DO62" s="646"/>
    </row>
    <row r="63" spans="7:119" s="642" customFormat="1" ht="28.5" customHeight="1" x14ac:dyDescent="0.2">
      <c r="G63" s="643"/>
      <c r="H63" s="791"/>
      <c r="I63" s="1003"/>
      <c r="J63" s="359"/>
      <c r="K63" s="849"/>
      <c r="L63" s="851"/>
      <c r="M63" s="854"/>
      <c r="N63" s="855"/>
      <c r="O63" s="855"/>
      <c r="P63" s="852"/>
      <c r="Q63" s="796"/>
      <c r="R63" s="796"/>
      <c r="S63" s="796"/>
      <c r="T63" s="796"/>
      <c r="U63" s="796"/>
      <c r="V63" s="357"/>
      <c r="W63" s="796"/>
      <c r="X63" s="796"/>
      <c r="Y63" s="704"/>
      <c r="Z63" s="796"/>
      <c r="AA63" s="796"/>
      <c r="AB63" s="796"/>
      <c r="AC63" s="796"/>
      <c r="AD63" s="796"/>
      <c r="AE63" s="796"/>
      <c r="AF63" s="796"/>
      <c r="AG63" s="796"/>
      <c r="AH63" s="796"/>
      <c r="AI63" s="796"/>
      <c r="AJ63" s="796"/>
      <c r="AK63" s="796"/>
      <c r="AL63" s="796"/>
      <c r="AM63" s="796"/>
      <c r="AN63" s="796"/>
      <c r="AO63" s="796"/>
      <c r="AP63" s="643"/>
      <c r="AQ63" s="643"/>
      <c r="AR63" s="643"/>
      <c r="AS63" s="70"/>
      <c r="AT63" s="758"/>
      <c r="AU63" s="1003"/>
      <c r="AV63" s="359"/>
      <c r="AW63" s="849"/>
      <c r="AX63" s="851"/>
      <c r="AY63" s="854"/>
      <c r="AZ63" s="855"/>
      <c r="BA63" s="855"/>
      <c r="BB63" s="852"/>
      <c r="BC63" s="761"/>
      <c r="BD63" s="761"/>
      <c r="BE63" s="761"/>
      <c r="BF63" s="761"/>
      <c r="BG63" s="761"/>
      <c r="BH63" s="357"/>
      <c r="BI63" s="761"/>
      <c r="BJ63" s="761"/>
      <c r="BK63" s="704"/>
      <c r="BL63" s="761"/>
      <c r="BM63" s="761"/>
      <c r="BN63" s="761"/>
      <c r="BO63" s="761"/>
      <c r="BP63" s="761"/>
      <c r="BQ63" s="761"/>
      <c r="BR63" s="761"/>
      <c r="BS63" s="761"/>
      <c r="BT63" s="761"/>
      <c r="BU63" s="761"/>
      <c r="BV63" s="761"/>
      <c r="BW63" s="761"/>
      <c r="BX63" s="761"/>
      <c r="BY63" s="761"/>
      <c r="BZ63" s="761"/>
      <c r="CA63" s="761"/>
      <c r="CB63" s="761"/>
      <c r="CC63" s="70"/>
      <c r="CD63" s="724"/>
      <c r="CE63" s="1014"/>
      <c r="CF63" s="729"/>
      <c r="CG63" s="729"/>
      <c r="CH63" s="729"/>
      <c r="CI63" s="729"/>
      <c r="CJ63" s="729"/>
      <c r="CK63" s="729"/>
      <c r="CL63" s="729"/>
      <c r="CM63" s="729"/>
      <c r="CN63" s="729"/>
      <c r="CO63" s="729"/>
      <c r="CP63" s="729"/>
      <c r="CQ63" s="729"/>
      <c r="CR63" s="357"/>
      <c r="CS63" s="729"/>
      <c r="CT63" s="729"/>
      <c r="CU63" s="704"/>
      <c r="CV63" s="729"/>
      <c r="CW63" s="729"/>
      <c r="CX63" s="729"/>
      <c r="CY63" s="729"/>
      <c r="CZ63" s="729"/>
      <c r="DA63" s="729"/>
      <c r="DB63" s="729"/>
      <c r="DC63" s="729"/>
      <c r="DD63" s="729"/>
      <c r="DE63" s="729"/>
      <c r="DF63" s="729"/>
      <c r="DG63" s="729"/>
      <c r="DH63" s="729"/>
      <c r="DI63" s="729"/>
      <c r="DJ63" s="729"/>
      <c r="DK63" s="729"/>
      <c r="DL63" s="729"/>
      <c r="DM63" s="646"/>
      <c r="DN63" s="646"/>
      <c r="DO63" s="646"/>
    </row>
    <row r="64" spans="7:119" s="642" customFormat="1" ht="28.5" customHeight="1" x14ac:dyDescent="0.2">
      <c r="G64" s="643"/>
      <c r="H64" s="791"/>
      <c r="I64" s="1003"/>
      <c r="J64" s="792"/>
      <c r="K64" s="853" t="str">
        <f>$K$28</f>
        <v>過去調査②</v>
      </c>
      <c r="L64" s="851"/>
      <c r="M64" s="856"/>
      <c r="N64" s="1067" t="str">
        <f>$N$28</f>
        <v/>
      </c>
      <c r="O64" s="1067"/>
      <c r="P64" s="1067"/>
      <c r="Q64" s="796"/>
      <c r="R64" s="796"/>
      <c r="S64" s="796"/>
      <c r="T64" s="796"/>
      <c r="U64" s="796"/>
      <c r="V64" s="357"/>
      <c r="W64" s="796"/>
      <c r="X64" s="796"/>
      <c r="Y64" s="704"/>
      <c r="Z64" s="796"/>
      <c r="AA64" s="796"/>
      <c r="AB64" s="796"/>
      <c r="AC64" s="796"/>
      <c r="AD64" s="796"/>
      <c r="AE64" s="796"/>
      <c r="AF64" s="796"/>
      <c r="AG64" s="796"/>
      <c r="AH64" s="796"/>
      <c r="AI64" s="796"/>
      <c r="AJ64" s="796"/>
      <c r="AK64" s="796"/>
      <c r="AL64" s="796"/>
      <c r="AM64" s="796"/>
      <c r="AN64" s="796"/>
      <c r="AO64" s="796"/>
      <c r="AP64" s="643"/>
      <c r="AQ64" s="643"/>
      <c r="AR64" s="643"/>
      <c r="AS64" s="70"/>
      <c r="AT64" s="758"/>
      <c r="AU64" s="1003"/>
      <c r="AV64" s="792"/>
      <c r="AW64" s="853" t="str">
        <f>$K$28</f>
        <v>過去調査②</v>
      </c>
      <c r="AX64" s="851"/>
      <c r="AY64" s="856"/>
      <c r="AZ64" s="1067" t="str">
        <f>$N$28</f>
        <v/>
      </c>
      <c r="BA64" s="1067"/>
      <c r="BB64" s="1067"/>
      <c r="BC64" s="761"/>
      <c r="BD64" s="761"/>
      <c r="BE64" s="761"/>
      <c r="BF64" s="761"/>
      <c r="BG64" s="761"/>
      <c r="BH64" s="357"/>
      <c r="BI64" s="761"/>
      <c r="BJ64" s="761"/>
      <c r="BK64" s="704"/>
      <c r="BL64" s="761"/>
      <c r="BM64" s="761"/>
      <c r="BN64" s="761"/>
      <c r="BO64" s="761"/>
      <c r="BP64" s="761"/>
      <c r="BQ64" s="761"/>
      <c r="BR64" s="761"/>
      <c r="BS64" s="761"/>
      <c r="BT64" s="761"/>
      <c r="BU64" s="761"/>
      <c r="BV64" s="761"/>
      <c r="BW64" s="761"/>
      <c r="BX64" s="761"/>
      <c r="BY64" s="761"/>
      <c r="BZ64" s="761"/>
      <c r="CA64" s="761"/>
      <c r="CB64" s="761"/>
      <c r="CC64" s="70"/>
      <c r="CD64" s="724"/>
      <c r="CE64" s="1014"/>
      <c r="CF64" s="729"/>
      <c r="CG64" s="729"/>
      <c r="CH64" s="729"/>
      <c r="CI64" s="729"/>
      <c r="CJ64" s="729"/>
      <c r="CK64" s="729"/>
      <c r="CL64" s="729"/>
      <c r="CM64" s="729"/>
      <c r="CN64" s="729"/>
      <c r="CO64" s="729"/>
      <c r="CP64" s="729"/>
      <c r="CQ64" s="729"/>
      <c r="CR64" s="357"/>
      <c r="CS64" s="729"/>
      <c r="CT64" s="729"/>
      <c r="CU64" s="704"/>
      <c r="CV64" s="729"/>
      <c r="CW64" s="729"/>
      <c r="CX64" s="729"/>
      <c r="CY64" s="729"/>
      <c r="CZ64" s="729"/>
      <c r="DA64" s="729"/>
      <c r="DB64" s="729"/>
      <c r="DC64" s="729"/>
      <c r="DD64" s="729"/>
      <c r="DE64" s="729"/>
      <c r="DF64" s="729"/>
      <c r="DG64" s="729"/>
      <c r="DH64" s="729"/>
      <c r="DI64" s="729"/>
      <c r="DJ64" s="729"/>
      <c r="DK64" s="729"/>
      <c r="DL64" s="729"/>
      <c r="DM64" s="646"/>
      <c r="DN64" s="646"/>
      <c r="DO64" s="646"/>
    </row>
    <row r="65" spans="7:133" s="642" customFormat="1" ht="28.5" customHeight="1" x14ac:dyDescent="0.2">
      <c r="G65" s="643"/>
      <c r="H65" s="796"/>
      <c r="I65" s="1003"/>
      <c r="J65" s="346"/>
      <c r="K65" s="851"/>
      <c r="L65" s="851"/>
      <c r="M65" s="854"/>
      <c r="N65" s="855"/>
      <c r="O65" s="1068"/>
      <c r="P65" s="1068"/>
      <c r="Q65" s="796"/>
      <c r="R65" s="796"/>
      <c r="S65" s="796"/>
      <c r="T65" s="796"/>
      <c r="U65" s="796"/>
      <c r="V65" s="357"/>
      <c r="W65" s="796"/>
      <c r="X65" s="796"/>
      <c r="Y65" s="704"/>
      <c r="Z65" s="796"/>
      <c r="AA65" s="796"/>
      <c r="AB65" s="796"/>
      <c r="AC65" s="796"/>
      <c r="AD65" s="796"/>
      <c r="AE65" s="796"/>
      <c r="AF65" s="796"/>
      <c r="AG65" s="796"/>
      <c r="AH65" s="796"/>
      <c r="AI65" s="796"/>
      <c r="AJ65" s="796"/>
      <c r="AK65" s="796"/>
      <c r="AL65" s="796"/>
      <c r="AM65" s="796"/>
      <c r="AN65" s="796"/>
      <c r="AO65" s="796"/>
      <c r="AP65" s="643"/>
      <c r="AQ65" s="643"/>
      <c r="AR65" s="643"/>
      <c r="AT65" s="761"/>
      <c r="AU65" s="1003"/>
      <c r="AV65" s="346"/>
      <c r="AW65" s="851"/>
      <c r="AX65" s="851"/>
      <c r="AY65" s="854"/>
      <c r="AZ65" s="855"/>
      <c r="BA65" s="1068"/>
      <c r="BB65" s="1068"/>
      <c r="BC65" s="761"/>
      <c r="BD65" s="761"/>
      <c r="BE65" s="761"/>
      <c r="BF65" s="761"/>
      <c r="BG65" s="761"/>
      <c r="BH65" s="357"/>
      <c r="BI65" s="761"/>
      <c r="BJ65" s="761"/>
      <c r="BK65" s="704"/>
      <c r="BL65" s="761"/>
      <c r="BM65" s="761"/>
      <c r="BN65" s="761"/>
      <c r="BO65" s="761"/>
      <c r="BP65" s="761"/>
      <c r="BQ65" s="761"/>
      <c r="BR65" s="761"/>
      <c r="BS65" s="761"/>
      <c r="BT65" s="761"/>
      <c r="BU65" s="761"/>
      <c r="BV65" s="761"/>
      <c r="BW65" s="761"/>
      <c r="BX65" s="761"/>
      <c r="BY65" s="761"/>
      <c r="BZ65" s="761"/>
      <c r="CA65" s="761"/>
      <c r="CB65" s="761"/>
      <c r="CC65" s="643"/>
      <c r="CD65" s="729"/>
      <c r="CE65" s="1014"/>
      <c r="CF65" s="729"/>
      <c r="CG65" s="729"/>
      <c r="CH65" s="729"/>
      <c r="CI65" s="729"/>
      <c r="CJ65" s="729"/>
      <c r="CK65" s="729"/>
      <c r="CL65" s="729"/>
      <c r="CM65" s="729"/>
      <c r="CN65" s="729"/>
      <c r="CO65" s="729"/>
      <c r="CP65" s="729"/>
      <c r="CQ65" s="729"/>
      <c r="CR65" s="357"/>
      <c r="CS65" s="729"/>
      <c r="CT65" s="729"/>
      <c r="CU65" s="704"/>
      <c r="CV65" s="729"/>
      <c r="CW65" s="729"/>
      <c r="CX65" s="729"/>
      <c r="CY65" s="729"/>
      <c r="CZ65" s="729"/>
      <c r="DA65" s="729"/>
      <c r="DB65" s="729"/>
      <c r="DC65" s="729"/>
      <c r="DD65" s="729"/>
      <c r="DE65" s="729"/>
      <c r="DF65" s="729"/>
      <c r="DG65" s="729"/>
      <c r="DH65" s="729"/>
      <c r="DI65" s="729"/>
      <c r="DJ65" s="729"/>
      <c r="DK65" s="729"/>
      <c r="DL65" s="729"/>
      <c r="DM65" s="646"/>
      <c r="DN65" s="646"/>
      <c r="DO65" s="646"/>
    </row>
    <row r="66" spans="7:133" ht="28.5" customHeight="1" x14ac:dyDescent="0.2">
      <c r="G66" s="643"/>
      <c r="H66" s="643"/>
      <c r="I66" s="1003"/>
      <c r="J66" s="346"/>
      <c r="K66" s="849" t="str">
        <f>$K$30</f>
        <v>過去調査③</v>
      </c>
      <c r="L66" s="851"/>
      <c r="M66" s="854"/>
      <c r="N66" s="1069" t="str">
        <f>$N$30</f>
        <v/>
      </c>
      <c r="O66" s="1069"/>
      <c r="P66" s="1069"/>
      <c r="Q66" s="643"/>
      <c r="R66" s="643"/>
      <c r="S66" s="643"/>
      <c r="T66" s="643"/>
      <c r="U66" s="643"/>
      <c r="V66" s="643"/>
      <c r="W66" s="643"/>
      <c r="X66" s="643"/>
      <c r="Y66" s="793"/>
      <c r="Z66" s="643"/>
      <c r="AA66" s="643"/>
      <c r="AB66" s="643"/>
      <c r="AC66" s="643"/>
      <c r="AD66" s="643"/>
      <c r="AE66" s="643"/>
      <c r="AF66" s="643"/>
      <c r="AG66" s="643"/>
      <c r="AH66" s="643"/>
      <c r="AI66" s="643"/>
      <c r="AJ66" s="643"/>
      <c r="AK66" s="643"/>
      <c r="AL66" s="643"/>
      <c r="AM66" s="643"/>
      <c r="AN66" s="643"/>
      <c r="AO66" s="643"/>
      <c r="AP66" s="643"/>
      <c r="AQ66" s="643"/>
      <c r="AR66" s="643"/>
      <c r="AS66" s="70"/>
      <c r="AT66" s="643"/>
      <c r="AU66" s="1003"/>
      <c r="AV66" s="346"/>
      <c r="AW66" s="849" t="str">
        <f>$K$30</f>
        <v>過去調査③</v>
      </c>
      <c r="AX66" s="851"/>
      <c r="AY66" s="854"/>
      <c r="AZ66" s="1069" t="str">
        <f>$N$30</f>
        <v/>
      </c>
      <c r="BA66" s="1069"/>
      <c r="BB66" s="1069"/>
      <c r="BC66" s="643"/>
      <c r="BD66" s="643"/>
      <c r="BE66" s="643"/>
      <c r="BF66" s="643"/>
      <c r="BG66" s="643"/>
      <c r="BH66" s="643"/>
      <c r="BI66" s="643"/>
      <c r="BJ66" s="643"/>
      <c r="BK66" s="759"/>
      <c r="BL66" s="643"/>
      <c r="BM66" s="643"/>
      <c r="BN66" s="643"/>
      <c r="BO66" s="643"/>
      <c r="BP66" s="643"/>
      <c r="BQ66" s="643"/>
      <c r="BR66" s="643"/>
      <c r="BS66" s="643"/>
      <c r="BT66" s="643"/>
      <c r="BU66" s="643"/>
      <c r="BV66" s="643"/>
      <c r="BW66" s="643"/>
      <c r="BX66" s="643"/>
      <c r="BY66" s="643"/>
      <c r="BZ66" s="643"/>
      <c r="CA66" s="643"/>
      <c r="CB66" s="643"/>
      <c r="CC66" s="70"/>
      <c r="CD66" s="643"/>
      <c r="CE66" s="1014"/>
      <c r="CF66" s="643"/>
      <c r="CG66" s="643"/>
      <c r="CH66" s="643"/>
      <c r="CI66" s="643"/>
      <c r="CJ66" s="643"/>
      <c r="CK66" s="643"/>
      <c r="CL66" s="643"/>
      <c r="CM66" s="643"/>
      <c r="CN66" s="643"/>
      <c r="CO66" s="643"/>
      <c r="CP66" s="643"/>
      <c r="CQ66" s="643"/>
      <c r="CR66" s="643"/>
      <c r="CS66" s="643"/>
      <c r="CT66" s="643"/>
      <c r="CU66" s="728"/>
      <c r="CV66" s="643"/>
      <c r="CW66" s="643"/>
      <c r="CX66" s="643"/>
      <c r="CY66" s="643"/>
      <c r="CZ66" s="643"/>
      <c r="DA66" s="643"/>
      <c r="DB66" s="643"/>
      <c r="DC66" s="643"/>
      <c r="DD66" s="643"/>
      <c r="DE66" s="643"/>
      <c r="DF66" s="643"/>
      <c r="DG66" s="643"/>
      <c r="DH66" s="643"/>
      <c r="DI66" s="643"/>
      <c r="DJ66" s="643"/>
      <c r="DK66" s="643"/>
      <c r="DL66" s="643"/>
      <c r="DM66" s="646"/>
      <c r="DN66" s="646"/>
      <c r="DO66" s="646"/>
    </row>
    <row r="67" spans="7:133" ht="28.5" customHeight="1" x14ac:dyDescent="0.2">
      <c r="G67" s="643"/>
      <c r="H67" s="70"/>
      <c r="I67" s="1003"/>
      <c r="J67" s="796"/>
      <c r="K67" s="847"/>
      <c r="L67" s="642"/>
      <c r="M67" s="796"/>
      <c r="N67" s="796"/>
      <c r="O67" s="796"/>
      <c r="P67" s="79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643"/>
      <c r="AS67" s="739"/>
      <c r="AT67" s="70"/>
      <c r="AU67" s="1003"/>
      <c r="AV67" s="796"/>
      <c r="AW67" s="849"/>
      <c r="AX67" s="851"/>
      <c r="AY67" s="858"/>
      <c r="AZ67" s="858"/>
      <c r="BA67" s="858"/>
      <c r="BB67" s="858"/>
      <c r="BC67" s="356"/>
      <c r="BD67" s="356"/>
      <c r="BE67" s="356"/>
      <c r="BF67" s="356"/>
      <c r="BG67" s="356"/>
      <c r="BH67" s="356"/>
      <c r="BI67" s="356"/>
      <c r="BJ67" s="356"/>
      <c r="BK67" s="356"/>
      <c r="BL67" s="356"/>
      <c r="BM67" s="356"/>
      <c r="BN67" s="356"/>
      <c r="BO67" s="356"/>
      <c r="BP67" s="356"/>
      <c r="BQ67" s="356"/>
      <c r="BR67" s="356"/>
      <c r="BS67" s="356"/>
      <c r="BT67" s="356"/>
      <c r="BU67" s="356"/>
      <c r="BV67" s="356"/>
      <c r="BW67" s="356"/>
      <c r="BX67" s="356"/>
      <c r="BY67" s="356"/>
      <c r="BZ67" s="356"/>
      <c r="CA67" s="356"/>
      <c r="CB67" s="356"/>
      <c r="CC67" s="739"/>
      <c r="CD67" s="70"/>
      <c r="CE67" s="1014"/>
      <c r="CF67" s="356"/>
      <c r="CG67" s="356"/>
      <c r="CH67" s="356"/>
      <c r="CI67" s="356"/>
      <c r="CJ67" s="356"/>
      <c r="CK67" s="356"/>
      <c r="CL67" s="356"/>
      <c r="CM67" s="356"/>
      <c r="CN67" s="356"/>
      <c r="CO67" s="356"/>
      <c r="CP67" s="356"/>
      <c r="CQ67" s="356"/>
      <c r="CR67" s="356"/>
      <c r="CS67" s="356"/>
      <c r="CT67" s="356"/>
      <c r="CU67" s="356"/>
      <c r="CV67" s="356"/>
      <c r="CW67" s="356"/>
      <c r="CX67" s="356"/>
      <c r="CY67" s="356"/>
      <c r="CZ67" s="356"/>
      <c r="DA67" s="356"/>
      <c r="DB67" s="356"/>
      <c r="DC67" s="356"/>
      <c r="DD67" s="356"/>
      <c r="DE67" s="356"/>
      <c r="DF67" s="356"/>
      <c r="DG67" s="356"/>
      <c r="DH67" s="356"/>
      <c r="DI67" s="356"/>
      <c r="DJ67" s="356"/>
      <c r="DK67" s="356"/>
      <c r="DL67" s="356"/>
      <c r="DM67" s="356"/>
      <c r="DN67" s="356"/>
      <c r="DO67" s="643"/>
      <c r="DW67" s="1004"/>
      <c r="DX67" s="1004"/>
      <c r="DY67" s="1004"/>
      <c r="DZ67" s="1004"/>
      <c r="EA67" s="1004"/>
      <c r="EB67" s="1004"/>
      <c r="EC67" s="1004"/>
    </row>
    <row r="68" spans="7:133" ht="28.5" customHeight="1" x14ac:dyDescent="0.2">
      <c r="G68" s="643"/>
      <c r="H68" s="70"/>
      <c r="I68" s="362"/>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56"/>
      <c r="AJ68" s="356"/>
      <c r="AK68" s="356"/>
      <c r="AL68" s="356"/>
      <c r="AM68" s="356"/>
      <c r="AN68" s="356"/>
      <c r="AO68" s="356"/>
      <c r="AP68" s="356"/>
      <c r="AQ68" s="356"/>
      <c r="AR68" s="643"/>
      <c r="AS68" s="739"/>
      <c r="AT68" s="70"/>
      <c r="AU68" s="362"/>
      <c r="AV68" s="356"/>
      <c r="AW68" s="356"/>
      <c r="AX68" s="356"/>
      <c r="AY68" s="356"/>
      <c r="AZ68" s="356"/>
      <c r="BA68" s="356"/>
      <c r="BB68" s="356"/>
      <c r="BC68" s="356"/>
      <c r="BD68" s="356"/>
      <c r="BE68" s="356"/>
      <c r="BF68" s="356"/>
      <c r="BG68" s="356"/>
      <c r="BH68" s="356"/>
      <c r="BI68" s="356"/>
      <c r="BJ68" s="356"/>
      <c r="BK68" s="356"/>
      <c r="BL68" s="356"/>
      <c r="BM68" s="356"/>
      <c r="BN68" s="356"/>
      <c r="BO68" s="356"/>
      <c r="BP68" s="356"/>
      <c r="BQ68" s="356"/>
      <c r="BR68" s="356"/>
      <c r="BS68" s="356"/>
      <c r="BT68" s="356"/>
      <c r="BU68" s="356"/>
      <c r="BV68" s="356"/>
      <c r="BW68" s="356"/>
      <c r="BX68" s="356"/>
      <c r="BY68" s="356"/>
      <c r="BZ68" s="356"/>
      <c r="CA68" s="356"/>
      <c r="CB68" s="356"/>
      <c r="CC68" s="739"/>
      <c r="CD68" s="70"/>
      <c r="CE68" s="362"/>
      <c r="CF68" s="356"/>
      <c r="CG68" s="356"/>
      <c r="CH68" s="356"/>
      <c r="CI68" s="356"/>
      <c r="CJ68" s="356"/>
      <c r="CK68" s="356"/>
      <c r="CL68" s="356"/>
      <c r="CM68" s="356"/>
      <c r="CN68" s="356"/>
      <c r="CO68" s="356"/>
      <c r="CP68" s="356"/>
      <c r="CQ68" s="356"/>
      <c r="CR68" s="356"/>
      <c r="CS68" s="356"/>
      <c r="CT68" s="356"/>
      <c r="CU68" s="356"/>
      <c r="CV68" s="356"/>
      <c r="CW68" s="356"/>
      <c r="CX68" s="356"/>
      <c r="CY68" s="356"/>
      <c r="CZ68" s="356"/>
      <c r="DA68" s="356"/>
      <c r="DB68" s="356"/>
      <c r="DC68" s="356"/>
      <c r="DD68" s="356"/>
      <c r="DE68" s="356"/>
      <c r="DF68" s="356"/>
      <c r="DG68" s="356"/>
      <c r="DH68" s="356"/>
      <c r="DI68" s="356"/>
      <c r="DJ68" s="356"/>
      <c r="DK68" s="356"/>
      <c r="DL68" s="356"/>
      <c r="DM68" s="356"/>
      <c r="DN68" s="356"/>
      <c r="DO68" s="643"/>
      <c r="DW68" s="725"/>
      <c r="DX68" s="725"/>
      <c r="DY68" s="725"/>
      <c r="DZ68" s="725"/>
      <c r="EA68" s="725"/>
      <c r="EB68" s="725"/>
      <c r="EC68" s="725"/>
    </row>
    <row r="69" spans="7:133" ht="28.5" customHeight="1" x14ac:dyDescent="0.2">
      <c r="G69" s="643"/>
      <c r="H69" s="70"/>
      <c r="I69" s="1005" t="s">
        <v>252</v>
      </c>
      <c r="J69" s="1006" t="s">
        <v>480</v>
      </c>
      <c r="K69" s="1007"/>
      <c r="L69" s="1007"/>
      <c r="M69" s="1007"/>
      <c r="N69" s="1007"/>
      <c r="O69" s="1007"/>
      <c r="P69" s="1007"/>
      <c r="Q69" s="1007"/>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8"/>
      <c r="AR69" s="643"/>
      <c r="AS69" s="739"/>
      <c r="AT69" s="70"/>
      <c r="AU69" s="1003" t="s">
        <v>256</v>
      </c>
      <c r="AV69" s="711"/>
      <c r="AW69" s="359"/>
      <c r="AX69" s="359"/>
      <c r="AY69" s="359"/>
      <c r="AZ69" s="359"/>
      <c r="BA69" s="359"/>
      <c r="BB69" s="359"/>
      <c r="BC69" s="363"/>
      <c r="BD69" s="363"/>
      <c r="BE69" s="363"/>
      <c r="BF69" s="363"/>
      <c r="BG69" s="363"/>
      <c r="BH69" s="363"/>
      <c r="BI69" s="363"/>
      <c r="BJ69" s="363"/>
      <c r="BK69" s="363"/>
      <c r="BL69" s="363"/>
      <c r="BM69" s="363"/>
      <c r="BN69" s="363"/>
      <c r="BO69" s="363"/>
      <c r="BP69" s="363"/>
      <c r="BQ69" s="363"/>
      <c r="BR69" s="363"/>
      <c r="BS69" s="363"/>
      <c r="BT69" s="363"/>
      <c r="BU69" s="363"/>
      <c r="BV69" s="363"/>
      <c r="BW69" s="363"/>
      <c r="BX69" s="363"/>
      <c r="BY69" s="363"/>
      <c r="BZ69" s="363"/>
      <c r="CA69" s="363"/>
      <c r="CB69" s="363"/>
      <c r="CC69" s="739"/>
      <c r="CD69" s="70"/>
      <c r="CE69" s="1014"/>
      <c r="CF69" s="363"/>
      <c r="CG69" s="363"/>
      <c r="CH69" s="363"/>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56"/>
      <c r="DO69" s="643"/>
      <c r="DW69" s="725"/>
      <c r="DX69" s="725"/>
      <c r="DY69" s="725"/>
      <c r="DZ69" s="725"/>
      <c r="EA69" s="725"/>
      <c r="EB69" s="725"/>
      <c r="EC69" s="725"/>
    </row>
    <row r="70" spans="7:133" ht="28.5" customHeight="1" x14ac:dyDescent="0.2">
      <c r="G70" s="643"/>
      <c r="H70" s="70"/>
      <c r="I70" s="1005"/>
      <c r="J70" s="100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1010"/>
      <c r="AR70" s="643"/>
      <c r="AS70" s="739"/>
      <c r="AT70" s="70"/>
      <c r="AU70" s="1003"/>
      <c r="AV70" s="711"/>
      <c r="AW70" s="359"/>
      <c r="AX70" s="359"/>
      <c r="AY70" s="359"/>
      <c r="AZ70" s="359"/>
      <c r="BA70" s="359"/>
      <c r="BB70" s="359"/>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739"/>
      <c r="CD70" s="70"/>
      <c r="CE70" s="1014"/>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56"/>
      <c r="DO70" s="643"/>
      <c r="DW70" s="725"/>
      <c r="DX70" s="725"/>
      <c r="DY70" s="725"/>
      <c r="DZ70" s="725"/>
      <c r="EA70" s="725"/>
      <c r="EB70" s="725"/>
      <c r="EC70" s="725"/>
    </row>
    <row r="71" spans="7:133" ht="28.5" customHeight="1" x14ac:dyDescent="0.2">
      <c r="G71" s="643"/>
      <c r="H71" s="70"/>
      <c r="I71" s="1005"/>
      <c r="J71" s="100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1010"/>
      <c r="AR71" s="643"/>
      <c r="AS71" s="739"/>
      <c r="AT71" s="70"/>
      <c r="AU71" s="1003"/>
      <c r="AV71" s="711"/>
      <c r="AW71" s="359"/>
      <c r="AX71" s="849"/>
      <c r="AY71" s="359"/>
      <c r="AZ71" s="359"/>
      <c r="BA71" s="359"/>
      <c r="BB71" s="359"/>
      <c r="BC71" s="363"/>
      <c r="BD71" s="363"/>
      <c r="BE71" s="363"/>
      <c r="BF71" s="363"/>
      <c r="BG71" s="363"/>
      <c r="BH71" s="363"/>
      <c r="BI71" s="363"/>
      <c r="BJ71" s="363"/>
      <c r="BK71" s="363"/>
      <c r="BL71" s="363"/>
      <c r="BM71" s="363"/>
      <c r="BN71" s="363"/>
      <c r="BO71" s="363"/>
      <c r="BP71" s="363"/>
      <c r="BQ71" s="363"/>
      <c r="BR71" s="363"/>
      <c r="BS71" s="363"/>
      <c r="BT71" s="363"/>
      <c r="BU71" s="363"/>
      <c r="BV71" s="363"/>
      <c r="BW71" s="363"/>
      <c r="BX71" s="363"/>
      <c r="BY71" s="363"/>
      <c r="BZ71" s="363"/>
      <c r="CA71" s="363"/>
      <c r="CB71" s="363"/>
      <c r="CC71" s="739"/>
      <c r="CD71" s="70"/>
      <c r="CE71" s="1014"/>
      <c r="CF71" s="363"/>
      <c r="CG71" s="363"/>
      <c r="CH71" s="363"/>
      <c r="CI71" s="363"/>
      <c r="CJ71" s="363"/>
      <c r="CK71" s="363"/>
      <c r="CL71" s="363"/>
      <c r="CM71" s="363"/>
      <c r="CN71" s="363"/>
      <c r="CO71" s="363"/>
      <c r="CP71" s="363"/>
      <c r="CQ71" s="363"/>
      <c r="CR71" s="363"/>
      <c r="CS71" s="363"/>
      <c r="CT71" s="363"/>
      <c r="CU71" s="363"/>
      <c r="CV71" s="363"/>
      <c r="CW71" s="363"/>
      <c r="CX71" s="363"/>
      <c r="CY71" s="363"/>
      <c r="CZ71" s="363"/>
      <c r="DA71" s="363"/>
      <c r="DB71" s="363"/>
      <c r="DC71" s="363"/>
      <c r="DD71" s="363"/>
      <c r="DE71" s="363"/>
      <c r="DF71" s="363"/>
      <c r="DG71" s="363"/>
      <c r="DH71" s="363"/>
      <c r="DI71" s="363"/>
      <c r="DJ71" s="363"/>
      <c r="DK71" s="363"/>
      <c r="DL71" s="363"/>
      <c r="DM71" s="363"/>
      <c r="DN71" s="356"/>
      <c r="DO71" s="643"/>
      <c r="DW71" s="725"/>
      <c r="DX71" s="725"/>
      <c r="DY71" s="725"/>
      <c r="DZ71" s="725"/>
      <c r="EA71" s="725"/>
      <c r="EB71" s="725"/>
      <c r="EC71" s="725"/>
    </row>
    <row r="72" spans="7:133" ht="28.5" customHeight="1" x14ac:dyDescent="0.2">
      <c r="G72" s="643"/>
      <c r="H72" s="70"/>
      <c r="I72" s="1005"/>
      <c r="J72" s="1009"/>
      <c r="K72" s="959"/>
      <c r="L72" s="959"/>
      <c r="M72" s="959"/>
      <c r="N72" s="959"/>
      <c r="O72" s="959"/>
      <c r="P72" s="959"/>
      <c r="Q72" s="959"/>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1010"/>
      <c r="AR72" s="643"/>
      <c r="AS72" s="739"/>
      <c r="AT72" s="70"/>
      <c r="AU72" s="1003"/>
      <c r="AV72" s="58"/>
      <c r="AW72" s="849" t="str">
        <f>$K$24</f>
        <v>今回</v>
      </c>
      <c r="AX72" s="731"/>
      <c r="AY72" s="850"/>
      <c r="AZ72" s="1068" t="str">
        <f>$N$24</f>
        <v/>
      </c>
      <c r="BA72" s="1068"/>
      <c r="BB72" s="1068"/>
      <c r="BC72" s="363"/>
      <c r="BD72" s="363"/>
      <c r="BE72" s="363"/>
      <c r="BF72" s="363"/>
      <c r="BG72" s="363"/>
      <c r="BH72" s="363"/>
      <c r="BI72" s="363"/>
      <c r="BJ72" s="363"/>
      <c r="BK72" s="363"/>
      <c r="BL72" s="363"/>
      <c r="BM72" s="363"/>
      <c r="BN72" s="363"/>
      <c r="BO72" s="363"/>
      <c r="BP72" s="363"/>
      <c r="BQ72" s="363"/>
      <c r="BR72" s="363"/>
      <c r="BS72" s="363"/>
      <c r="BT72" s="363"/>
      <c r="BU72" s="363"/>
      <c r="BV72" s="363"/>
      <c r="BW72" s="363"/>
      <c r="BX72" s="363"/>
      <c r="BY72" s="363"/>
      <c r="BZ72" s="363"/>
      <c r="CA72" s="363"/>
      <c r="CB72" s="363"/>
      <c r="CC72" s="739"/>
      <c r="CD72" s="70"/>
      <c r="CE72" s="1014"/>
      <c r="CF72" s="363"/>
      <c r="CG72" s="363"/>
      <c r="CH72" s="363"/>
      <c r="CI72" s="363"/>
      <c r="CJ72" s="363"/>
      <c r="CK72" s="363"/>
      <c r="CL72" s="363"/>
      <c r="CM72" s="363"/>
      <c r="CN72" s="363"/>
      <c r="CO72" s="363"/>
      <c r="CP72" s="363"/>
      <c r="CQ72" s="363"/>
      <c r="CR72" s="363"/>
      <c r="CS72" s="363"/>
      <c r="CT72" s="363"/>
      <c r="CU72" s="363"/>
      <c r="CV72" s="363"/>
      <c r="CW72" s="363"/>
      <c r="CX72" s="363"/>
      <c r="CY72" s="363"/>
      <c r="CZ72" s="363"/>
      <c r="DA72" s="363"/>
      <c r="DB72" s="363"/>
      <c r="DC72" s="363"/>
      <c r="DD72" s="363"/>
      <c r="DE72" s="363"/>
      <c r="DF72" s="363"/>
      <c r="DG72" s="363"/>
      <c r="DH72" s="363"/>
      <c r="DI72" s="363"/>
      <c r="DJ72" s="363"/>
      <c r="DK72" s="363"/>
      <c r="DL72" s="363"/>
      <c r="DM72" s="363"/>
      <c r="DN72" s="356"/>
      <c r="DO72" s="643"/>
      <c r="DW72" s="725"/>
      <c r="DX72" s="725"/>
      <c r="DY72" s="725"/>
      <c r="DZ72" s="725"/>
      <c r="EA72" s="725"/>
      <c r="EB72" s="725"/>
      <c r="EC72" s="725"/>
    </row>
    <row r="73" spans="7:133" ht="28.5" customHeight="1" x14ac:dyDescent="0.2">
      <c r="G73" s="643"/>
      <c r="H73" s="70"/>
      <c r="I73" s="1005"/>
      <c r="J73" s="1009"/>
      <c r="K73" s="959"/>
      <c r="L73" s="959"/>
      <c r="M73" s="959"/>
      <c r="N73" s="959"/>
      <c r="O73" s="959"/>
      <c r="P73" s="959"/>
      <c r="Q73" s="959"/>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1010"/>
      <c r="AR73" s="643"/>
      <c r="AS73" s="739"/>
      <c r="AT73" s="70"/>
      <c r="AU73" s="1003"/>
      <c r="AV73" s="58"/>
      <c r="AW73" s="849"/>
      <c r="AX73" s="851"/>
      <c r="AY73" s="850"/>
      <c r="AZ73" s="852"/>
      <c r="BA73" s="852"/>
      <c r="BB73" s="852"/>
      <c r="BC73" s="363"/>
      <c r="BD73" s="363"/>
      <c r="BE73" s="363"/>
      <c r="BF73" s="363"/>
      <c r="BG73" s="363"/>
      <c r="BH73" s="363"/>
      <c r="BI73" s="363"/>
      <c r="BJ73" s="363"/>
      <c r="BK73" s="363"/>
      <c r="BL73" s="363"/>
      <c r="BM73" s="363"/>
      <c r="BN73" s="363"/>
      <c r="BO73" s="363"/>
      <c r="BP73" s="363"/>
      <c r="BQ73" s="363"/>
      <c r="BR73" s="363"/>
      <c r="BS73" s="363"/>
      <c r="BT73" s="363"/>
      <c r="BU73" s="363"/>
      <c r="BV73" s="363"/>
      <c r="BW73" s="363"/>
      <c r="BX73" s="363"/>
      <c r="BY73" s="363"/>
      <c r="BZ73" s="363"/>
      <c r="CA73" s="363"/>
      <c r="CB73" s="363"/>
      <c r="CC73" s="739"/>
      <c r="CD73" s="70"/>
      <c r="CE73" s="1014"/>
      <c r="CF73" s="363"/>
      <c r="CG73" s="363"/>
      <c r="CH73" s="363"/>
      <c r="CI73" s="363"/>
      <c r="CJ73" s="363"/>
      <c r="CK73" s="363"/>
      <c r="CL73" s="363"/>
      <c r="CM73" s="363"/>
      <c r="CN73" s="363"/>
      <c r="CO73" s="363"/>
      <c r="CP73" s="363"/>
      <c r="CQ73" s="363"/>
      <c r="CR73" s="363"/>
      <c r="CS73" s="363"/>
      <c r="CT73" s="363"/>
      <c r="CU73" s="363"/>
      <c r="CV73" s="363"/>
      <c r="CW73" s="363"/>
      <c r="CX73" s="363"/>
      <c r="CY73" s="363"/>
      <c r="CZ73" s="363"/>
      <c r="DA73" s="363"/>
      <c r="DB73" s="363"/>
      <c r="DC73" s="363"/>
      <c r="DD73" s="363"/>
      <c r="DE73" s="363"/>
      <c r="DF73" s="363"/>
      <c r="DG73" s="363"/>
      <c r="DH73" s="363"/>
      <c r="DI73" s="363"/>
      <c r="DJ73" s="363"/>
      <c r="DK73" s="363"/>
      <c r="DL73" s="363"/>
      <c r="DM73" s="363"/>
      <c r="DN73" s="356"/>
      <c r="DO73" s="643"/>
      <c r="DW73" s="725"/>
      <c r="DX73" s="725"/>
      <c r="DY73" s="725"/>
      <c r="DZ73" s="725"/>
      <c r="EA73" s="725"/>
      <c r="EB73" s="725"/>
      <c r="EC73" s="725"/>
    </row>
    <row r="74" spans="7:133" ht="28.5" customHeight="1" x14ac:dyDescent="0.2">
      <c r="G74" s="643"/>
      <c r="H74" s="70"/>
      <c r="I74" s="1005"/>
      <c r="J74" s="1009"/>
      <c r="K74" s="959"/>
      <c r="L74" s="959"/>
      <c r="M74" s="959"/>
      <c r="N74" s="959"/>
      <c r="O74" s="959"/>
      <c r="P74" s="959"/>
      <c r="Q74" s="959"/>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1010"/>
      <c r="AR74" s="643"/>
      <c r="AS74" s="739"/>
      <c r="AT74" s="70"/>
      <c r="AU74" s="1003"/>
      <c r="AV74" s="346"/>
      <c r="AW74" s="853" t="str">
        <f>$K$26</f>
        <v>過去調査①</v>
      </c>
      <c r="AX74" s="851"/>
      <c r="AY74" s="854"/>
      <c r="AZ74" s="1068" t="str">
        <f>$N$26</f>
        <v/>
      </c>
      <c r="BA74" s="1068"/>
      <c r="BB74" s="1068"/>
      <c r="BC74" s="363"/>
      <c r="BD74" s="363"/>
      <c r="BE74" s="363"/>
      <c r="BF74" s="363"/>
      <c r="BG74" s="363"/>
      <c r="BH74" s="363"/>
      <c r="BI74" s="363"/>
      <c r="BJ74" s="363"/>
      <c r="BK74" s="363"/>
      <c r="BL74" s="363"/>
      <c r="BM74" s="363"/>
      <c r="BN74" s="363"/>
      <c r="BO74" s="363"/>
      <c r="BP74" s="363"/>
      <c r="BQ74" s="363"/>
      <c r="BR74" s="363"/>
      <c r="BS74" s="363"/>
      <c r="BT74" s="363"/>
      <c r="BU74" s="363"/>
      <c r="BV74" s="363"/>
      <c r="BW74" s="363"/>
      <c r="BX74" s="363"/>
      <c r="BY74" s="363"/>
      <c r="BZ74" s="363"/>
      <c r="CA74" s="363"/>
      <c r="CB74" s="363"/>
      <c r="CC74" s="739"/>
      <c r="CD74" s="70"/>
      <c r="CE74" s="1014"/>
      <c r="CF74" s="363"/>
      <c r="CG74" s="363"/>
      <c r="CH74" s="363"/>
      <c r="CI74" s="363"/>
      <c r="CJ74" s="363"/>
      <c r="CK74" s="363"/>
      <c r="CL74" s="363"/>
      <c r="CM74" s="363"/>
      <c r="CN74" s="363"/>
      <c r="CO74" s="363"/>
      <c r="CP74" s="363"/>
      <c r="CQ74" s="363"/>
      <c r="CR74" s="363"/>
      <c r="CS74" s="363"/>
      <c r="CT74" s="363"/>
      <c r="CU74" s="363"/>
      <c r="CV74" s="363"/>
      <c r="CW74" s="363"/>
      <c r="CX74" s="363"/>
      <c r="CY74" s="363"/>
      <c r="CZ74" s="363"/>
      <c r="DA74" s="363"/>
      <c r="DB74" s="363"/>
      <c r="DC74" s="363"/>
      <c r="DD74" s="363"/>
      <c r="DE74" s="363"/>
      <c r="DF74" s="363"/>
      <c r="DG74" s="363"/>
      <c r="DH74" s="363"/>
      <c r="DI74" s="363"/>
      <c r="DJ74" s="363"/>
      <c r="DK74" s="363"/>
      <c r="DL74" s="363"/>
      <c r="DM74" s="363"/>
      <c r="DN74" s="356"/>
      <c r="DO74" s="643"/>
      <c r="DW74" s="725"/>
      <c r="DX74" s="725"/>
      <c r="DY74" s="725"/>
      <c r="DZ74" s="725"/>
      <c r="EA74" s="725"/>
      <c r="EB74" s="725"/>
      <c r="EC74" s="725"/>
    </row>
    <row r="75" spans="7:133" ht="28.5" customHeight="1" x14ac:dyDescent="0.2">
      <c r="G75" s="643"/>
      <c r="H75" s="70"/>
      <c r="I75" s="1005"/>
      <c r="J75" s="1009"/>
      <c r="K75" s="959"/>
      <c r="L75" s="959"/>
      <c r="M75" s="959"/>
      <c r="N75" s="959"/>
      <c r="O75" s="959"/>
      <c r="P75" s="959"/>
      <c r="Q75" s="959"/>
      <c r="R75" s="959"/>
      <c r="S75" s="959"/>
      <c r="T75" s="959"/>
      <c r="U75" s="959"/>
      <c r="V75" s="959"/>
      <c r="W75" s="959"/>
      <c r="X75" s="959"/>
      <c r="Y75" s="959"/>
      <c r="Z75" s="959"/>
      <c r="AA75" s="959"/>
      <c r="AB75" s="959"/>
      <c r="AC75" s="959"/>
      <c r="AD75" s="959"/>
      <c r="AE75" s="959"/>
      <c r="AF75" s="959"/>
      <c r="AG75" s="959"/>
      <c r="AH75" s="959"/>
      <c r="AI75" s="959"/>
      <c r="AJ75" s="959"/>
      <c r="AK75" s="959"/>
      <c r="AL75" s="959"/>
      <c r="AM75" s="959"/>
      <c r="AN75" s="959"/>
      <c r="AO75" s="959"/>
      <c r="AP75" s="959"/>
      <c r="AQ75" s="1010"/>
      <c r="AR75" s="643"/>
      <c r="AS75" s="739"/>
      <c r="AT75" s="70"/>
      <c r="AU75" s="1003"/>
      <c r="AV75" s="359"/>
      <c r="AW75" s="849"/>
      <c r="AX75" s="851"/>
      <c r="AY75" s="854"/>
      <c r="AZ75" s="855"/>
      <c r="BA75" s="855"/>
      <c r="BB75" s="852"/>
      <c r="BC75" s="363"/>
      <c r="BD75" s="363"/>
      <c r="BE75" s="363"/>
      <c r="BF75" s="363"/>
      <c r="BG75" s="363"/>
      <c r="BH75" s="363"/>
      <c r="BI75" s="363"/>
      <c r="BJ75" s="363"/>
      <c r="BK75" s="363"/>
      <c r="BL75" s="363"/>
      <c r="BM75" s="363"/>
      <c r="BN75" s="363"/>
      <c r="BO75" s="363"/>
      <c r="BP75" s="363"/>
      <c r="BQ75" s="363"/>
      <c r="BR75" s="363"/>
      <c r="BS75" s="363"/>
      <c r="BT75" s="363"/>
      <c r="BU75" s="363"/>
      <c r="BV75" s="363"/>
      <c r="BW75" s="363"/>
      <c r="BX75" s="363"/>
      <c r="BY75" s="363"/>
      <c r="BZ75" s="363"/>
      <c r="CA75" s="363"/>
      <c r="CB75" s="363"/>
      <c r="CC75" s="739"/>
      <c r="CD75" s="70"/>
      <c r="CE75" s="1014"/>
      <c r="CF75" s="363"/>
      <c r="CG75" s="363"/>
      <c r="CH75" s="363"/>
      <c r="CI75" s="363"/>
      <c r="CJ75" s="363"/>
      <c r="CK75" s="363"/>
      <c r="CL75" s="363"/>
      <c r="CM75" s="363"/>
      <c r="CN75" s="363"/>
      <c r="CO75" s="363"/>
      <c r="CP75" s="363"/>
      <c r="CQ75" s="363"/>
      <c r="CR75" s="363"/>
      <c r="CS75" s="363"/>
      <c r="CT75" s="363"/>
      <c r="CU75" s="363"/>
      <c r="CV75" s="363"/>
      <c r="CW75" s="363"/>
      <c r="CX75" s="363"/>
      <c r="CY75" s="363"/>
      <c r="CZ75" s="363"/>
      <c r="DA75" s="363"/>
      <c r="DB75" s="363"/>
      <c r="DC75" s="363"/>
      <c r="DD75" s="363"/>
      <c r="DE75" s="363"/>
      <c r="DF75" s="363"/>
      <c r="DG75" s="363"/>
      <c r="DH75" s="363"/>
      <c r="DI75" s="363"/>
      <c r="DJ75" s="363"/>
      <c r="DK75" s="363"/>
      <c r="DL75" s="363"/>
      <c r="DM75" s="363"/>
      <c r="DN75" s="356"/>
      <c r="DO75" s="643"/>
      <c r="DW75" s="725"/>
      <c r="DX75" s="725"/>
      <c r="DY75" s="725"/>
      <c r="DZ75" s="725"/>
      <c r="EA75" s="725"/>
      <c r="EB75" s="725"/>
      <c r="EC75" s="725"/>
    </row>
    <row r="76" spans="7:133" ht="28.5" customHeight="1" x14ac:dyDescent="0.2">
      <c r="G76" s="643"/>
      <c r="H76" s="70"/>
      <c r="I76" s="1005"/>
      <c r="J76" s="1009"/>
      <c r="K76" s="959"/>
      <c r="L76" s="959"/>
      <c r="M76" s="959"/>
      <c r="N76" s="959"/>
      <c r="O76" s="959"/>
      <c r="P76" s="959"/>
      <c r="Q76" s="959"/>
      <c r="R76" s="959"/>
      <c r="S76" s="959"/>
      <c r="T76" s="959"/>
      <c r="U76" s="959"/>
      <c r="V76" s="959"/>
      <c r="W76" s="959"/>
      <c r="X76" s="959"/>
      <c r="Y76" s="959"/>
      <c r="Z76" s="959"/>
      <c r="AA76" s="959"/>
      <c r="AB76" s="959"/>
      <c r="AC76" s="959"/>
      <c r="AD76" s="959"/>
      <c r="AE76" s="959"/>
      <c r="AF76" s="959"/>
      <c r="AG76" s="959"/>
      <c r="AH76" s="959"/>
      <c r="AI76" s="959"/>
      <c r="AJ76" s="959"/>
      <c r="AK76" s="959"/>
      <c r="AL76" s="959"/>
      <c r="AM76" s="959"/>
      <c r="AN76" s="959"/>
      <c r="AO76" s="959"/>
      <c r="AP76" s="959"/>
      <c r="AQ76" s="1010"/>
      <c r="AR76" s="643"/>
      <c r="AS76" s="739"/>
      <c r="AT76" s="70"/>
      <c r="AU76" s="1003"/>
      <c r="AV76" s="792"/>
      <c r="AW76" s="853" t="str">
        <f>$K$28</f>
        <v>過去調査②</v>
      </c>
      <c r="AX76" s="851"/>
      <c r="AY76" s="856"/>
      <c r="AZ76" s="1067" t="str">
        <f>$N$28</f>
        <v/>
      </c>
      <c r="BA76" s="1067"/>
      <c r="BB76" s="1067"/>
      <c r="BC76" s="363"/>
      <c r="BD76" s="363"/>
      <c r="BE76" s="363"/>
      <c r="BF76" s="363"/>
      <c r="BG76" s="363"/>
      <c r="BH76" s="363"/>
      <c r="BI76" s="363"/>
      <c r="BJ76" s="363"/>
      <c r="BK76" s="363"/>
      <c r="BL76" s="363"/>
      <c r="BM76" s="363"/>
      <c r="BN76" s="363"/>
      <c r="BO76" s="363"/>
      <c r="BP76" s="363"/>
      <c r="BQ76" s="363"/>
      <c r="BR76" s="363"/>
      <c r="BS76" s="363"/>
      <c r="BT76" s="363"/>
      <c r="BU76" s="363"/>
      <c r="BV76" s="363"/>
      <c r="BW76" s="363"/>
      <c r="BX76" s="363"/>
      <c r="BY76" s="363"/>
      <c r="BZ76" s="363"/>
      <c r="CA76" s="363"/>
      <c r="CB76" s="363"/>
      <c r="CC76" s="739"/>
      <c r="CD76" s="70"/>
      <c r="CE76" s="1014"/>
      <c r="CF76" s="363"/>
      <c r="CG76" s="363"/>
      <c r="CH76" s="363"/>
      <c r="CI76" s="363"/>
      <c r="CJ76" s="363"/>
      <c r="CK76" s="363"/>
      <c r="CL76" s="363"/>
      <c r="CM76" s="363"/>
      <c r="CN76" s="363"/>
      <c r="CO76" s="363"/>
      <c r="CP76" s="363"/>
      <c r="CQ76" s="363"/>
      <c r="CR76" s="363"/>
      <c r="CS76" s="363"/>
      <c r="CT76" s="363"/>
      <c r="CU76" s="363"/>
      <c r="CV76" s="363"/>
      <c r="CW76" s="363"/>
      <c r="CX76" s="363"/>
      <c r="CY76" s="363"/>
      <c r="CZ76" s="363"/>
      <c r="DA76" s="363"/>
      <c r="DB76" s="363"/>
      <c r="DC76" s="363"/>
      <c r="DD76" s="363"/>
      <c r="DE76" s="363"/>
      <c r="DF76" s="363"/>
      <c r="DG76" s="363"/>
      <c r="DH76" s="363"/>
      <c r="DI76" s="363"/>
      <c r="DJ76" s="363"/>
      <c r="DK76" s="363"/>
      <c r="DL76" s="363"/>
      <c r="DM76" s="363"/>
      <c r="DN76" s="356"/>
      <c r="DO76" s="643"/>
      <c r="DW76" s="725"/>
      <c r="DX76" s="725"/>
      <c r="DY76" s="725"/>
      <c r="DZ76" s="725"/>
      <c r="EA76" s="725"/>
      <c r="EB76" s="725"/>
      <c r="EC76" s="725"/>
    </row>
    <row r="77" spans="7:133" ht="28.5" customHeight="1" x14ac:dyDescent="0.2">
      <c r="G77" s="643"/>
      <c r="H77" s="70"/>
      <c r="I77" s="1005"/>
      <c r="J77" s="1009"/>
      <c r="K77" s="959"/>
      <c r="L77" s="959"/>
      <c r="M77" s="959"/>
      <c r="N77" s="959"/>
      <c r="O77" s="959"/>
      <c r="P77" s="959"/>
      <c r="Q77" s="959"/>
      <c r="R77" s="959"/>
      <c r="S77" s="959"/>
      <c r="T77" s="959"/>
      <c r="U77" s="959"/>
      <c r="V77" s="959"/>
      <c r="W77" s="959"/>
      <c r="X77" s="959"/>
      <c r="Y77" s="959"/>
      <c r="Z77" s="959"/>
      <c r="AA77" s="959"/>
      <c r="AB77" s="959"/>
      <c r="AC77" s="959"/>
      <c r="AD77" s="959"/>
      <c r="AE77" s="959"/>
      <c r="AF77" s="959"/>
      <c r="AG77" s="959"/>
      <c r="AH77" s="959"/>
      <c r="AI77" s="959"/>
      <c r="AJ77" s="959"/>
      <c r="AK77" s="959"/>
      <c r="AL77" s="959"/>
      <c r="AM77" s="959"/>
      <c r="AN77" s="959"/>
      <c r="AO77" s="959"/>
      <c r="AP77" s="959"/>
      <c r="AQ77" s="1010"/>
      <c r="AR77" s="643"/>
      <c r="AS77" s="739"/>
      <c r="AT77" s="70"/>
      <c r="AU77" s="1003"/>
      <c r="AV77" s="346"/>
      <c r="AW77" s="851"/>
      <c r="AX77" s="851"/>
      <c r="AY77" s="854"/>
      <c r="AZ77" s="855"/>
      <c r="BA77" s="1068"/>
      <c r="BB77" s="1068"/>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739"/>
      <c r="CD77" s="70"/>
      <c r="CE77" s="1014"/>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56"/>
      <c r="DO77" s="643"/>
      <c r="DW77" s="725"/>
      <c r="DX77" s="725"/>
      <c r="DY77" s="725"/>
      <c r="DZ77" s="725"/>
      <c r="EA77" s="725"/>
      <c r="EB77" s="725"/>
      <c r="EC77" s="725"/>
    </row>
    <row r="78" spans="7:133" ht="28.5" customHeight="1" x14ac:dyDescent="0.2">
      <c r="G78" s="643"/>
      <c r="H78" s="70"/>
      <c r="I78" s="1005"/>
      <c r="J78" s="1009"/>
      <c r="K78" s="959"/>
      <c r="L78" s="959"/>
      <c r="M78" s="959"/>
      <c r="N78" s="959"/>
      <c r="O78" s="959"/>
      <c r="P78" s="959"/>
      <c r="Q78" s="959"/>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1010"/>
      <c r="AR78" s="643"/>
      <c r="AS78" s="739"/>
      <c r="AT78" s="70"/>
      <c r="AU78" s="1003"/>
      <c r="AV78" s="346"/>
      <c r="AW78" s="849" t="str">
        <f>$K$30</f>
        <v>過去調査③</v>
      </c>
      <c r="AX78" s="851"/>
      <c r="AY78" s="854"/>
      <c r="AZ78" s="1069" t="str">
        <f>$N$30</f>
        <v/>
      </c>
      <c r="BA78" s="1069"/>
      <c r="BB78" s="1069"/>
      <c r="BC78" s="363"/>
      <c r="BD78" s="363"/>
      <c r="BE78" s="363"/>
      <c r="BF78" s="363"/>
      <c r="BG78" s="363"/>
      <c r="BH78" s="363"/>
      <c r="BI78" s="363"/>
      <c r="BJ78" s="363"/>
      <c r="BK78" s="363"/>
      <c r="BL78" s="363"/>
      <c r="BM78" s="363"/>
      <c r="BN78" s="363"/>
      <c r="BO78" s="363"/>
      <c r="BP78" s="363"/>
      <c r="BQ78" s="363"/>
      <c r="BR78" s="363"/>
      <c r="BS78" s="363"/>
      <c r="BT78" s="363"/>
      <c r="BU78" s="363"/>
      <c r="BV78" s="363"/>
      <c r="BW78" s="363"/>
      <c r="BX78" s="363"/>
      <c r="BY78" s="363"/>
      <c r="BZ78" s="363"/>
      <c r="CA78" s="363"/>
      <c r="CB78" s="363"/>
      <c r="CC78" s="739"/>
      <c r="CD78" s="70"/>
      <c r="CE78" s="1014"/>
      <c r="CF78" s="363"/>
      <c r="CG78" s="363"/>
      <c r="CH78" s="363"/>
      <c r="CI78" s="363"/>
      <c r="CJ78" s="363"/>
      <c r="CK78" s="363"/>
      <c r="CL78" s="363"/>
      <c r="CM78" s="363"/>
      <c r="CN78" s="363"/>
      <c r="CO78" s="363"/>
      <c r="CP78" s="363"/>
      <c r="CQ78" s="363"/>
      <c r="CR78" s="363"/>
      <c r="CS78" s="363"/>
      <c r="CT78" s="363"/>
      <c r="CU78" s="363"/>
      <c r="CV78" s="363"/>
      <c r="CW78" s="363"/>
      <c r="CX78" s="363"/>
      <c r="CY78" s="363"/>
      <c r="CZ78" s="363"/>
      <c r="DA78" s="363"/>
      <c r="DB78" s="363"/>
      <c r="DC78" s="363"/>
      <c r="DD78" s="363"/>
      <c r="DE78" s="363"/>
      <c r="DF78" s="363"/>
      <c r="DG78" s="363"/>
      <c r="DH78" s="363"/>
      <c r="DI78" s="363"/>
      <c r="DJ78" s="363"/>
      <c r="DK78" s="363"/>
      <c r="DL78" s="363"/>
      <c r="DM78" s="363"/>
      <c r="DN78" s="356"/>
      <c r="DO78" s="643"/>
      <c r="DW78" s="725"/>
      <c r="DX78" s="725"/>
      <c r="DY78" s="725"/>
      <c r="DZ78" s="725"/>
      <c r="EA78" s="725"/>
      <c r="EB78" s="725"/>
      <c r="EC78" s="725"/>
    </row>
    <row r="79" spans="7:133" ht="28.5" customHeight="1" x14ac:dyDescent="0.2">
      <c r="G79" s="643"/>
      <c r="H79" s="70"/>
      <c r="I79" s="1005"/>
      <c r="J79" s="1011"/>
      <c r="K79" s="1012"/>
      <c r="L79" s="1012"/>
      <c r="M79" s="1012"/>
      <c r="N79" s="1012"/>
      <c r="O79" s="1012"/>
      <c r="P79" s="1012"/>
      <c r="Q79" s="1012"/>
      <c r="R79" s="1012"/>
      <c r="S79" s="1012"/>
      <c r="T79" s="1012"/>
      <c r="U79" s="1012"/>
      <c r="V79" s="1012"/>
      <c r="W79" s="1012"/>
      <c r="X79" s="1012"/>
      <c r="Y79" s="1012"/>
      <c r="Z79" s="1012"/>
      <c r="AA79" s="1012"/>
      <c r="AB79" s="1012"/>
      <c r="AC79" s="1012"/>
      <c r="AD79" s="1012"/>
      <c r="AE79" s="1012"/>
      <c r="AF79" s="1012"/>
      <c r="AG79" s="1012"/>
      <c r="AH79" s="1012"/>
      <c r="AI79" s="1012"/>
      <c r="AJ79" s="1012"/>
      <c r="AK79" s="1012"/>
      <c r="AL79" s="1012"/>
      <c r="AM79" s="1012"/>
      <c r="AN79" s="1012"/>
      <c r="AO79" s="1012"/>
      <c r="AP79" s="1012"/>
      <c r="AQ79" s="1013"/>
      <c r="AR79" s="643"/>
      <c r="AS79" s="739"/>
      <c r="AT79" s="70"/>
      <c r="AU79" s="1003"/>
      <c r="AV79" s="796"/>
      <c r="AW79" s="849"/>
      <c r="AX79" s="851"/>
      <c r="AY79" s="858"/>
      <c r="AZ79" s="858"/>
      <c r="BA79" s="858"/>
      <c r="BB79" s="858"/>
      <c r="BC79" s="363"/>
      <c r="BD79" s="363"/>
      <c r="BE79" s="363"/>
      <c r="BF79" s="363"/>
      <c r="BG79" s="363"/>
      <c r="BH79" s="363"/>
      <c r="BI79" s="363"/>
      <c r="BJ79" s="363"/>
      <c r="BK79" s="363"/>
      <c r="BL79" s="363"/>
      <c r="BM79" s="363"/>
      <c r="BN79" s="363"/>
      <c r="BO79" s="363"/>
      <c r="BP79" s="363"/>
      <c r="BQ79" s="363"/>
      <c r="BR79" s="363"/>
      <c r="BS79" s="363"/>
      <c r="BT79" s="363"/>
      <c r="BU79" s="363"/>
      <c r="BV79" s="363"/>
      <c r="BW79" s="363"/>
      <c r="BX79" s="363"/>
      <c r="BY79" s="363"/>
      <c r="BZ79" s="363"/>
      <c r="CA79" s="363"/>
      <c r="CB79" s="363"/>
      <c r="CC79" s="739"/>
      <c r="CD79" s="70"/>
      <c r="CE79" s="1014"/>
      <c r="CF79" s="363"/>
      <c r="CG79" s="363"/>
      <c r="CH79" s="363"/>
      <c r="CI79" s="363"/>
      <c r="CJ79" s="363"/>
      <c r="CK79" s="363"/>
      <c r="CL79" s="363"/>
      <c r="CM79" s="363"/>
      <c r="CN79" s="363"/>
      <c r="CO79" s="363"/>
      <c r="CP79" s="363"/>
      <c r="CQ79" s="363"/>
      <c r="CR79" s="363"/>
      <c r="CS79" s="363"/>
      <c r="CT79" s="363"/>
      <c r="CU79" s="363"/>
      <c r="CV79" s="363"/>
      <c r="CW79" s="363"/>
      <c r="CX79" s="363"/>
      <c r="CY79" s="363"/>
      <c r="CZ79" s="363"/>
      <c r="DA79" s="363"/>
      <c r="DB79" s="363"/>
      <c r="DC79" s="363"/>
      <c r="DD79" s="363"/>
      <c r="DE79" s="363"/>
      <c r="DF79" s="363"/>
      <c r="DG79" s="363"/>
      <c r="DH79" s="363"/>
      <c r="DI79" s="363"/>
      <c r="DJ79" s="363"/>
      <c r="DK79" s="363"/>
      <c r="DL79" s="363"/>
      <c r="DM79" s="363"/>
      <c r="DN79" s="356"/>
      <c r="DO79" s="643"/>
      <c r="DW79" s="725"/>
      <c r="DX79" s="725"/>
      <c r="DY79" s="725"/>
      <c r="DZ79" s="725"/>
      <c r="EA79" s="725"/>
      <c r="EB79" s="725"/>
      <c r="EC79" s="725"/>
    </row>
    <row r="80" spans="7:133" ht="28.5" customHeight="1" x14ac:dyDescent="0.2">
      <c r="G80" s="643"/>
      <c r="H80" s="58"/>
      <c r="I80" s="58"/>
      <c r="J80" s="58"/>
      <c r="K80" s="58"/>
      <c r="L80" s="58"/>
      <c r="M80" s="58"/>
      <c r="N80" s="58"/>
      <c r="O80" s="58"/>
      <c r="P80" s="58"/>
      <c r="Q80" s="58"/>
      <c r="R80" s="58"/>
      <c r="S80" s="58"/>
      <c r="T80" s="58"/>
      <c r="U80" s="58"/>
      <c r="V80" s="643"/>
      <c r="W80" s="643"/>
      <c r="X80" s="643"/>
      <c r="Y80" s="728"/>
      <c r="Z80" s="643"/>
      <c r="AA80" s="643"/>
      <c r="AB80" s="643"/>
      <c r="AC80" s="643"/>
      <c r="AD80" s="643"/>
      <c r="AE80" s="643"/>
      <c r="AF80" s="643"/>
      <c r="AG80" s="643"/>
      <c r="AH80" s="643"/>
      <c r="AI80" s="643"/>
      <c r="AJ80" s="643"/>
      <c r="AK80" s="643"/>
      <c r="AL80" s="643"/>
      <c r="AM80" s="643"/>
      <c r="AN80" s="643"/>
      <c r="AO80" s="643"/>
      <c r="AP80" s="643"/>
      <c r="AQ80" s="643"/>
      <c r="AS80" s="643"/>
      <c r="AT80" s="58"/>
      <c r="AU80" s="58"/>
      <c r="AV80" s="58"/>
      <c r="AW80" s="58"/>
      <c r="AX80" s="58"/>
      <c r="AY80" s="58"/>
      <c r="AZ80" s="58"/>
      <c r="BA80" s="58"/>
      <c r="BB80" s="58"/>
      <c r="BC80" s="58"/>
      <c r="BD80" s="58"/>
      <c r="BE80" s="58"/>
      <c r="BF80" s="58"/>
      <c r="BG80" s="58"/>
      <c r="BH80" s="643"/>
      <c r="BI80" s="643"/>
      <c r="BJ80" s="643"/>
      <c r="BK80" s="759"/>
      <c r="BL80" s="643"/>
      <c r="BM80" s="643"/>
      <c r="BN80" s="643"/>
      <c r="BO80" s="643"/>
      <c r="BP80" s="643"/>
      <c r="BQ80" s="643"/>
      <c r="BR80" s="643"/>
      <c r="BS80" s="643"/>
      <c r="BT80" s="643"/>
      <c r="BU80" s="643"/>
      <c r="BV80" s="643"/>
      <c r="BW80" s="643"/>
      <c r="BX80" s="643"/>
      <c r="BY80" s="643"/>
      <c r="BZ80" s="643"/>
      <c r="CA80" s="643"/>
      <c r="CB80" s="643"/>
      <c r="CC80" s="643"/>
      <c r="CD80" s="58"/>
      <c r="CE80" s="58"/>
      <c r="CF80" s="58"/>
      <c r="CG80" s="58"/>
      <c r="CH80" s="58"/>
      <c r="CI80" s="58"/>
      <c r="CJ80" s="58"/>
      <c r="CK80" s="58"/>
      <c r="CL80" s="58"/>
      <c r="CM80" s="58"/>
      <c r="CN80" s="58"/>
      <c r="CO80" s="58"/>
      <c r="CP80" s="58"/>
      <c r="CQ80" s="58"/>
      <c r="CR80" s="643"/>
      <c r="CS80" s="643"/>
      <c r="CT80" s="643"/>
      <c r="CU80" s="728"/>
      <c r="CV80" s="643"/>
      <c r="CW80" s="643"/>
      <c r="CX80" s="643"/>
      <c r="CY80" s="643"/>
      <c r="CZ80" s="643"/>
      <c r="DA80" s="643"/>
      <c r="DB80" s="643"/>
      <c r="DC80" s="643"/>
      <c r="DD80" s="643"/>
      <c r="DE80" s="643"/>
      <c r="DF80" s="643"/>
      <c r="DG80" s="643"/>
      <c r="DH80" s="643"/>
      <c r="DI80" s="643"/>
      <c r="DJ80" s="643"/>
      <c r="DK80" s="643"/>
      <c r="DL80" s="643"/>
      <c r="DM80" s="643"/>
      <c r="DN80" s="643"/>
      <c r="DO80" s="639"/>
    </row>
    <row r="81" spans="7:123" ht="66.75" customHeight="1" x14ac:dyDescent="0.2">
      <c r="G81" s="643"/>
      <c r="H81" s="643"/>
      <c r="I81" s="643"/>
      <c r="J81" s="643"/>
      <c r="K81" s="643"/>
      <c r="L81" s="643"/>
      <c r="M81" s="643"/>
      <c r="N81" s="643"/>
      <c r="O81" s="643"/>
      <c r="P81" s="643"/>
      <c r="Q81" s="643"/>
      <c r="R81" s="643"/>
      <c r="S81" s="643"/>
      <c r="T81" s="643"/>
      <c r="U81" s="643"/>
      <c r="V81" s="643"/>
      <c r="W81" s="643"/>
      <c r="X81" s="793"/>
      <c r="Y81" s="643"/>
      <c r="Z81" s="643"/>
      <c r="AA81" s="643"/>
      <c r="AB81" s="643"/>
      <c r="AC81" s="643"/>
      <c r="AD81" s="990" t="s">
        <v>271</v>
      </c>
      <c r="AE81" s="990"/>
      <c r="AF81" s="990"/>
      <c r="AG81" s="990"/>
      <c r="AH81" s="989">
        <f>入力①!$D$7</f>
        <v>0</v>
      </c>
      <c r="AI81" s="989"/>
      <c r="AJ81" s="989"/>
      <c r="AK81" s="989"/>
      <c r="AL81" s="989"/>
      <c r="AM81" s="989"/>
      <c r="AN81" s="989"/>
      <c r="AO81" s="989"/>
      <c r="AP81" s="771"/>
      <c r="AQ81" s="771"/>
      <c r="AR81" s="771"/>
      <c r="AS81" s="637"/>
      <c r="AT81" s="637"/>
      <c r="AU81" s="637"/>
      <c r="AV81" s="637"/>
      <c r="AW81" s="637"/>
      <c r="AX81" s="637"/>
      <c r="AY81" s="637"/>
      <c r="AZ81" s="637"/>
      <c r="BA81" s="637"/>
      <c r="BB81" s="637"/>
      <c r="BC81" s="637"/>
      <c r="BD81" s="637"/>
      <c r="BE81" s="637"/>
      <c r="BF81" s="637"/>
      <c r="BG81" s="637"/>
      <c r="BH81" s="637"/>
      <c r="BI81" s="637"/>
      <c r="BJ81" s="637"/>
      <c r="BK81" s="637"/>
      <c r="BL81" s="637"/>
      <c r="BM81" s="637"/>
      <c r="BN81" s="637"/>
      <c r="BO81" s="637"/>
      <c r="BP81" s="637"/>
      <c r="BQ81" s="637"/>
      <c r="BR81" s="637"/>
      <c r="BS81" s="637"/>
      <c r="BT81" s="637"/>
      <c r="BU81" s="637"/>
      <c r="BV81" s="637"/>
      <c r="BW81" s="637"/>
      <c r="BX81" s="637"/>
      <c r="BY81" s="637"/>
      <c r="BZ81" s="637"/>
      <c r="CA81" s="637"/>
      <c r="CB81" s="637"/>
      <c r="CC81" s="637"/>
      <c r="CD81" s="637"/>
      <c r="CE81" s="637"/>
      <c r="CF81" s="637"/>
      <c r="CG81" s="637"/>
      <c r="CH81" s="637"/>
      <c r="CI81" s="637"/>
      <c r="CJ81" s="637"/>
      <c r="CK81" s="637"/>
      <c r="CL81" s="637"/>
      <c r="CM81" s="637"/>
      <c r="CN81" s="637"/>
      <c r="CO81" s="637"/>
      <c r="CP81" s="637"/>
      <c r="CQ81" s="637"/>
      <c r="CR81" s="637"/>
      <c r="CS81" s="637"/>
      <c r="CT81" s="637"/>
      <c r="CU81" s="637"/>
      <c r="CV81" s="637"/>
      <c r="CW81" s="637"/>
      <c r="CX81" s="637"/>
      <c r="CY81" s="637"/>
      <c r="CZ81" s="637"/>
      <c r="DA81" s="637"/>
      <c r="DB81" s="637"/>
      <c r="DC81" s="637"/>
      <c r="DD81" s="637"/>
      <c r="DE81" s="637"/>
      <c r="DF81" s="637"/>
      <c r="DG81" s="637"/>
      <c r="DH81" s="637"/>
      <c r="DI81" s="637"/>
      <c r="DJ81" s="637"/>
      <c r="DK81" s="637"/>
      <c r="DL81" s="637"/>
    </row>
    <row r="82" spans="7:123" ht="64.8" x14ac:dyDescent="0.2">
      <c r="G82" s="364"/>
      <c r="H82" s="941" t="s">
        <v>503</v>
      </c>
      <c r="I82" s="941"/>
      <c r="J82" s="941"/>
      <c r="K82" s="941"/>
      <c r="L82" s="941"/>
      <c r="M82" s="941"/>
      <c r="N82" s="941"/>
      <c r="O82" s="941"/>
      <c r="P82" s="941"/>
      <c r="Q82" s="941"/>
      <c r="R82" s="941"/>
      <c r="S82" s="941"/>
      <c r="T82" s="941"/>
      <c r="U82" s="941"/>
      <c r="V82" s="941"/>
      <c r="W82" s="941"/>
      <c r="X82" s="941"/>
      <c r="Y82" s="941"/>
      <c r="Z82" s="941"/>
      <c r="AA82" s="941"/>
      <c r="AB82" s="941"/>
      <c r="AC82" s="941"/>
      <c r="AD82" s="941"/>
      <c r="AE82" s="941"/>
      <c r="AF82" s="941"/>
      <c r="AG82" s="941"/>
      <c r="AH82" s="941"/>
      <c r="AI82" s="941"/>
      <c r="AJ82" s="941"/>
      <c r="AK82" s="941"/>
      <c r="AL82" s="941"/>
      <c r="AM82" s="941"/>
      <c r="AN82" s="941"/>
      <c r="AO82" s="941"/>
      <c r="AP82" s="941"/>
      <c r="AQ82" s="941"/>
      <c r="AR82" s="771"/>
      <c r="AS82" s="637"/>
      <c r="AT82" s="637"/>
      <c r="AU82" s="637"/>
      <c r="AV82" s="637"/>
      <c r="AW82" s="637"/>
      <c r="AX82" s="637"/>
      <c r="AY82" s="637"/>
      <c r="AZ82" s="637"/>
      <c r="BA82" s="637"/>
      <c r="BB82" s="637"/>
      <c r="BC82" s="637"/>
      <c r="BD82" s="637"/>
      <c r="BE82" s="637"/>
      <c r="BF82" s="637"/>
      <c r="BG82" s="637"/>
      <c r="BH82" s="637"/>
      <c r="BI82" s="637"/>
      <c r="BJ82" s="637"/>
      <c r="BK82" s="637"/>
      <c r="BL82" s="637"/>
      <c r="BM82" s="637"/>
      <c r="BN82" s="637"/>
      <c r="BO82" s="637"/>
      <c r="BP82" s="637"/>
      <c r="BQ82" s="637"/>
      <c r="BR82" s="637"/>
      <c r="BS82" s="637"/>
      <c r="BT82" s="637"/>
      <c r="BU82" s="637"/>
      <c r="BV82" s="637"/>
      <c r="BW82" s="637"/>
      <c r="BX82" s="637"/>
      <c r="BY82" s="637"/>
      <c r="BZ82" s="637"/>
      <c r="CA82" s="637"/>
      <c r="CB82" s="637"/>
      <c r="CC82" s="637"/>
      <c r="CD82" s="637"/>
      <c r="CE82" s="637"/>
      <c r="CF82" s="637"/>
      <c r="CG82" s="637"/>
      <c r="CH82" s="637"/>
      <c r="CI82" s="637"/>
      <c r="CJ82" s="637"/>
      <c r="CK82" s="637"/>
      <c r="CL82" s="637"/>
      <c r="CM82" s="637"/>
      <c r="CN82" s="637"/>
      <c r="CO82" s="637"/>
      <c r="CP82" s="637"/>
      <c r="CQ82" s="637"/>
      <c r="CR82" s="637"/>
      <c r="CS82" s="637"/>
      <c r="CT82" s="637"/>
      <c r="CU82" s="637"/>
      <c r="CV82" s="637"/>
      <c r="CW82" s="637"/>
      <c r="CX82" s="637"/>
      <c r="CY82" s="637"/>
      <c r="CZ82" s="637"/>
      <c r="DA82" s="637"/>
      <c r="DB82" s="637"/>
      <c r="DC82" s="637"/>
      <c r="DD82" s="637"/>
      <c r="DE82" s="637"/>
      <c r="DF82" s="637"/>
      <c r="DG82" s="637"/>
      <c r="DH82" s="637"/>
      <c r="DI82" s="637"/>
      <c r="DJ82" s="637"/>
      <c r="DK82" s="637"/>
      <c r="DL82" s="637"/>
    </row>
    <row r="83" spans="7:123" ht="21.75" customHeight="1" x14ac:dyDescent="0.2">
      <c r="G83" s="643"/>
      <c r="H83" s="643"/>
      <c r="I83" s="643"/>
      <c r="J83" s="643"/>
      <c r="K83" s="643"/>
      <c r="L83" s="643"/>
      <c r="M83" s="643"/>
      <c r="N83" s="643"/>
      <c r="O83" s="643"/>
      <c r="P83" s="643"/>
      <c r="Q83" s="643"/>
      <c r="R83" s="643"/>
      <c r="S83" s="643"/>
      <c r="T83" s="643"/>
      <c r="U83" s="643"/>
      <c r="V83" s="643"/>
      <c r="W83" s="643"/>
      <c r="X83" s="793"/>
      <c r="Y83" s="643"/>
      <c r="Z83" s="643"/>
      <c r="AA83" s="643"/>
      <c r="AB83" s="643"/>
      <c r="AC83" s="643"/>
      <c r="AD83" s="643"/>
      <c r="AE83" s="643"/>
      <c r="AF83" s="643"/>
      <c r="AG83" s="643"/>
      <c r="AH83" s="643"/>
      <c r="AI83" s="643"/>
      <c r="AJ83" s="643"/>
      <c r="AK83" s="643"/>
      <c r="AL83" s="643"/>
      <c r="AM83" s="643"/>
      <c r="AN83" s="643"/>
      <c r="AO83" s="643"/>
      <c r="AP83" s="771"/>
      <c r="AQ83" s="771"/>
      <c r="AR83" s="771"/>
      <c r="AS83" s="637"/>
      <c r="AT83" s="637"/>
      <c r="AU83" s="637"/>
      <c r="AV83" s="637"/>
      <c r="AW83" s="637"/>
      <c r="AX83" s="637"/>
      <c r="AY83" s="637"/>
      <c r="AZ83" s="637"/>
      <c r="BA83" s="637"/>
      <c r="BB83" s="637"/>
      <c r="BC83" s="637"/>
      <c r="BD83" s="637"/>
      <c r="BE83" s="637"/>
      <c r="BF83" s="637"/>
      <c r="BG83" s="637"/>
      <c r="BH83" s="637"/>
      <c r="BI83" s="637"/>
      <c r="BJ83" s="637"/>
      <c r="BK83" s="637"/>
      <c r="BL83" s="637"/>
      <c r="BM83" s="637"/>
      <c r="BN83" s="637"/>
      <c r="BO83" s="637"/>
      <c r="BP83" s="637"/>
      <c r="BQ83" s="637"/>
      <c r="BR83" s="637"/>
      <c r="BS83" s="637"/>
      <c r="BT83" s="637"/>
      <c r="BU83" s="637"/>
      <c r="BV83" s="637"/>
      <c r="BW83" s="637"/>
      <c r="BX83" s="637"/>
      <c r="BY83" s="637"/>
      <c r="BZ83" s="637"/>
      <c r="CA83" s="637"/>
      <c r="CB83" s="637"/>
      <c r="CC83" s="637"/>
      <c r="CD83" s="637"/>
      <c r="CE83" s="637"/>
      <c r="CF83" s="637"/>
      <c r="CG83" s="637"/>
      <c r="CH83" s="637"/>
      <c r="CI83" s="637"/>
      <c r="CJ83" s="637"/>
      <c r="CK83" s="637"/>
      <c r="CL83" s="637"/>
      <c r="CM83" s="637"/>
      <c r="CN83" s="637"/>
      <c r="CO83" s="637"/>
      <c r="CP83" s="637"/>
      <c r="CQ83" s="637"/>
      <c r="CR83" s="637"/>
      <c r="CS83" s="637"/>
      <c r="CT83" s="637"/>
      <c r="CU83" s="637"/>
      <c r="CV83" s="637"/>
      <c r="CW83" s="637"/>
      <c r="CX83" s="637"/>
      <c r="CY83" s="637"/>
      <c r="CZ83" s="637"/>
      <c r="DA83" s="637"/>
      <c r="DB83" s="637"/>
      <c r="DC83" s="637"/>
      <c r="DD83" s="637"/>
      <c r="DE83" s="637"/>
      <c r="DF83" s="637"/>
      <c r="DG83" s="637"/>
      <c r="DH83" s="637"/>
      <c r="DI83" s="637"/>
      <c r="DJ83" s="637"/>
      <c r="DK83" s="637"/>
      <c r="DL83" s="637"/>
    </row>
    <row r="84" spans="7:123" ht="15" customHeight="1" x14ac:dyDescent="0.2">
      <c r="G84" s="794"/>
      <c r="H84" s="1000" t="s">
        <v>255</v>
      </c>
      <c r="I84" s="1000"/>
      <c r="J84" s="1000"/>
      <c r="K84" s="1000"/>
      <c r="L84" s="1000"/>
      <c r="M84" s="1000"/>
      <c r="N84" s="1000"/>
      <c r="O84" s="1000"/>
      <c r="P84" s="1000"/>
      <c r="Q84" s="1000"/>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771"/>
      <c r="AS84" s="637"/>
      <c r="AT84" s="637"/>
      <c r="AU84" s="637"/>
      <c r="AV84" s="637"/>
      <c r="AW84" s="637"/>
      <c r="AX84" s="637"/>
      <c r="AY84" s="637"/>
      <c r="AZ84" s="637"/>
      <c r="BA84" s="637"/>
      <c r="BB84" s="637"/>
      <c r="BC84" s="637"/>
      <c r="BD84" s="637"/>
      <c r="BE84" s="637"/>
      <c r="BF84" s="637"/>
      <c r="BG84" s="637"/>
      <c r="BH84" s="637"/>
      <c r="BI84" s="637"/>
      <c r="BJ84" s="637"/>
      <c r="BK84" s="637"/>
      <c r="BL84" s="637"/>
      <c r="BM84" s="637"/>
      <c r="BN84" s="637"/>
      <c r="BO84" s="637"/>
      <c r="BP84" s="637"/>
      <c r="BQ84" s="637"/>
      <c r="BR84" s="637"/>
      <c r="BS84" s="637"/>
      <c r="BT84" s="637"/>
      <c r="BU84" s="637"/>
      <c r="BV84" s="637"/>
      <c r="BW84" s="637"/>
      <c r="BX84" s="637"/>
      <c r="BY84" s="637"/>
      <c r="BZ84" s="637"/>
      <c r="CA84" s="637"/>
      <c r="CB84" s="637"/>
      <c r="CC84" s="637"/>
      <c r="CD84" s="637"/>
      <c r="CE84" s="637"/>
      <c r="CF84" s="637"/>
      <c r="CG84" s="637"/>
      <c r="CH84" s="637"/>
      <c r="CI84" s="637"/>
      <c r="CJ84" s="637"/>
      <c r="CK84" s="637"/>
      <c r="CL84" s="637"/>
      <c r="CM84" s="637"/>
      <c r="CN84" s="637"/>
      <c r="CO84" s="637"/>
      <c r="CP84" s="637"/>
      <c r="CQ84" s="637"/>
      <c r="CR84" s="637"/>
      <c r="CS84" s="637"/>
      <c r="CT84" s="637"/>
      <c r="CU84" s="637"/>
      <c r="CV84" s="637"/>
      <c r="CW84" s="637"/>
      <c r="CX84" s="637"/>
      <c r="CY84" s="637"/>
      <c r="CZ84" s="637"/>
      <c r="DA84" s="637"/>
      <c r="DB84" s="637"/>
      <c r="DC84" s="637"/>
      <c r="DD84" s="637"/>
      <c r="DE84" s="637"/>
      <c r="DF84" s="637"/>
      <c r="DG84" s="637"/>
      <c r="DH84" s="637"/>
      <c r="DI84" s="637"/>
      <c r="DJ84" s="637"/>
      <c r="DK84" s="637"/>
      <c r="DL84" s="637"/>
    </row>
    <row r="85" spans="7:123" ht="15" customHeight="1" x14ac:dyDescent="0.2">
      <c r="G85" s="794"/>
      <c r="H85" s="1000"/>
      <c r="I85" s="1000"/>
      <c r="J85" s="1000"/>
      <c r="K85" s="1000"/>
      <c r="L85" s="1000"/>
      <c r="M85" s="1000"/>
      <c r="N85" s="1000"/>
      <c r="O85" s="1000"/>
      <c r="P85" s="1000"/>
      <c r="Q85" s="1000"/>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771"/>
      <c r="AS85" s="637"/>
      <c r="AT85" s="637"/>
      <c r="AU85" s="637"/>
      <c r="AV85" s="637"/>
      <c r="AW85" s="637"/>
      <c r="AX85" s="637"/>
      <c r="AY85" s="637"/>
      <c r="AZ85" s="637"/>
      <c r="BA85" s="637"/>
      <c r="BB85" s="637"/>
      <c r="BC85" s="637"/>
      <c r="BD85" s="637"/>
      <c r="BE85" s="637"/>
      <c r="BF85" s="637"/>
      <c r="BG85" s="637"/>
      <c r="BH85" s="637"/>
      <c r="BI85" s="637"/>
      <c r="BJ85" s="637"/>
      <c r="BK85" s="637"/>
      <c r="BL85" s="637"/>
      <c r="BM85" s="637"/>
      <c r="BN85" s="637"/>
      <c r="BO85" s="637"/>
      <c r="BP85" s="637"/>
      <c r="BQ85" s="637"/>
      <c r="BR85" s="637"/>
      <c r="BS85" s="637"/>
      <c r="BT85" s="637"/>
      <c r="BU85" s="637"/>
      <c r="BV85" s="637"/>
      <c r="BW85" s="637"/>
      <c r="BX85" s="637"/>
      <c r="BY85" s="637"/>
      <c r="BZ85" s="637"/>
      <c r="CA85" s="637"/>
      <c r="CB85" s="637"/>
      <c r="CC85" s="637"/>
      <c r="CD85" s="637"/>
      <c r="CE85" s="637"/>
      <c r="CF85" s="637"/>
      <c r="CG85" s="637"/>
      <c r="CH85" s="637"/>
      <c r="CI85" s="637"/>
      <c r="CJ85" s="637"/>
      <c r="CK85" s="637"/>
      <c r="CL85" s="637"/>
      <c r="CM85" s="637"/>
      <c r="CN85" s="637"/>
      <c r="CO85" s="637"/>
      <c r="CP85" s="637"/>
      <c r="CQ85" s="637"/>
      <c r="CR85" s="637"/>
      <c r="CS85" s="637"/>
      <c r="CT85" s="637"/>
      <c r="CU85" s="637"/>
      <c r="CV85" s="637"/>
      <c r="CW85" s="637"/>
      <c r="CX85" s="637"/>
      <c r="CY85" s="637"/>
      <c r="CZ85" s="637"/>
      <c r="DA85" s="637"/>
      <c r="DB85" s="637"/>
      <c r="DC85" s="637"/>
      <c r="DD85" s="637"/>
      <c r="DE85" s="637"/>
      <c r="DF85" s="637"/>
      <c r="DG85" s="637"/>
      <c r="DH85" s="637"/>
      <c r="DI85" s="637"/>
      <c r="DJ85" s="637"/>
      <c r="DK85" s="637"/>
      <c r="DL85" s="637"/>
    </row>
    <row r="86" spans="7:123" ht="15" customHeight="1" x14ac:dyDescent="0.2">
      <c r="G86" s="794"/>
      <c r="H86" s="1000"/>
      <c r="I86" s="1000"/>
      <c r="J86" s="1000"/>
      <c r="K86" s="1000"/>
      <c r="L86" s="1000"/>
      <c r="M86" s="1000"/>
      <c r="N86" s="1000"/>
      <c r="O86" s="1000"/>
      <c r="P86" s="1000"/>
      <c r="Q86" s="1000"/>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771"/>
      <c r="AS86" s="637"/>
      <c r="AT86" s="637"/>
      <c r="AU86" s="637"/>
      <c r="AV86" s="637"/>
      <c r="AW86" s="637"/>
      <c r="AX86" s="637"/>
      <c r="AY86" s="637"/>
      <c r="AZ86" s="637"/>
      <c r="BA86" s="637"/>
      <c r="BB86" s="637"/>
      <c r="BC86" s="637"/>
      <c r="BD86" s="637"/>
      <c r="BE86" s="637"/>
      <c r="BF86" s="637"/>
      <c r="BG86" s="637"/>
      <c r="BH86" s="637"/>
      <c r="BI86" s="637"/>
      <c r="BJ86" s="637"/>
      <c r="BK86" s="637"/>
      <c r="BL86" s="637"/>
      <c r="BM86" s="637"/>
      <c r="BN86" s="637"/>
      <c r="BO86" s="637"/>
      <c r="BP86" s="637"/>
      <c r="BQ86" s="637"/>
      <c r="BR86" s="637"/>
      <c r="BS86" s="637"/>
      <c r="BT86" s="637"/>
      <c r="BU86" s="637"/>
      <c r="BV86" s="637"/>
      <c r="BW86" s="637"/>
      <c r="BX86" s="637"/>
      <c r="BY86" s="637"/>
      <c r="BZ86" s="637"/>
      <c r="CA86" s="637"/>
      <c r="CB86" s="637"/>
      <c r="CC86" s="637"/>
      <c r="CD86" s="637"/>
      <c r="CE86" s="637"/>
      <c r="CF86" s="637"/>
      <c r="CG86" s="637"/>
      <c r="CH86" s="637"/>
      <c r="CI86" s="637"/>
      <c r="CJ86" s="637"/>
      <c r="CK86" s="637"/>
      <c r="CL86" s="637"/>
      <c r="CM86" s="637"/>
      <c r="CN86" s="637"/>
      <c r="CO86" s="637"/>
      <c r="CP86" s="637"/>
      <c r="CQ86" s="637"/>
      <c r="CR86" s="637"/>
      <c r="CS86" s="637"/>
      <c r="CT86" s="637"/>
      <c r="CU86" s="637"/>
      <c r="CV86" s="637"/>
      <c r="CW86" s="637"/>
      <c r="CX86" s="637"/>
      <c r="CY86" s="637"/>
      <c r="CZ86" s="637"/>
      <c r="DA86" s="637"/>
      <c r="DB86" s="637"/>
      <c r="DC86" s="637"/>
      <c r="DD86" s="637"/>
      <c r="DE86" s="637"/>
      <c r="DF86" s="637"/>
      <c r="DG86" s="637"/>
      <c r="DH86" s="637"/>
      <c r="DI86" s="637"/>
      <c r="DJ86" s="637"/>
      <c r="DK86" s="637"/>
      <c r="DL86" s="637"/>
    </row>
    <row r="87" spans="7:123" ht="15" customHeight="1" x14ac:dyDescent="0.2">
      <c r="G87" s="794"/>
      <c r="H87" s="1000"/>
      <c r="I87" s="1000"/>
      <c r="J87" s="1000"/>
      <c r="K87" s="1000"/>
      <c r="L87" s="1000"/>
      <c r="M87" s="1000"/>
      <c r="N87" s="1000"/>
      <c r="O87" s="1000"/>
      <c r="P87" s="1000"/>
      <c r="Q87" s="1000"/>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771"/>
      <c r="AS87" s="637"/>
      <c r="AT87" s="637"/>
      <c r="AU87" s="637"/>
      <c r="AV87" s="637"/>
      <c r="AW87" s="637"/>
      <c r="AX87" s="637"/>
      <c r="AY87" s="637"/>
      <c r="AZ87" s="637"/>
      <c r="BA87" s="637"/>
      <c r="BB87" s="637"/>
      <c r="BC87" s="637"/>
      <c r="BD87" s="637"/>
      <c r="BE87" s="637"/>
      <c r="BF87" s="637"/>
      <c r="BG87" s="637"/>
      <c r="BH87" s="637"/>
      <c r="BI87" s="637"/>
      <c r="BJ87" s="637"/>
      <c r="BK87" s="637"/>
      <c r="BL87" s="637"/>
      <c r="BM87" s="637"/>
      <c r="BN87" s="637"/>
      <c r="BO87" s="637"/>
      <c r="BP87" s="637"/>
      <c r="BQ87" s="637"/>
      <c r="BR87" s="637"/>
      <c r="BS87" s="637"/>
      <c r="BT87" s="637"/>
      <c r="BU87" s="637"/>
      <c r="BV87" s="637"/>
      <c r="BW87" s="637"/>
      <c r="BX87" s="637"/>
      <c r="BY87" s="637"/>
      <c r="BZ87" s="637"/>
      <c r="CA87" s="637"/>
      <c r="CB87" s="637"/>
      <c r="CC87" s="637"/>
      <c r="CD87" s="637"/>
      <c r="CE87" s="637"/>
      <c r="CF87" s="637"/>
      <c r="CG87" s="637"/>
      <c r="CH87" s="637"/>
      <c r="CI87" s="637"/>
      <c r="CJ87" s="637"/>
      <c r="CK87" s="637"/>
      <c r="CL87" s="637"/>
      <c r="CM87" s="637"/>
      <c r="CN87" s="637"/>
      <c r="CO87" s="637"/>
      <c r="CP87" s="637"/>
      <c r="CQ87" s="637"/>
      <c r="CR87" s="637"/>
      <c r="CS87" s="637"/>
      <c r="CT87" s="637"/>
      <c r="CU87" s="637"/>
      <c r="CV87" s="637"/>
      <c r="CW87" s="637"/>
      <c r="CX87" s="637"/>
      <c r="CY87" s="637"/>
      <c r="CZ87" s="637"/>
      <c r="DA87" s="637"/>
      <c r="DB87" s="637"/>
      <c r="DC87" s="637"/>
      <c r="DD87" s="637"/>
      <c r="DE87" s="637"/>
      <c r="DF87" s="637"/>
      <c r="DG87" s="637"/>
      <c r="DH87" s="637"/>
      <c r="DI87" s="637"/>
      <c r="DJ87" s="637"/>
      <c r="DK87" s="637"/>
      <c r="DL87" s="637"/>
    </row>
    <row r="88" spans="7:123" ht="15" customHeight="1" x14ac:dyDescent="0.2">
      <c r="G88" s="794"/>
      <c r="H88" s="1000"/>
      <c r="I88" s="1000"/>
      <c r="J88" s="1000"/>
      <c r="K88" s="1000"/>
      <c r="L88" s="1000"/>
      <c r="M88" s="1000"/>
      <c r="N88" s="1000"/>
      <c r="O88" s="1000"/>
      <c r="P88" s="1000"/>
      <c r="Q88" s="1000"/>
      <c r="R88" s="1000"/>
      <c r="S88" s="1000"/>
      <c r="T88" s="1000"/>
      <c r="U88" s="1000"/>
      <c r="V88" s="1000"/>
      <c r="W88" s="1000"/>
      <c r="X88" s="1000"/>
      <c r="Y88" s="1000"/>
      <c r="Z88" s="1000"/>
      <c r="AA88" s="1000"/>
      <c r="AB88" s="1000"/>
      <c r="AC88" s="1000"/>
      <c r="AD88" s="1000"/>
      <c r="AE88" s="1000"/>
      <c r="AF88" s="1000"/>
      <c r="AG88" s="1000"/>
      <c r="AH88" s="1000"/>
      <c r="AI88" s="1000"/>
      <c r="AJ88" s="1000"/>
      <c r="AK88" s="1000"/>
      <c r="AL88" s="1000"/>
      <c r="AM88" s="1000"/>
      <c r="AN88" s="1000"/>
      <c r="AO88" s="1000"/>
      <c r="AP88" s="1000"/>
      <c r="AQ88" s="1000"/>
      <c r="AR88" s="771"/>
      <c r="AS88" s="637"/>
      <c r="AT88" s="637"/>
      <c r="AU88" s="637"/>
      <c r="AV88" s="637"/>
      <c r="AW88" s="637"/>
      <c r="AX88" s="637"/>
      <c r="AY88" s="637"/>
      <c r="AZ88" s="637"/>
      <c r="BA88" s="637"/>
      <c r="BB88" s="637"/>
      <c r="BC88" s="637"/>
      <c r="BD88" s="637"/>
      <c r="BE88" s="637"/>
      <c r="BF88" s="637"/>
      <c r="BG88" s="637"/>
      <c r="BH88" s="637"/>
      <c r="BI88" s="637"/>
      <c r="BJ88" s="637"/>
      <c r="BK88" s="637"/>
      <c r="BL88" s="637"/>
      <c r="BM88" s="637"/>
      <c r="BN88" s="637"/>
      <c r="BO88" s="637"/>
      <c r="BP88" s="637"/>
      <c r="BQ88" s="637"/>
      <c r="BR88" s="637"/>
      <c r="BS88" s="637"/>
      <c r="BT88" s="637"/>
      <c r="BU88" s="637"/>
      <c r="BV88" s="637"/>
      <c r="BW88" s="637"/>
      <c r="BX88" s="637"/>
      <c r="BY88" s="637"/>
      <c r="BZ88" s="637"/>
      <c r="CA88" s="637"/>
      <c r="CB88" s="637"/>
      <c r="CC88" s="637"/>
      <c r="CD88" s="637"/>
      <c r="CE88" s="637"/>
      <c r="CF88" s="637"/>
      <c r="CG88" s="637"/>
      <c r="CH88" s="637"/>
      <c r="CI88" s="637"/>
      <c r="CJ88" s="637"/>
      <c r="CK88" s="637"/>
      <c r="CL88" s="637"/>
      <c r="CM88" s="637"/>
      <c r="CN88" s="637"/>
      <c r="CO88" s="637"/>
      <c r="CP88" s="637"/>
      <c r="CQ88" s="637"/>
      <c r="CR88" s="637"/>
      <c r="CS88" s="637"/>
      <c r="CT88" s="637"/>
      <c r="CU88" s="637"/>
      <c r="CV88" s="637"/>
      <c r="CW88" s="637"/>
      <c r="CX88" s="637"/>
      <c r="CY88" s="637"/>
      <c r="CZ88" s="637"/>
      <c r="DA88" s="637"/>
      <c r="DB88" s="637"/>
      <c r="DC88" s="637"/>
      <c r="DD88" s="637"/>
      <c r="DE88" s="637"/>
      <c r="DF88" s="637"/>
      <c r="DG88" s="637"/>
      <c r="DH88" s="637"/>
      <c r="DI88" s="637"/>
      <c r="DJ88" s="637"/>
      <c r="DK88" s="637"/>
      <c r="DL88" s="637"/>
    </row>
    <row r="89" spans="7:123" x14ac:dyDescent="0.2">
      <c r="G89" s="643"/>
      <c r="H89" s="643"/>
      <c r="I89" s="643"/>
      <c r="J89" s="643"/>
      <c r="K89" s="643"/>
      <c r="L89" s="643"/>
      <c r="M89" s="643"/>
      <c r="N89" s="643"/>
      <c r="O89" s="643"/>
      <c r="P89" s="643"/>
      <c r="Q89" s="643"/>
      <c r="R89" s="643"/>
      <c r="S89" s="643"/>
      <c r="T89" s="643"/>
      <c r="U89" s="643"/>
      <c r="V89" s="643"/>
      <c r="W89" s="643"/>
      <c r="X89" s="793"/>
      <c r="Y89" s="643"/>
      <c r="Z89" s="643"/>
      <c r="AA89" s="643"/>
      <c r="AB89" s="643"/>
      <c r="AC89" s="643"/>
      <c r="AD89" s="643"/>
      <c r="AE89" s="643"/>
      <c r="AF89" s="643"/>
      <c r="AG89" s="643"/>
      <c r="AH89" s="643"/>
      <c r="AI89" s="643"/>
      <c r="AJ89" s="643"/>
      <c r="AK89" s="643"/>
      <c r="AL89" s="643"/>
      <c r="AM89" s="643"/>
      <c r="AN89" s="643"/>
      <c r="AO89" s="643"/>
      <c r="AP89" s="771"/>
      <c r="AQ89" s="771"/>
      <c r="AR89" s="771"/>
      <c r="AS89" s="637"/>
      <c r="AT89" s="637"/>
      <c r="AU89" s="637"/>
      <c r="AV89" s="637"/>
      <c r="AW89" s="637"/>
      <c r="AX89" s="637"/>
      <c r="AY89" s="637"/>
      <c r="AZ89" s="637"/>
      <c r="BA89" s="637"/>
      <c r="BB89" s="637"/>
      <c r="BC89" s="637"/>
      <c r="BD89" s="637"/>
      <c r="BE89" s="637"/>
      <c r="BF89" s="637"/>
      <c r="BG89" s="637"/>
      <c r="BH89" s="637"/>
      <c r="BI89" s="637"/>
      <c r="BJ89" s="637"/>
      <c r="BK89" s="637"/>
      <c r="BL89" s="637"/>
      <c r="BM89" s="637"/>
      <c r="BN89" s="637"/>
      <c r="BO89" s="637"/>
      <c r="BP89" s="637"/>
      <c r="BQ89" s="637"/>
      <c r="BR89" s="637"/>
      <c r="BS89" s="637"/>
      <c r="BT89" s="637"/>
      <c r="BU89" s="637"/>
      <c r="BV89" s="637"/>
      <c r="BW89" s="637"/>
      <c r="BX89" s="637"/>
      <c r="BY89" s="637"/>
      <c r="BZ89" s="637"/>
      <c r="CA89" s="637"/>
      <c r="CB89" s="637"/>
      <c r="CC89" s="637"/>
      <c r="CD89" s="637"/>
      <c r="CE89" s="637"/>
      <c r="CF89" s="637"/>
      <c r="CG89" s="637"/>
      <c r="CH89" s="637"/>
      <c r="CI89" s="637"/>
      <c r="CJ89" s="637"/>
      <c r="CK89" s="637"/>
      <c r="CL89" s="637"/>
      <c r="CM89" s="637"/>
      <c r="CN89" s="637"/>
      <c r="CO89" s="637"/>
      <c r="CP89" s="637"/>
      <c r="CQ89" s="637"/>
      <c r="CR89" s="637"/>
      <c r="CS89" s="637"/>
      <c r="CT89" s="637"/>
      <c r="CU89" s="637"/>
      <c r="CV89" s="637"/>
      <c r="CW89" s="637"/>
      <c r="CX89" s="637"/>
      <c r="CY89" s="637"/>
      <c r="CZ89" s="637"/>
      <c r="DA89" s="637"/>
      <c r="DB89" s="637"/>
      <c r="DC89" s="637"/>
      <c r="DD89" s="637"/>
      <c r="DE89" s="637"/>
      <c r="DF89" s="637"/>
      <c r="DG89" s="637"/>
      <c r="DH89" s="637"/>
      <c r="DI89" s="637"/>
      <c r="DJ89" s="637"/>
      <c r="DK89" s="637"/>
      <c r="DL89" s="637"/>
    </row>
    <row r="90" spans="7:123" ht="33" customHeight="1" x14ac:dyDescent="0.2">
      <c r="G90" s="649"/>
      <c r="H90" s="649"/>
      <c r="I90" s="649"/>
      <c r="J90" s="649"/>
      <c r="K90" s="649"/>
      <c r="L90" s="649"/>
      <c r="M90" s="649"/>
      <c r="N90" s="649"/>
      <c r="O90" s="649"/>
      <c r="P90" s="649"/>
      <c r="Q90" s="649"/>
      <c r="R90" s="649"/>
      <c r="S90" s="649"/>
      <c r="T90" s="649"/>
      <c r="U90" s="649"/>
      <c r="V90" s="649"/>
      <c r="W90" s="649"/>
      <c r="X90" s="702"/>
      <c r="Y90" s="649"/>
      <c r="Z90" s="649"/>
      <c r="AA90" s="649"/>
      <c r="AB90" s="649"/>
      <c r="AC90" s="649"/>
      <c r="AD90" s="649"/>
      <c r="AE90" s="649"/>
      <c r="AF90" s="649"/>
      <c r="AG90" s="649"/>
      <c r="AH90" s="649"/>
      <c r="AI90" s="649"/>
      <c r="AJ90" s="649"/>
      <c r="AK90" s="649"/>
      <c r="AL90" s="649"/>
      <c r="AM90" s="649"/>
      <c r="AN90" s="649"/>
      <c r="AO90" s="649"/>
      <c r="AP90" s="771"/>
      <c r="AQ90" s="771"/>
      <c r="AR90" s="771"/>
      <c r="AS90" s="637"/>
      <c r="AT90" s="637"/>
      <c r="AU90" s="637"/>
      <c r="AV90" s="637"/>
      <c r="AW90" s="637"/>
      <c r="AX90" s="637"/>
      <c r="AY90" s="637"/>
      <c r="AZ90" s="637"/>
      <c r="BA90" s="637"/>
      <c r="BB90" s="637"/>
      <c r="BC90" s="637"/>
      <c r="BD90" s="637"/>
      <c r="BE90" s="637"/>
      <c r="BF90" s="637"/>
      <c r="BG90" s="637"/>
      <c r="BH90" s="637"/>
      <c r="BI90" s="637"/>
      <c r="BJ90" s="637"/>
      <c r="BK90" s="637"/>
      <c r="BL90" s="637"/>
      <c r="BM90" s="637"/>
      <c r="BN90" s="637"/>
      <c r="BO90" s="637"/>
      <c r="BP90" s="637"/>
      <c r="BQ90" s="637"/>
      <c r="BR90" s="637"/>
      <c r="BS90" s="637"/>
      <c r="BT90" s="637"/>
      <c r="BU90" s="637"/>
      <c r="BV90" s="637"/>
      <c r="BW90" s="637"/>
      <c r="BX90" s="637"/>
      <c r="BY90" s="637"/>
      <c r="BZ90" s="637"/>
      <c r="CA90" s="637"/>
      <c r="CB90" s="637"/>
      <c r="CC90" s="637"/>
      <c r="CD90" s="637"/>
      <c r="CE90" s="637"/>
      <c r="CF90" s="637"/>
      <c r="CG90" s="637"/>
      <c r="CH90" s="637"/>
      <c r="CI90" s="637"/>
      <c r="CJ90" s="637"/>
      <c r="CK90" s="637"/>
      <c r="CL90" s="637"/>
      <c r="CM90" s="637"/>
      <c r="CN90" s="637"/>
      <c r="CO90" s="637"/>
      <c r="CP90" s="637"/>
      <c r="CQ90" s="637"/>
      <c r="CR90" s="637"/>
      <c r="CS90" s="637"/>
      <c r="CT90" s="637"/>
      <c r="CU90" s="637"/>
      <c r="CV90" s="637"/>
      <c r="CW90" s="637"/>
      <c r="CX90" s="637"/>
      <c r="CY90" s="637"/>
      <c r="CZ90" s="637"/>
      <c r="DA90" s="637"/>
      <c r="DB90" s="637"/>
      <c r="DC90" s="637"/>
      <c r="DD90" s="637"/>
      <c r="DE90" s="637"/>
      <c r="DF90" s="637"/>
      <c r="DG90" s="637"/>
      <c r="DH90" s="637"/>
      <c r="DI90" s="637"/>
      <c r="DJ90" s="637"/>
      <c r="DK90" s="637"/>
      <c r="DL90" s="637"/>
      <c r="DM90" s="649"/>
      <c r="DO90" s="643"/>
      <c r="DP90" s="643"/>
      <c r="DQ90" s="643"/>
      <c r="DR90" s="643"/>
      <c r="DS90" s="643"/>
    </row>
    <row r="91" spans="7:123" ht="51.75" customHeight="1" x14ac:dyDescent="0.2">
      <c r="G91" s="649"/>
      <c r="H91" s="649"/>
      <c r="I91" s="649"/>
      <c r="J91" s="649"/>
      <c r="K91" s="649"/>
      <c r="L91" s="649"/>
      <c r="M91" s="649"/>
      <c r="N91" s="649"/>
      <c r="O91" s="649"/>
      <c r="P91" s="649"/>
      <c r="Q91" s="649"/>
      <c r="R91" s="649"/>
      <c r="S91" s="649"/>
      <c r="T91" s="649"/>
      <c r="U91" s="649"/>
      <c r="V91" s="649"/>
      <c r="W91" s="649"/>
      <c r="X91" s="702"/>
      <c r="Y91" s="649"/>
      <c r="Z91" s="649"/>
      <c r="AA91" s="649"/>
      <c r="AB91" s="649"/>
      <c r="AC91" s="649"/>
      <c r="AD91" s="649"/>
      <c r="AE91" s="649"/>
      <c r="AF91" s="649"/>
      <c r="AG91" s="649"/>
      <c r="AH91" s="649"/>
      <c r="AI91" s="649"/>
      <c r="AJ91" s="649"/>
      <c r="AK91" s="649"/>
      <c r="AL91" s="649"/>
      <c r="AM91" s="649"/>
      <c r="AN91" s="649"/>
      <c r="AO91" s="649"/>
      <c r="AP91" s="771"/>
      <c r="AQ91" s="771"/>
      <c r="AR91" s="771"/>
      <c r="AS91" s="637"/>
      <c r="AT91" s="637"/>
      <c r="AU91" s="637"/>
      <c r="AV91" s="637"/>
      <c r="AW91" s="637"/>
      <c r="AX91" s="637"/>
      <c r="AY91" s="637"/>
      <c r="AZ91" s="637"/>
      <c r="BA91" s="637"/>
      <c r="BB91" s="637"/>
      <c r="BC91" s="637"/>
      <c r="BD91" s="637"/>
      <c r="BE91" s="637"/>
      <c r="BF91" s="637"/>
      <c r="BG91" s="637"/>
      <c r="BH91" s="637"/>
      <c r="BI91" s="637"/>
      <c r="BJ91" s="637"/>
      <c r="BK91" s="637"/>
      <c r="BL91" s="637"/>
      <c r="BM91" s="637"/>
      <c r="BN91" s="637"/>
      <c r="BO91" s="637"/>
      <c r="BP91" s="637"/>
      <c r="BQ91" s="637"/>
      <c r="BR91" s="637"/>
      <c r="BS91" s="637"/>
      <c r="BT91" s="637"/>
      <c r="BU91" s="637"/>
      <c r="BV91" s="637"/>
      <c r="BW91" s="637"/>
      <c r="BX91" s="637"/>
      <c r="BY91" s="637"/>
      <c r="BZ91" s="637"/>
      <c r="CA91" s="637"/>
      <c r="CB91" s="637"/>
      <c r="CC91" s="637"/>
      <c r="CD91" s="637"/>
      <c r="CE91" s="637"/>
      <c r="CF91" s="637"/>
      <c r="CG91" s="637"/>
      <c r="CH91" s="637"/>
      <c r="CI91" s="637"/>
      <c r="CJ91" s="637"/>
      <c r="CK91" s="637"/>
      <c r="CL91" s="637"/>
      <c r="CM91" s="637"/>
      <c r="CN91" s="637"/>
      <c r="CO91" s="637"/>
      <c r="CP91" s="637"/>
      <c r="CQ91" s="637"/>
      <c r="CR91" s="637"/>
      <c r="CS91" s="637"/>
      <c r="CT91" s="637"/>
      <c r="CU91" s="637"/>
      <c r="CV91" s="637"/>
      <c r="CW91" s="637"/>
      <c r="CX91" s="637"/>
      <c r="CY91" s="637"/>
      <c r="CZ91" s="637"/>
      <c r="DA91" s="637"/>
      <c r="DB91" s="637"/>
      <c r="DC91" s="637"/>
      <c r="DD91" s="637"/>
      <c r="DE91" s="637"/>
      <c r="DF91" s="637"/>
      <c r="DG91" s="637"/>
      <c r="DH91" s="637"/>
      <c r="DI91" s="637"/>
      <c r="DJ91" s="637"/>
      <c r="DK91" s="637"/>
      <c r="DL91" s="637"/>
      <c r="DM91" s="649"/>
      <c r="DO91" s="643"/>
      <c r="DP91" s="643"/>
      <c r="DQ91" s="643"/>
      <c r="DR91" s="643"/>
      <c r="DS91" s="643"/>
    </row>
    <row r="92" spans="7:123" ht="51.75" customHeight="1" x14ac:dyDescent="0.2">
      <c r="G92" s="649"/>
      <c r="H92" s="649"/>
      <c r="I92" s="649"/>
      <c r="J92" s="649"/>
      <c r="K92" s="649"/>
      <c r="L92" s="649"/>
      <c r="M92" s="649"/>
      <c r="N92" s="649"/>
      <c r="O92" s="649"/>
      <c r="P92" s="649"/>
      <c r="Q92" s="649"/>
      <c r="R92" s="649"/>
      <c r="S92" s="649"/>
      <c r="T92" s="649"/>
      <c r="U92" s="649"/>
      <c r="V92" s="649"/>
      <c r="W92" s="649"/>
      <c r="X92" s="702"/>
      <c r="Y92" s="649"/>
      <c r="Z92" s="649"/>
      <c r="AA92" s="649"/>
      <c r="AB92" s="649"/>
      <c r="AC92" s="649"/>
      <c r="AD92" s="649"/>
      <c r="AE92" s="649"/>
      <c r="AF92" s="649"/>
      <c r="AG92" s="649"/>
      <c r="AH92" s="649"/>
      <c r="AI92" s="649"/>
      <c r="AJ92" s="649"/>
      <c r="AK92" s="649"/>
      <c r="AL92" s="649"/>
      <c r="AM92" s="649"/>
      <c r="AN92" s="649"/>
      <c r="AO92" s="649"/>
      <c r="AP92" s="771"/>
      <c r="AQ92" s="771"/>
      <c r="AR92" s="771"/>
      <c r="AS92" s="637"/>
      <c r="AT92" s="637"/>
      <c r="AU92" s="637"/>
      <c r="AV92" s="637"/>
      <c r="AW92" s="637"/>
      <c r="AX92" s="637"/>
      <c r="AY92" s="637"/>
      <c r="AZ92" s="637"/>
      <c r="BA92" s="637"/>
      <c r="BB92" s="637"/>
      <c r="BC92" s="637"/>
      <c r="BD92" s="637"/>
      <c r="BE92" s="637"/>
      <c r="BF92" s="637"/>
      <c r="BG92" s="637"/>
      <c r="BH92" s="637"/>
      <c r="BI92" s="637"/>
      <c r="BJ92" s="637"/>
      <c r="BK92" s="637"/>
      <c r="BL92" s="637"/>
      <c r="BM92" s="637"/>
      <c r="BN92" s="637"/>
      <c r="BO92" s="637"/>
      <c r="BP92" s="637"/>
      <c r="BQ92" s="637"/>
      <c r="BR92" s="637"/>
      <c r="BS92" s="637"/>
      <c r="BT92" s="637"/>
      <c r="BU92" s="637"/>
      <c r="BV92" s="637"/>
      <c r="BW92" s="637"/>
      <c r="BX92" s="637"/>
      <c r="BY92" s="637"/>
      <c r="BZ92" s="637"/>
      <c r="CA92" s="637"/>
      <c r="CB92" s="637"/>
      <c r="CC92" s="637"/>
      <c r="CD92" s="637"/>
      <c r="CE92" s="637"/>
      <c r="CF92" s="637"/>
      <c r="CG92" s="637"/>
      <c r="CH92" s="637"/>
      <c r="CI92" s="637"/>
      <c r="CJ92" s="637"/>
      <c r="CK92" s="637"/>
      <c r="CL92" s="637"/>
      <c r="CM92" s="637"/>
      <c r="CN92" s="637"/>
      <c r="CO92" s="637"/>
      <c r="CP92" s="637"/>
      <c r="CQ92" s="637"/>
      <c r="CR92" s="637"/>
      <c r="CS92" s="637"/>
      <c r="CT92" s="637"/>
      <c r="CU92" s="637"/>
      <c r="CV92" s="637"/>
      <c r="CW92" s="637"/>
      <c r="CX92" s="637"/>
      <c r="CY92" s="637"/>
      <c r="CZ92" s="637"/>
      <c r="DA92" s="637"/>
      <c r="DB92" s="637"/>
      <c r="DC92" s="637"/>
      <c r="DD92" s="637"/>
      <c r="DE92" s="637"/>
      <c r="DF92" s="637"/>
      <c r="DG92" s="637"/>
      <c r="DH92" s="637"/>
      <c r="DI92" s="637"/>
      <c r="DJ92" s="637"/>
      <c r="DK92" s="637"/>
      <c r="DL92" s="637"/>
      <c r="DM92" s="649"/>
      <c r="DN92" s="639"/>
      <c r="DR92" s="643"/>
      <c r="DS92" s="643"/>
    </row>
    <row r="93" spans="7:123" ht="51.75" customHeight="1" x14ac:dyDescent="0.2">
      <c r="G93" s="649"/>
      <c r="H93" s="649"/>
      <c r="I93" s="649"/>
      <c r="J93" s="649"/>
      <c r="K93" s="649"/>
      <c r="L93" s="649"/>
      <c r="M93" s="649"/>
      <c r="N93" s="649"/>
      <c r="O93" s="649"/>
      <c r="P93" s="649"/>
      <c r="Q93" s="649"/>
      <c r="R93" s="649"/>
      <c r="S93" s="649"/>
      <c r="T93" s="649"/>
      <c r="U93" s="649"/>
      <c r="V93" s="649"/>
      <c r="W93" s="649"/>
      <c r="X93" s="702"/>
      <c r="Y93" s="649"/>
      <c r="Z93" s="649"/>
      <c r="AA93" s="649"/>
      <c r="AB93" s="649"/>
      <c r="AC93" s="649"/>
      <c r="AD93" s="649"/>
      <c r="AE93" s="649"/>
      <c r="AF93" s="649"/>
      <c r="AG93" s="649"/>
      <c r="AH93" s="649"/>
      <c r="AI93" s="649"/>
      <c r="AJ93" s="649"/>
      <c r="AK93" s="649"/>
      <c r="AL93" s="649"/>
      <c r="AM93" s="649"/>
      <c r="AN93" s="649"/>
      <c r="AO93" s="649"/>
      <c r="AP93" s="771"/>
      <c r="AQ93" s="771"/>
      <c r="AR93" s="771"/>
      <c r="AS93" s="637"/>
      <c r="AT93" s="637"/>
      <c r="AU93" s="637"/>
      <c r="AV93" s="637"/>
      <c r="AW93" s="637"/>
      <c r="AX93" s="637"/>
      <c r="AY93" s="637"/>
      <c r="AZ93" s="637"/>
      <c r="BA93" s="637"/>
      <c r="BB93" s="637"/>
      <c r="BC93" s="637"/>
      <c r="BD93" s="637"/>
      <c r="BE93" s="637"/>
      <c r="BF93" s="637"/>
      <c r="BG93" s="637"/>
      <c r="BH93" s="637"/>
      <c r="BI93" s="637"/>
      <c r="BJ93" s="637"/>
      <c r="BK93" s="637"/>
      <c r="BL93" s="637"/>
      <c r="BM93" s="637"/>
      <c r="BN93" s="637"/>
      <c r="BO93" s="637"/>
      <c r="BP93" s="637"/>
      <c r="BQ93" s="637"/>
      <c r="BR93" s="637"/>
      <c r="BS93" s="637"/>
      <c r="BT93" s="637"/>
      <c r="BU93" s="637"/>
      <c r="BV93" s="637"/>
      <c r="BW93" s="637"/>
      <c r="BX93" s="637"/>
      <c r="BY93" s="637"/>
      <c r="BZ93" s="637"/>
      <c r="CA93" s="637"/>
      <c r="CB93" s="637"/>
      <c r="CC93" s="637"/>
      <c r="CD93" s="637"/>
      <c r="CE93" s="637"/>
      <c r="CF93" s="637"/>
      <c r="CG93" s="637"/>
      <c r="CH93" s="637"/>
      <c r="CI93" s="637"/>
      <c r="CJ93" s="637"/>
      <c r="CK93" s="637"/>
      <c r="CL93" s="637"/>
      <c r="CM93" s="637"/>
      <c r="CN93" s="637"/>
      <c r="CO93" s="637"/>
      <c r="CP93" s="637"/>
      <c r="CQ93" s="637"/>
      <c r="CR93" s="637"/>
      <c r="CS93" s="637"/>
      <c r="CT93" s="637"/>
      <c r="CU93" s="637"/>
      <c r="CV93" s="637"/>
      <c r="CW93" s="637"/>
      <c r="CX93" s="637"/>
      <c r="CY93" s="637"/>
      <c r="CZ93" s="637"/>
      <c r="DA93" s="637"/>
      <c r="DB93" s="637"/>
      <c r="DC93" s="637"/>
      <c r="DD93" s="637"/>
      <c r="DE93" s="637"/>
      <c r="DF93" s="637"/>
      <c r="DG93" s="637"/>
      <c r="DH93" s="637"/>
      <c r="DI93" s="637"/>
      <c r="DJ93" s="637"/>
      <c r="DK93" s="637"/>
      <c r="DL93" s="637"/>
      <c r="DM93" s="649"/>
      <c r="DR93" s="643"/>
      <c r="DS93" s="643"/>
    </row>
    <row r="94" spans="7:123" ht="51.75" customHeight="1" x14ac:dyDescent="0.2">
      <c r="G94" s="649"/>
      <c r="H94" s="649"/>
      <c r="I94" s="649"/>
      <c r="J94" s="649"/>
      <c r="K94" s="649"/>
      <c r="L94" s="649"/>
      <c r="M94" s="649"/>
      <c r="N94" s="649"/>
      <c r="O94" s="649"/>
      <c r="P94" s="649"/>
      <c r="Q94" s="649"/>
      <c r="R94" s="649"/>
      <c r="S94" s="649"/>
      <c r="T94" s="649"/>
      <c r="U94" s="649"/>
      <c r="V94" s="649"/>
      <c r="W94" s="649"/>
      <c r="X94" s="702"/>
      <c r="Y94" s="649"/>
      <c r="Z94" s="649"/>
      <c r="AA94" s="649"/>
      <c r="AB94" s="649"/>
      <c r="AC94" s="649"/>
      <c r="AD94" s="649"/>
      <c r="AE94" s="649"/>
      <c r="AF94" s="649"/>
      <c r="AG94" s="649"/>
      <c r="AH94" s="649"/>
      <c r="AI94" s="649"/>
      <c r="AJ94" s="649"/>
      <c r="AK94" s="649"/>
      <c r="AL94" s="649"/>
      <c r="AM94" s="649"/>
      <c r="AN94" s="649"/>
      <c r="AO94" s="649"/>
      <c r="AP94" s="771"/>
      <c r="AQ94" s="771"/>
      <c r="AR94" s="771"/>
      <c r="AS94" s="637"/>
      <c r="AT94" s="637"/>
      <c r="AU94" s="637"/>
      <c r="AV94" s="637"/>
      <c r="AW94" s="637"/>
      <c r="AX94" s="637"/>
      <c r="AY94" s="637"/>
      <c r="AZ94" s="637"/>
      <c r="BA94" s="637"/>
      <c r="BB94" s="637"/>
      <c r="BC94" s="637"/>
      <c r="BD94" s="637"/>
      <c r="BE94" s="637"/>
      <c r="BF94" s="637"/>
      <c r="BG94" s="637"/>
      <c r="BH94" s="637"/>
      <c r="BI94" s="637"/>
      <c r="BJ94" s="637"/>
      <c r="BK94" s="637"/>
      <c r="BL94" s="637"/>
      <c r="BM94" s="637"/>
      <c r="BN94" s="637"/>
      <c r="BO94" s="637"/>
      <c r="BP94" s="637"/>
      <c r="BQ94" s="637"/>
      <c r="BR94" s="637"/>
      <c r="BS94" s="637"/>
      <c r="BT94" s="637"/>
      <c r="BU94" s="637"/>
      <c r="BV94" s="637"/>
      <c r="BW94" s="637"/>
      <c r="BX94" s="637"/>
      <c r="BY94" s="637"/>
      <c r="BZ94" s="637"/>
      <c r="CA94" s="637"/>
      <c r="CB94" s="637"/>
      <c r="CC94" s="637"/>
      <c r="CD94" s="637"/>
      <c r="CE94" s="637"/>
      <c r="CF94" s="637"/>
      <c r="CG94" s="637"/>
      <c r="CH94" s="637"/>
      <c r="CI94" s="637"/>
      <c r="CJ94" s="637"/>
      <c r="CK94" s="637"/>
      <c r="CL94" s="637"/>
      <c r="CM94" s="637"/>
      <c r="CN94" s="637"/>
      <c r="CO94" s="637"/>
      <c r="CP94" s="637"/>
      <c r="CQ94" s="637"/>
      <c r="CR94" s="637"/>
      <c r="CS94" s="637"/>
      <c r="CT94" s="637"/>
      <c r="CU94" s="637"/>
      <c r="CV94" s="637"/>
      <c r="CW94" s="637"/>
      <c r="CX94" s="637"/>
      <c r="CY94" s="637"/>
      <c r="CZ94" s="637"/>
      <c r="DA94" s="637"/>
      <c r="DB94" s="637"/>
      <c r="DC94" s="637"/>
      <c r="DD94" s="637"/>
      <c r="DE94" s="637"/>
      <c r="DF94" s="637"/>
      <c r="DG94" s="637"/>
      <c r="DH94" s="637"/>
      <c r="DI94" s="637"/>
      <c r="DJ94" s="637"/>
      <c r="DK94" s="637"/>
      <c r="DL94" s="637"/>
      <c r="DM94" s="649"/>
      <c r="DR94" s="643"/>
      <c r="DS94" s="643"/>
    </row>
    <row r="95" spans="7:123" ht="51.75" customHeight="1" x14ac:dyDescent="0.2">
      <c r="G95" s="649"/>
      <c r="H95" s="649"/>
      <c r="I95" s="649"/>
      <c r="J95" s="649"/>
      <c r="K95" s="649"/>
      <c r="L95" s="649"/>
      <c r="M95" s="649"/>
      <c r="N95" s="649"/>
      <c r="O95" s="649"/>
      <c r="P95" s="649"/>
      <c r="Q95" s="649"/>
      <c r="R95" s="649"/>
      <c r="S95" s="649"/>
      <c r="T95" s="649"/>
      <c r="U95" s="649"/>
      <c r="V95" s="649"/>
      <c r="W95" s="649"/>
      <c r="X95" s="702"/>
      <c r="Y95" s="649"/>
      <c r="Z95" s="649"/>
      <c r="AA95" s="649"/>
      <c r="AB95" s="649"/>
      <c r="AC95" s="649"/>
      <c r="AD95" s="649"/>
      <c r="AE95" s="649"/>
      <c r="AF95" s="649"/>
      <c r="AG95" s="649"/>
      <c r="AH95" s="649"/>
      <c r="AI95" s="649"/>
      <c r="AJ95" s="649"/>
      <c r="AK95" s="649"/>
      <c r="AL95" s="649"/>
      <c r="AM95" s="649"/>
      <c r="AN95" s="649"/>
      <c r="AO95" s="649"/>
      <c r="AP95" s="771"/>
      <c r="AQ95" s="771"/>
      <c r="AR95" s="771"/>
      <c r="AS95" s="637"/>
      <c r="AT95" s="637"/>
      <c r="AU95" s="637"/>
      <c r="AV95" s="637"/>
      <c r="AW95" s="637"/>
      <c r="AX95" s="637"/>
      <c r="AY95" s="637"/>
      <c r="AZ95" s="637"/>
      <c r="BA95" s="637"/>
      <c r="BB95" s="637"/>
      <c r="BC95" s="637"/>
      <c r="BD95" s="637"/>
      <c r="BE95" s="637"/>
      <c r="BF95" s="637"/>
      <c r="BG95" s="637"/>
      <c r="BH95" s="637"/>
      <c r="BI95" s="637"/>
      <c r="BJ95" s="637"/>
      <c r="BK95" s="637"/>
      <c r="BL95" s="637"/>
      <c r="BM95" s="637"/>
      <c r="BN95" s="637"/>
      <c r="BO95" s="637"/>
      <c r="BP95" s="637"/>
      <c r="BQ95" s="637"/>
      <c r="BR95" s="637"/>
      <c r="BS95" s="637"/>
      <c r="BT95" s="637"/>
      <c r="BU95" s="637"/>
      <c r="BV95" s="637"/>
      <c r="BW95" s="637"/>
      <c r="BX95" s="637"/>
      <c r="BY95" s="637"/>
      <c r="BZ95" s="637"/>
      <c r="CA95" s="637"/>
      <c r="CB95" s="637"/>
      <c r="CC95" s="637"/>
      <c r="CD95" s="637"/>
      <c r="CE95" s="637"/>
      <c r="CF95" s="637"/>
      <c r="CG95" s="637"/>
      <c r="CH95" s="637"/>
      <c r="CI95" s="637"/>
      <c r="CJ95" s="637"/>
      <c r="CK95" s="637"/>
      <c r="CL95" s="637"/>
      <c r="CM95" s="637"/>
      <c r="CN95" s="637"/>
      <c r="CO95" s="637"/>
      <c r="CP95" s="637"/>
      <c r="CQ95" s="637"/>
      <c r="CR95" s="637"/>
      <c r="CS95" s="637"/>
      <c r="CT95" s="637"/>
      <c r="CU95" s="637"/>
      <c r="CV95" s="637"/>
      <c r="CW95" s="637"/>
      <c r="CX95" s="637"/>
      <c r="CY95" s="637"/>
      <c r="CZ95" s="637"/>
      <c r="DA95" s="637"/>
      <c r="DB95" s="637"/>
      <c r="DC95" s="637"/>
      <c r="DD95" s="637"/>
      <c r="DE95" s="637"/>
      <c r="DF95" s="637"/>
      <c r="DG95" s="637"/>
      <c r="DH95" s="637"/>
      <c r="DI95" s="637"/>
      <c r="DJ95" s="637"/>
      <c r="DK95" s="637"/>
      <c r="DL95" s="637"/>
      <c r="DM95" s="649"/>
      <c r="DR95" s="643"/>
      <c r="DS95" s="643"/>
    </row>
    <row r="96" spans="7:123" ht="51.75" customHeight="1" x14ac:dyDescent="0.2">
      <c r="G96" s="649"/>
      <c r="H96" s="649"/>
      <c r="I96" s="649"/>
      <c r="J96" s="649"/>
      <c r="K96" s="649"/>
      <c r="L96" s="649"/>
      <c r="M96" s="649"/>
      <c r="N96" s="649"/>
      <c r="O96" s="649"/>
      <c r="P96" s="649"/>
      <c r="Q96" s="649"/>
      <c r="R96" s="649"/>
      <c r="S96" s="649"/>
      <c r="T96" s="649"/>
      <c r="U96" s="649"/>
      <c r="V96" s="649"/>
      <c r="W96" s="649"/>
      <c r="X96" s="702"/>
      <c r="Y96" s="649"/>
      <c r="Z96" s="649"/>
      <c r="AA96" s="649"/>
      <c r="AB96" s="649"/>
      <c r="AC96" s="649"/>
      <c r="AD96" s="649"/>
      <c r="AE96" s="649"/>
      <c r="AF96" s="649"/>
      <c r="AG96" s="649"/>
      <c r="AH96" s="649"/>
      <c r="AI96" s="649"/>
      <c r="AJ96" s="649"/>
      <c r="AK96" s="649"/>
      <c r="AL96" s="649"/>
      <c r="AM96" s="649"/>
      <c r="AN96" s="649"/>
      <c r="AO96" s="649"/>
      <c r="AP96" s="771"/>
      <c r="AQ96" s="771"/>
      <c r="AR96" s="771"/>
      <c r="AS96" s="637"/>
      <c r="AT96" s="637"/>
      <c r="AU96" s="637"/>
      <c r="AV96" s="637"/>
      <c r="AW96" s="637"/>
      <c r="AX96" s="637"/>
      <c r="AY96" s="637"/>
      <c r="AZ96" s="637"/>
      <c r="BA96" s="637"/>
      <c r="BB96" s="637"/>
      <c r="BC96" s="637"/>
      <c r="BD96" s="637"/>
      <c r="BE96" s="637"/>
      <c r="BF96" s="637"/>
      <c r="BG96" s="637"/>
      <c r="BH96" s="637"/>
      <c r="BI96" s="637"/>
      <c r="BJ96" s="637"/>
      <c r="BK96" s="637"/>
      <c r="BL96" s="637"/>
      <c r="BM96" s="637"/>
      <c r="BN96" s="637"/>
      <c r="BO96" s="637"/>
      <c r="BP96" s="637"/>
      <c r="BQ96" s="637"/>
      <c r="BR96" s="637"/>
      <c r="BS96" s="637"/>
      <c r="BT96" s="637"/>
      <c r="BU96" s="637"/>
      <c r="BV96" s="637"/>
      <c r="BW96" s="637"/>
      <c r="BX96" s="637"/>
      <c r="BY96" s="637"/>
      <c r="BZ96" s="637"/>
      <c r="CA96" s="637"/>
      <c r="CB96" s="637"/>
      <c r="CC96" s="637"/>
      <c r="CD96" s="637"/>
      <c r="CE96" s="637"/>
      <c r="CF96" s="637"/>
      <c r="CG96" s="637"/>
      <c r="CH96" s="637"/>
      <c r="CI96" s="637"/>
      <c r="CJ96" s="637"/>
      <c r="CK96" s="637"/>
      <c r="CL96" s="637"/>
      <c r="CM96" s="637"/>
      <c r="CN96" s="637"/>
      <c r="CO96" s="637"/>
      <c r="CP96" s="637"/>
      <c r="CQ96" s="637"/>
      <c r="CR96" s="637"/>
      <c r="CS96" s="637"/>
      <c r="CT96" s="637"/>
      <c r="CU96" s="637"/>
      <c r="CV96" s="637"/>
      <c r="CW96" s="637"/>
      <c r="CX96" s="637"/>
      <c r="CY96" s="637"/>
      <c r="CZ96" s="637"/>
      <c r="DA96" s="637"/>
      <c r="DB96" s="637"/>
      <c r="DC96" s="637"/>
      <c r="DD96" s="637"/>
      <c r="DE96" s="637"/>
      <c r="DF96" s="637"/>
      <c r="DG96" s="637"/>
      <c r="DH96" s="637"/>
      <c r="DI96" s="637"/>
      <c r="DJ96" s="637"/>
      <c r="DK96" s="637"/>
      <c r="DL96" s="637"/>
      <c r="DM96" s="649"/>
    </row>
    <row r="97" spans="7:118" ht="51.75" customHeight="1" x14ac:dyDescent="0.2">
      <c r="G97" s="649"/>
      <c r="H97" s="649"/>
      <c r="I97" s="649"/>
      <c r="J97" s="649"/>
      <c r="K97" s="649"/>
      <c r="L97" s="649"/>
      <c r="M97" s="649"/>
      <c r="N97" s="649"/>
      <c r="O97" s="649"/>
      <c r="P97" s="649"/>
      <c r="Q97" s="649"/>
      <c r="R97" s="649"/>
      <c r="S97" s="649"/>
      <c r="T97" s="649"/>
      <c r="U97" s="649"/>
      <c r="V97" s="649"/>
      <c r="W97" s="649"/>
      <c r="X97" s="702"/>
      <c r="Y97" s="649"/>
      <c r="Z97" s="649"/>
      <c r="AA97" s="649"/>
      <c r="AB97" s="649"/>
      <c r="AC97" s="649"/>
      <c r="AD97" s="649"/>
      <c r="AE97" s="649"/>
      <c r="AF97" s="649"/>
      <c r="AG97" s="649"/>
      <c r="AH97" s="649"/>
      <c r="AI97" s="649"/>
      <c r="AJ97" s="649"/>
      <c r="AK97" s="649"/>
      <c r="AL97" s="649"/>
      <c r="AM97" s="649"/>
      <c r="AN97" s="649"/>
      <c r="AO97" s="649"/>
      <c r="AP97" s="771"/>
      <c r="AQ97" s="771"/>
      <c r="AR97" s="771"/>
      <c r="AS97" s="637"/>
      <c r="AT97" s="637"/>
      <c r="AU97" s="637"/>
      <c r="AV97" s="637"/>
      <c r="AW97" s="637"/>
      <c r="AX97" s="637"/>
      <c r="AY97" s="637"/>
      <c r="AZ97" s="637"/>
      <c r="BA97" s="637"/>
      <c r="BB97" s="637"/>
      <c r="BC97" s="637"/>
      <c r="BD97" s="637"/>
      <c r="BE97" s="637"/>
      <c r="BF97" s="637"/>
      <c r="BG97" s="637"/>
      <c r="BH97" s="637"/>
      <c r="BI97" s="637"/>
      <c r="BJ97" s="637"/>
      <c r="BK97" s="637"/>
      <c r="BL97" s="637"/>
      <c r="BM97" s="637"/>
      <c r="BN97" s="637"/>
      <c r="BO97" s="637"/>
      <c r="BP97" s="637"/>
      <c r="BQ97" s="637"/>
      <c r="BR97" s="637"/>
      <c r="BS97" s="637"/>
      <c r="BT97" s="637"/>
      <c r="BU97" s="637"/>
      <c r="BV97" s="637"/>
      <c r="BW97" s="637"/>
      <c r="BX97" s="637"/>
      <c r="BY97" s="637"/>
      <c r="BZ97" s="637"/>
      <c r="CA97" s="637"/>
      <c r="CB97" s="637"/>
      <c r="CC97" s="637"/>
      <c r="CD97" s="637"/>
      <c r="CE97" s="637"/>
      <c r="CF97" s="637"/>
      <c r="CG97" s="637"/>
      <c r="CH97" s="637"/>
      <c r="CI97" s="637"/>
      <c r="CJ97" s="637"/>
      <c r="CK97" s="637"/>
      <c r="CL97" s="637"/>
      <c r="CM97" s="637"/>
      <c r="CN97" s="637"/>
      <c r="CO97" s="637"/>
      <c r="CP97" s="637"/>
      <c r="CQ97" s="637"/>
      <c r="CR97" s="637"/>
      <c r="CS97" s="637"/>
      <c r="CT97" s="637"/>
      <c r="CU97" s="637"/>
      <c r="CV97" s="637"/>
      <c r="CW97" s="637"/>
      <c r="CX97" s="637"/>
      <c r="CY97" s="637"/>
      <c r="CZ97" s="637"/>
      <c r="DA97" s="637"/>
      <c r="DB97" s="637"/>
      <c r="DC97" s="637"/>
      <c r="DD97" s="637"/>
      <c r="DE97" s="637"/>
      <c r="DF97" s="637"/>
      <c r="DG97" s="637"/>
      <c r="DH97" s="637"/>
      <c r="DI97" s="637"/>
      <c r="DJ97" s="637"/>
      <c r="DK97" s="637"/>
      <c r="DL97" s="637"/>
      <c r="DM97" s="649"/>
    </row>
    <row r="98" spans="7:118" ht="51.75" customHeight="1" x14ac:dyDescent="0.2">
      <c r="G98" s="649"/>
      <c r="H98" s="649"/>
      <c r="I98" s="649"/>
      <c r="J98" s="649"/>
      <c r="K98" s="649"/>
      <c r="L98" s="649"/>
      <c r="M98" s="649"/>
      <c r="N98" s="649"/>
      <c r="O98" s="649"/>
      <c r="P98" s="649"/>
      <c r="Q98" s="649"/>
      <c r="R98" s="649"/>
      <c r="S98" s="649"/>
      <c r="T98" s="649"/>
      <c r="U98" s="649"/>
      <c r="V98" s="649"/>
      <c r="W98" s="649"/>
      <c r="X98" s="702"/>
      <c r="Y98" s="649"/>
      <c r="Z98" s="649"/>
      <c r="AA98" s="649"/>
      <c r="AB98" s="649"/>
      <c r="AC98" s="649"/>
      <c r="AD98" s="649"/>
      <c r="AE98" s="649"/>
      <c r="AF98" s="649"/>
      <c r="AG98" s="649"/>
      <c r="AH98" s="649"/>
      <c r="AI98" s="649"/>
      <c r="AJ98" s="649"/>
      <c r="AK98" s="649"/>
      <c r="AL98" s="649"/>
      <c r="AM98" s="649"/>
      <c r="AN98" s="649"/>
      <c r="AO98" s="649"/>
      <c r="AP98" s="771"/>
      <c r="AQ98" s="771"/>
      <c r="AR98" s="771"/>
      <c r="AS98" s="637"/>
      <c r="AT98" s="637"/>
      <c r="AU98" s="637"/>
      <c r="AV98" s="637"/>
      <c r="AW98" s="637"/>
      <c r="AX98" s="637"/>
      <c r="AY98" s="637"/>
      <c r="AZ98" s="637"/>
      <c r="BA98" s="637"/>
      <c r="BB98" s="637"/>
      <c r="BC98" s="637"/>
      <c r="BD98" s="637"/>
      <c r="BE98" s="637"/>
      <c r="BF98" s="637"/>
      <c r="BG98" s="637"/>
      <c r="BH98" s="637"/>
      <c r="BI98" s="637"/>
      <c r="BJ98" s="637"/>
      <c r="BK98" s="637"/>
      <c r="BL98" s="637"/>
      <c r="BM98" s="637"/>
      <c r="BN98" s="637"/>
      <c r="BO98" s="637"/>
      <c r="BP98" s="637"/>
      <c r="BQ98" s="637"/>
      <c r="BR98" s="637"/>
      <c r="BS98" s="637"/>
      <c r="BT98" s="637"/>
      <c r="BU98" s="637"/>
      <c r="BV98" s="637"/>
      <c r="BW98" s="637"/>
      <c r="BX98" s="637"/>
      <c r="BY98" s="637"/>
      <c r="BZ98" s="637"/>
      <c r="CA98" s="637"/>
      <c r="CB98" s="637"/>
      <c r="CC98" s="637"/>
      <c r="CD98" s="637"/>
      <c r="CE98" s="637"/>
      <c r="CF98" s="637"/>
      <c r="CG98" s="637"/>
      <c r="CH98" s="637"/>
      <c r="CI98" s="637"/>
      <c r="CJ98" s="637"/>
      <c r="CK98" s="637"/>
      <c r="CL98" s="637"/>
      <c r="CM98" s="637"/>
      <c r="CN98" s="637"/>
      <c r="CO98" s="637"/>
      <c r="CP98" s="637"/>
      <c r="CQ98" s="637"/>
      <c r="CR98" s="637"/>
      <c r="CS98" s="637"/>
      <c r="CT98" s="637"/>
      <c r="CU98" s="637"/>
      <c r="CV98" s="637"/>
      <c r="CW98" s="637"/>
      <c r="CX98" s="637"/>
      <c r="CY98" s="637"/>
      <c r="CZ98" s="637"/>
      <c r="DA98" s="637"/>
      <c r="DB98" s="637"/>
      <c r="DC98" s="637"/>
      <c r="DD98" s="637"/>
      <c r="DE98" s="637"/>
      <c r="DF98" s="637"/>
      <c r="DG98" s="637"/>
      <c r="DH98" s="637"/>
      <c r="DI98" s="637"/>
      <c r="DJ98" s="637"/>
      <c r="DK98" s="637"/>
      <c r="DL98" s="637"/>
      <c r="DM98" s="649"/>
    </row>
    <row r="99" spans="7:118" ht="51.75" customHeight="1" x14ac:dyDescent="0.2">
      <c r="G99" s="649"/>
      <c r="H99" s="649"/>
      <c r="I99" s="649"/>
      <c r="J99" s="649"/>
      <c r="K99" s="649"/>
      <c r="L99" s="649"/>
      <c r="M99" s="649"/>
      <c r="N99" s="649"/>
      <c r="O99" s="649"/>
      <c r="P99" s="649"/>
      <c r="Q99" s="649"/>
      <c r="R99" s="649"/>
      <c r="S99" s="649"/>
      <c r="T99" s="649"/>
      <c r="U99" s="649"/>
      <c r="V99" s="649"/>
      <c r="W99" s="649"/>
      <c r="X99" s="702"/>
      <c r="Y99" s="649"/>
      <c r="Z99" s="649"/>
      <c r="AA99" s="649"/>
      <c r="AB99" s="649"/>
      <c r="AC99" s="649"/>
      <c r="AD99" s="649"/>
      <c r="AE99" s="649"/>
      <c r="AF99" s="649"/>
      <c r="AG99" s="649"/>
      <c r="AH99" s="649"/>
      <c r="AI99" s="649"/>
      <c r="AJ99" s="649"/>
      <c r="AK99" s="649"/>
      <c r="AL99" s="649"/>
      <c r="AM99" s="649"/>
      <c r="AN99" s="649"/>
      <c r="AO99" s="649"/>
      <c r="AP99" s="771"/>
      <c r="AQ99" s="771"/>
      <c r="AR99" s="771"/>
      <c r="AS99" s="637"/>
      <c r="AT99" s="637"/>
      <c r="AU99" s="637"/>
      <c r="AV99" s="637"/>
      <c r="AW99" s="637"/>
      <c r="AX99" s="637"/>
      <c r="AY99" s="637"/>
      <c r="AZ99" s="637"/>
      <c r="BA99" s="637"/>
      <c r="BB99" s="637"/>
      <c r="BC99" s="637"/>
      <c r="BD99" s="637"/>
      <c r="BE99" s="637"/>
      <c r="BF99" s="637"/>
      <c r="BG99" s="637"/>
      <c r="BH99" s="637"/>
      <c r="BI99" s="637"/>
      <c r="BJ99" s="637"/>
      <c r="BK99" s="637"/>
      <c r="BL99" s="637"/>
      <c r="BM99" s="637"/>
      <c r="BN99" s="637"/>
      <c r="BO99" s="637"/>
      <c r="BP99" s="637"/>
      <c r="BQ99" s="637"/>
      <c r="BR99" s="637"/>
      <c r="BS99" s="637"/>
      <c r="BT99" s="637"/>
      <c r="BU99" s="637"/>
      <c r="BV99" s="637"/>
      <c r="BW99" s="637"/>
      <c r="BX99" s="637"/>
      <c r="BY99" s="637"/>
      <c r="BZ99" s="637"/>
      <c r="CA99" s="637"/>
      <c r="CB99" s="637"/>
      <c r="CC99" s="637"/>
      <c r="CD99" s="637"/>
      <c r="CE99" s="637"/>
      <c r="CF99" s="637"/>
      <c r="CG99" s="637"/>
      <c r="CH99" s="637"/>
      <c r="CI99" s="637"/>
      <c r="CJ99" s="637"/>
      <c r="CK99" s="637"/>
      <c r="CL99" s="637"/>
      <c r="CM99" s="637"/>
      <c r="CN99" s="637"/>
      <c r="CO99" s="637"/>
      <c r="CP99" s="637"/>
      <c r="CQ99" s="637"/>
      <c r="CR99" s="637"/>
      <c r="CS99" s="637"/>
      <c r="CT99" s="637"/>
      <c r="CU99" s="637"/>
      <c r="CV99" s="637"/>
      <c r="CW99" s="637"/>
      <c r="CX99" s="637"/>
      <c r="CY99" s="637"/>
      <c r="CZ99" s="637"/>
      <c r="DA99" s="637"/>
      <c r="DB99" s="637"/>
      <c r="DC99" s="637"/>
      <c r="DD99" s="637"/>
      <c r="DE99" s="637"/>
      <c r="DF99" s="637"/>
      <c r="DG99" s="637"/>
      <c r="DH99" s="637"/>
      <c r="DI99" s="637"/>
      <c r="DJ99" s="637"/>
      <c r="DK99" s="637"/>
      <c r="DL99" s="637"/>
      <c r="DM99" s="649"/>
    </row>
    <row r="100" spans="7:118" ht="51.75" customHeight="1" x14ac:dyDescent="0.2">
      <c r="G100" s="649"/>
      <c r="H100" s="649"/>
      <c r="I100" s="649"/>
      <c r="J100" s="649"/>
      <c r="K100" s="649"/>
      <c r="L100" s="649"/>
      <c r="M100" s="649"/>
      <c r="N100" s="649"/>
      <c r="O100" s="649"/>
      <c r="P100" s="649"/>
      <c r="Q100" s="649"/>
      <c r="R100" s="649"/>
      <c r="S100" s="649"/>
      <c r="T100" s="649"/>
      <c r="U100" s="649"/>
      <c r="V100" s="649"/>
      <c r="W100" s="649"/>
      <c r="X100" s="702"/>
      <c r="Y100" s="649"/>
      <c r="Z100" s="649"/>
      <c r="AA100" s="649"/>
      <c r="AB100" s="649"/>
      <c r="AC100" s="649"/>
      <c r="AD100" s="649"/>
      <c r="AE100" s="649"/>
      <c r="AF100" s="649"/>
      <c r="AG100" s="649"/>
      <c r="AH100" s="649"/>
      <c r="AI100" s="649"/>
      <c r="AJ100" s="649"/>
      <c r="AK100" s="649"/>
      <c r="AL100" s="649"/>
      <c r="AM100" s="649"/>
      <c r="AN100" s="649"/>
      <c r="AO100" s="649"/>
      <c r="AP100" s="771"/>
      <c r="AQ100" s="771"/>
      <c r="AR100" s="771"/>
      <c r="AS100" s="637"/>
      <c r="AT100" s="637"/>
      <c r="AU100" s="637"/>
      <c r="AV100" s="637"/>
      <c r="AW100" s="637"/>
      <c r="AX100" s="637"/>
      <c r="AY100" s="637"/>
      <c r="AZ100" s="637"/>
      <c r="BA100" s="637"/>
      <c r="BB100" s="637"/>
      <c r="BC100" s="637"/>
      <c r="BD100" s="637"/>
      <c r="BE100" s="637"/>
      <c r="BF100" s="637"/>
      <c r="BG100" s="637"/>
      <c r="BH100" s="637"/>
      <c r="BI100" s="637"/>
      <c r="BJ100" s="637"/>
      <c r="BK100" s="637"/>
      <c r="BL100" s="637"/>
      <c r="BM100" s="637"/>
      <c r="BN100" s="637"/>
      <c r="BO100" s="637"/>
      <c r="BP100" s="637"/>
      <c r="BQ100" s="637"/>
      <c r="BR100" s="637"/>
      <c r="BS100" s="637"/>
      <c r="BT100" s="637"/>
      <c r="BU100" s="637"/>
      <c r="BV100" s="637"/>
      <c r="BW100" s="637"/>
      <c r="BX100" s="637"/>
      <c r="BY100" s="637"/>
      <c r="BZ100" s="637"/>
      <c r="CA100" s="637"/>
      <c r="CB100" s="637"/>
      <c r="CC100" s="637"/>
      <c r="CD100" s="637"/>
      <c r="CE100" s="637"/>
      <c r="CF100" s="637"/>
      <c r="CG100" s="637"/>
      <c r="CH100" s="637"/>
      <c r="CI100" s="637"/>
      <c r="CJ100" s="637"/>
      <c r="CK100" s="637"/>
      <c r="CL100" s="637"/>
      <c r="CM100" s="637"/>
      <c r="CN100" s="637"/>
      <c r="CO100" s="637"/>
      <c r="CP100" s="637"/>
      <c r="CQ100" s="637"/>
      <c r="CR100" s="637"/>
      <c r="CS100" s="637"/>
      <c r="CT100" s="637"/>
      <c r="CU100" s="637"/>
      <c r="CV100" s="637"/>
      <c r="CW100" s="637"/>
      <c r="CX100" s="637"/>
      <c r="CY100" s="637"/>
      <c r="CZ100" s="637"/>
      <c r="DA100" s="637"/>
      <c r="DB100" s="637"/>
      <c r="DC100" s="637"/>
      <c r="DD100" s="637"/>
      <c r="DE100" s="637"/>
      <c r="DF100" s="637"/>
      <c r="DG100" s="637"/>
      <c r="DH100" s="637"/>
      <c r="DI100" s="637"/>
      <c r="DJ100" s="637"/>
      <c r="DK100" s="637"/>
      <c r="DL100" s="637"/>
      <c r="DM100" s="649"/>
    </row>
    <row r="101" spans="7:118" ht="51.75" customHeight="1" x14ac:dyDescent="0.2">
      <c r="G101" s="649"/>
      <c r="H101" s="649"/>
      <c r="I101" s="649"/>
      <c r="J101" s="649"/>
      <c r="K101" s="649"/>
      <c r="L101" s="649"/>
      <c r="M101" s="649"/>
      <c r="N101" s="649"/>
      <c r="O101" s="649"/>
      <c r="P101" s="649"/>
      <c r="Q101" s="649"/>
      <c r="R101" s="649"/>
      <c r="S101" s="649"/>
      <c r="T101" s="649"/>
      <c r="U101" s="649"/>
      <c r="V101" s="649"/>
      <c r="W101" s="649"/>
      <c r="X101" s="702"/>
      <c r="Y101" s="649"/>
      <c r="Z101" s="649"/>
      <c r="AA101" s="649"/>
      <c r="AB101" s="649"/>
      <c r="AC101" s="649"/>
      <c r="AD101" s="649"/>
      <c r="AE101" s="649"/>
      <c r="AF101" s="649"/>
      <c r="AG101" s="649"/>
      <c r="AH101" s="649"/>
      <c r="AI101" s="649"/>
      <c r="AJ101" s="649"/>
      <c r="AK101" s="649"/>
      <c r="AL101" s="649"/>
      <c r="AM101" s="649"/>
      <c r="AN101" s="649"/>
      <c r="AO101" s="649"/>
      <c r="AP101" s="771"/>
      <c r="AQ101" s="771"/>
      <c r="AR101" s="771"/>
      <c r="AS101" s="637"/>
      <c r="AT101" s="637"/>
      <c r="AU101" s="637"/>
      <c r="AV101" s="637"/>
      <c r="AW101" s="637"/>
      <c r="AX101" s="637"/>
      <c r="AY101" s="637"/>
      <c r="AZ101" s="637"/>
      <c r="BA101" s="637"/>
      <c r="BB101" s="637"/>
      <c r="BC101" s="637"/>
      <c r="BD101" s="637"/>
      <c r="BE101" s="637"/>
      <c r="BF101" s="637"/>
      <c r="BG101" s="637"/>
      <c r="BH101" s="637"/>
      <c r="BI101" s="637"/>
      <c r="BJ101" s="637"/>
      <c r="BK101" s="637"/>
      <c r="BL101" s="637"/>
      <c r="BM101" s="637"/>
      <c r="BN101" s="637"/>
      <c r="BO101" s="637"/>
      <c r="BP101" s="637"/>
      <c r="BQ101" s="637"/>
      <c r="BR101" s="637"/>
      <c r="BS101" s="637"/>
      <c r="BT101" s="637"/>
      <c r="BU101" s="637"/>
      <c r="BV101" s="637"/>
      <c r="BW101" s="637"/>
      <c r="BX101" s="637"/>
      <c r="BY101" s="637"/>
      <c r="BZ101" s="637"/>
      <c r="CA101" s="637"/>
      <c r="CB101" s="637"/>
      <c r="CC101" s="637"/>
      <c r="CD101" s="637"/>
      <c r="CE101" s="637"/>
      <c r="CF101" s="637"/>
      <c r="CG101" s="637"/>
      <c r="CH101" s="637"/>
      <c r="CI101" s="637"/>
      <c r="CJ101" s="637"/>
      <c r="CK101" s="637"/>
      <c r="CL101" s="637"/>
      <c r="CM101" s="637"/>
      <c r="CN101" s="637"/>
      <c r="CO101" s="637"/>
      <c r="CP101" s="637"/>
      <c r="CQ101" s="637"/>
      <c r="CR101" s="637"/>
      <c r="CS101" s="637"/>
      <c r="CT101" s="637"/>
      <c r="CU101" s="637"/>
      <c r="CV101" s="637"/>
      <c r="CW101" s="637"/>
      <c r="CX101" s="637"/>
      <c r="CY101" s="637"/>
      <c r="CZ101" s="637"/>
      <c r="DA101" s="637"/>
      <c r="DB101" s="637"/>
      <c r="DC101" s="637"/>
      <c r="DD101" s="637"/>
      <c r="DE101" s="637"/>
      <c r="DF101" s="637"/>
      <c r="DG101" s="637"/>
      <c r="DH101" s="637"/>
      <c r="DI101" s="637"/>
      <c r="DJ101" s="637"/>
      <c r="DK101" s="637"/>
      <c r="DL101" s="637"/>
      <c r="DM101" s="649"/>
    </row>
    <row r="102" spans="7:118" ht="51.75" customHeight="1" x14ac:dyDescent="0.2">
      <c r="G102" s="649"/>
      <c r="H102" s="649"/>
      <c r="I102" s="649"/>
      <c r="J102" s="649"/>
      <c r="K102" s="649"/>
      <c r="L102" s="649"/>
      <c r="M102" s="649"/>
      <c r="N102" s="649"/>
      <c r="O102" s="649"/>
      <c r="P102" s="649"/>
      <c r="Q102" s="649"/>
      <c r="R102" s="649"/>
      <c r="S102" s="649"/>
      <c r="T102" s="649"/>
      <c r="U102" s="649"/>
      <c r="V102" s="649"/>
      <c r="W102" s="649"/>
      <c r="X102" s="702"/>
      <c r="Y102" s="649"/>
      <c r="Z102" s="649"/>
      <c r="AA102" s="649"/>
      <c r="AB102" s="649"/>
      <c r="AC102" s="649"/>
      <c r="AD102" s="649"/>
      <c r="AE102" s="649"/>
      <c r="AF102" s="649"/>
      <c r="AG102" s="649"/>
      <c r="AH102" s="649"/>
      <c r="AI102" s="649"/>
      <c r="AJ102" s="649"/>
      <c r="AK102" s="649"/>
      <c r="AL102" s="649"/>
      <c r="AM102" s="649"/>
      <c r="AN102" s="649"/>
      <c r="AO102" s="649"/>
      <c r="AP102" s="771"/>
      <c r="AQ102" s="771"/>
      <c r="AR102" s="771"/>
      <c r="AS102" s="637"/>
      <c r="AT102" s="637"/>
      <c r="AU102" s="637"/>
      <c r="AV102" s="637"/>
      <c r="AW102" s="637"/>
      <c r="AX102" s="637"/>
      <c r="AY102" s="637"/>
      <c r="AZ102" s="637"/>
      <c r="BA102" s="637"/>
      <c r="BB102" s="637"/>
      <c r="BC102" s="637"/>
      <c r="BD102" s="637"/>
      <c r="BE102" s="637"/>
      <c r="BF102" s="637"/>
      <c r="BG102" s="637"/>
      <c r="BH102" s="637"/>
      <c r="BI102" s="637"/>
      <c r="BJ102" s="637"/>
      <c r="BK102" s="637"/>
      <c r="BL102" s="637"/>
      <c r="BM102" s="637"/>
      <c r="BN102" s="637"/>
      <c r="BO102" s="637"/>
      <c r="BP102" s="637"/>
      <c r="BQ102" s="637"/>
      <c r="BR102" s="637"/>
      <c r="BS102" s="637"/>
      <c r="BT102" s="637"/>
      <c r="BU102" s="637"/>
      <c r="BV102" s="637"/>
      <c r="BW102" s="637"/>
      <c r="BX102" s="637"/>
      <c r="BY102" s="637"/>
      <c r="BZ102" s="637"/>
      <c r="CA102" s="637"/>
      <c r="CB102" s="637"/>
      <c r="CC102" s="637"/>
      <c r="CD102" s="637"/>
      <c r="CE102" s="637"/>
      <c r="CF102" s="637"/>
      <c r="CG102" s="637"/>
      <c r="CH102" s="637"/>
      <c r="CI102" s="637"/>
      <c r="CJ102" s="637"/>
      <c r="CK102" s="637"/>
      <c r="CL102" s="637"/>
      <c r="CM102" s="637"/>
      <c r="CN102" s="637"/>
      <c r="CO102" s="637"/>
      <c r="CP102" s="637"/>
      <c r="CQ102" s="637"/>
      <c r="CR102" s="637"/>
      <c r="CS102" s="637"/>
      <c r="CT102" s="637"/>
      <c r="CU102" s="637"/>
      <c r="CV102" s="637"/>
      <c r="CW102" s="637"/>
      <c r="CX102" s="637"/>
      <c r="CY102" s="637"/>
      <c r="CZ102" s="637"/>
      <c r="DA102" s="637"/>
      <c r="DB102" s="637"/>
      <c r="DC102" s="637"/>
      <c r="DD102" s="637"/>
      <c r="DE102" s="637"/>
      <c r="DF102" s="637"/>
      <c r="DG102" s="637"/>
      <c r="DH102" s="637"/>
      <c r="DI102" s="637"/>
      <c r="DJ102" s="637"/>
      <c r="DK102" s="637"/>
      <c r="DL102" s="637"/>
      <c r="DM102" s="649"/>
    </row>
    <row r="103" spans="7:118" ht="51.75" customHeight="1" x14ac:dyDescent="0.2">
      <c r="G103" s="649"/>
      <c r="H103" s="649"/>
      <c r="I103" s="649"/>
      <c r="J103" s="649"/>
      <c r="K103" s="649"/>
      <c r="L103" s="649"/>
      <c r="M103" s="649"/>
      <c r="N103" s="649"/>
      <c r="O103" s="649"/>
      <c r="P103" s="649"/>
      <c r="Q103" s="649"/>
      <c r="R103" s="649"/>
      <c r="S103" s="649"/>
      <c r="T103" s="649"/>
      <c r="U103" s="649"/>
      <c r="V103" s="649"/>
      <c r="W103" s="649"/>
      <c r="X103" s="702"/>
      <c r="Y103" s="649"/>
      <c r="Z103" s="649"/>
      <c r="AA103" s="649"/>
      <c r="AB103" s="649"/>
      <c r="AC103" s="649"/>
      <c r="AD103" s="649"/>
      <c r="AE103" s="649"/>
      <c r="AF103" s="649"/>
      <c r="AG103" s="649"/>
      <c r="AH103" s="649"/>
      <c r="AI103" s="649"/>
      <c r="AJ103" s="649"/>
      <c r="AK103" s="649"/>
      <c r="AL103" s="649"/>
      <c r="AM103" s="649"/>
      <c r="AN103" s="649"/>
      <c r="AO103" s="649"/>
      <c r="AP103" s="771"/>
      <c r="AQ103" s="771"/>
      <c r="AR103" s="771"/>
      <c r="AS103" s="637"/>
      <c r="AT103" s="637"/>
      <c r="AU103" s="637"/>
      <c r="AV103" s="637"/>
      <c r="AW103" s="637"/>
      <c r="AX103" s="637"/>
      <c r="AY103" s="637"/>
      <c r="AZ103" s="637"/>
      <c r="BA103" s="637"/>
      <c r="BB103" s="637"/>
      <c r="BC103" s="637"/>
      <c r="BD103" s="637"/>
      <c r="BE103" s="637"/>
      <c r="BF103" s="637"/>
      <c r="BG103" s="637"/>
      <c r="BH103" s="637"/>
      <c r="BI103" s="637"/>
      <c r="BJ103" s="637"/>
      <c r="BK103" s="637"/>
      <c r="BL103" s="637"/>
      <c r="BM103" s="637"/>
      <c r="BN103" s="637"/>
      <c r="BO103" s="637"/>
      <c r="BP103" s="637"/>
      <c r="BQ103" s="637"/>
      <c r="BR103" s="637"/>
      <c r="BS103" s="637"/>
      <c r="BT103" s="637"/>
      <c r="BU103" s="637"/>
      <c r="BV103" s="637"/>
      <c r="BW103" s="637"/>
      <c r="BX103" s="637"/>
      <c r="BY103" s="637"/>
      <c r="BZ103" s="637"/>
      <c r="CA103" s="637"/>
      <c r="CB103" s="637"/>
      <c r="CC103" s="637"/>
      <c r="CD103" s="637"/>
      <c r="CE103" s="637"/>
      <c r="CF103" s="637"/>
      <c r="CG103" s="637"/>
      <c r="CH103" s="637"/>
      <c r="CI103" s="637"/>
      <c r="CJ103" s="637"/>
      <c r="CK103" s="637"/>
      <c r="CL103" s="637"/>
      <c r="CM103" s="637"/>
      <c r="CN103" s="637"/>
      <c r="CO103" s="637"/>
      <c r="CP103" s="637"/>
      <c r="CQ103" s="637"/>
      <c r="CR103" s="637"/>
      <c r="CS103" s="637"/>
      <c r="CT103" s="637"/>
      <c r="CU103" s="637"/>
      <c r="CV103" s="637"/>
      <c r="CW103" s="637"/>
      <c r="CX103" s="637"/>
      <c r="CY103" s="637"/>
      <c r="CZ103" s="637"/>
      <c r="DA103" s="637"/>
      <c r="DB103" s="637"/>
      <c r="DC103" s="637"/>
      <c r="DD103" s="637"/>
      <c r="DE103" s="637"/>
      <c r="DF103" s="637"/>
      <c r="DG103" s="637"/>
      <c r="DH103" s="637"/>
      <c r="DI103" s="637"/>
      <c r="DJ103" s="637"/>
      <c r="DK103" s="637"/>
      <c r="DL103" s="637"/>
      <c r="DM103" s="649"/>
    </row>
    <row r="104" spans="7:118" ht="51.75" customHeight="1" x14ac:dyDescent="0.2">
      <c r="G104" s="649"/>
      <c r="H104" s="649"/>
      <c r="I104" s="649"/>
      <c r="J104" s="649"/>
      <c r="K104" s="649"/>
      <c r="L104" s="649"/>
      <c r="M104" s="649"/>
      <c r="N104" s="649"/>
      <c r="O104" s="649"/>
      <c r="P104" s="649"/>
      <c r="Q104" s="649"/>
      <c r="R104" s="649"/>
      <c r="S104" s="649"/>
      <c r="T104" s="649"/>
      <c r="U104" s="649"/>
      <c r="V104" s="649"/>
      <c r="W104" s="649"/>
      <c r="X104" s="702"/>
      <c r="Y104" s="649"/>
      <c r="Z104" s="649"/>
      <c r="AA104" s="649"/>
      <c r="AB104" s="649"/>
      <c r="AC104" s="649"/>
      <c r="AD104" s="649"/>
      <c r="AE104" s="649"/>
      <c r="AF104" s="649"/>
      <c r="AG104" s="649"/>
      <c r="AH104" s="649"/>
      <c r="AI104" s="649"/>
      <c r="AJ104" s="649"/>
      <c r="AK104" s="649"/>
      <c r="AL104" s="649"/>
      <c r="AM104" s="649"/>
      <c r="AN104" s="649"/>
      <c r="AO104" s="649"/>
      <c r="AP104" s="771"/>
      <c r="AQ104" s="771"/>
      <c r="AR104" s="771"/>
      <c r="AS104" s="637"/>
      <c r="AT104" s="637"/>
      <c r="AU104" s="637"/>
      <c r="AV104" s="637"/>
      <c r="AW104" s="637"/>
      <c r="AX104" s="637"/>
      <c r="AY104" s="637"/>
      <c r="AZ104" s="637"/>
      <c r="BA104" s="637"/>
      <c r="BB104" s="637"/>
      <c r="BC104" s="637"/>
      <c r="BD104" s="637"/>
      <c r="BE104" s="637"/>
      <c r="BF104" s="637"/>
      <c r="BG104" s="637"/>
      <c r="BH104" s="637"/>
      <c r="BI104" s="637"/>
      <c r="BJ104" s="637"/>
      <c r="BK104" s="637"/>
      <c r="BL104" s="637"/>
      <c r="BM104" s="637"/>
      <c r="BN104" s="637"/>
      <c r="BO104" s="637"/>
      <c r="BP104" s="637"/>
      <c r="BQ104" s="637"/>
      <c r="BR104" s="637"/>
      <c r="BS104" s="637"/>
      <c r="BT104" s="637"/>
      <c r="BU104" s="637"/>
      <c r="BV104" s="637"/>
      <c r="BW104" s="637"/>
      <c r="BX104" s="637"/>
      <c r="BY104" s="637"/>
      <c r="BZ104" s="637"/>
      <c r="CA104" s="637"/>
      <c r="CB104" s="637"/>
      <c r="CC104" s="637"/>
      <c r="CD104" s="637"/>
      <c r="CE104" s="637"/>
      <c r="CF104" s="637"/>
      <c r="CG104" s="637"/>
      <c r="CH104" s="637"/>
      <c r="CI104" s="637"/>
      <c r="CJ104" s="637"/>
      <c r="CK104" s="637"/>
      <c r="CL104" s="637"/>
      <c r="CM104" s="637"/>
      <c r="CN104" s="637"/>
      <c r="CO104" s="637"/>
      <c r="CP104" s="637"/>
      <c r="CQ104" s="637"/>
      <c r="CR104" s="637"/>
      <c r="CS104" s="637"/>
      <c r="CT104" s="637"/>
      <c r="CU104" s="637"/>
      <c r="CV104" s="637"/>
      <c r="CW104" s="637"/>
      <c r="CX104" s="637"/>
      <c r="CY104" s="637"/>
      <c r="CZ104" s="637"/>
      <c r="DA104" s="637"/>
      <c r="DB104" s="637"/>
      <c r="DC104" s="637"/>
      <c r="DD104" s="637"/>
      <c r="DE104" s="637"/>
      <c r="DF104" s="637"/>
      <c r="DG104" s="637"/>
      <c r="DH104" s="637"/>
      <c r="DI104" s="637"/>
      <c r="DJ104" s="637"/>
      <c r="DK104" s="637"/>
      <c r="DL104" s="637"/>
      <c r="DM104" s="649"/>
    </row>
    <row r="105" spans="7:118" ht="51.75" customHeight="1" x14ac:dyDescent="0.2">
      <c r="G105" s="649"/>
      <c r="H105" s="649"/>
      <c r="I105" s="649"/>
      <c r="J105" s="649"/>
      <c r="K105" s="649"/>
      <c r="L105" s="649"/>
      <c r="M105" s="649"/>
      <c r="N105" s="649"/>
      <c r="O105" s="649"/>
      <c r="P105" s="649"/>
      <c r="Q105" s="649"/>
      <c r="R105" s="649"/>
      <c r="S105" s="649"/>
      <c r="T105" s="649"/>
      <c r="U105" s="649"/>
      <c r="V105" s="649"/>
      <c r="W105" s="649"/>
      <c r="X105" s="702"/>
      <c r="Y105" s="649"/>
      <c r="Z105" s="649"/>
      <c r="AA105" s="649"/>
      <c r="AB105" s="649"/>
      <c r="AC105" s="649"/>
      <c r="AD105" s="649"/>
      <c r="AE105" s="649"/>
      <c r="AF105" s="649"/>
      <c r="AG105" s="649"/>
      <c r="AH105" s="649"/>
      <c r="AI105" s="649"/>
      <c r="AJ105" s="649"/>
      <c r="AK105" s="649"/>
      <c r="AL105" s="649"/>
      <c r="AM105" s="649"/>
      <c r="AN105" s="649"/>
      <c r="AO105" s="649"/>
      <c r="AP105" s="771"/>
      <c r="AQ105" s="771"/>
      <c r="AR105" s="771"/>
      <c r="AS105" s="637"/>
      <c r="AT105" s="637"/>
      <c r="AU105" s="637"/>
      <c r="AV105" s="637"/>
      <c r="AW105" s="637"/>
      <c r="AX105" s="637"/>
      <c r="AY105" s="637"/>
      <c r="AZ105" s="637"/>
      <c r="BA105" s="637"/>
      <c r="BB105" s="637"/>
      <c r="BC105" s="637"/>
      <c r="BD105" s="637"/>
      <c r="BE105" s="637"/>
      <c r="BF105" s="637"/>
      <c r="BG105" s="637"/>
      <c r="BH105" s="637"/>
      <c r="BI105" s="637"/>
      <c r="BJ105" s="637"/>
      <c r="BK105" s="637"/>
      <c r="BL105" s="637"/>
      <c r="BM105" s="637"/>
      <c r="BN105" s="637"/>
      <c r="BO105" s="637"/>
      <c r="BP105" s="637"/>
      <c r="BQ105" s="637"/>
      <c r="BR105" s="637"/>
      <c r="BS105" s="637"/>
      <c r="BT105" s="637"/>
      <c r="BU105" s="637"/>
      <c r="BV105" s="637"/>
      <c r="BW105" s="637"/>
      <c r="BX105" s="637"/>
      <c r="BY105" s="637"/>
      <c r="BZ105" s="637"/>
      <c r="CA105" s="637"/>
      <c r="CB105" s="637"/>
      <c r="CC105" s="637"/>
      <c r="CD105" s="637"/>
      <c r="CE105" s="637"/>
      <c r="CF105" s="637"/>
      <c r="CG105" s="637"/>
      <c r="CH105" s="637"/>
      <c r="CI105" s="637"/>
      <c r="CJ105" s="637"/>
      <c r="CK105" s="637"/>
      <c r="CL105" s="637"/>
      <c r="CM105" s="637"/>
      <c r="CN105" s="637"/>
      <c r="CO105" s="637"/>
      <c r="CP105" s="637"/>
      <c r="CQ105" s="637"/>
      <c r="CR105" s="637"/>
      <c r="CS105" s="637"/>
      <c r="CT105" s="637"/>
      <c r="CU105" s="637"/>
      <c r="CV105" s="637"/>
      <c r="CW105" s="637"/>
      <c r="CX105" s="637"/>
      <c r="CY105" s="637"/>
      <c r="CZ105" s="637"/>
      <c r="DA105" s="637"/>
      <c r="DB105" s="637"/>
      <c r="DC105" s="637"/>
      <c r="DD105" s="637"/>
      <c r="DE105" s="637"/>
      <c r="DF105" s="637"/>
      <c r="DG105" s="637"/>
      <c r="DH105" s="637"/>
      <c r="DI105" s="637"/>
      <c r="DJ105" s="637"/>
      <c r="DK105" s="637"/>
      <c r="DL105" s="637"/>
      <c r="DM105" s="649"/>
    </row>
    <row r="106" spans="7:118" ht="51.75" customHeight="1" x14ac:dyDescent="0.2">
      <c r="G106" s="649"/>
      <c r="H106" s="649"/>
      <c r="I106" s="649"/>
      <c r="J106" s="649"/>
      <c r="K106" s="649"/>
      <c r="L106" s="649"/>
      <c r="M106" s="649"/>
      <c r="N106" s="649"/>
      <c r="O106" s="649"/>
      <c r="P106" s="649"/>
      <c r="Q106" s="649"/>
      <c r="R106" s="649"/>
      <c r="S106" s="649"/>
      <c r="T106" s="649"/>
      <c r="U106" s="649"/>
      <c r="V106" s="649"/>
      <c r="W106" s="649"/>
      <c r="X106" s="702"/>
      <c r="Y106" s="649"/>
      <c r="Z106" s="649"/>
      <c r="AA106" s="649"/>
      <c r="AB106" s="649"/>
      <c r="AC106" s="649"/>
      <c r="AD106" s="649"/>
      <c r="AE106" s="649"/>
      <c r="AF106" s="649"/>
      <c r="AG106" s="649"/>
      <c r="AH106" s="649"/>
      <c r="AI106" s="649"/>
      <c r="AJ106" s="649"/>
      <c r="AK106" s="649"/>
      <c r="AL106" s="649"/>
      <c r="AM106" s="649"/>
      <c r="AN106" s="649"/>
      <c r="AO106" s="649"/>
      <c r="AP106" s="771"/>
      <c r="AQ106" s="771"/>
      <c r="AR106" s="771"/>
      <c r="AS106" s="637"/>
      <c r="AT106" s="637"/>
      <c r="AU106" s="637"/>
      <c r="AV106" s="637"/>
      <c r="AW106" s="637"/>
      <c r="AX106" s="637"/>
      <c r="AY106" s="637"/>
      <c r="AZ106" s="637"/>
      <c r="BA106" s="637"/>
      <c r="BB106" s="637"/>
      <c r="BC106" s="637"/>
      <c r="BD106" s="637"/>
      <c r="BE106" s="637"/>
      <c r="BF106" s="637"/>
      <c r="BG106" s="637"/>
      <c r="BH106" s="637"/>
      <c r="BI106" s="637"/>
      <c r="BJ106" s="637"/>
      <c r="BK106" s="637"/>
      <c r="BL106" s="637"/>
      <c r="BM106" s="637"/>
      <c r="BN106" s="637"/>
      <c r="BO106" s="637"/>
      <c r="BP106" s="637"/>
      <c r="BQ106" s="637"/>
      <c r="BR106" s="637"/>
      <c r="BS106" s="637"/>
      <c r="BT106" s="637"/>
      <c r="BU106" s="637"/>
      <c r="BV106" s="637"/>
      <c r="BW106" s="637"/>
      <c r="BX106" s="637"/>
      <c r="BY106" s="637"/>
      <c r="BZ106" s="637"/>
      <c r="CA106" s="637"/>
      <c r="CB106" s="637"/>
      <c r="CC106" s="637"/>
      <c r="CD106" s="637"/>
      <c r="CE106" s="637"/>
      <c r="CF106" s="637"/>
      <c r="CG106" s="637"/>
      <c r="CH106" s="637"/>
      <c r="CI106" s="637"/>
      <c r="CJ106" s="637"/>
      <c r="CK106" s="637"/>
      <c r="CL106" s="637"/>
      <c r="CM106" s="637"/>
      <c r="CN106" s="637"/>
      <c r="CO106" s="637"/>
      <c r="CP106" s="637"/>
      <c r="CQ106" s="637"/>
      <c r="CR106" s="637"/>
      <c r="CS106" s="637"/>
      <c r="CT106" s="637"/>
      <c r="CU106" s="637"/>
      <c r="CV106" s="637"/>
      <c r="CW106" s="637"/>
      <c r="CX106" s="637"/>
      <c r="CY106" s="637"/>
      <c r="CZ106" s="637"/>
      <c r="DA106" s="637"/>
      <c r="DB106" s="637"/>
      <c r="DC106" s="637"/>
      <c r="DD106" s="637"/>
      <c r="DE106" s="637"/>
      <c r="DF106" s="637"/>
      <c r="DG106" s="637"/>
      <c r="DH106" s="637"/>
      <c r="DI106" s="637"/>
      <c r="DJ106" s="637"/>
      <c r="DK106" s="637"/>
      <c r="DL106" s="637"/>
      <c r="DM106" s="649"/>
    </row>
    <row r="107" spans="7:118" ht="51.75" customHeight="1" x14ac:dyDescent="0.2">
      <c r="G107" s="649"/>
      <c r="H107" s="649"/>
      <c r="I107" s="649"/>
      <c r="J107" s="649"/>
      <c r="K107" s="649"/>
      <c r="L107" s="649"/>
      <c r="M107" s="649"/>
      <c r="N107" s="649"/>
      <c r="O107" s="649"/>
      <c r="P107" s="649"/>
      <c r="Q107" s="649"/>
      <c r="R107" s="649"/>
      <c r="S107" s="649"/>
      <c r="T107" s="649"/>
      <c r="U107" s="649"/>
      <c r="V107" s="649"/>
      <c r="W107" s="649"/>
      <c r="X107" s="702"/>
      <c r="Y107" s="649"/>
      <c r="Z107" s="649"/>
      <c r="AA107" s="649"/>
      <c r="AB107" s="649"/>
      <c r="AC107" s="649"/>
      <c r="AD107" s="649"/>
      <c r="AE107" s="649"/>
      <c r="AF107" s="649"/>
      <c r="AG107" s="649"/>
      <c r="AH107" s="649"/>
      <c r="AI107" s="649"/>
      <c r="AJ107" s="649"/>
      <c r="AK107" s="649"/>
      <c r="AL107" s="649"/>
      <c r="AM107" s="649"/>
      <c r="AN107" s="649"/>
      <c r="AO107" s="649"/>
      <c r="AP107" s="771"/>
      <c r="AQ107" s="771"/>
      <c r="AR107" s="771"/>
      <c r="AS107" s="637"/>
      <c r="AT107" s="637"/>
      <c r="AU107" s="637"/>
      <c r="AV107" s="637"/>
      <c r="AW107" s="637"/>
      <c r="AX107" s="637"/>
      <c r="AY107" s="637"/>
      <c r="AZ107" s="637"/>
      <c r="BA107" s="637"/>
      <c r="BB107" s="637"/>
      <c r="BC107" s="637"/>
      <c r="BD107" s="637"/>
      <c r="BE107" s="637"/>
      <c r="BF107" s="637"/>
      <c r="BG107" s="637"/>
      <c r="BH107" s="637"/>
      <c r="BI107" s="637"/>
      <c r="BJ107" s="637"/>
      <c r="BK107" s="637"/>
      <c r="BL107" s="637"/>
      <c r="BM107" s="637"/>
      <c r="BN107" s="637"/>
      <c r="BO107" s="637"/>
      <c r="BP107" s="637"/>
      <c r="BQ107" s="637"/>
      <c r="BR107" s="637"/>
      <c r="BS107" s="637"/>
      <c r="BT107" s="637"/>
      <c r="BU107" s="637"/>
      <c r="BV107" s="637"/>
      <c r="BW107" s="637"/>
      <c r="BX107" s="637"/>
      <c r="BY107" s="637"/>
      <c r="BZ107" s="637"/>
      <c r="CA107" s="637"/>
      <c r="CB107" s="637"/>
      <c r="CC107" s="637"/>
      <c r="CD107" s="637"/>
      <c r="CE107" s="637"/>
      <c r="CF107" s="637"/>
      <c r="CG107" s="637"/>
      <c r="CH107" s="637"/>
      <c r="CI107" s="637"/>
      <c r="CJ107" s="637"/>
      <c r="CK107" s="637"/>
      <c r="CL107" s="637"/>
      <c r="CM107" s="637"/>
      <c r="CN107" s="637"/>
      <c r="CO107" s="637"/>
      <c r="CP107" s="637"/>
      <c r="CQ107" s="637"/>
      <c r="CR107" s="637"/>
      <c r="CS107" s="637"/>
      <c r="CT107" s="637"/>
      <c r="CU107" s="637"/>
      <c r="CV107" s="637"/>
      <c r="CW107" s="637"/>
      <c r="CX107" s="637"/>
      <c r="CY107" s="637"/>
      <c r="CZ107" s="637"/>
      <c r="DA107" s="637"/>
      <c r="DB107" s="637"/>
      <c r="DC107" s="637"/>
      <c r="DD107" s="637"/>
      <c r="DE107" s="637"/>
      <c r="DF107" s="637"/>
      <c r="DG107" s="637"/>
      <c r="DH107" s="637"/>
      <c r="DI107" s="637"/>
      <c r="DJ107" s="637"/>
      <c r="DK107" s="637"/>
      <c r="DL107" s="637"/>
      <c r="DM107" s="649"/>
    </row>
    <row r="108" spans="7:118" ht="51.75" customHeight="1" x14ac:dyDescent="0.2">
      <c r="G108" s="649"/>
      <c r="H108" s="649"/>
      <c r="I108" s="649"/>
      <c r="J108" s="649"/>
      <c r="K108" s="649"/>
      <c r="L108" s="649"/>
      <c r="M108" s="649"/>
      <c r="N108" s="649"/>
      <c r="O108" s="649"/>
      <c r="P108" s="649"/>
      <c r="Q108" s="649"/>
      <c r="R108" s="649"/>
      <c r="S108" s="649"/>
      <c r="T108" s="649"/>
      <c r="U108" s="649"/>
      <c r="V108" s="649"/>
      <c r="W108" s="649"/>
      <c r="X108" s="702"/>
      <c r="Y108" s="649"/>
      <c r="Z108" s="649"/>
      <c r="AA108" s="649"/>
      <c r="AB108" s="649"/>
      <c r="AC108" s="649"/>
      <c r="AD108" s="649"/>
      <c r="AE108" s="649"/>
      <c r="AF108" s="649"/>
      <c r="AG108" s="649"/>
      <c r="AH108" s="649"/>
      <c r="AI108" s="649"/>
      <c r="AJ108" s="649"/>
      <c r="AK108" s="649"/>
      <c r="AL108" s="649"/>
      <c r="AM108" s="649"/>
      <c r="AN108" s="649"/>
      <c r="AO108" s="649"/>
      <c r="AP108" s="771"/>
      <c r="AQ108" s="771"/>
      <c r="AR108" s="771"/>
      <c r="AS108" s="637"/>
      <c r="AT108" s="637"/>
      <c r="AU108" s="637"/>
      <c r="AV108" s="637"/>
      <c r="AW108" s="637"/>
      <c r="AX108" s="637"/>
      <c r="AY108" s="637"/>
      <c r="AZ108" s="637"/>
      <c r="BA108" s="637"/>
      <c r="BB108" s="637"/>
      <c r="BC108" s="637"/>
      <c r="BD108" s="637"/>
      <c r="BE108" s="637"/>
      <c r="BF108" s="637"/>
      <c r="BG108" s="637"/>
      <c r="BH108" s="637"/>
      <c r="BI108" s="637"/>
      <c r="BJ108" s="637"/>
      <c r="BK108" s="637"/>
      <c r="BL108" s="637"/>
      <c r="BM108" s="637"/>
      <c r="BN108" s="637"/>
      <c r="BO108" s="637"/>
      <c r="BP108" s="637"/>
      <c r="BQ108" s="637"/>
      <c r="BR108" s="637"/>
      <c r="BS108" s="637"/>
      <c r="BT108" s="637"/>
      <c r="BU108" s="637"/>
      <c r="BV108" s="637"/>
      <c r="BW108" s="637"/>
      <c r="BX108" s="637"/>
      <c r="BY108" s="637"/>
      <c r="BZ108" s="637"/>
      <c r="CA108" s="637"/>
      <c r="CB108" s="637"/>
      <c r="CC108" s="637"/>
      <c r="CD108" s="637"/>
      <c r="CE108" s="637"/>
      <c r="CF108" s="637"/>
      <c r="CG108" s="637"/>
      <c r="CH108" s="637"/>
      <c r="CI108" s="637"/>
      <c r="CJ108" s="637"/>
      <c r="CK108" s="637"/>
      <c r="CL108" s="637"/>
      <c r="CM108" s="637"/>
      <c r="CN108" s="637"/>
      <c r="CO108" s="637"/>
      <c r="CP108" s="637"/>
      <c r="CQ108" s="637"/>
      <c r="CR108" s="637"/>
      <c r="CS108" s="637"/>
      <c r="CT108" s="637"/>
      <c r="CU108" s="637"/>
      <c r="CV108" s="637"/>
      <c r="CW108" s="637"/>
      <c r="CX108" s="637"/>
      <c r="CY108" s="637"/>
      <c r="CZ108" s="637"/>
      <c r="DA108" s="637"/>
      <c r="DB108" s="637"/>
      <c r="DC108" s="637"/>
      <c r="DD108" s="637"/>
      <c r="DE108" s="637"/>
      <c r="DF108" s="637"/>
      <c r="DG108" s="637"/>
      <c r="DH108" s="637"/>
      <c r="DI108" s="637"/>
      <c r="DJ108" s="637"/>
      <c r="DK108" s="637"/>
      <c r="DL108" s="637"/>
      <c r="DM108" s="649"/>
    </row>
    <row r="109" spans="7:118" ht="51.75" customHeight="1" x14ac:dyDescent="0.2">
      <c r="G109" s="649"/>
      <c r="H109" s="649"/>
      <c r="I109" s="649"/>
      <c r="J109" s="649"/>
      <c r="K109" s="649"/>
      <c r="L109" s="649"/>
      <c r="M109" s="649"/>
      <c r="N109" s="649"/>
      <c r="O109" s="649"/>
      <c r="P109" s="649"/>
      <c r="Q109" s="649"/>
      <c r="R109" s="649"/>
      <c r="S109" s="649"/>
      <c r="T109" s="649"/>
      <c r="U109" s="649"/>
      <c r="V109" s="649"/>
      <c r="W109" s="649"/>
      <c r="X109" s="702"/>
      <c r="Y109" s="649"/>
      <c r="Z109" s="649"/>
      <c r="AA109" s="649"/>
      <c r="AB109" s="649"/>
      <c r="AC109" s="649"/>
      <c r="AD109" s="649"/>
      <c r="AE109" s="649"/>
      <c r="AF109" s="649"/>
      <c r="AG109" s="649"/>
      <c r="AH109" s="649"/>
      <c r="AI109" s="649"/>
      <c r="AJ109" s="649"/>
      <c r="AK109" s="649"/>
      <c r="AL109" s="649"/>
      <c r="AM109" s="649"/>
      <c r="AN109" s="649"/>
      <c r="AO109" s="649"/>
      <c r="AP109" s="771"/>
      <c r="AQ109" s="771"/>
      <c r="AR109" s="771"/>
      <c r="AS109" s="637"/>
      <c r="AT109" s="637"/>
      <c r="AU109" s="637"/>
      <c r="AV109" s="637"/>
      <c r="AW109" s="637"/>
      <c r="AX109" s="637"/>
      <c r="AY109" s="637"/>
      <c r="AZ109" s="637"/>
      <c r="BA109" s="637"/>
      <c r="BB109" s="637"/>
      <c r="BC109" s="637"/>
      <c r="BD109" s="637"/>
      <c r="BE109" s="637"/>
      <c r="BF109" s="637"/>
      <c r="BG109" s="637"/>
      <c r="BH109" s="637"/>
      <c r="BI109" s="637"/>
      <c r="BJ109" s="637"/>
      <c r="BK109" s="637"/>
      <c r="BL109" s="637"/>
      <c r="BM109" s="637"/>
      <c r="BN109" s="637"/>
      <c r="BO109" s="637"/>
      <c r="BP109" s="637"/>
      <c r="BQ109" s="637"/>
      <c r="BR109" s="637"/>
      <c r="BS109" s="637"/>
      <c r="BT109" s="637"/>
      <c r="BU109" s="637"/>
      <c r="BV109" s="637"/>
      <c r="BW109" s="637"/>
      <c r="BX109" s="637"/>
      <c r="BY109" s="637"/>
      <c r="BZ109" s="637"/>
      <c r="CA109" s="637"/>
      <c r="CB109" s="637"/>
      <c r="CC109" s="637"/>
      <c r="CD109" s="637"/>
      <c r="CE109" s="637"/>
      <c r="CF109" s="637"/>
      <c r="CG109" s="637"/>
      <c r="CH109" s="637"/>
      <c r="CI109" s="637"/>
      <c r="CJ109" s="637"/>
      <c r="CK109" s="637"/>
      <c r="CL109" s="637"/>
      <c r="CM109" s="637"/>
      <c r="CN109" s="637"/>
      <c r="CO109" s="637"/>
      <c r="CP109" s="637"/>
      <c r="CQ109" s="637"/>
      <c r="CR109" s="637"/>
      <c r="CS109" s="637"/>
      <c r="CT109" s="637"/>
      <c r="CU109" s="637"/>
      <c r="CV109" s="637"/>
      <c r="CW109" s="637"/>
      <c r="CX109" s="637"/>
      <c r="CY109" s="637"/>
      <c r="CZ109" s="637"/>
      <c r="DA109" s="637"/>
      <c r="DB109" s="637"/>
      <c r="DC109" s="637"/>
      <c r="DD109" s="637"/>
      <c r="DE109" s="637"/>
      <c r="DF109" s="637"/>
      <c r="DG109" s="637"/>
      <c r="DH109" s="637"/>
      <c r="DI109" s="637"/>
      <c r="DJ109" s="637"/>
      <c r="DK109" s="637"/>
      <c r="DL109" s="637"/>
      <c r="DM109" s="649"/>
    </row>
    <row r="110" spans="7:118" ht="51.75" customHeight="1" x14ac:dyDescent="0.2">
      <c r="G110" s="649"/>
      <c r="H110" s="649"/>
      <c r="I110" s="649"/>
      <c r="J110" s="649"/>
      <c r="K110" s="649"/>
      <c r="L110" s="649"/>
      <c r="M110" s="649"/>
      <c r="N110" s="649"/>
      <c r="O110" s="649"/>
      <c r="P110" s="649"/>
      <c r="Q110" s="649"/>
      <c r="R110" s="649"/>
      <c r="S110" s="649"/>
      <c r="T110" s="649"/>
      <c r="U110" s="649"/>
      <c r="V110" s="649"/>
      <c r="W110" s="649"/>
      <c r="X110" s="702"/>
      <c r="Y110" s="649"/>
      <c r="Z110" s="649"/>
      <c r="AA110" s="649"/>
      <c r="AB110" s="649"/>
      <c r="AC110" s="649"/>
      <c r="AD110" s="649"/>
      <c r="AE110" s="649"/>
      <c r="AF110" s="649"/>
      <c r="AG110" s="649"/>
      <c r="AH110" s="649"/>
      <c r="AI110" s="649"/>
      <c r="AJ110" s="649"/>
      <c r="AK110" s="649"/>
      <c r="AL110" s="649"/>
      <c r="AM110" s="649"/>
      <c r="AN110" s="649"/>
      <c r="AO110" s="649"/>
      <c r="AP110" s="771"/>
      <c r="AQ110" s="771"/>
      <c r="AR110" s="771"/>
      <c r="AS110" s="637"/>
      <c r="AT110" s="637"/>
      <c r="AU110" s="637"/>
      <c r="AV110" s="637"/>
      <c r="AW110" s="637"/>
      <c r="AX110" s="637"/>
      <c r="AY110" s="637"/>
      <c r="AZ110" s="637"/>
      <c r="BA110" s="637"/>
      <c r="BB110" s="637"/>
      <c r="BC110" s="637"/>
      <c r="BD110" s="637"/>
      <c r="BE110" s="637"/>
      <c r="BF110" s="637"/>
      <c r="BG110" s="637"/>
      <c r="BH110" s="637"/>
      <c r="BI110" s="637"/>
      <c r="BJ110" s="637"/>
      <c r="BK110" s="637"/>
      <c r="BL110" s="637"/>
      <c r="BM110" s="637"/>
      <c r="BN110" s="637"/>
      <c r="BO110" s="637"/>
      <c r="BP110" s="637"/>
      <c r="BQ110" s="637"/>
      <c r="BR110" s="637"/>
      <c r="BS110" s="637"/>
      <c r="BT110" s="637"/>
      <c r="BU110" s="637"/>
      <c r="BV110" s="637"/>
      <c r="BW110" s="637"/>
      <c r="BX110" s="637"/>
      <c r="BY110" s="637"/>
      <c r="BZ110" s="637"/>
      <c r="CA110" s="637"/>
      <c r="CB110" s="637"/>
      <c r="CC110" s="637"/>
      <c r="CD110" s="637"/>
      <c r="CE110" s="637"/>
      <c r="CF110" s="637"/>
      <c r="CG110" s="637"/>
      <c r="CH110" s="637"/>
      <c r="CI110" s="637"/>
      <c r="CJ110" s="637"/>
      <c r="CK110" s="637"/>
      <c r="CL110" s="637"/>
      <c r="CM110" s="637"/>
      <c r="CN110" s="637"/>
      <c r="CO110" s="637"/>
      <c r="CP110" s="637"/>
      <c r="CQ110" s="637"/>
      <c r="CR110" s="637"/>
      <c r="CS110" s="637"/>
      <c r="CT110" s="637"/>
      <c r="CU110" s="637"/>
      <c r="CV110" s="637"/>
      <c r="CW110" s="637"/>
      <c r="CX110" s="637"/>
      <c r="CY110" s="637"/>
      <c r="CZ110" s="637"/>
      <c r="DA110" s="637"/>
      <c r="DB110" s="637"/>
      <c r="DC110" s="637"/>
      <c r="DD110" s="637"/>
      <c r="DE110" s="637"/>
      <c r="DF110" s="637"/>
      <c r="DG110" s="637"/>
      <c r="DH110" s="637"/>
      <c r="DI110" s="637"/>
      <c r="DJ110" s="637"/>
      <c r="DK110" s="637"/>
      <c r="DL110" s="637"/>
      <c r="DM110" s="649"/>
      <c r="DN110" s="643"/>
    </row>
    <row r="111" spans="7:118" ht="51.75" customHeight="1" x14ac:dyDescent="0.2">
      <c r="G111" s="649"/>
      <c r="H111" s="649"/>
      <c r="I111" s="649"/>
      <c r="J111" s="649"/>
      <c r="K111" s="649"/>
      <c r="L111" s="649"/>
      <c r="M111" s="649"/>
      <c r="N111" s="649"/>
      <c r="O111" s="649"/>
      <c r="P111" s="649"/>
      <c r="Q111" s="649"/>
      <c r="R111" s="649"/>
      <c r="S111" s="649"/>
      <c r="T111" s="649"/>
      <c r="U111" s="649"/>
      <c r="V111" s="649"/>
      <c r="W111" s="649"/>
      <c r="X111" s="702"/>
      <c r="Y111" s="649"/>
      <c r="Z111" s="649"/>
      <c r="AA111" s="649"/>
      <c r="AB111" s="649"/>
      <c r="AC111" s="649"/>
      <c r="AD111" s="649"/>
      <c r="AE111" s="649"/>
      <c r="AF111" s="649"/>
      <c r="AG111" s="649"/>
      <c r="AH111" s="649"/>
      <c r="AI111" s="649"/>
      <c r="AJ111" s="649"/>
      <c r="AK111" s="649"/>
      <c r="AL111" s="649"/>
      <c r="AM111" s="649"/>
      <c r="AN111" s="649"/>
      <c r="AO111" s="649"/>
      <c r="AP111" s="771"/>
      <c r="AQ111" s="771"/>
      <c r="AR111" s="771"/>
      <c r="AS111" s="637"/>
      <c r="AT111" s="637"/>
      <c r="AU111" s="637"/>
      <c r="AV111" s="637"/>
      <c r="AW111" s="637"/>
      <c r="AX111" s="637"/>
      <c r="AY111" s="637"/>
      <c r="AZ111" s="637"/>
      <c r="BA111" s="637"/>
      <c r="BB111" s="637"/>
      <c r="BC111" s="637"/>
      <c r="BD111" s="637"/>
      <c r="BE111" s="637"/>
      <c r="BF111" s="637"/>
      <c r="BG111" s="637"/>
      <c r="BH111" s="637"/>
      <c r="BI111" s="637"/>
      <c r="BJ111" s="637"/>
      <c r="BK111" s="637"/>
      <c r="BL111" s="637"/>
      <c r="BM111" s="637"/>
      <c r="BN111" s="637"/>
      <c r="BO111" s="637"/>
      <c r="BP111" s="637"/>
      <c r="BQ111" s="637"/>
      <c r="BR111" s="637"/>
      <c r="BS111" s="637"/>
      <c r="BT111" s="637"/>
      <c r="BU111" s="637"/>
      <c r="BV111" s="637"/>
      <c r="BW111" s="637"/>
      <c r="BX111" s="637"/>
      <c r="BY111" s="637"/>
      <c r="BZ111" s="637"/>
      <c r="CA111" s="637"/>
      <c r="CB111" s="637"/>
      <c r="CC111" s="637"/>
      <c r="CD111" s="637"/>
      <c r="CE111" s="637"/>
      <c r="CF111" s="637"/>
      <c r="CG111" s="637"/>
      <c r="CH111" s="637"/>
      <c r="CI111" s="637"/>
      <c r="CJ111" s="637"/>
      <c r="CK111" s="637"/>
      <c r="CL111" s="637"/>
      <c r="CM111" s="637"/>
      <c r="CN111" s="637"/>
      <c r="CO111" s="637"/>
      <c r="CP111" s="637"/>
      <c r="CQ111" s="637"/>
      <c r="CR111" s="637"/>
      <c r="CS111" s="637"/>
      <c r="CT111" s="637"/>
      <c r="CU111" s="637"/>
      <c r="CV111" s="637"/>
      <c r="CW111" s="637"/>
      <c r="CX111" s="637"/>
      <c r="CY111" s="637"/>
      <c r="CZ111" s="637"/>
      <c r="DA111" s="637"/>
      <c r="DB111" s="637"/>
      <c r="DC111" s="637"/>
      <c r="DD111" s="637"/>
      <c r="DE111" s="637"/>
      <c r="DF111" s="637"/>
      <c r="DG111" s="637"/>
      <c r="DH111" s="637"/>
      <c r="DI111" s="637"/>
      <c r="DJ111" s="637"/>
      <c r="DK111" s="637"/>
      <c r="DL111" s="637"/>
      <c r="DM111" s="649"/>
      <c r="DN111" s="649"/>
    </row>
    <row r="112" spans="7:118" ht="51.75" customHeight="1" x14ac:dyDescent="0.2">
      <c r="G112" s="649"/>
      <c r="H112" s="649"/>
      <c r="I112" s="649"/>
      <c r="J112" s="649"/>
      <c r="K112" s="649"/>
      <c r="L112" s="649"/>
      <c r="M112" s="649"/>
      <c r="N112" s="649"/>
      <c r="O112" s="649"/>
      <c r="P112" s="649"/>
      <c r="Q112" s="649"/>
      <c r="R112" s="649"/>
      <c r="S112" s="649"/>
      <c r="T112" s="649"/>
      <c r="U112" s="649"/>
      <c r="V112" s="649"/>
      <c r="W112" s="649"/>
      <c r="X112" s="702"/>
      <c r="Y112" s="649"/>
      <c r="Z112" s="649"/>
      <c r="AA112" s="649"/>
      <c r="AB112" s="649"/>
      <c r="AC112" s="649"/>
      <c r="AD112" s="649"/>
      <c r="AE112" s="649"/>
      <c r="AF112" s="649"/>
      <c r="AG112" s="649"/>
      <c r="AH112" s="649"/>
      <c r="AI112" s="649"/>
      <c r="AJ112" s="649"/>
      <c r="AK112" s="649"/>
      <c r="AL112" s="649"/>
      <c r="AM112" s="649"/>
      <c r="AN112" s="649"/>
      <c r="AO112" s="649"/>
      <c r="AP112" s="771"/>
      <c r="AQ112" s="771"/>
      <c r="AR112" s="771"/>
      <c r="AS112" s="637"/>
      <c r="AT112" s="637"/>
      <c r="AU112" s="637"/>
      <c r="AV112" s="637"/>
      <c r="AW112" s="637"/>
      <c r="AX112" s="637"/>
      <c r="AY112" s="637"/>
      <c r="AZ112" s="637"/>
      <c r="BA112" s="637"/>
      <c r="BB112" s="637"/>
      <c r="BC112" s="637"/>
      <c r="BD112" s="637"/>
      <c r="BE112" s="637"/>
      <c r="BF112" s="637"/>
      <c r="BG112" s="637"/>
      <c r="BH112" s="637"/>
      <c r="BI112" s="637"/>
      <c r="BJ112" s="637"/>
      <c r="BK112" s="637"/>
      <c r="BL112" s="637"/>
      <c r="BM112" s="637"/>
      <c r="BN112" s="637"/>
      <c r="BO112" s="637"/>
      <c r="BP112" s="637"/>
      <c r="BQ112" s="637"/>
      <c r="BR112" s="637"/>
      <c r="BS112" s="637"/>
      <c r="BT112" s="637"/>
      <c r="BU112" s="637"/>
      <c r="BV112" s="637"/>
      <c r="BW112" s="637"/>
      <c r="BX112" s="637"/>
      <c r="BY112" s="637"/>
      <c r="BZ112" s="637"/>
      <c r="CA112" s="637"/>
      <c r="CB112" s="637"/>
      <c r="CC112" s="637"/>
      <c r="CD112" s="637"/>
      <c r="CE112" s="637"/>
      <c r="CF112" s="637"/>
      <c r="CG112" s="637"/>
      <c r="CH112" s="637"/>
      <c r="CI112" s="637"/>
      <c r="CJ112" s="637"/>
      <c r="CK112" s="637"/>
      <c r="CL112" s="637"/>
      <c r="CM112" s="637"/>
      <c r="CN112" s="637"/>
      <c r="CO112" s="637"/>
      <c r="CP112" s="637"/>
      <c r="CQ112" s="637"/>
      <c r="CR112" s="637"/>
      <c r="CS112" s="637"/>
      <c r="CT112" s="637"/>
      <c r="CU112" s="637"/>
      <c r="CV112" s="637"/>
      <c r="CW112" s="637"/>
      <c r="CX112" s="637"/>
      <c r="CY112" s="637"/>
      <c r="CZ112" s="637"/>
      <c r="DA112" s="637"/>
      <c r="DB112" s="637"/>
      <c r="DC112" s="637"/>
      <c r="DD112" s="637"/>
      <c r="DE112" s="637"/>
      <c r="DF112" s="637"/>
      <c r="DG112" s="637"/>
      <c r="DH112" s="637"/>
      <c r="DI112" s="637"/>
      <c r="DJ112" s="637"/>
      <c r="DK112" s="637"/>
      <c r="DL112" s="637"/>
      <c r="DM112" s="649"/>
      <c r="DN112" s="649"/>
    </row>
    <row r="113" spans="7:119" ht="51.75" customHeight="1" x14ac:dyDescent="0.2">
      <c r="G113" s="649"/>
      <c r="H113" s="649"/>
      <c r="I113" s="649"/>
      <c r="J113" s="649"/>
      <c r="K113" s="649"/>
      <c r="L113" s="649"/>
      <c r="M113" s="649"/>
      <c r="N113" s="649"/>
      <c r="O113" s="649"/>
      <c r="P113" s="649"/>
      <c r="Q113" s="649"/>
      <c r="R113" s="649"/>
      <c r="S113" s="649"/>
      <c r="T113" s="649"/>
      <c r="U113" s="649"/>
      <c r="V113" s="649"/>
      <c r="W113" s="649"/>
      <c r="X113" s="702"/>
      <c r="Y113" s="649"/>
      <c r="Z113" s="649"/>
      <c r="AA113" s="649"/>
      <c r="AB113" s="649"/>
      <c r="AC113" s="649"/>
      <c r="AD113" s="649"/>
      <c r="AE113" s="649"/>
      <c r="AF113" s="649"/>
      <c r="AG113" s="649"/>
      <c r="AH113" s="649"/>
      <c r="AI113" s="649"/>
      <c r="AJ113" s="649"/>
      <c r="AK113" s="649"/>
      <c r="AL113" s="649"/>
      <c r="AM113" s="649"/>
      <c r="AN113" s="649"/>
      <c r="AO113" s="649"/>
      <c r="AP113" s="771"/>
      <c r="AQ113" s="771"/>
      <c r="AR113" s="771"/>
      <c r="AS113" s="637"/>
      <c r="AT113" s="637"/>
      <c r="AU113" s="637"/>
      <c r="AV113" s="637"/>
      <c r="AW113" s="637"/>
      <c r="AX113" s="637"/>
      <c r="AY113" s="637"/>
      <c r="AZ113" s="637"/>
      <c r="BA113" s="637"/>
      <c r="BB113" s="637"/>
      <c r="BC113" s="637"/>
      <c r="BD113" s="637"/>
      <c r="BE113" s="637"/>
      <c r="BF113" s="637"/>
      <c r="BG113" s="637"/>
      <c r="BH113" s="637"/>
      <c r="BI113" s="637"/>
      <c r="BJ113" s="637"/>
      <c r="BK113" s="637"/>
      <c r="BL113" s="637"/>
      <c r="BM113" s="637"/>
      <c r="BN113" s="637"/>
      <c r="BO113" s="637"/>
      <c r="BP113" s="637"/>
      <c r="BQ113" s="637"/>
      <c r="BR113" s="637"/>
      <c r="BS113" s="637"/>
      <c r="BT113" s="637"/>
      <c r="BU113" s="637"/>
      <c r="BV113" s="637"/>
      <c r="BW113" s="637"/>
      <c r="BX113" s="637"/>
      <c r="BY113" s="637"/>
      <c r="BZ113" s="637"/>
      <c r="CA113" s="637"/>
      <c r="CB113" s="637"/>
      <c r="CC113" s="637"/>
      <c r="CD113" s="637"/>
      <c r="CE113" s="637"/>
      <c r="CF113" s="637"/>
      <c r="CG113" s="637"/>
      <c r="CH113" s="637"/>
      <c r="CI113" s="637"/>
      <c r="CJ113" s="637"/>
      <c r="CK113" s="637"/>
      <c r="CL113" s="637"/>
      <c r="CM113" s="637"/>
      <c r="CN113" s="637"/>
      <c r="CO113" s="637"/>
      <c r="CP113" s="637"/>
      <c r="CQ113" s="637"/>
      <c r="CR113" s="637"/>
      <c r="CS113" s="637"/>
      <c r="CT113" s="637"/>
      <c r="CU113" s="637"/>
      <c r="CV113" s="637"/>
      <c r="CW113" s="637"/>
      <c r="CX113" s="637"/>
      <c r="CY113" s="637"/>
      <c r="CZ113" s="637"/>
      <c r="DA113" s="637"/>
      <c r="DB113" s="637"/>
      <c r="DC113" s="637"/>
      <c r="DD113" s="637"/>
      <c r="DE113" s="637"/>
      <c r="DF113" s="637"/>
      <c r="DG113" s="637"/>
      <c r="DH113" s="637"/>
      <c r="DI113" s="637"/>
      <c r="DJ113" s="637"/>
      <c r="DK113" s="637"/>
      <c r="DL113" s="637"/>
      <c r="DM113" s="649"/>
    </row>
    <row r="114" spans="7:119" ht="51.75" customHeight="1" x14ac:dyDescent="0.2">
      <c r="G114" s="649"/>
      <c r="H114" s="649"/>
      <c r="I114" s="649"/>
      <c r="J114" s="649"/>
      <c r="K114" s="649"/>
      <c r="L114" s="649"/>
      <c r="M114" s="649"/>
      <c r="N114" s="649"/>
      <c r="O114" s="649"/>
      <c r="P114" s="649"/>
      <c r="Q114" s="649"/>
      <c r="R114" s="649"/>
      <c r="S114" s="649"/>
      <c r="T114" s="649"/>
      <c r="U114" s="649"/>
      <c r="V114" s="649"/>
      <c r="W114" s="649"/>
      <c r="X114" s="702"/>
      <c r="Y114" s="649"/>
      <c r="Z114" s="649"/>
      <c r="AA114" s="649"/>
      <c r="AB114" s="649"/>
      <c r="AC114" s="649"/>
      <c r="AD114" s="649"/>
      <c r="AE114" s="649"/>
      <c r="AF114" s="649"/>
      <c r="AG114" s="649"/>
      <c r="AH114" s="649"/>
      <c r="AI114" s="649"/>
      <c r="AJ114" s="649"/>
      <c r="AK114" s="649"/>
      <c r="AL114" s="649"/>
      <c r="AM114" s="649"/>
      <c r="AN114" s="649"/>
      <c r="AO114" s="649"/>
      <c r="AP114" s="771"/>
      <c r="AQ114" s="771"/>
      <c r="AR114" s="771"/>
      <c r="AS114" s="637"/>
      <c r="AT114" s="637"/>
      <c r="AU114" s="637"/>
      <c r="AV114" s="637"/>
      <c r="AW114" s="637"/>
      <c r="AX114" s="637"/>
      <c r="AY114" s="637"/>
      <c r="AZ114" s="637"/>
      <c r="BA114" s="637"/>
      <c r="BB114" s="637"/>
      <c r="BC114" s="637"/>
      <c r="BD114" s="637"/>
      <c r="BE114" s="637"/>
      <c r="BF114" s="637"/>
      <c r="BG114" s="637"/>
      <c r="BH114" s="637"/>
      <c r="BI114" s="637"/>
      <c r="BJ114" s="637"/>
      <c r="BK114" s="637"/>
      <c r="BL114" s="637"/>
      <c r="BM114" s="637"/>
      <c r="BN114" s="637"/>
      <c r="BO114" s="637"/>
      <c r="BP114" s="637"/>
      <c r="BQ114" s="637"/>
      <c r="BR114" s="637"/>
      <c r="BS114" s="637"/>
      <c r="BT114" s="637"/>
      <c r="BU114" s="637"/>
      <c r="BV114" s="637"/>
      <c r="BW114" s="637"/>
      <c r="BX114" s="637"/>
      <c r="BY114" s="637"/>
      <c r="BZ114" s="637"/>
      <c r="CA114" s="637"/>
      <c r="CB114" s="637"/>
      <c r="CC114" s="637"/>
      <c r="CD114" s="637"/>
      <c r="CE114" s="637"/>
      <c r="CF114" s="637"/>
      <c r="CG114" s="637"/>
      <c r="CH114" s="637"/>
      <c r="CI114" s="637"/>
      <c r="CJ114" s="637"/>
      <c r="CK114" s="637"/>
      <c r="CL114" s="637"/>
      <c r="CM114" s="637"/>
      <c r="CN114" s="637"/>
      <c r="CO114" s="637"/>
      <c r="CP114" s="637"/>
      <c r="CQ114" s="637"/>
      <c r="CR114" s="637"/>
      <c r="CS114" s="637"/>
      <c r="CT114" s="637"/>
      <c r="CU114" s="637"/>
      <c r="CV114" s="637"/>
      <c r="CW114" s="637"/>
      <c r="CX114" s="637"/>
      <c r="CY114" s="637"/>
      <c r="CZ114" s="637"/>
      <c r="DA114" s="637"/>
      <c r="DB114" s="637"/>
      <c r="DC114" s="637"/>
      <c r="DD114" s="637"/>
      <c r="DE114" s="637"/>
      <c r="DF114" s="637"/>
      <c r="DG114" s="637"/>
      <c r="DH114" s="637"/>
      <c r="DI114" s="637"/>
      <c r="DJ114" s="637"/>
      <c r="DK114" s="637"/>
      <c r="DL114" s="637"/>
      <c r="DM114" s="649"/>
    </row>
    <row r="115" spans="7:119" ht="51.75" customHeight="1" x14ac:dyDescent="0.2">
      <c r="G115" s="649"/>
      <c r="H115" s="649"/>
      <c r="I115" s="649"/>
      <c r="J115" s="649"/>
      <c r="K115" s="649"/>
      <c r="L115" s="649"/>
      <c r="M115" s="649"/>
      <c r="N115" s="649"/>
      <c r="O115" s="649"/>
      <c r="P115" s="649"/>
      <c r="Q115" s="649"/>
      <c r="R115" s="649"/>
      <c r="S115" s="649"/>
      <c r="T115" s="649"/>
      <c r="U115" s="649"/>
      <c r="V115" s="649"/>
      <c r="W115" s="649"/>
      <c r="X115" s="702"/>
      <c r="Y115" s="649"/>
      <c r="Z115" s="649"/>
      <c r="AA115" s="649"/>
      <c r="AB115" s="649"/>
      <c r="AC115" s="649"/>
      <c r="AD115" s="649"/>
      <c r="AE115" s="649"/>
      <c r="AF115" s="649"/>
      <c r="AG115" s="649"/>
      <c r="AH115" s="649"/>
      <c r="AI115" s="649"/>
      <c r="AJ115" s="649"/>
      <c r="AK115" s="649"/>
      <c r="AL115" s="649"/>
      <c r="AM115" s="649"/>
      <c r="AN115" s="649"/>
      <c r="AO115" s="649"/>
      <c r="AP115" s="771"/>
      <c r="AQ115" s="771"/>
      <c r="AR115" s="771"/>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7"/>
      <c r="BW115" s="637"/>
      <c r="BX115" s="637"/>
      <c r="BY115" s="637"/>
      <c r="BZ115" s="637"/>
      <c r="CA115" s="637"/>
      <c r="CB115" s="637"/>
      <c r="CC115" s="637"/>
      <c r="CD115" s="637"/>
      <c r="CE115" s="637"/>
      <c r="CF115" s="637"/>
      <c r="CG115" s="637"/>
      <c r="CH115" s="637"/>
      <c r="CI115" s="637"/>
      <c r="CJ115" s="637"/>
      <c r="CK115" s="637"/>
      <c r="CL115" s="637"/>
      <c r="CM115" s="637"/>
      <c r="CN115" s="637"/>
      <c r="CO115" s="637"/>
      <c r="CP115" s="637"/>
      <c r="CQ115" s="637"/>
      <c r="CR115" s="637"/>
      <c r="CS115" s="637"/>
      <c r="CT115" s="637"/>
      <c r="CU115" s="637"/>
      <c r="CV115" s="637"/>
      <c r="CW115" s="637"/>
      <c r="CX115" s="637"/>
      <c r="CY115" s="637"/>
      <c r="CZ115" s="637"/>
      <c r="DA115" s="637"/>
      <c r="DB115" s="637"/>
      <c r="DC115" s="637"/>
      <c r="DD115" s="637"/>
      <c r="DE115" s="637"/>
      <c r="DF115" s="637"/>
      <c r="DG115" s="637"/>
      <c r="DH115" s="637"/>
      <c r="DI115" s="637"/>
      <c r="DJ115" s="637"/>
      <c r="DK115" s="637"/>
      <c r="DL115" s="637"/>
      <c r="DM115" s="649"/>
    </row>
    <row r="116" spans="7:119" ht="51.75" customHeight="1" x14ac:dyDescent="0.2">
      <c r="G116" s="649"/>
      <c r="H116" s="649"/>
      <c r="I116" s="649"/>
      <c r="J116" s="649"/>
      <c r="K116" s="649"/>
      <c r="L116" s="649"/>
      <c r="M116" s="649"/>
      <c r="N116" s="649"/>
      <c r="O116" s="649"/>
      <c r="P116" s="649"/>
      <c r="Q116" s="649"/>
      <c r="R116" s="649"/>
      <c r="S116" s="649"/>
      <c r="T116" s="649"/>
      <c r="U116" s="649"/>
      <c r="V116" s="649"/>
      <c r="W116" s="649"/>
      <c r="X116" s="702"/>
      <c r="Y116" s="649"/>
      <c r="Z116" s="649"/>
      <c r="AA116" s="649"/>
      <c r="AB116" s="649"/>
      <c r="AC116" s="649"/>
      <c r="AD116" s="649"/>
      <c r="AE116" s="649"/>
      <c r="AF116" s="649"/>
      <c r="AG116" s="649"/>
      <c r="AH116" s="649"/>
      <c r="AI116" s="649"/>
      <c r="AJ116" s="649"/>
      <c r="AK116" s="649"/>
      <c r="AL116" s="649"/>
      <c r="AM116" s="649"/>
      <c r="AN116" s="649"/>
      <c r="AO116" s="649"/>
      <c r="AP116" s="771"/>
      <c r="AQ116" s="771"/>
      <c r="AR116" s="771"/>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7"/>
      <c r="BW116" s="637"/>
      <c r="BX116" s="637"/>
      <c r="BY116" s="637"/>
      <c r="BZ116" s="637"/>
      <c r="CA116" s="637"/>
      <c r="CB116" s="637"/>
      <c r="CC116" s="637"/>
      <c r="CD116" s="637"/>
      <c r="CE116" s="637"/>
      <c r="CF116" s="637"/>
      <c r="CG116" s="637"/>
      <c r="CH116" s="637"/>
      <c r="CI116" s="637"/>
      <c r="CJ116" s="637"/>
      <c r="CK116" s="637"/>
      <c r="CL116" s="637"/>
      <c r="CM116" s="637"/>
      <c r="CN116" s="637"/>
      <c r="CO116" s="637"/>
      <c r="CP116" s="637"/>
      <c r="CQ116" s="637"/>
      <c r="CR116" s="637"/>
      <c r="CS116" s="637"/>
      <c r="CT116" s="637"/>
      <c r="CU116" s="637"/>
      <c r="CV116" s="637"/>
      <c r="CW116" s="637"/>
      <c r="CX116" s="637"/>
      <c r="CY116" s="637"/>
      <c r="CZ116" s="637"/>
      <c r="DA116" s="637"/>
      <c r="DB116" s="637"/>
      <c r="DC116" s="637"/>
      <c r="DD116" s="637"/>
      <c r="DE116" s="637"/>
      <c r="DF116" s="637"/>
      <c r="DG116" s="637"/>
      <c r="DH116" s="637"/>
      <c r="DI116" s="637"/>
      <c r="DJ116" s="637"/>
      <c r="DK116" s="637"/>
      <c r="DL116" s="637"/>
      <c r="DM116" s="649"/>
    </row>
    <row r="117" spans="7:119" ht="51.75" customHeight="1" x14ac:dyDescent="0.2">
      <c r="G117" s="649"/>
      <c r="H117" s="649"/>
      <c r="I117" s="649"/>
      <c r="J117" s="649"/>
      <c r="K117" s="649"/>
      <c r="L117" s="649"/>
      <c r="M117" s="649"/>
      <c r="N117" s="649"/>
      <c r="O117" s="649"/>
      <c r="P117" s="649"/>
      <c r="Q117" s="649"/>
      <c r="R117" s="649"/>
      <c r="S117" s="649"/>
      <c r="T117" s="649"/>
      <c r="U117" s="649"/>
      <c r="V117" s="649"/>
      <c r="W117" s="649"/>
      <c r="X117" s="702"/>
      <c r="Y117" s="649"/>
      <c r="Z117" s="649"/>
      <c r="AA117" s="649"/>
      <c r="AB117" s="649"/>
      <c r="AC117" s="649"/>
      <c r="AD117" s="649"/>
      <c r="AE117" s="649"/>
      <c r="AF117" s="649"/>
      <c r="AG117" s="649"/>
      <c r="AH117" s="649"/>
      <c r="AI117" s="649"/>
      <c r="AJ117" s="649"/>
      <c r="AK117" s="649"/>
      <c r="AL117" s="649"/>
      <c r="AM117" s="649"/>
      <c r="AN117" s="649"/>
      <c r="AO117" s="649"/>
      <c r="AP117" s="771"/>
      <c r="AQ117" s="771"/>
      <c r="AR117" s="771"/>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7"/>
      <c r="BW117" s="637"/>
      <c r="BX117" s="637"/>
      <c r="BY117" s="637"/>
      <c r="BZ117" s="637"/>
      <c r="CA117" s="637"/>
      <c r="CB117" s="637"/>
      <c r="CC117" s="637"/>
      <c r="CD117" s="637"/>
      <c r="CE117" s="637"/>
      <c r="CF117" s="637"/>
      <c r="CG117" s="637"/>
      <c r="CH117" s="637"/>
      <c r="CI117" s="637"/>
      <c r="CJ117" s="637"/>
      <c r="CK117" s="637"/>
      <c r="CL117" s="637"/>
      <c r="CM117" s="637"/>
      <c r="CN117" s="637"/>
      <c r="CO117" s="637"/>
      <c r="CP117" s="637"/>
      <c r="CQ117" s="637"/>
      <c r="CR117" s="637"/>
      <c r="CS117" s="637"/>
      <c r="CT117" s="637"/>
      <c r="CU117" s="637"/>
      <c r="CV117" s="637"/>
      <c r="CW117" s="637"/>
      <c r="CX117" s="637"/>
      <c r="CY117" s="637"/>
      <c r="CZ117" s="637"/>
      <c r="DA117" s="637"/>
      <c r="DB117" s="637"/>
      <c r="DC117" s="637"/>
      <c r="DD117" s="637"/>
      <c r="DE117" s="637"/>
      <c r="DF117" s="637"/>
      <c r="DG117" s="637"/>
      <c r="DH117" s="637"/>
      <c r="DI117" s="637"/>
      <c r="DJ117" s="637"/>
      <c r="DK117" s="637"/>
      <c r="DL117" s="637"/>
      <c r="DM117" s="649"/>
      <c r="DN117" s="648"/>
      <c r="DO117" s="649"/>
    </row>
    <row r="118" spans="7:119" ht="51.75" customHeight="1" x14ac:dyDescent="0.2">
      <c r="G118" s="649"/>
      <c r="H118" s="649"/>
      <c r="I118" s="649"/>
      <c r="J118" s="649"/>
      <c r="K118" s="649"/>
      <c r="L118" s="649"/>
      <c r="M118" s="649"/>
      <c r="N118" s="649"/>
      <c r="O118" s="649"/>
      <c r="P118" s="649"/>
      <c r="Q118" s="649"/>
      <c r="R118" s="649"/>
      <c r="S118" s="649"/>
      <c r="T118" s="649"/>
      <c r="U118" s="649"/>
      <c r="V118" s="649"/>
      <c r="W118" s="649"/>
      <c r="X118" s="702"/>
      <c r="Y118" s="649"/>
      <c r="Z118" s="649"/>
      <c r="AA118" s="649"/>
      <c r="AB118" s="649"/>
      <c r="AC118" s="649"/>
      <c r="AD118" s="649"/>
      <c r="AE118" s="649"/>
      <c r="AF118" s="649"/>
      <c r="AG118" s="649"/>
      <c r="AH118" s="649"/>
      <c r="AI118" s="649"/>
      <c r="AJ118" s="649"/>
      <c r="AK118" s="649"/>
      <c r="AL118" s="649"/>
      <c r="AM118" s="649"/>
      <c r="AN118" s="649"/>
      <c r="AO118" s="649"/>
      <c r="AP118" s="771"/>
      <c r="AQ118" s="771"/>
      <c r="AR118" s="771"/>
      <c r="AS118" s="637"/>
      <c r="AT118" s="637"/>
      <c r="AU118" s="637"/>
      <c r="AV118" s="637"/>
      <c r="AW118" s="637"/>
      <c r="AX118" s="637"/>
      <c r="AY118" s="637"/>
      <c r="AZ118" s="637"/>
      <c r="BA118" s="637"/>
      <c r="BB118" s="637"/>
      <c r="BC118" s="637"/>
      <c r="BD118" s="637"/>
      <c r="BE118" s="637"/>
      <c r="BF118" s="637"/>
      <c r="BG118" s="637"/>
      <c r="BH118" s="637"/>
      <c r="BI118" s="637"/>
      <c r="BJ118" s="637"/>
      <c r="BK118" s="637"/>
      <c r="BL118" s="637"/>
      <c r="BM118" s="637"/>
      <c r="BN118" s="637"/>
      <c r="BO118" s="637"/>
      <c r="BP118" s="637"/>
      <c r="BQ118" s="637"/>
      <c r="BR118" s="637"/>
      <c r="BS118" s="637"/>
      <c r="BT118" s="637"/>
      <c r="BU118" s="637"/>
      <c r="BV118" s="637"/>
      <c r="BW118" s="637"/>
      <c r="BX118" s="637"/>
      <c r="BY118" s="637"/>
      <c r="BZ118" s="637"/>
      <c r="CA118" s="637"/>
      <c r="CB118" s="637"/>
      <c r="CC118" s="637"/>
      <c r="CD118" s="637"/>
      <c r="CE118" s="637"/>
      <c r="CF118" s="637"/>
      <c r="CG118" s="637"/>
      <c r="CH118" s="637"/>
      <c r="CI118" s="637"/>
      <c r="CJ118" s="637"/>
      <c r="CK118" s="637"/>
      <c r="CL118" s="637"/>
      <c r="CM118" s="637"/>
      <c r="CN118" s="637"/>
      <c r="CO118" s="637"/>
      <c r="CP118" s="637"/>
      <c r="CQ118" s="637"/>
      <c r="CR118" s="637"/>
      <c r="CS118" s="637"/>
      <c r="CT118" s="637"/>
      <c r="CU118" s="637"/>
      <c r="CV118" s="637"/>
      <c r="CW118" s="637"/>
      <c r="CX118" s="637"/>
      <c r="CY118" s="637"/>
      <c r="CZ118" s="637"/>
      <c r="DA118" s="637"/>
      <c r="DB118" s="637"/>
      <c r="DC118" s="637"/>
      <c r="DD118" s="637"/>
      <c r="DE118" s="637"/>
      <c r="DF118" s="637"/>
      <c r="DG118" s="637"/>
      <c r="DH118" s="637"/>
      <c r="DI118" s="637"/>
      <c r="DJ118" s="637"/>
      <c r="DK118" s="637"/>
      <c r="DL118" s="637"/>
      <c r="DM118" s="649"/>
      <c r="DN118" s="648"/>
      <c r="DO118" s="649"/>
    </row>
    <row r="119" spans="7:119" ht="51.75" customHeight="1" x14ac:dyDescent="0.2">
      <c r="G119" s="649"/>
      <c r="H119" s="649"/>
      <c r="I119" s="649"/>
      <c r="J119" s="649"/>
      <c r="K119" s="649"/>
      <c r="L119" s="649"/>
      <c r="M119" s="649"/>
      <c r="N119" s="649"/>
      <c r="O119" s="649"/>
      <c r="P119" s="649"/>
      <c r="Q119" s="649"/>
      <c r="R119" s="649"/>
      <c r="S119" s="649"/>
      <c r="T119" s="649"/>
      <c r="U119" s="649"/>
      <c r="V119" s="649"/>
      <c r="W119" s="649"/>
      <c r="X119" s="702"/>
      <c r="Y119" s="649"/>
      <c r="Z119" s="649"/>
      <c r="AA119" s="649"/>
      <c r="AB119" s="649"/>
      <c r="AC119" s="649"/>
      <c r="AD119" s="649"/>
      <c r="AE119" s="649"/>
      <c r="AF119" s="649"/>
      <c r="AG119" s="649"/>
      <c r="AH119" s="649"/>
      <c r="AI119" s="649"/>
      <c r="AJ119" s="649"/>
      <c r="AK119" s="649"/>
      <c r="AL119" s="649"/>
      <c r="AM119" s="649"/>
      <c r="AN119" s="649"/>
      <c r="AO119" s="649"/>
      <c r="AP119" s="771"/>
      <c r="AQ119" s="771"/>
      <c r="AR119" s="771"/>
      <c r="AS119" s="637"/>
      <c r="AT119" s="637"/>
      <c r="AU119" s="637"/>
      <c r="AV119" s="637"/>
      <c r="AW119" s="637"/>
      <c r="AX119" s="637"/>
      <c r="AY119" s="637"/>
      <c r="AZ119" s="637"/>
      <c r="BA119" s="637"/>
      <c r="BB119" s="637"/>
      <c r="BC119" s="637"/>
      <c r="BD119" s="637"/>
      <c r="BE119" s="637"/>
      <c r="BF119" s="637"/>
      <c r="BG119" s="637"/>
      <c r="BH119" s="637"/>
      <c r="BI119" s="637"/>
      <c r="BJ119" s="637"/>
      <c r="BK119" s="637"/>
      <c r="BL119" s="637"/>
      <c r="BM119" s="637"/>
      <c r="BN119" s="637"/>
      <c r="BO119" s="637"/>
      <c r="BP119" s="637"/>
      <c r="BQ119" s="637"/>
      <c r="BR119" s="637"/>
      <c r="BS119" s="637"/>
      <c r="BT119" s="637"/>
      <c r="BU119" s="637"/>
      <c r="BV119" s="637"/>
      <c r="BW119" s="637"/>
      <c r="BX119" s="637"/>
      <c r="BY119" s="637"/>
      <c r="BZ119" s="637"/>
      <c r="CA119" s="637"/>
      <c r="CB119" s="637"/>
      <c r="CC119" s="637"/>
      <c r="CD119" s="637"/>
      <c r="CE119" s="637"/>
      <c r="CF119" s="637"/>
      <c r="CG119" s="637"/>
      <c r="CH119" s="637"/>
      <c r="CI119" s="637"/>
      <c r="CJ119" s="637"/>
      <c r="CK119" s="637"/>
      <c r="CL119" s="637"/>
      <c r="CM119" s="637"/>
      <c r="CN119" s="637"/>
      <c r="CO119" s="637"/>
      <c r="CP119" s="637"/>
      <c r="CQ119" s="637"/>
      <c r="CR119" s="637"/>
      <c r="CS119" s="637"/>
      <c r="CT119" s="637"/>
      <c r="CU119" s="637"/>
      <c r="CV119" s="637"/>
      <c r="CW119" s="637"/>
      <c r="CX119" s="637"/>
      <c r="CY119" s="637"/>
      <c r="CZ119" s="637"/>
      <c r="DA119" s="637"/>
      <c r="DB119" s="637"/>
      <c r="DC119" s="637"/>
      <c r="DD119" s="637"/>
      <c r="DE119" s="637"/>
      <c r="DF119" s="637"/>
      <c r="DG119" s="637"/>
      <c r="DH119" s="637"/>
      <c r="DI119" s="637"/>
      <c r="DJ119" s="637"/>
      <c r="DK119" s="637"/>
      <c r="DL119" s="637"/>
      <c r="DM119" s="649"/>
      <c r="DN119" s="648"/>
      <c r="DO119" s="649"/>
    </row>
    <row r="120" spans="7:119" ht="51.75" customHeight="1" x14ac:dyDescent="0.2">
      <c r="G120" s="649"/>
      <c r="H120" s="649"/>
      <c r="I120" s="649"/>
      <c r="J120" s="649"/>
      <c r="K120" s="649"/>
      <c r="L120" s="649"/>
      <c r="M120" s="649"/>
      <c r="N120" s="649"/>
      <c r="O120" s="649"/>
      <c r="P120" s="649"/>
      <c r="Q120" s="649"/>
      <c r="R120" s="649"/>
      <c r="S120" s="649"/>
      <c r="T120" s="649"/>
      <c r="U120" s="649"/>
      <c r="V120" s="649"/>
      <c r="W120" s="649"/>
      <c r="X120" s="702"/>
      <c r="Y120" s="649"/>
      <c r="Z120" s="649"/>
      <c r="AA120" s="649"/>
      <c r="AB120" s="649"/>
      <c r="AC120" s="649"/>
      <c r="AD120" s="649"/>
      <c r="AE120" s="649"/>
      <c r="AF120" s="649"/>
      <c r="AG120" s="649"/>
      <c r="AH120" s="649"/>
      <c r="AI120" s="649"/>
      <c r="AJ120" s="649"/>
      <c r="AK120" s="649"/>
      <c r="AL120" s="649"/>
      <c r="AM120" s="649"/>
      <c r="AN120" s="649"/>
      <c r="AO120" s="649"/>
      <c r="AP120" s="771"/>
      <c r="AQ120" s="771"/>
      <c r="AR120" s="771"/>
      <c r="AS120" s="637"/>
      <c r="AT120" s="637"/>
      <c r="AU120" s="637"/>
      <c r="AV120" s="637"/>
      <c r="AW120" s="637"/>
      <c r="AX120" s="637"/>
      <c r="AY120" s="637"/>
      <c r="AZ120" s="637"/>
      <c r="BA120" s="637"/>
      <c r="BB120" s="637"/>
      <c r="BC120" s="637"/>
      <c r="BD120" s="637"/>
      <c r="BE120" s="637"/>
      <c r="BF120" s="637"/>
      <c r="BG120" s="637"/>
      <c r="BH120" s="637"/>
      <c r="BI120" s="637"/>
      <c r="BJ120" s="637"/>
      <c r="BK120" s="637"/>
      <c r="BL120" s="637"/>
      <c r="BM120" s="637"/>
      <c r="BN120" s="637"/>
      <c r="BO120" s="637"/>
      <c r="BP120" s="637"/>
      <c r="BQ120" s="637"/>
      <c r="BR120" s="637"/>
      <c r="BS120" s="637"/>
      <c r="BT120" s="637"/>
      <c r="BU120" s="637"/>
      <c r="BV120" s="637"/>
      <c r="BW120" s="637"/>
      <c r="BX120" s="637"/>
      <c r="BY120" s="637"/>
      <c r="BZ120" s="637"/>
      <c r="CA120" s="637"/>
      <c r="CB120" s="637"/>
      <c r="CC120" s="637"/>
      <c r="CD120" s="637"/>
      <c r="CE120" s="637"/>
      <c r="CF120" s="637"/>
      <c r="CG120" s="637"/>
      <c r="CH120" s="637"/>
      <c r="CI120" s="637"/>
      <c r="CJ120" s="637"/>
      <c r="CK120" s="637"/>
      <c r="CL120" s="637"/>
      <c r="CM120" s="637"/>
      <c r="CN120" s="637"/>
      <c r="CO120" s="637"/>
      <c r="CP120" s="637"/>
      <c r="CQ120" s="637"/>
      <c r="CR120" s="637"/>
      <c r="CS120" s="637"/>
      <c r="CT120" s="637"/>
      <c r="CU120" s="637"/>
      <c r="CV120" s="637"/>
      <c r="CW120" s="637"/>
      <c r="CX120" s="637"/>
      <c r="CY120" s="637"/>
      <c r="CZ120" s="637"/>
      <c r="DA120" s="637"/>
      <c r="DB120" s="637"/>
      <c r="DC120" s="637"/>
      <c r="DD120" s="637"/>
      <c r="DE120" s="637"/>
      <c r="DF120" s="637"/>
      <c r="DG120" s="637"/>
      <c r="DH120" s="637"/>
      <c r="DI120" s="637"/>
      <c r="DJ120" s="637"/>
      <c r="DK120" s="637"/>
      <c r="DL120" s="637"/>
      <c r="DM120" s="649"/>
      <c r="DN120" s="648"/>
      <c r="DO120" s="649"/>
    </row>
    <row r="121" spans="7:119" ht="51.75" customHeight="1" x14ac:dyDescent="0.2">
      <c r="G121" s="649"/>
      <c r="H121" s="649"/>
      <c r="I121" s="649"/>
      <c r="J121" s="649"/>
      <c r="K121" s="649"/>
      <c r="L121" s="649"/>
      <c r="M121" s="649"/>
      <c r="N121" s="649"/>
      <c r="O121" s="649"/>
      <c r="P121" s="649"/>
      <c r="Q121" s="649"/>
      <c r="R121" s="649"/>
      <c r="S121" s="649"/>
      <c r="T121" s="649"/>
      <c r="U121" s="649"/>
      <c r="V121" s="649"/>
      <c r="W121" s="649"/>
      <c r="X121" s="702"/>
      <c r="Y121" s="649"/>
      <c r="Z121" s="649"/>
      <c r="AA121" s="649"/>
      <c r="AB121" s="649"/>
      <c r="AC121" s="649"/>
      <c r="AD121" s="649"/>
      <c r="AE121" s="649"/>
      <c r="AF121" s="649"/>
      <c r="AG121" s="649"/>
      <c r="AH121" s="649"/>
      <c r="AI121" s="649"/>
      <c r="AJ121" s="649"/>
      <c r="AK121" s="649"/>
      <c r="AL121" s="649"/>
      <c r="AM121" s="649"/>
      <c r="AN121" s="649"/>
      <c r="AO121" s="649"/>
      <c r="AP121" s="771"/>
      <c r="AQ121" s="771"/>
      <c r="AR121" s="771"/>
      <c r="AS121" s="637"/>
      <c r="AT121" s="637"/>
      <c r="AU121" s="637"/>
      <c r="AV121" s="637"/>
      <c r="AW121" s="637"/>
      <c r="AX121" s="637"/>
      <c r="AY121" s="637"/>
      <c r="AZ121" s="637"/>
      <c r="BA121" s="637"/>
      <c r="BB121" s="637"/>
      <c r="BC121" s="637"/>
      <c r="BD121" s="637"/>
      <c r="BE121" s="637"/>
      <c r="BF121" s="637"/>
      <c r="BG121" s="637"/>
      <c r="BH121" s="637"/>
      <c r="BI121" s="637"/>
      <c r="BJ121" s="637"/>
      <c r="BK121" s="637"/>
      <c r="BL121" s="637"/>
      <c r="BM121" s="637"/>
      <c r="BN121" s="637"/>
      <c r="BO121" s="637"/>
      <c r="BP121" s="637"/>
      <c r="BQ121" s="637"/>
      <c r="BR121" s="637"/>
      <c r="BS121" s="637"/>
      <c r="BT121" s="637"/>
      <c r="BU121" s="637"/>
      <c r="BV121" s="637"/>
      <c r="BW121" s="637"/>
      <c r="BX121" s="637"/>
      <c r="BY121" s="637"/>
      <c r="BZ121" s="637"/>
      <c r="CA121" s="637"/>
      <c r="CB121" s="637"/>
      <c r="CC121" s="637"/>
      <c r="CD121" s="637"/>
      <c r="CE121" s="637"/>
      <c r="CF121" s="637"/>
      <c r="CG121" s="637"/>
      <c r="CH121" s="637"/>
      <c r="CI121" s="637"/>
      <c r="CJ121" s="637"/>
      <c r="CK121" s="637"/>
      <c r="CL121" s="637"/>
      <c r="CM121" s="637"/>
      <c r="CN121" s="637"/>
      <c r="CO121" s="637"/>
      <c r="CP121" s="637"/>
      <c r="CQ121" s="637"/>
      <c r="CR121" s="637"/>
      <c r="CS121" s="637"/>
      <c r="CT121" s="637"/>
      <c r="CU121" s="637"/>
      <c r="CV121" s="637"/>
      <c r="CW121" s="637"/>
      <c r="CX121" s="637"/>
      <c r="CY121" s="637"/>
      <c r="CZ121" s="637"/>
      <c r="DA121" s="637"/>
      <c r="DB121" s="637"/>
      <c r="DC121" s="637"/>
      <c r="DD121" s="637"/>
      <c r="DE121" s="637"/>
      <c r="DF121" s="637"/>
      <c r="DG121" s="637"/>
      <c r="DH121" s="637"/>
      <c r="DI121" s="637"/>
      <c r="DJ121" s="637"/>
      <c r="DK121" s="637"/>
      <c r="DL121" s="637"/>
      <c r="DM121" s="649"/>
      <c r="DN121" s="648"/>
      <c r="DO121" s="649"/>
    </row>
    <row r="122" spans="7:119" ht="51.75" customHeight="1" x14ac:dyDescent="0.2">
      <c r="G122" s="649"/>
      <c r="H122" s="649"/>
      <c r="I122" s="649"/>
      <c r="J122" s="649"/>
      <c r="K122" s="649"/>
      <c r="L122" s="649"/>
      <c r="M122" s="649"/>
      <c r="N122" s="649"/>
      <c r="O122" s="649"/>
      <c r="P122" s="649"/>
      <c r="Q122" s="649"/>
      <c r="R122" s="649"/>
      <c r="S122" s="649"/>
      <c r="T122" s="649"/>
      <c r="U122" s="649"/>
      <c r="V122" s="649"/>
      <c r="W122" s="649"/>
      <c r="X122" s="702"/>
      <c r="Y122" s="649"/>
      <c r="Z122" s="649"/>
      <c r="AA122" s="649"/>
      <c r="AB122" s="649"/>
      <c r="AC122" s="649"/>
      <c r="AD122" s="649"/>
      <c r="AE122" s="649"/>
      <c r="AF122" s="649"/>
      <c r="AG122" s="649"/>
      <c r="AH122" s="649"/>
      <c r="AI122" s="649"/>
      <c r="AJ122" s="649"/>
      <c r="AK122" s="649"/>
      <c r="AL122" s="649"/>
      <c r="AM122" s="649"/>
      <c r="AN122" s="649"/>
      <c r="AO122" s="649"/>
      <c r="AP122" s="771"/>
      <c r="AQ122" s="771"/>
      <c r="AR122" s="771"/>
      <c r="AS122" s="637"/>
      <c r="AT122" s="637"/>
      <c r="AU122" s="637"/>
      <c r="AV122" s="637"/>
      <c r="AW122" s="637"/>
      <c r="AX122" s="637"/>
      <c r="AY122" s="637"/>
      <c r="AZ122" s="637"/>
      <c r="BA122" s="637"/>
      <c r="BB122" s="637"/>
      <c r="BC122" s="637"/>
      <c r="BD122" s="637"/>
      <c r="BE122" s="637"/>
      <c r="BF122" s="637"/>
      <c r="BG122" s="637"/>
      <c r="BH122" s="637"/>
      <c r="BI122" s="637"/>
      <c r="BJ122" s="637"/>
      <c r="BK122" s="637"/>
      <c r="BL122" s="637"/>
      <c r="BM122" s="637"/>
      <c r="BN122" s="637"/>
      <c r="BO122" s="637"/>
      <c r="BP122" s="637"/>
      <c r="BQ122" s="637"/>
      <c r="BR122" s="637"/>
      <c r="BS122" s="637"/>
      <c r="BT122" s="637"/>
      <c r="BU122" s="637"/>
      <c r="BV122" s="637"/>
      <c r="BW122" s="637"/>
      <c r="BX122" s="637"/>
      <c r="BY122" s="637"/>
      <c r="BZ122" s="637"/>
      <c r="CA122" s="637"/>
      <c r="CB122" s="637"/>
      <c r="CC122" s="637"/>
      <c r="CD122" s="637"/>
      <c r="CE122" s="637"/>
      <c r="CF122" s="637"/>
      <c r="CG122" s="637"/>
      <c r="CH122" s="637"/>
      <c r="CI122" s="637"/>
      <c r="CJ122" s="637"/>
      <c r="CK122" s="637"/>
      <c r="CL122" s="637"/>
      <c r="CM122" s="637"/>
      <c r="CN122" s="637"/>
      <c r="CO122" s="637"/>
      <c r="CP122" s="637"/>
      <c r="CQ122" s="637"/>
      <c r="CR122" s="637"/>
      <c r="CS122" s="637"/>
      <c r="CT122" s="637"/>
      <c r="CU122" s="637"/>
      <c r="CV122" s="637"/>
      <c r="CW122" s="637"/>
      <c r="CX122" s="637"/>
      <c r="CY122" s="637"/>
      <c r="CZ122" s="637"/>
      <c r="DA122" s="637"/>
      <c r="DB122" s="637"/>
      <c r="DC122" s="637"/>
      <c r="DD122" s="637"/>
      <c r="DE122" s="637"/>
      <c r="DF122" s="637"/>
      <c r="DG122" s="637"/>
      <c r="DH122" s="637"/>
      <c r="DI122" s="637"/>
      <c r="DJ122" s="637"/>
      <c r="DK122" s="637"/>
      <c r="DL122" s="637"/>
      <c r="DM122" s="649"/>
      <c r="DN122" s="648"/>
      <c r="DO122" s="649"/>
    </row>
    <row r="123" spans="7:119" ht="51.75" customHeight="1" x14ac:dyDescent="0.2">
      <c r="G123" s="649"/>
      <c r="H123" s="649"/>
      <c r="I123" s="649"/>
      <c r="J123" s="649"/>
      <c r="K123" s="649"/>
      <c r="L123" s="649"/>
      <c r="M123" s="649"/>
      <c r="N123" s="649"/>
      <c r="O123" s="649"/>
      <c r="P123" s="649"/>
      <c r="Q123" s="649"/>
      <c r="R123" s="649"/>
      <c r="S123" s="649"/>
      <c r="T123" s="649"/>
      <c r="U123" s="649"/>
      <c r="V123" s="649"/>
      <c r="W123" s="649"/>
      <c r="X123" s="702"/>
      <c r="Y123" s="649"/>
      <c r="Z123" s="649"/>
      <c r="AA123" s="649"/>
      <c r="AB123" s="649"/>
      <c r="AC123" s="649"/>
      <c r="AD123" s="649"/>
      <c r="AE123" s="649"/>
      <c r="AF123" s="649"/>
      <c r="AG123" s="649"/>
      <c r="AH123" s="649"/>
      <c r="AI123" s="649"/>
      <c r="AJ123" s="649"/>
      <c r="AK123" s="649"/>
      <c r="AL123" s="649"/>
      <c r="AM123" s="649"/>
      <c r="AN123" s="649"/>
      <c r="AO123" s="649"/>
      <c r="AP123" s="771"/>
      <c r="AQ123" s="771"/>
      <c r="AR123" s="771"/>
      <c r="AS123" s="637"/>
      <c r="AT123" s="637"/>
      <c r="AU123" s="637"/>
      <c r="AV123" s="637"/>
      <c r="AW123" s="637"/>
      <c r="AX123" s="637"/>
      <c r="AY123" s="637"/>
      <c r="AZ123" s="637"/>
      <c r="BA123" s="637"/>
      <c r="BB123" s="637"/>
      <c r="BC123" s="637"/>
      <c r="BD123" s="637"/>
      <c r="BE123" s="637"/>
      <c r="BF123" s="637"/>
      <c r="BG123" s="637"/>
      <c r="BH123" s="637"/>
      <c r="BI123" s="637"/>
      <c r="BJ123" s="637"/>
      <c r="BK123" s="637"/>
      <c r="BL123" s="637"/>
      <c r="BM123" s="637"/>
      <c r="BN123" s="637"/>
      <c r="BO123" s="637"/>
      <c r="BP123" s="637"/>
      <c r="BQ123" s="637"/>
      <c r="BR123" s="637"/>
      <c r="BS123" s="637"/>
      <c r="BT123" s="637"/>
      <c r="BU123" s="637"/>
      <c r="BV123" s="637"/>
      <c r="BW123" s="637"/>
      <c r="BX123" s="637"/>
      <c r="BY123" s="637"/>
      <c r="BZ123" s="637"/>
      <c r="CA123" s="637"/>
      <c r="CB123" s="637"/>
      <c r="CC123" s="637"/>
      <c r="CD123" s="637"/>
      <c r="CE123" s="637"/>
      <c r="CF123" s="637"/>
      <c r="CG123" s="637"/>
      <c r="CH123" s="637"/>
      <c r="CI123" s="637"/>
      <c r="CJ123" s="637"/>
      <c r="CK123" s="637"/>
      <c r="CL123" s="637"/>
      <c r="CM123" s="637"/>
      <c r="CN123" s="637"/>
      <c r="CO123" s="637"/>
      <c r="CP123" s="637"/>
      <c r="CQ123" s="637"/>
      <c r="CR123" s="637"/>
      <c r="CS123" s="637"/>
      <c r="CT123" s="637"/>
      <c r="CU123" s="637"/>
      <c r="CV123" s="637"/>
      <c r="CW123" s="637"/>
      <c r="CX123" s="637"/>
      <c r="CY123" s="637"/>
      <c r="CZ123" s="637"/>
      <c r="DA123" s="637"/>
      <c r="DB123" s="637"/>
      <c r="DC123" s="637"/>
      <c r="DD123" s="637"/>
      <c r="DE123" s="637"/>
      <c r="DF123" s="637"/>
      <c r="DG123" s="637"/>
      <c r="DH123" s="637"/>
      <c r="DI123" s="637"/>
      <c r="DJ123" s="637"/>
      <c r="DK123" s="637"/>
      <c r="DL123" s="637"/>
      <c r="DM123" s="649"/>
      <c r="DN123" s="648"/>
      <c r="DO123" s="649"/>
    </row>
    <row r="124" spans="7:119" ht="51.75" customHeight="1" x14ac:dyDescent="0.2">
      <c r="G124" s="649"/>
      <c r="H124" s="649"/>
      <c r="I124" s="649"/>
      <c r="J124" s="649"/>
      <c r="K124" s="649"/>
      <c r="L124" s="649"/>
      <c r="M124" s="649"/>
      <c r="N124" s="649"/>
      <c r="O124" s="649"/>
      <c r="P124" s="649"/>
      <c r="Q124" s="649"/>
      <c r="R124" s="649"/>
      <c r="S124" s="649"/>
      <c r="T124" s="649"/>
      <c r="U124" s="649"/>
      <c r="V124" s="649"/>
      <c r="W124" s="649"/>
      <c r="X124" s="702"/>
      <c r="Y124" s="649"/>
      <c r="Z124" s="649"/>
      <c r="AA124" s="649"/>
      <c r="AB124" s="649"/>
      <c r="AC124" s="649"/>
      <c r="AD124" s="649"/>
      <c r="AE124" s="649"/>
      <c r="AF124" s="649"/>
      <c r="AG124" s="649"/>
      <c r="AH124" s="649"/>
      <c r="AI124" s="649"/>
      <c r="AJ124" s="649"/>
      <c r="AK124" s="649"/>
      <c r="AL124" s="649"/>
      <c r="AM124" s="649"/>
      <c r="AN124" s="649"/>
      <c r="AO124" s="649"/>
      <c r="AP124" s="771"/>
      <c r="AQ124" s="771"/>
      <c r="AR124" s="771"/>
      <c r="AS124" s="637"/>
      <c r="AT124" s="637"/>
      <c r="AU124" s="637"/>
      <c r="AV124" s="637"/>
      <c r="AW124" s="637"/>
      <c r="AX124" s="637"/>
      <c r="AY124" s="637"/>
      <c r="AZ124" s="637"/>
      <c r="BA124" s="637"/>
      <c r="BB124" s="637"/>
      <c r="BC124" s="637"/>
      <c r="BD124" s="637"/>
      <c r="BE124" s="637"/>
      <c r="BF124" s="637"/>
      <c r="BG124" s="637"/>
      <c r="BH124" s="637"/>
      <c r="BI124" s="637"/>
      <c r="BJ124" s="637"/>
      <c r="BK124" s="637"/>
      <c r="BL124" s="637"/>
      <c r="BM124" s="637"/>
      <c r="BN124" s="637"/>
      <c r="BO124" s="637"/>
      <c r="BP124" s="637"/>
      <c r="BQ124" s="637"/>
      <c r="BR124" s="637"/>
      <c r="BS124" s="637"/>
      <c r="BT124" s="637"/>
      <c r="BU124" s="637"/>
      <c r="BV124" s="637"/>
      <c r="BW124" s="637"/>
      <c r="BX124" s="637"/>
      <c r="BY124" s="637"/>
      <c r="BZ124" s="637"/>
      <c r="CA124" s="637"/>
      <c r="CB124" s="637"/>
      <c r="CC124" s="637"/>
      <c r="CD124" s="637"/>
      <c r="CE124" s="637"/>
      <c r="CF124" s="637"/>
      <c r="CG124" s="637"/>
      <c r="CH124" s="637"/>
      <c r="CI124" s="637"/>
      <c r="CJ124" s="637"/>
      <c r="CK124" s="637"/>
      <c r="CL124" s="637"/>
      <c r="CM124" s="637"/>
      <c r="CN124" s="637"/>
      <c r="CO124" s="637"/>
      <c r="CP124" s="637"/>
      <c r="CQ124" s="637"/>
      <c r="CR124" s="637"/>
      <c r="CS124" s="637"/>
      <c r="CT124" s="637"/>
      <c r="CU124" s="637"/>
      <c r="CV124" s="637"/>
      <c r="CW124" s="637"/>
      <c r="CX124" s="637"/>
      <c r="CY124" s="637"/>
      <c r="CZ124" s="637"/>
      <c r="DA124" s="637"/>
      <c r="DB124" s="637"/>
      <c r="DC124" s="637"/>
      <c r="DD124" s="637"/>
      <c r="DE124" s="637"/>
      <c r="DF124" s="637"/>
      <c r="DG124" s="637"/>
      <c r="DH124" s="637"/>
      <c r="DI124" s="637"/>
      <c r="DJ124" s="637"/>
      <c r="DK124" s="637"/>
      <c r="DL124" s="637"/>
      <c r="DM124" s="649"/>
      <c r="DN124" s="648"/>
      <c r="DO124" s="649"/>
    </row>
    <row r="125" spans="7:119" ht="51.75" customHeight="1" x14ac:dyDescent="0.2">
      <c r="G125" s="649"/>
      <c r="H125" s="649"/>
      <c r="I125" s="649"/>
      <c r="J125" s="649"/>
      <c r="K125" s="649"/>
      <c r="L125" s="649"/>
      <c r="M125" s="649"/>
      <c r="N125" s="649"/>
      <c r="O125" s="649"/>
      <c r="P125" s="649"/>
      <c r="Q125" s="649"/>
      <c r="R125" s="649"/>
      <c r="S125" s="649"/>
      <c r="T125" s="649"/>
      <c r="U125" s="649"/>
      <c r="V125" s="649"/>
      <c r="W125" s="649"/>
      <c r="X125" s="702"/>
      <c r="Y125" s="649"/>
      <c r="Z125" s="649"/>
      <c r="AA125" s="649"/>
      <c r="AB125" s="649"/>
      <c r="AC125" s="649"/>
      <c r="AD125" s="649"/>
      <c r="AE125" s="649"/>
      <c r="AF125" s="649"/>
      <c r="AG125" s="649"/>
      <c r="AH125" s="649"/>
      <c r="AI125" s="649"/>
      <c r="AJ125" s="649"/>
      <c r="AK125" s="649"/>
      <c r="AL125" s="649"/>
      <c r="AM125" s="649"/>
      <c r="AN125" s="649"/>
      <c r="AO125" s="649"/>
      <c r="AP125" s="771"/>
      <c r="AQ125" s="771"/>
      <c r="AR125" s="771"/>
      <c r="AS125" s="637"/>
      <c r="AT125" s="637"/>
      <c r="AU125" s="637"/>
      <c r="AV125" s="637"/>
      <c r="AW125" s="637"/>
      <c r="AX125" s="637"/>
      <c r="AY125" s="637"/>
      <c r="AZ125" s="637"/>
      <c r="BA125" s="637"/>
      <c r="BB125" s="637"/>
      <c r="BC125" s="637"/>
      <c r="BD125" s="637"/>
      <c r="BE125" s="637"/>
      <c r="BF125" s="637"/>
      <c r="BG125" s="637"/>
      <c r="BH125" s="637"/>
      <c r="BI125" s="637"/>
      <c r="BJ125" s="637"/>
      <c r="BK125" s="637"/>
      <c r="BL125" s="637"/>
      <c r="BM125" s="637"/>
      <c r="BN125" s="637"/>
      <c r="BO125" s="637"/>
      <c r="BP125" s="637"/>
      <c r="BQ125" s="637"/>
      <c r="BR125" s="637"/>
      <c r="BS125" s="637"/>
      <c r="BT125" s="637"/>
      <c r="BU125" s="637"/>
      <c r="BV125" s="637"/>
      <c r="BW125" s="637"/>
      <c r="BX125" s="637"/>
      <c r="BY125" s="637"/>
      <c r="BZ125" s="637"/>
      <c r="CA125" s="637"/>
      <c r="CB125" s="637"/>
      <c r="CC125" s="637"/>
      <c r="CD125" s="637"/>
      <c r="CE125" s="637"/>
      <c r="CF125" s="637"/>
      <c r="CG125" s="637"/>
      <c r="CH125" s="637"/>
      <c r="CI125" s="637"/>
      <c r="CJ125" s="637"/>
      <c r="CK125" s="637"/>
      <c r="CL125" s="637"/>
      <c r="CM125" s="637"/>
      <c r="CN125" s="637"/>
      <c r="CO125" s="637"/>
      <c r="CP125" s="637"/>
      <c r="CQ125" s="637"/>
      <c r="CR125" s="637"/>
      <c r="CS125" s="637"/>
      <c r="CT125" s="637"/>
      <c r="CU125" s="637"/>
      <c r="CV125" s="637"/>
      <c r="CW125" s="637"/>
      <c r="CX125" s="637"/>
      <c r="CY125" s="637"/>
      <c r="CZ125" s="637"/>
      <c r="DA125" s="637"/>
      <c r="DB125" s="637"/>
      <c r="DC125" s="637"/>
      <c r="DD125" s="637"/>
      <c r="DE125" s="637"/>
      <c r="DF125" s="637"/>
      <c r="DG125" s="637"/>
      <c r="DH125" s="637"/>
      <c r="DI125" s="637"/>
      <c r="DJ125" s="637"/>
      <c r="DK125" s="637"/>
      <c r="DL125" s="637"/>
      <c r="DM125" s="649"/>
      <c r="DN125" s="648"/>
      <c r="DO125" s="649"/>
    </row>
    <row r="126" spans="7:119" ht="51.75" customHeight="1" x14ac:dyDescent="0.2">
      <c r="G126" s="649"/>
      <c r="H126" s="649"/>
      <c r="I126" s="649"/>
      <c r="J126" s="649"/>
      <c r="K126" s="649"/>
      <c r="L126" s="649"/>
      <c r="M126" s="649"/>
      <c r="N126" s="649"/>
      <c r="O126" s="649"/>
      <c r="P126" s="649"/>
      <c r="Q126" s="649"/>
      <c r="R126" s="649"/>
      <c r="S126" s="649"/>
      <c r="T126" s="649"/>
      <c r="U126" s="649"/>
      <c r="V126" s="649"/>
      <c r="W126" s="649"/>
      <c r="X126" s="702"/>
      <c r="Y126" s="649"/>
      <c r="Z126" s="649"/>
      <c r="AA126" s="649"/>
      <c r="AB126" s="649"/>
      <c r="AC126" s="649"/>
      <c r="AD126" s="649"/>
      <c r="AE126" s="649"/>
      <c r="AF126" s="649"/>
      <c r="AG126" s="649"/>
      <c r="AH126" s="649"/>
      <c r="AI126" s="649"/>
      <c r="AJ126" s="649"/>
      <c r="AK126" s="649"/>
      <c r="AL126" s="649"/>
      <c r="AM126" s="649"/>
      <c r="AN126" s="649"/>
      <c r="AO126" s="649"/>
      <c r="AP126" s="771"/>
      <c r="AQ126" s="771"/>
      <c r="AR126" s="771"/>
      <c r="AS126" s="637"/>
      <c r="AT126" s="637"/>
      <c r="AU126" s="637"/>
      <c r="AV126" s="637"/>
      <c r="AW126" s="637"/>
      <c r="AX126" s="637"/>
      <c r="AY126" s="637"/>
      <c r="AZ126" s="637"/>
      <c r="BA126" s="637"/>
      <c r="BB126" s="637"/>
      <c r="BC126" s="637"/>
      <c r="BD126" s="637"/>
      <c r="BE126" s="637"/>
      <c r="BF126" s="637"/>
      <c r="BG126" s="637"/>
      <c r="BH126" s="637"/>
      <c r="BI126" s="637"/>
      <c r="BJ126" s="637"/>
      <c r="BK126" s="637"/>
      <c r="BL126" s="637"/>
      <c r="BM126" s="637"/>
      <c r="BN126" s="637"/>
      <c r="BO126" s="637"/>
      <c r="BP126" s="637"/>
      <c r="BQ126" s="637"/>
      <c r="BR126" s="637"/>
      <c r="BS126" s="637"/>
      <c r="BT126" s="637"/>
      <c r="BU126" s="637"/>
      <c r="BV126" s="637"/>
      <c r="BW126" s="637"/>
      <c r="BX126" s="637"/>
      <c r="BY126" s="637"/>
      <c r="BZ126" s="637"/>
      <c r="CA126" s="637"/>
      <c r="CB126" s="637"/>
      <c r="CC126" s="637"/>
      <c r="CD126" s="637"/>
      <c r="CE126" s="637"/>
      <c r="CF126" s="637"/>
      <c r="CG126" s="637"/>
      <c r="CH126" s="637"/>
      <c r="CI126" s="637"/>
      <c r="CJ126" s="637"/>
      <c r="CK126" s="637"/>
      <c r="CL126" s="637"/>
      <c r="CM126" s="637"/>
      <c r="CN126" s="637"/>
      <c r="CO126" s="637"/>
      <c r="CP126" s="637"/>
      <c r="CQ126" s="637"/>
      <c r="CR126" s="637"/>
      <c r="CS126" s="637"/>
      <c r="CT126" s="637"/>
      <c r="CU126" s="637"/>
      <c r="CV126" s="637"/>
      <c r="CW126" s="637"/>
      <c r="CX126" s="637"/>
      <c r="CY126" s="637"/>
      <c r="CZ126" s="637"/>
      <c r="DA126" s="637"/>
      <c r="DB126" s="637"/>
      <c r="DC126" s="637"/>
      <c r="DD126" s="637"/>
      <c r="DE126" s="637"/>
      <c r="DF126" s="637"/>
      <c r="DG126" s="637"/>
      <c r="DH126" s="637"/>
      <c r="DI126" s="637"/>
      <c r="DJ126" s="637"/>
      <c r="DK126" s="637"/>
      <c r="DL126" s="637"/>
      <c r="DM126" s="649"/>
      <c r="DN126" s="648"/>
      <c r="DO126" s="649"/>
    </row>
    <row r="127" spans="7:119" ht="51.75" customHeight="1" x14ac:dyDescent="0.2">
      <c r="G127" s="649"/>
      <c r="H127" s="649"/>
      <c r="I127" s="649"/>
      <c r="J127" s="649"/>
      <c r="K127" s="649"/>
      <c r="L127" s="649"/>
      <c r="M127" s="649"/>
      <c r="N127" s="649"/>
      <c r="O127" s="649"/>
      <c r="P127" s="649"/>
      <c r="Q127" s="649"/>
      <c r="R127" s="649"/>
      <c r="S127" s="649"/>
      <c r="T127" s="649"/>
      <c r="U127" s="649"/>
      <c r="V127" s="649"/>
      <c r="W127" s="649"/>
      <c r="X127" s="702"/>
      <c r="Y127" s="649"/>
      <c r="Z127" s="649"/>
      <c r="AA127" s="649"/>
      <c r="AB127" s="649"/>
      <c r="AC127" s="649"/>
      <c r="AD127" s="649"/>
      <c r="AE127" s="649"/>
      <c r="AF127" s="649"/>
      <c r="AG127" s="649"/>
      <c r="AH127" s="649"/>
      <c r="AI127" s="649"/>
      <c r="AJ127" s="649"/>
      <c r="AK127" s="649"/>
      <c r="AL127" s="649"/>
      <c r="AM127" s="649"/>
      <c r="AN127" s="649"/>
      <c r="AO127" s="649"/>
      <c r="AP127" s="771"/>
      <c r="AQ127" s="771"/>
      <c r="AR127" s="771"/>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7"/>
      <c r="BW127" s="637"/>
      <c r="BX127" s="637"/>
      <c r="BY127" s="637"/>
      <c r="BZ127" s="637"/>
      <c r="CA127" s="637"/>
      <c r="CB127" s="637"/>
      <c r="CC127" s="637"/>
      <c r="CD127" s="637"/>
      <c r="CE127" s="637"/>
      <c r="CF127" s="637"/>
      <c r="CG127" s="637"/>
      <c r="CH127" s="637"/>
      <c r="CI127" s="637"/>
      <c r="CJ127" s="637"/>
      <c r="CK127" s="637"/>
      <c r="CL127" s="637"/>
      <c r="CM127" s="637"/>
      <c r="CN127" s="637"/>
      <c r="CO127" s="637"/>
      <c r="CP127" s="637"/>
      <c r="CQ127" s="637"/>
      <c r="CR127" s="637"/>
      <c r="CS127" s="637"/>
      <c r="CT127" s="637"/>
      <c r="CU127" s="637"/>
      <c r="CV127" s="637"/>
      <c r="CW127" s="637"/>
      <c r="CX127" s="637"/>
      <c r="CY127" s="637"/>
      <c r="CZ127" s="637"/>
      <c r="DA127" s="637"/>
      <c r="DB127" s="637"/>
      <c r="DC127" s="637"/>
      <c r="DD127" s="637"/>
      <c r="DE127" s="637"/>
      <c r="DF127" s="637"/>
      <c r="DG127" s="637"/>
      <c r="DH127" s="637"/>
      <c r="DI127" s="637"/>
      <c r="DJ127" s="637"/>
      <c r="DK127" s="637"/>
      <c r="DL127" s="637"/>
      <c r="DM127" s="649"/>
      <c r="DN127" s="648"/>
      <c r="DO127" s="649"/>
    </row>
    <row r="128" spans="7:119" ht="51.75" customHeight="1" x14ac:dyDescent="0.2">
      <c r="G128" s="649"/>
      <c r="H128" s="649"/>
      <c r="I128" s="649"/>
      <c r="J128" s="649"/>
      <c r="K128" s="649"/>
      <c r="L128" s="649"/>
      <c r="M128" s="649"/>
      <c r="N128" s="649"/>
      <c r="O128" s="649"/>
      <c r="P128" s="649"/>
      <c r="Q128" s="649"/>
      <c r="R128" s="649"/>
      <c r="S128" s="649"/>
      <c r="T128" s="649"/>
      <c r="U128" s="649"/>
      <c r="V128" s="649"/>
      <c r="W128" s="649"/>
      <c r="X128" s="702"/>
      <c r="Y128" s="649"/>
      <c r="Z128" s="649"/>
      <c r="AA128" s="649"/>
      <c r="AB128" s="649"/>
      <c r="AC128" s="649"/>
      <c r="AD128" s="649"/>
      <c r="AE128" s="649"/>
      <c r="AF128" s="649"/>
      <c r="AG128" s="649"/>
      <c r="AH128" s="649"/>
      <c r="AI128" s="649"/>
      <c r="AJ128" s="649"/>
      <c r="AK128" s="649"/>
      <c r="AL128" s="649"/>
      <c r="AM128" s="649"/>
      <c r="AN128" s="649"/>
      <c r="AO128" s="649"/>
      <c r="AP128" s="771"/>
      <c r="AQ128" s="771"/>
      <c r="AR128" s="771"/>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7"/>
      <c r="BW128" s="637"/>
      <c r="BX128" s="637"/>
      <c r="BY128" s="637"/>
      <c r="BZ128" s="637"/>
      <c r="CA128" s="637"/>
      <c r="CB128" s="637"/>
      <c r="CC128" s="637"/>
      <c r="CD128" s="637"/>
      <c r="CE128" s="637"/>
      <c r="CF128" s="637"/>
      <c r="CG128" s="637"/>
      <c r="CH128" s="637"/>
      <c r="CI128" s="637"/>
      <c r="CJ128" s="637"/>
      <c r="CK128" s="637"/>
      <c r="CL128" s="637"/>
      <c r="CM128" s="637"/>
      <c r="CN128" s="637"/>
      <c r="CO128" s="637"/>
      <c r="CP128" s="637"/>
      <c r="CQ128" s="637"/>
      <c r="CR128" s="637"/>
      <c r="CS128" s="637"/>
      <c r="CT128" s="637"/>
      <c r="CU128" s="637"/>
      <c r="CV128" s="637"/>
      <c r="CW128" s="637"/>
      <c r="CX128" s="637"/>
      <c r="CY128" s="637"/>
      <c r="CZ128" s="637"/>
      <c r="DA128" s="637"/>
      <c r="DB128" s="637"/>
      <c r="DC128" s="637"/>
      <c r="DD128" s="637"/>
      <c r="DE128" s="637"/>
      <c r="DF128" s="637"/>
      <c r="DG128" s="637"/>
      <c r="DH128" s="637"/>
      <c r="DI128" s="637"/>
      <c r="DJ128" s="637"/>
      <c r="DK128" s="637"/>
      <c r="DL128" s="637"/>
      <c r="DM128" s="649"/>
      <c r="DN128" s="648"/>
      <c r="DO128" s="649"/>
    </row>
    <row r="129" spans="7:121" ht="51.75" customHeight="1" x14ac:dyDescent="0.2">
      <c r="G129" s="649"/>
      <c r="H129" s="649"/>
      <c r="I129" s="649"/>
      <c r="J129" s="649"/>
      <c r="K129" s="649"/>
      <c r="L129" s="649"/>
      <c r="M129" s="649"/>
      <c r="N129" s="649"/>
      <c r="O129" s="649"/>
      <c r="P129" s="649"/>
      <c r="Q129" s="649"/>
      <c r="R129" s="649"/>
      <c r="S129" s="649"/>
      <c r="T129" s="649"/>
      <c r="U129" s="649"/>
      <c r="V129" s="649"/>
      <c r="W129" s="649"/>
      <c r="X129" s="702"/>
      <c r="Y129" s="649"/>
      <c r="Z129" s="649"/>
      <c r="AA129" s="649"/>
      <c r="AB129" s="649"/>
      <c r="AC129" s="649"/>
      <c r="AD129" s="649"/>
      <c r="AE129" s="649"/>
      <c r="AF129" s="649"/>
      <c r="AG129" s="649"/>
      <c r="AH129" s="649"/>
      <c r="AI129" s="649"/>
      <c r="AJ129" s="649"/>
      <c r="AK129" s="649"/>
      <c r="AL129" s="649"/>
      <c r="AM129" s="649"/>
      <c r="AN129" s="649"/>
      <c r="AO129" s="649"/>
      <c r="AP129" s="771"/>
      <c r="AQ129" s="771"/>
      <c r="AR129" s="771"/>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7"/>
      <c r="BW129" s="637"/>
      <c r="BX129" s="637"/>
      <c r="BY129" s="637"/>
      <c r="BZ129" s="637"/>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49"/>
      <c r="DN129" s="648"/>
      <c r="DO129" s="649"/>
    </row>
    <row r="130" spans="7:121" ht="51.75" customHeight="1" x14ac:dyDescent="0.2">
      <c r="G130" s="643"/>
      <c r="H130" s="643"/>
      <c r="I130" s="642"/>
      <c r="J130" s="642"/>
      <c r="K130" s="642"/>
      <c r="L130" s="642"/>
      <c r="M130" s="642"/>
      <c r="N130" s="642"/>
      <c r="O130" s="642"/>
      <c r="P130" s="642"/>
      <c r="Q130" s="642"/>
      <c r="R130" s="642"/>
      <c r="S130" s="642"/>
      <c r="T130" s="642"/>
      <c r="U130" s="642"/>
      <c r="V130" s="642"/>
      <c r="W130" s="642"/>
      <c r="X130" s="700"/>
      <c r="Y130" s="642"/>
      <c r="Z130" s="642"/>
      <c r="AA130" s="642"/>
      <c r="AB130" s="642"/>
      <c r="AC130" s="648"/>
      <c r="AD130" s="648"/>
      <c r="AE130" s="648"/>
      <c r="AF130" s="648"/>
      <c r="AG130" s="648"/>
      <c r="AH130" s="648"/>
      <c r="AI130" s="648"/>
      <c r="AJ130" s="648"/>
      <c r="AK130" s="648"/>
      <c r="AL130" s="648"/>
      <c r="AM130" s="648"/>
      <c r="AN130" s="648"/>
      <c r="AO130" s="648"/>
      <c r="AP130" s="771"/>
      <c r="AQ130" s="771"/>
      <c r="AR130" s="771"/>
      <c r="AS130" s="637"/>
      <c r="AT130" s="637"/>
      <c r="AU130" s="637"/>
      <c r="AV130" s="637"/>
      <c r="AW130" s="637"/>
      <c r="AX130" s="637"/>
      <c r="AY130" s="637"/>
      <c r="AZ130" s="637"/>
      <c r="BA130" s="637"/>
      <c r="BB130" s="637"/>
      <c r="BC130" s="637"/>
      <c r="BD130" s="637"/>
      <c r="BE130" s="637"/>
      <c r="BF130" s="637"/>
      <c r="BG130" s="637"/>
      <c r="BH130" s="637"/>
      <c r="BI130" s="637"/>
      <c r="BJ130" s="637"/>
      <c r="BK130" s="637"/>
      <c r="BL130" s="637"/>
      <c r="BM130" s="637"/>
      <c r="BN130" s="637"/>
      <c r="BO130" s="637"/>
      <c r="BP130" s="637"/>
      <c r="BQ130" s="637"/>
      <c r="BR130" s="637"/>
      <c r="BS130" s="637"/>
      <c r="BT130" s="637"/>
      <c r="BU130" s="637"/>
      <c r="BV130" s="637"/>
      <c r="BW130" s="637"/>
      <c r="BX130" s="637"/>
      <c r="BY130" s="637"/>
      <c r="BZ130" s="637"/>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48"/>
      <c r="DN130" s="648"/>
      <c r="DO130" s="649"/>
    </row>
    <row r="131" spans="7:121" ht="51.75" customHeight="1" x14ac:dyDescent="0.2">
      <c r="G131" s="643"/>
      <c r="H131" s="643"/>
      <c r="I131" s="642"/>
      <c r="J131" s="642"/>
      <c r="K131" s="642"/>
      <c r="L131" s="642"/>
      <c r="M131" s="642"/>
      <c r="N131" s="642"/>
      <c r="O131" s="642"/>
      <c r="P131" s="642"/>
      <c r="Q131" s="642"/>
      <c r="R131" s="642"/>
      <c r="S131" s="642"/>
      <c r="T131" s="642"/>
      <c r="U131" s="642"/>
      <c r="V131" s="642"/>
      <c r="W131" s="642"/>
      <c r="X131" s="700"/>
      <c r="Y131" s="642"/>
      <c r="Z131" s="642"/>
      <c r="AA131" s="642"/>
      <c r="AB131" s="642"/>
      <c r="AC131" s="648"/>
      <c r="AD131" s="648"/>
      <c r="AE131" s="648"/>
      <c r="AF131" s="648"/>
      <c r="AG131" s="648"/>
      <c r="AH131" s="648"/>
      <c r="AI131" s="648"/>
      <c r="AJ131" s="648"/>
      <c r="AK131" s="648"/>
      <c r="AL131" s="648"/>
      <c r="AM131" s="648"/>
      <c r="AN131" s="648"/>
      <c r="AO131" s="648"/>
      <c r="AP131" s="771"/>
      <c r="AQ131" s="771"/>
      <c r="AR131" s="771"/>
      <c r="AS131" s="637"/>
      <c r="AT131" s="637"/>
      <c r="AU131" s="637"/>
      <c r="AV131" s="637"/>
      <c r="AW131" s="637"/>
      <c r="AX131" s="637"/>
      <c r="AY131" s="637"/>
      <c r="AZ131" s="637"/>
      <c r="BA131" s="637"/>
      <c r="BB131" s="637"/>
      <c r="BC131" s="637"/>
      <c r="BD131" s="637"/>
      <c r="BE131" s="637"/>
      <c r="BF131" s="637"/>
      <c r="BG131" s="637"/>
      <c r="BH131" s="637"/>
      <c r="BI131" s="637"/>
      <c r="BJ131" s="637"/>
      <c r="BK131" s="637"/>
      <c r="BL131" s="637"/>
      <c r="BM131" s="637"/>
      <c r="BN131" s="637"/>
      <c r="BO131" s="637"/>
      <c r="BP131" s="637"/>
      <c r="BQ131" s="637"/>
      <c r="BR131" s="637"/>
      <c r="BS131" s="637"/>
      <c r="BT131" s="637"/>
      <c r="BU131" s="637"/>
      <c r="BV131" s="637"/>
      <c r="BW131" s="637"/>
      <c r="BX131" s="637"/>
      <c r="BY131" s="637"/>
      <c r="BZ131" s="637"/>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48"/>
      <c r="DN131" s="648"/>
      <c r="DO131" s="649"/>
    </row>
    <row r="132" spans="7:121" ht="51.75" customHeight="1" x14ac:dyDescent="0.2">
      <c r="G132" s="649"/>
      <c r="H132" s="649"/>
      <c r="I132" s="643"/>
      <c r="J132" s="643"/>
      <c r="K132" s="643"/>
      <c r="L132" s="643"/>
      <c r="M132" s="643"/>
      <c r="N132" s="643"/>
      <c r="O132" s="643"/>
      <c r="P132" s="643"/>
      <c r="Q132" s="643"/>
      <c r="R132" s="643"/>
      <c r="S132" s="643"/>
      <c r="T132" s="643"/>
      <c r="U132" s="643"/>
      <c r="V132" s="643"/>
      <c r="W132" s="643"/>
      <c r="X132" s="793"/>
      <c r="Y132" s="643"/>
      <c r="Z132" s="643"/>
      <c r="AA132" s="643"/>
      <c r="AB132" s="643"/>
      <c r="AC132" s="643"/>
      <c r="AD132" s="648"/>
      <c r="AE132" s="648"/>
      <c r="AF132" s="648"/>
      <c r="AG132" s="648"/>
      <c r="AH132" s="648"/>
      <c r="AI132" s="648"/>
      <c r="AJ132" s="648"/>
      <c r="AK132" s="648"/>
      <c r="AL132" s="648"/>
      <c r="AM132" s="648"/>
      <c r="AN132" s="648"/>
      <c r="AO132" s="648"/>
      <c r="AP132" s="771"/>
      <c r="AQ132" s="771"/>
      <c r="AR132" s="771"/>
      <c r="AS132" s="637"/>
      <c r="AT132" s="637"/>
      <c r="AU132" s="637"/>
      <c r="AV132" s="637"/>
      <c r="AW132" s="637"/>
      <c r="AX132" s="637"/>
      <c r="AY132" s="637"/>
      <c r="AZ132" s="637"/>
      <c r="BA132" s="637"/>
      <c r="BB132" s="637"/>
      <c r="BC132" s="637"/>
      <c r="BD132" s="637"/>
      <c r="BE132" s="637"/>
      <c r="BF132" s="637"/>
      <c r="BG132" s="637"/>
      <c r="BH132" s="637"/>
      <c r="BI132" s="637"/>
      <c r="BJ132" s="637"/>
      <c r="BK132" s="637"/>
      <c r="BL132" s="637"/>
      <c r="BM132" s="637"/>
      <c r="BN132" s="637"/>
      <c r="BO132" s="637"/>
      <c r="BP132" s="637"/>
      <c r="BQ132" s="637"/>
      <c r="BR132" s="637"/>
      <c r="BS132" s="637"/>
      <c r="BT132" s="637"/>
      <c r="BU132" s="637"/>
      <c r="BV132" s="637"/>
      <c r="BW132" s="637"/>
      <c r="BX132" s="637"/>
      <c r="BY132" s="637"/>
      <c r="BZ132" s="637"/>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48"/>
      <c r="DN132" s="648"/>
      <c r="DO132" s="649"/>
    </row>
    <row r="133" spans="7:121" ht="63.75" customHeight="1" x14ac:dyDescent="0.2">
      <c r="G133" s="643"/>
      <c r="H133" s="643"/>
      <c r="I133" s="643"/>
      <c r="J133" s="643"/>
      <c r="K133" s="643"/>
      <c r="L133" s="643"/>
      <c r="M133" s="643"/>
      <c r="N133" s="643"/>
      <c r="O133" s="643"/>
      <c r="P133" s="643"/>
      <c r="Q133" s="643"/>
      <c r="R133" s="643"/>
      <c r="S133" s="643"/>
      <c r="T133" s="643"/>
      <c r="U133" s="643"/>
      <c r="V133" s="643"/>
      <c r="W133" s="643"/>
      <c r="X133" s="643"/>
      <c r="Y133" s="728"/>
      <c r="Z133" s="643"/>
      <c r="AA133" s="643"/>
      <c r="AB133" s="643"/>
      <c r="AC133" s="643"/>
      <c r="AD133" s="643"/>
      <c r="AE133" s="643"/>
      <c r="AF133" s="643"/>
      <c r="AG133" s="990" t="s">
        <v>271</v>
      </c>
      <c r="AH133" s="990"/>
      <c r="AI133" s="990"/>
      <c r="AJ133" s="990"/>
      <c r="AK133" s="989">
        <f>入力①!$D$7</f>
        <v>0</v>
      </c>
      <c r="AL133" s="989"/>
      <c r="AM133" s="989"/>
      <c r="AN133" s="989"/>
      <c r="AO133" s="989"/>
      <c r="AP133" s="989"/>
      <c r="AQ133" s="989"/>
      <c r="AR133" s="989"/>
      <c r="AS133" s="643"/>
      <c r="AT133" s="643"/>
      <c r="AU133" s="643"/>
      <c r="AV133" s="643"/>
      <c r="AW133" s="643"/>
      <c r="AX133" s="643"/>
      <c r="AY133" s="643"/>
      <c r="AZ133" s="643"/>
      <c r="BA133" s="643"/>
      <c r="BB133" s="643"/>
      <c r="BC133" s="643"/>
      <c r="BD133" s="643"/>
      <c r="BE133" s="643"/>
      <c r="BF133" s="643"/>
      <c r="BG133" s="643"/>
      <c r="BH133" s="643"/>
      <c r="BI133" s="643"/>
      <c r="BJ133" s="728"/>
      <c r="BK133" s="643"/>
      <c r="BL133" s="643"/>
      <c r="BM133" s="643"/>
      <c r="BN133" s="643"/>
      <c r="BO133" s="643"/>
      <c r="BP133" s="643"/>
      <c r="BQ133" s="990" t="s">
        <v>271</v>
      </c>
      <c r="BR133" s="990"/>
      <c r="BS133" s="990"/>
      <c r="BT133" s="990"/>
      <c r="BU133" s="989">
        <f>入力①!$D$7</f>
        <v>0</v>
      </c>
      <c r="BV133" s="989"/>
      <c r="BW133" s="989"/>
      <c r="BX133" s="989"/>
      <c r="BY133" s="989"/>
      <c r="BZ133" s="989"/>
      <c r="CA133" s="989"/>
      <c r="CB133" s="989"/>
      <c r="CC133" s="643"/>
      <c r="CD133" s="643"/>
      <c r="CE133" s="643"/>
      <c r="CF133" s="643"/>
      <c r="CG133" s="643"/>
      <c r="CH133" s="643"/>
      <c r="CI133" s="643"/>
      <c r="CJ133" s="643"/>
      <c r="CK133" s="643"/>
      <c r="CL133" s="643"/>
      <c r="CM133" s="643"/>
      <c r="CN133" s="643"/>
      <c r="CO133" s="643"/>
      <c r="CP133" s="643"/>
      <c r="CQ133" s="643"/>
      <c r="CR133" s="643"/>
      <c r="CS133" s="643"/>
      <c r="CT133" s="728"/>
      <c r="CU133" s="643"/>
      <c r="CV133" s="643"/>
      <c r="CW133" s="643"/>
      <c r="CX133" s="643"/>
      <c r="CY133" s="643"/>
      <c r="CZ133" s="643"/>
      <c r="DA133" s="990" t="s">
        <v>271</v>
      </c>
      <c r="DB133" s="990"/>
      <c r="DC133" s="990"/>
      <c r="DD133" s="990"/>
      <c r="DE133" s="989">
        <f>入力①!$D$7</f>
        <v>0</v>
      </c>
      <c r="DF133" s="989"/>
      <c r="DG133" s="989"/>
      <c r="DH133" s="989"/>
      <c r="DI133" s="989"/>
      <c r="DJ133" s="989"/>
      <c r="DK133" s="989"/>
      <c r="DL133" s="989"/>
      <c r="DM133" s="639"/>
    </row>
    <row r="134" spans="7:121" ht="78.75" customHeight="1" x14ac:dyDescent="0.2">
      <c r="G134" s="643"/>
      <c r="H134" s="1015" t="s">
        <v>496</v>
      </c>
      <c r="I134" s="1015"/>
      <c r="J134" s="1015"/>
      <c r="K134" s="1015"/>
      <c r="L134" s="1015"/>
      <c r="M134" s="1015"/>
      <c r="N134" s="1015"/>
      <c r="O134" s="1015"/>
      <c r="P134" s="1015"/>
      <c r="Q134" s="1015"/>
      <c r="R134" s="1015"/>
      <c r="S134" s="1015"/>
      <c r="T134" s="1015"/>
      <c r="U134" s="1015"/>
      <c r="V134" s="1015"/>
      <c r="W134" s="1015"/>
      <c r="X134" s="1015"/>
      <c r="Y134" s="1015"/>
      <c r="Z134" s="1015"/>
      <c r="AA134" s="1015"/>
      <c r="AB134" s="1015"/>
      <c r="AC134" s="1015"/>
      <c r="AD134" s="1015"/>
      <c r="AE134" s="1015"/>
      <c r="AF134" s="1015"/>
      <c r="AG134" s="1015"/>
      <c r="AH134" s="1015"/>
      <c r="AI134" s="1015"/>
      <c r="AJ134" s="1015"/>
      <c r="AK134" s="1015"/>
      <c r="AL134" s="1015"/>
      <c r="AM134" s="1015"/>
      <c r="AN134" s="1015"/>
      <c r="AO134" s="1015"/>
      <c r="AP134" s="1015"/>
      <c r="AQ134" s="1015"/>
      <c r="AR134" s="364"/>
      <c r="AS134" s="643"/>
      <c r="AT134" s="1015" t="s">
        <v>497</v>
      </c>
      <c r="AU134" s="1015"/>
      <c r="AV134" s="1015"/>
      <c r="AW134" s="1015"/>
      <c r="AX134" s="1015"/>
      <c r="AY134" s="1015"/>
      <c r="AZ134" s="1015"/>
      <c r="BA134" s="1015"/>
      <c r="BB134" s="1015"/>
      <c r="BC134" s="1015"/>
      <c r="BD134" s="1015"/>
      <c r="BE134" s="1015"/>
      <c r="BF134" s="1015"/>
      <c r="BG134" s="1015"/>
      <c r="BH134" s="1015"/>
      <c r="BI134" s="1015"/>
      <c r="BJ134" s="1015"/>
      <c r="BK134" s="1015"/>
      <c r="BL134" s="1015"/>
      <c r="BM134" s="1015"/>
      <c r="BN134" s="1015"/>
      <c r="BO134" s="1015"/>
      <c r="BP134" s="1015"/>
      <c r="BQ134" s="1015"/>
      <c r="BR134" s="1015"/>
      <c r="BS134" s="1015"/>
      <c r="BT134" s="1015"/>
      <c r="BU134" s="1015"/>
      <c r="BV134" s="1015"/>
      <c r="BW134" s="1015"/>
      <c r="BX134" s="1015"/>
      <c r="BY134" s="1015"/>
      <c r="BZ134" s="1015"/>
      <c r="CA134" s="1015"/>
      <c r="CD134" s="1015" t="s">
        <v>498</v>
      </c>
      <c r="CE134" s="1015"/>
      <c r="CF134" s="1015"/>
      <c r="CG134" s="1015"/>
      <c r="CH134" s="1015"/>
      <c r="CI134" s="1015"/>
      <c r="CJ134" s="1015"/>
      <c r="CK134" s="1015"/>
      <c r="CL134" s="1015"/>
      <c r="CM134" s="1015"/>
      <c r="CN134" s="1015"/>
      <c r="CO134" s="1015"/>
      <c r="CP134" s="1015"/>
      <c r="CQ134" s="1015"/>
      <c r="CR134" s="1015"/>
      <c r="CS134" s="1015"/>
      <c r="CT134" s="1015"/>
      <c r="CU134" s="1015"/>
      <c r="CV134" s="1015"/>
      <c r="CW134" s="1015"/>
      <c r="CX134" s="1015"/>
      <c r="CY134" s="1015"/>
      <c r="CZ134" s="1015"/>
      <c r="DA134" s="1015"/>
      <c r="DB134" s="1015"/>
      <c r="DC134" s="1015"/>
      <c r="DD134" s="1015"/>
      <c r="DE134" s="1015"/>
      <c r="DF134" s="1015"/>
      <c r="DG134" s="1015"/>
      <c r="DH134" s="1015"/>
      <c r="DI134" s="1015"/>
      <c r="DJ134" s="1015"/>
      <c r="DK134" s="1015"/>
      <c r="DM134" s="639"/>
    </row>
    <row r="135" spans="7:121" s="644" customFormat="1" ht="15.75" customHeight="1" x14ac:dyDescent="0.2">
      <c r="G135" s="643"/>
      <c r="H135" s="664"/>
      <c r="I135" s="664"/>
      <c r="J135" s="664"/>
      <c r="K135" s="664"/>
      <c r="L135" s="664"/>
      <c r="M135" s="664"/>
      <c r="N135" s="664"/>
      <c r="O135" s="664"/>
      <c r="P135" s="664"/>
      <c r="Q135" s="664"/>
      <c r="R135" s="664"/>
      <c r="S135" s="664"/>
      <c r="T135" s="664"/>
      <c r="U135" s="664"/>
      <c r="V135" s="664"/>
      <c r="W135" s="664"/>
      <c r="X135" s="664"/>
      <c r="Y135" s="704"/>
      <c r="Z135" s="664"/>
      <c r="AA135" s="664"/>
      <c r="AB135" s="664"/>
      <c r="AC135" s="664"/>
      <c r="AD135" s="664"/>
      <c r="AE135" s="664"/>
      <c r="AF135" s="664"/>
      <c r="AG135" s="664"/>
      <c r="AH135" s="664"/>
      <c r="AI135" s="664"/>
      <c r="AJ135" s="664"/>
      <c r="AK135" s="664"/>
      <c r="AL135" s="664"/>
      <c r="AM135" s="664"/>
      <c r="AN135" s="664"/>
      <c r="AO135" s="664"/>
      <c r="AP135" s="664"/>
      <c r="AQ135" s="664"/>
      <c r="AR135" s="664"/>
      <c r="AS135" s="664"/>
      <c r="AT135" s="664"/>
      <c r="AU135" s="664"/>
      <c r="AV135" s="664"/>
      <c r="AW135" s="664"/>
      <c r="AX135" s="664"/>
      <c r="AY135" s="664"/>
      <c r="AZ135" s="664"/>
      <c r="BA135" s="664"/>
      <c r="BB135" s="664"/>
      <c r="BC135" s="664"/>
      <c r="BD135" s="664"/>
      <c r="BE135" s="664"/>
      <c r="BF135" s="664"/>
      <c r="BG135" s="664"/>
      <c r="BH135" s="664"/>
      <c r="BI135" s="664"/>
      <c r="BJ135" s="704"/>
      <c r="BK135" s="664"/>
      <c r="BL135" s="664"/>
      <c r="BM135" s="664"/>
      <c r="BN135" s="664"/>
      <c r="BO135" s="664"/>
      <c r="BP135" s="664"/>
      <c r="BQ135" s="664"/>
      <c r="BR135" s="664"/>
      <c r="BS135" s="664"/>
      <c r="BT135" s="664"/>
      <c r="BU135" s="664"/>
      <c r="BV135" s="664"/>
      <c r="BW135" s="664"/>
      <c r="BX135" s="664"/>
      <c r="BY135" s="664"/>
      <c r="BZ135" s="664"/>
      <c r="CA135" s="664"/>
      <c r="CB135" s="646"/>
      <c r="CC135" s="664"/>
      <c r="CD135" s="664"/>
      <c r="CE135" s="664"/>
      <c r="CF135" s="664"/>
      <c r="CG135" s="664"/>
      <c r="CH135" s="664"/>
      <c r="CI135" s="664"/>
      <c r="CJ135" s="664"/>
      <c r="CK135" s="664"/>
      <c r="CL135" s="664"/>
      <c r="CM135" s="664"/>
      <c r="CN135" s="664"/>
      <c r="CO135" s="664"/>
      <c r="CP135" s="664"/>
      <c r="CQ135" s="664"/>
      <c r="CR135" s="664"/>
      <c r="CS135" s="664"/>
      <c r="CT135" s="704"/>
      <c r="CU135" s="664"/>
      <c r="CV135" s="664"/>
      <c r="CW135" s="664"/>
      <c r="CX135" s="664"/>
      <c r="CY135" s="664"/>
      <c r="CZ135" s="664"/>
      <c r="DA135" s="664"/>
      <c r="DB135" s="664"/>
      <c r="DC135" s="664"/>
      <c r="DD135" s="664"/>
      <c r="DE135" s="664"/>
      <c r="DF135" s="664"/>
      <c r="DG135" s="664"/>
      <c r="DH135" s="664"/>
      <c r="DI135" s="664"/>
      <c r="DJ135" s="664"/>
      <c r="DK135" s="664"/>
      <c r="DL135" s="646"/>
    </row>
    <row r="136" spans="7:121" s="651" customFormat="1" ht="15.75" customHeight="1" x14ac:dyDescent="0.2">
      <c r="G136" s="650"/>
      <c r="H136" s="1016" t="s">
        <v>88</v>
      </c>
      <c r="I136" s="1016"/>
      <c r="J136" s="1016"/>
      <c r="K136" s="1016"/>
      <c r="L136" s="1016"/>
      <c r="M136" s="1016"/>
      <c r="N136" s="1016"/>
      <c r="O136" s="1016"/>
      <c r="P136" s="1016"/>
      <c r="Q136" s="1016"/>
      <c r="R136" s="1016"/>
      <c r="S136" s="1016"/>
      <c r="T136" s="1016"/>
      <c r="U136" s="1016"/>
      <c r="V136" s="1016"/>
      <c r="W136" s="1016"/>
      <c r="X136" s="1016"/>
      <c r="Y136" s="1016"/>
      <c r="Z136" s="1016"/>
      <c r="AA136" s="1016"/>
      <c r="AB136" s="1016"/>
      <c r="AC136" s="1016"/>
      <c r="AD136" s="1016"/>
      <c r="AE136" s="1016"/>
      <c r="AF136" s="1016"/>
      <c r="AG136" s="1016"/>
      <c r="AH136" s="1016"/>
      <c r="AI136" s="1016"/>
      <c r="AJ136" s="1016"/>
      <c r="AK136" s="1016"/>
      <c r="AL136" s="1016"/>
      <c r="AM136" s="1016"/>
      <c r="AN136" s="1016"/>
      <c r="AO136" s="1016"/>
      <c r="AP136" s="1016"/>
      <c r="AQ136" s="1016"/>
      <c r="AR136" s="650"/>
      <c r="AS136" s="650"/>
      <c r="AT136" s="1017" t="s">
        <v>443</v>
      </c>
      <c r="AU136" s="1017"/>
      <c r="AV136" s="1017"/>
      <c r="AW136" s="1017"/>
      <c r="AX136" s="1017"/>
      <c r="AY136" s="1017"/>
      <c r="AZ136" s="1017"/>
      <c r="BA136" s="1017"/>
      <c r="BB136" s="1017"/>
      <c r="BC136" s="1017"/>
      <c r="BD136" s="1017"/>
      <c r="BE136" s="1017"/>
      <c r="BF136" s="1017"/>
      <c r="BG136" s="1017"/>
      <c r="BH136" s="1017"/>
      <c r="BI136" s="1017"/>
      <c r="BJ136" s="1017"/>
      <c r="BK136" s="1017"/>
      <c r="BL136" s="1017"/>
      <c r="BM136" s="1017"/>
      <c r="BN136" s="1017"/>
      <c r="BO136" s="1017"/>
      <c r="BP136" s="1017"/>
      <c r="BQ136" s="1017"/>
      <c r="BR136" s="1017"/>
      <c r="BS136" s="1017"/>
      <c r="BT136" s="1017"/>
      <c r="BU136" s="1017"/>
      <c r="BV136" s="1017"/>
      <c r="BW136" s="1017"/>
      <c r="BX136" s="1017"/>
      <c r="BY136" s="1017"/>
      <c r="BZ136" s="1017"/>
      <c r="CA136" s="1017"/>
      <c r="CB136" s="650"/>
      <c r="CC136" s="650"/>
      <c r="CD136" s="1017" t="s">
        <v>444</v>
      </c>
      <c r="CE136" s="1017"/>
      <c r="CF136" s="1017"/>
      <c r="CG136" s="1017"/>
      <c r="CH136" s="1017"/>
      <c r="CI136" s="1017"/>
      <c r="CJ136" s="1017"/>
      <c r="CK136" s="1017"/>
      <c r="CL136" s="1017"/>
      <c r="CM136" s="1017"/>
      <c r="CN136" s="1017"/>
      <c r="CO136" s="1017"/>
      <c r="CP136" s="1017"/>
      <c r="CQ136" s="1017"/>
      <c r="CR136" s="1017"/>
      <c r="CS136" s="1017"/>
      <c r="CT136" s="1017"/>
      <c r="CU136" s="1017"/>
      <c r="CV136" s="1017"/>
      <c r="CW136" s="1017"/>
      <c r="CX136" s="1017"/>
      <c r="CY136" s="1017"/>
      <c r="CZ136" s="1017"/>
      <c r="DA136" s="1017"/>
      <c r="DB136" s="1017"/>
      <c r="DC136" s="1017"/>
      <c r="DD136" s="1017"/>
      <c r="DE136" s="1017"/>
      <c r="DF136" s="1017"/>
      <c r="DG136" s="1017"/>
      <c r="DH136" s="1017"/>
      <c r="DI136" s="1017"/>
      <c r="DJ136" s="1017"/>
      <c r="DK136" s="1017"/>
      <c r="DL136" s="650"/>
    </row>
    <row r="137" spans="7:121" s="651" customFormat="1" ht="15.75" customHeight="1" x14ac:dyDescent="0.2">
      <c r="G137" s="650"/>
      <c r="H137" s="1016"/>
      <c r="I137" s="1016"/>
      <c r="J137" s="1016"/>
      <c r="K137" s="1016"/>
      <c r="L137" s="1016"/>
      <c r="M137" s="1016"/>
      <c r="N137" s="1016"/>
      <c r="O137" s="1016"/>
      <c r="P137" s="1016"/>
      <c r="Q137" s="1016"/>
      <c r="R137" s="1016"/>
      <c r="S137" s="1016"/>
      <c r="T137" s="1016"/>
      <c r="U137" s="1016"/>
      <c r="V137" s="1016"/>
      <c r="W137" s="1016"/>
      <c r="X137" s="1016"/>
      <c r="Y137" s="1016"/>
      <c r="Z137" s="1016"/>
      <c r="AA137" s="1016"/>
      <c r="AB137" s="1016"/>
      <c r="AC137" s="1016"/>
      <c r="AD137" s="1016"/>
      <c r="AE137" s="1016"/>
      <c r="AF137" s="1016"/>
      <c r="AG137" s="1016"/>
      <c r="AH137" s="1016"/>
      <c r="AI137" s="1016"/>
      <c r="AJ137" s="1016"/>
      <c r="AK137" s="1016"/>
      <c r="AL137" s="1016"/>
      <c r="AM137" s="1016"/>
      <c r="AN137" s="1016"/>
      <c r="AO137" s="1016"/>
      <c r="AP137" s="1016"/>
      <c r="AQ137" s="1016"/>
      <c r="AR137" s="650"/>
      <c r="AS137" s="695"/>
      <c r="AT137" s="1017"/>
      <c r="AU137" s="1017"/>
      <c r="AV137" s="1017"/>
      <c r="AW137" s="1017"/>
      <c r="AX137" s="1017"/>
      <c r="AY137" s="1017"/>
      <c r="AZ137" s="1017"/>
      <c r="BA137" s="1017"/>
      <c r="BB137" s="1017"/>
      <c r="BC137" s="1017"/>
      <c r="BD137" s="1017"/>
      <c r="BE137" s="1017"/>
      <c r="BF137" s="1017"/>
      <c r="BG137" s="1017"/>
      <c r="BH137" s="1017"/>
      <c r="BI137" s="1017"/>
      <c r="BJ137" s="1017"/>
      <c r="BK137" s="1017"/>
      <c r="BL137" s="1017"/>
      <c r="BM137" s="1017"/>
      <c r="BN137" s="1017"/>
      <c r="BO137" s="1017"/>
      <c r="BP137" s="1017"/>
      <c r="BQ137" s="1017"/>
      <c r="BR137" s="1017"/>
      <c r="BS137" s="1017"/>
      <c r="BT137" s="1017"/>
      <c r="BU137" s="1017"/>
      <c r="BV137" s="1017"/>
      <c r="BW137" s="1017"/>
      <c r="BX137" s="1017"/>
      <c r="BY137" s="1017"/>
      <c r="BZ137" s="1017"/>
      <c r="CA137" s="1017"/>
      <c r="CB137" s="650"/>
      <c r="CC137" s="695"/>
      <c r="CD137" s="1017"/>
      <c r="CE137" s="1017"/>
      <c r="CF137" s="1017"/>
      <c r="CG137" s="1017"/>
      <c r="CH137" s="1017"/>
      <c r="CI137" s="1017"/>
      <c r="CJ137" s="1017"/>
      <c r="CK137" s="1017"/>
      <c r="CL137" s="1017"/>
      <c r="CM137" s="1017"/>
      <c r="CN137" s="1017"/>
      <c r="CO137" s="1017"/>
      <c r="CP137" s="1017"/>
      <c r="CQ137" s="1017"/>
      <c r="CR137" s="1017"/>
      <c r="CS137" s="1017"/>
      <c r="CT137" s="1017"/>
      <c r="CU137" s="1017"/>
      <c r="CV137" s="1017"/>
      <c r="CW137" s="1017"/>
      <c r="CX137" s="1017"/>
      <c r="CY137" s="1017"/>
      <c r="CZ137" s="1017"/>
      <c r="DA137" s="1017"/>
      <c r="DB137" s="1017"/>
      <c r="DC137" s="1017"/>
      <c r="DD137" s="1017"/>
      <c r="DE137" s="1017"/>
      <c r="DF137" s="1017"/>
      <c r="DG137" s="1017"/>
      <c r="DH137" s="1017"/>
      <c r="DI137" s="1017"/>
      <c r="DJ137" s="1017"/>
      <c r="DK137" s="1017"/>
      <c r="DL137" s="650"/>
    </row>
    <row r="138" spans="7:121" s="651" customFormat="1" ht="15.75" customHeight="1" x14ac:dyDescent="0.2">
      <c r="G138" s="650"/>
      <c r="H138" s="1016"/>
      <c r="I138" s="1016"/>
      <c r="J138" s="1016"/>
      <c r="K138" s="1016"/>
      <c r="L138" s="1016"/>
      <c r="M138" s="1016"/>
      <c r="N138" s="1016"/>
      <c r="O138" s="1016"/>
      <c r="P138" s="1016"/>
      <c r="Q138" s="1016"/>
      <c r="R138" s="1016"/>
      <c r="S138" s="1016"/>
      <c r="T138" s="1016"/>
      <c r="U138" s="1016"/>
      <c r="V138" s="1016"/>
      <c r="W138" s="1016"/>
      <c r="X138" s="1016"/>
      <c r="Y138" s="1016"/>
      <c r="Z138" s="1016"/>
      <c r="AA138" s="1016"/>
      <c r="AB138" s="1016"/>
      <c r="AC138" s="1016"/>
      <c r="AD138" s="1016"/>
      <c r="AE138" s="1016"/>
      <c r="AF138" s="1016"/>
      <c r="AG138" s="1016"/>
      <c r="AH138" s="1016"/>
      <c r="AI138" s="1016"/>
      <c r="AJ138" s="1016"/>
      <c r="AK138" s="1016"/>
      <c r="AL138" s="1016"/>
      <c r="AM138" s="1016"/>
      <c r="AN138" s="1016"/>
      <c r="AO138" s="1016"/>
      <c r="AP138" s="1016"/>
      <c r="AQ138" s="1016"/>
      <c r="AR138" s="650"/>
      <c r="AS138" s="695"/>
      <c r="AT138" s="1017"/>
      <c r="AU138" s="1017"/>
      <c r="AV138" s="1017"/>
      <c r="AW138" s="1017"/>
      <c r="AX138" s="1017"/>
      <c r="AY138" s="1017"/>
      <c r="AZ138" s="1017"/>
      <c r="BA138" s="1017"/>
      <c r="BB138" s="1017"/>
      <c r="BC138" s="1017"/>
      <c r="BD138" s="1017"/>
      <c r="BE138" s="1017"/>
      <c r="BF138" s="1017"/>
      <c r="BG138" s="1017"/>
      <c r="BH138" s="1017"/>
      <c r="BI138" s="1017"/>
      <c r="BJ138" s="1017"/>
      <c r="BK138" s="1017"/>
      <c r="BL138" s="1017"/>
      <c r="BM138" s="1017"/>
      <c r="BN138" s="1017"/>
      <c r="BO138" s="1017"/>
      <c r="BP138" s="1017"/>
      <c r="BQ138" s="1017"/>
      <c r="BR138" s="1017"/>
      <c r="BS138" s="1017"/>
      <c r="BT138" s="1017"/>
      <c r="BU138" s="1017"/>
      <c r="BV138" s="1017"/>
      <c r="BW138" s="1017"/>
      <c r="BX138" s="1017"/>
      <c r="BY138" s="1017"/>
      <c r="BZ138" s="1017"/>
      <c r="CA138" s="1017"/>
      <c r="CB138" s="650"/>
      <c r="CC138" s="695"/>
      <c r="CD138" s="1017"/>
      <c r="CE138" s="1017"/>
      <c r="CF138" s="1017"/>
      <c r="CG138" s="1017"/>
      <c r="CH138" s="1017"/>
      <c r="CI138" s="1017"/>
      <c r="CJ138" s="1017"/>
      <c r="CK138" s="1017"/>
      <c r="CL138" s="1017"/>
      <c r="CM138" s="1017"/>
      <c r="CN138" s="1017"/>
      <c r="CO138" s="1017"/>
      <c r="CP138" s="1017"/>
      <c r="CQ138" s="1017"/>
      <c r="CR138" s="1017"/>
      <c r="CS138" s="1017"/>
      <c r="CT138" s="1017"/>
      <c r="CU138" s="1017"/>
      <c r="CV138" s="1017"/>
      <c r="CW138" s="1017"/>
      <c r="CX138" s="1017"/>
      <c r="CY138" s="1017"/>
      <c r="CZ138" s="1017"/>
      <c r="DA138" s="1017"/>
      <c r="DB138" s="1017"/>
      <c r="DC138" s="1017"/>
      <c r="DD138" s="1017"/>
      <c r="DE138" s="1017"/>
      <c r="DF138" s="1017"/>
      <c r="DG138" s="1017"/>
      <c r="DH138" s="1017"/>
      <c r="DI138" s="1017"/>
      <c r="DJ138" s="1017"/>
      <c r="DK138" s="1017"/>
      <c r="DL138" s="650"/>
    </row>
    <row r="139" spans="7:121" s="651" customFormat="1" ht="15.75" customHeight="1" x14ac:dyDescent="0.2">
      <c r="G139" s="650"/>
      <c r="H139" s="1016"/>
      <c r="I139" s="1016"/>
      <c r="J139" s="1016"/>
      <c r="K139" s="1016"/>
      <c r="L139" s="1016"/>
      <c r="M139" s="1016"/>
      <c r="N139" s="1016"/>
      <c r="O139" s="1016"/>
      <c r="P139" s="1016"/>
      <c r="Q139" s="1016"/>
      <c r="R139" s="1016"/>
      <c r="S139" s="1016"/>
      <c r="T139" s="1016"/>
      <c r="U139" s="1016"/>
      <c r="V139" s="1016"/>
      <c r="W139" s="1016"/>
      <c r="X139" s="1016"/>
      <c r="Y139" s="1016"/>
      <c r="Z139" s="1016"/>
      <c r="AA139" s="1016"/>
      <c r="AB139" s="1016"/>
      <c r="AC139" s="1016"/>
      <c r="AD139" s="1016"/>
      <c r="AE139" s="1016"/>
      <c r="AF139" s="1016"/>
      <c r="AG139" s="1016"/>
      <c r="AH139" s="1016"/>
      <c r="AI139" s="1016"/>
      <c r="AJ139" s="1016"/>
      <c r="AK139" s="1016"/>
      <c r="AL139" s="1016"/>
      <c r="AM139" s="1016"/>
      <c r="AN139" s="1016"/>
      <c r="AO139" s="1016"/>
      <c r="AP139" s="1016"/>
      <c r="AQ139" s="1016"/>
      <c r="AR139" s="650"/>
      <c r="AS139" s="757"/>
      <c r="AT139" s="1017"/>
      <c r="AU139" s="1017"/>
      <c r="AV139" s="1017"/>
      <c r="AW139" s="1017"/>
      <c r="AX139" s="1017"/>
      <c r="AY139" s="1017"/>
      <c r="AZ139" s="1017"/>
      <c r="BA139" s="1017"/>
      <c r="BB139" s="1017"/>
      <c r="BC139" s="1017"/>
      <c r="BD139" s="1017"/>
      <c r="BE139" s="1017"/>
      <c r="BF139" s="1017"/>
      <c r="BG139" s="1017"/>
      <c r="BH139" s="1017"/>
      <c r="BI139" s="1017"/>
      <c r="BJ139" s="1017"/>
      <c r="BK139" s="1017"/>
      <c r="BL139" s="1017"/>
      <c r="BM139" s="1017"/>
      <c r="BN139" s="1017"/>
      <c r="BO139" s="1017"/>
      <c r="BP139" s="1017"/>
      <c r="BQ139" s="1017"/>
      <c r="BR139" s="1017"/>
      <c r="BS139" s="1017"/>
      <c r="BT139" s="1017"/>
      <c r="BU139" s="1017"/>
      <c r="BV139" s="1017"/>
      <c r="BW139" s="1017"/>
      <c r="BX139" s="1017"/>
      <c r="BY139" s="1017"/>
      <c r="BZ139" s="1017"/>
      <c r="CA139" s="1017"/>
      <c r="CB139" s="650"/>
      <c r="CC139" s="723"/>
      <c r="CD139" s="1017"/>
      <c r="CE139" s="1017"/>
      <c r="CF139" s="1017"/>
      <c r="CG139" s="1017"/>
      <c r="CH139" s="1017"/>
      <c r="CI139" s="1017"/>
      <c r="CJ139" s="1017"/>
      <c r="CK139" s="1017"/>
      <c r="CL139" s="1017"/>
      <c r="CM139" s="1017"/>
      <c r="CN139" s="1017"/>
      <c r="CO139" s="1017"/>
      <c r="CP139" s="1017"/>
      <c r="CQ139" s="1017"/>
      <c r="CR139" s="1017"/>
      <c r="CS139" s="1017"/>
      <c r="CT139" s="1017"/>
      <c r="CU139" s="1017"/>
      <c r="CV139" s="1017"/>
      <c r="CW139" s="1017"/>
      <c r="CX139" s="1017"/>
      <c r="CY139" s="1017"/>
      <c r="CZ139" s="1017"/>
      <c r="DA139" s="1017"/>
      <c r="DB139" s="1017"/>
      <c r="DC139" s="1017"/>
      <c r="DD139" s="1017"/>
      <c r="DE139" s="1017"/>
      <c r="DF139" s="1017"/>
      <c r="DG139" s="1017"/>
      <c r="DH139" s="1017"/>
      <c r="DI139" s="1017"/>
      <c r="DJ139" s="1017"/>
      <c r="DK139" s="1017"/>
      <c r="DL139" s="650"/>
      <c r="DM139" s="650"/>
      <c r="DN139" s="650"/>
    </row>
    <row r="140" spans="7:121" ht="15.75" customHeight="1" x14ac:dyDescent="0.2">
      <c r="G140" s="643"/>
      <c r="H140" s="652"/>
      <c r="I140" s="652"/>
      <c r="J140" s="652"/>
      <c r="K140" s="652"/>
      <c r="L140" s="652"/>
      <c r="M140" s="652"/>
      <c r="N140" s="652"/>
      <c r="O140" s="652"/>
      <c r="P140" s="652"/>
      <c r="Q140" s="643"/>
      <c r="R140" s="643"/>
      <c r="S140" s="643"/>
      <c r="T140" s="643"/>
      <c r="U140" s="652"/>
      <c r="V140" s="652"/>
      <c r="W140" s="652"/>
      <c r="X140" s="652"/>
      <c r="Y140" s="704"/>
      <c r="Z140" s="643"/>
      <c r="AA140" s="643"/>
      <c r="AB140" s="643"/>
      <c r="AC140" s="643"/>
      <c r="AD140" s="643"/>
      <c r="AE140" s="643"/>
      <c r="AF140" s="643"/>
      <c r="AG140" s="643"/>
      <c r="AH140" s="643"/>
      <c r="AI140" s="643"/>
      <c r="AJ140" s="643"/>
      <c r="AK140" s="643"/>
      <c r="AL140" s="643"/>
      <c r="AM140" s="643"/>
      <c r="AN140" s="643"/>
      <c r="AO140" s="643"/>
      <c r="AP140" s="642"/>
      <c r="AQ140" s="642"/>
      <c r="AR140" s="643"/>
      <c r="AS140" s="652"/>
      <c r="AT140" s="652"/>
      <c r="AU140" s="652"/>
      <c r="AV140" s="643"/>
      <c r="AW140" s="643"/>
      <c r="AX140" s="643"/>
      <c r="AY140" s="643"/>
      <c r="AZ140" s="643"/>
      <c r="BA140" s="643"/>
      <c r="BB140" s="643"/>
      <c r="BC140" s="643"/>
      <c r="BD140" s="652"/>
      <c r="BE140" s="652"/>
      <c r="BF140" s="643"/>
      <c r="BG140" s="643"/>
      <c r="BH140" s="643"/>
      <c r="BI140" s="643"/>
      <c r="BJ140" s="728"/>
      <c r="BK140" s="643"/>
      <c r="BL140" s="643"/>
      <c r="BM140" s="643"/>
      <c r="BN140" s="643"/>
      <c r="BO140" s="643"/>
      <c r="BP140" s="643"/>
      <c r="BQ140" s="643"/>
      <c r="BR140" s="643"/>
      <c r="BS140" s="643"/>
      <c r="BT140" s="643"/>
      <c r="BU140" s="643"/>
      <c r="BV140" s="643"/>
      <c r="BW140" s="643"/>
      <c r="BX140" s="643"/>
      <c r="BY140" s="643"/>
      <c r="BZ140" s="643"/>
      <c r="CA140" s="643"/>
      <c r="CB140" s="650"/>
      <c r="CC140" s="652"/>
      <c r="CD140" s="652"/>
      <c r="CE140" s="652"/>
      <c r="CF140" s="643"/>
      <c r="CG140" s="643"/>
      <c r="CH140" s="643"/>
      <c r="CI140" s="643"/>
      <c r="CJ140" s="643"/>
      <c r="CK140" s="643"/>
      <c r="CL140" s="643"/>
      <c r="CM140" s="643"/>
      <c r="CN140" s="652"/>
      <c r="CO140" s="652"/>
      <c r="CP140" s="643"/>
      <c r="CQ140" s="643"/>
      <c r="CR140" s="643"/>
      <c r="CS140" s="643"/>
      <c r="CT140" s="728"/>
      <c r="CU140" s="643"/>
      <c r="CV140" s="643"/>
      <c r="CW140" s="643"/>
      <c r="CX140" s="643"/>
      <c r="CY140" s="643"/>
      <c r="CZ140" s="643"/>
      <c r="DA140" s="643"/>
      <c r="DB140" s="643"/>
      <c r="DC140" s="643"/>
      <c r="DD140" s="643"/>
      <c r="DE140" s="643"/>
      <c r="DF140" s="643"/>
      <c r="DG140" s="643"/>
      <c r="DH140" s="643"/>
      <c r="DI140" s="643"/>
      <c r="DJ140" s="643"/>
      <c r="DK140" s="643"/>
      <c r="DL140" s="650"/>
      <c r="DM140" s="650"/>
      <c r="DN140" s="650"/>
    </row>
    <row r="141" spans="7:121" ht="15.75" customHeight="1" x14ac:dyDescent="0.2">
      <c r="G141" s="643"/>
      <c r="H141" s="1018" t="s">
        <v>62</v>
      </c>
      <c r="I141" s="1018"/>
      <c r="J141" s="1018"/>
      <c r="K141" s="1018"/>
      <c r="L141" s="1018"/>
      <c r="M141" s="1018"/>
      <c r="N141" s="1018"/>
      <c r="O141" s="1018"/>
      <c r="P141" s="1018"/>
      <c r="Q141" s="1018"/>
      <c r="R141" s="1018"/>
      <c r="S141" s="1018"/>
      <c r="T141" s="1018"/>
      <c r="U141" s="1018"/>
      <c r="V141" s="1018"/>
      <c r="W141" s="1018"/>
      <c r="X141" s="1018"/>
      <c r="Y141" s="711"/>
      <c r="Z141" s="1025" t="s">
        <v>61</v>
      </c>
      <c r="AA141" s="1025"/>
      <c r="AB141" s="1025"/>
      <c r="AC141" s="1025"/>
      <c r="AD141" s="1025"/>
      <c r="AE141" s="1025"/>
      <c r="AF141" s="1025"/>
      <c r="AG141" s="1025"/>
      <c r="AH141" s="1025"/>
      <c r="AI141" s="1025"/>
      <c r="AJ141" s="1025"/>
      <c r="AK141" s="1025"/>
      <c r="AL141" s="1025"/>
      <c r="AM141" s="1025"/>
      <c r="AN141" s="1025"/>
      <c r="AO141" s="1025"/>
      <c r="AP141" s="1025"/>
      <c r="AQ141" s="860"/>
      <c r="AR141" s="643"/>
      <c r="AS141" s="643"/>
      <c r="AT141" s="1024" t="s">
        <v>493</v>
      </c>
      <c r="AU141" s="1024"/>
      <c r="AV141" s="1024"/>
      <c r="AW141" s="726"/>
      <c r="AX141" s="726"/>
      <c r="AY141" s="726"/>
      <c r="AZ141" s="726"/>
      <c r="BA141" s="726"/>
      <c r="BB141" s="726"/>
      <c r="BC141" s="726"/>
      <c r="BD141" s="726"/>
      <c r="BE141" s="726"/>
      <c r="BF141" s="726"/>
      <c r="BG141" s="726"/>
      <c r="BH141" s="726"/>
      <c r="BI141" s="726"/>
      <c r="BJ141" s="726"/>
      <c r="BK141" s="726"/>
      <c r="BL141" s="726"/>
      <c r="BM141" s="726"/>
      <c r="BN141" s="726"/>
      <c r="BO141" s="726"/>
      <c r="BP141" s="726"/>
      <c r="BQ141" s="726"/>
      <c r="BR141" s="726"/>
      <c r="BS141" s="726"/>
      <c r="BT141" s="726"/>
      <c r="BU141" s="726"/>
      <c r="BV141" s="726"/>
      <c r="BW141" s="726"/>
      <c r="BX141" s="726"/>
      <c r="BY141" s="726"/>
      <c r="BZ141" s="726"/>
      <c r="CA141" s="726"/>
      <c r="CB141" s="650"/>
      <c r="CC141" s="643"/>
      <c r="CD141" s="1018" t="s">
        <v>494</v>
      </c>
      <c r="CE141" s="1018"/>
      <c r="CF141" s="1018"/>
      <c r="CG141" s="1018"/>
      <c r="CH141" s="1018"/>
      <c r="CI141" s="1018"/>
      <c r="CJ141" s="1018"/>
      <c r="CK141" s="1018"/>
      <c r="CL141" s="1018"/>
      <c r="CM141" s="1018"/>
      <c r="CN141" s="1018"/>
      <c r="CO141" s="1018"/>
      <c r="CP141" s="1018"/>
      <c r="CQ141" s="1018"/>
      <c r="CR141" s="1018"/>
      <c r="CS141" s="1018"/>
      <c r="CT141" s="728"/>
      <c r="CU141" s="1025" t="s">
        <v>495</v>
      </c>
      <c r="CV141" s="1025"/>
      <c r="CW141" s="1025"/>
      <c r="CX141" s="1025"/>
      <c r="CY141" s="1025"/>
      <c r="CZ141" s="1025"/>
      <c r="DA141" s="1025"/>
      <c r="DB141" s="1025"/>
      <c r="DC141" s="1025"/>
      <c r="DD141" s="1025"/>
      <c r="DE141" s="1025"/>
      <c r="DF141" s="1025"/>
      <c r="DG141" s="1025"/>
      <c r="DH141" s="1025"/>
      <c r="DI141" s="1025"/>
      <c r="DJ141" s="1025"/>
      <c r="DK141" s="877"/>
      <c r="DL141" s="650"/>
      <c r="DM141" s="726"/>
      <c r="DN141" s="726"/>
      <c r="DO141" s="740"/>
      <c r="DP141" s="740"/>
      <c r="DQ141" s="740"/>
    </row>
    <row r="142" spans="7:121" ht="15.75" customHeight="1" x14ac:dyDescent="0.2">
      <c r="G142" s="643"/>
      <c r="H142" s="1018"/>
      <c r="I142" s="1018"/>
      <c r="J142" s="1018"/>
      <c r="K142" s="1018"/>
      <c r="L142" s="1018"/>
      <c r="M142" s="1018"/>
      <c r="N142" s="1018"/>
      <c r="O142" s="1018"/>
      <c r="P142" s="1018"/>
      <c r="Q142" s="1018"/>
      <c r="R142" s="1018"/>
      <c r="S142" s="1018"/>
      <c r="T142" s="1018"/>
      <c r="U142" s="1018"/>
      <c r="V142" s="1018"/>
      <c r="W142" s="1018"/>
      <c r="X142" s="1018"/>
      <c r="Y142" s="711"/>
      <c r="Z142" s="1025"/>
      <c r="AA142" s="1025"/>
      <c r="AB142" s="1025"/>
      <c r="AC142" s="1025"/>
      <c r="AD142" s="1025"/>
      <c r="AE142" s="1025"/>
      <c r="AF142" s="1025"/>
      <c r="AG142" s="1025"/>
      <c r="AH142" s="1025"/>
      <c r="AI142" s="1025"/>
      <c r="AJ142" s="1025"/>
      <c r="AK142" s="1025"/>
      <c r="AL142" s="1025"/>
      <c r="AM142" s="1025"/>
      <c r="AN142" s="1025"/>
      <c r="AO142" s="1025"/>
      <c r="AP142" s="1025"/>
      <c r="AQ142" s="860"/>
      <c r="AR142" s="643"/>
      <c r="AS142" s="647"/>
      <c r="AT142" s="1024"/>
      <c r="AU142" s="1024"/>
      <c r="AV142" s="1024"/>
      <c r="AW142" s="726"/>
      <c r="AX142" s="726"/>
      <c r="AY142" s="726"/>
      <c r="AZ142" s="726"/>
      <c r="BA142" s="726"/>
      <c r="BB142" s="726"/>
      <c r="BC142" s="726"/>
      <c r="BD142" s="726"/>
      <c r="BE142" s="726"/>
      <c r="BF142" s="726"/>
      <c r="BG142" s="726"/>
      <c r="BH142" s="726"/>
      <c r="BI142" s="726"/>
      <c r="BJ142" s="726"/>
      <c r="BK142" s="726"/>
      <c r="BL142" s="726"/>
      <c r="BM142" s="726"/>
      <c r="BN142" s="726"/>
      <c r="BO142" s="726"/>
      <c r="BP142" s="726"/>
      <c r="BQ142" s="726"/>
      <c r="BR142" s="726"/>
      <c r="BS142" s="726"/>
      <c r="BT142" s="726"/>
      <c r="BU142" s="726"/>
      <c r="BV142" s="726"/>
      <c r="BW142" s="726"/>
      <c r="BX142" s="726"/>
      <c r="BY142" s="726"/>
      <c r="BZ142" s="726"/>
      <c r="CA142" s="726"/>
      <c r="CB142" s="650"/>
      <c r="CC142" s="647"/>
      <c r="CD142" s="1018"/>
      <c r="CE142" s="1018"/>
      <c r="CF142" s="1018"/>
      <c r="CG142" s="1018"/>
      <c r="CH142" s="1018"/>
      <c r="CI142" s="1018"/>
      <c r="CJ142" s="1018"/>
      <c r="CK142" s="1018"/>
      <c r="CL142" s="1018"/>
      <c r="CM142" s="1018"/>
      <c r="CN142" s="1018"/>
      <c r="CO142" s="1018"/>
      <c r="CP142" s="1018"/>
      <c r="CQ142" s="1018"/>
      <c r="CR142" s="1018"/>
      <c r="CS142" s="1018"/>
      <c r="CT142" s="728"/>
      <c r="CU142" s="1025"/>
      <c r="CV142" s="1025"/>
      <c r="CW142" s="1025"/>
      <c r="CX142" s="1025"/>
      <c r="CY142" s="1025"/>
      <c r="CZ142" s="1025"/>
      <c r="DA142" s="1025"/>
      <c r="DB142" s="1025"/>
      <c r="DC142" s="1025"/>
      <c r="DD142" s="1025"/>
      <c r="DE142" s="1025"/>
      <c r="DF142" s="1025"/>
      <c r="DG142" s="1025"/>
      <c r="DH142" s="1025"/>
      <c r="DI142" s="1025"/>
      <c r="DJ142" s="1025"/>
      <c r="DK142" s="877"/>
      <c r="DL142" s="650"/>
      <c r="DM142" s="726"/>
      <c r="DN142" s="726"/>
      <c r="DO142" s="740"/>
      <c r="DP142" s="740"/>
      <c r="DQ142" s="740"/>
    </row>
    <row r="143" spans="7:121" ht="15.6" customHeight="1" x14ac:dyDescent="0.2">
      <c r="G143" s="643"/>
      <c r="H143" s="1018"/>
      <c r="I143" s="1018"/>
      <c r="J143" s="1018"/>
      <c r="K143" s="1018"/>
      <c r="L143" s="1018"/>
      <c r="M143" s="1018"/>
      <c r="N143" s="1018"/>
      <c r="O143" s="1018"/>
      <c r="P143" s="1018"/>
      <c r="Q143" s="1018"/>
      <c r="R143" s="1018"/>
      <c r="S143" s="1018"/>
      <c r="T143" s="1018"/>
      <c r="U143" s="1018"/>
      <c r="V143" s="1018"/>
      <c r="W143" s="1018"/>
      <c r="X143" s="1018"/>
      <c r="Y143" s="711"/>
      <c r="Z143" s="1025"/>
      <c r="AA143" s="1025"/>
      <c r="AB143" s="1025"/>
      <c r="AC143" s="1025"/>
      <c r="AD143" s="1025"/>
      <c r="AE143" s="1025"/>
      <c r="AF143" s="1025"/>
      <c r="AG143" s="1025"/>
      <c r="AH143" s="1025"/>
      <c r="AI143" s="1025"/>
      <c r="AJ143" s="1025"/>
      <c r="AK143" s="1025"/>
      <c r="AL143" s="1025"/>
      <c r="AM143" s="1025"/>
      <c r="AN143" s="1025"/>
      <c r="AO143" s="1025"/>
      <c r="AP143" s="1025"/>
      <c r="AQ143" s="860"/>
      <c r="AR143" s="643"/>
      <c r="AS143" s="647"/>
      <c r="AT143" s="1024"/>
      <c r="AU143" s="1024"/>
      <c r="AV143" s="1024"/>
      <c r="AW143" s="726"/>
      <c r="AX143" s="726"/>
      <c r="AY143" s="726"/>
      <c r="AZ143" s="726"/>
      <c r="BA143" s="726"/>
      <c r="BB143" s="726"/>
      <c r="BC143" s="726"/>
      <c r="BD143" s="726"/>
      <c r="BE143" s="726"/>
      <c r="BF143" s="726"/>
      <c r="BG143" s="726"/>
      <c r="BH143" s="726"/>
      <c r="BI143" s="726"/>
      <c r="BJ143" s="726"/>
      <c r="BK143" s="726"/>
      <c r="BL143" s="726"/>
      <c r="BM143" s="726"/>
      <c r="BN143" s="726"/>
      <c r="BO143" s="726"/>
      <c r="BP143" s="726"/>
      <c r="BQ143" s="726"/>
      <c r="BR143" s="726"/>
      <c r="BS143" s="726"/>
      <c r="BT143" s="726"/>
      <c r="BU143" s="726"/>
      <c r="BV143" s="726"/>
      <c r="BW143" s="726"/>
      <c r="BX143" s="726"/>
      <c r="BY143" s="726"/>
      <c r="BZ143" s="726"/>
      <c r="CA143" s="726"/>
      <c r="CB143" s="650"/>
      <c r="CC143" s="647"/>
      <c r="CD143" s="1018"/>
      <c r="CE143" s="1018"/>
      <c r="CF143" s="1018"/>
      <c r="CG143" s="1018"/>
      <c r="CH143" s="1018"/>
      <c r="CI143" s="1018"/>
      <c r="CJ143" s="1018"/>
      <c r="CK143" s="1018"/>
      <c r="CL143" s="1018"/>
      <c r="CM143" s="1018"/>
      <c r="CN143" s="1018"/>
      <c r="CO143" s="1018"/>
      <c r="CP143" s="1018"/>
      <c r="CQ143" s="1018"/>
      <c r="CR143" s="1018"/>
      <c r="CS143" s="1018"/>
      <c r="CT143" s="728"/>
      <c r="CU143" s="1025"/>
      <c r="CV143" s="1025"/>
      <c r="CW143" s="1025"/>
      <c r="CX143" s="1025"/>
      <c r="CY143" s="1025"/>
      <c r="CZ143" s="1025"/>
      <c r="DA143" s="1025"/>
      <c r="DB143" s="1025"/>
      <c r="DC143" s="1025"/>
      <c r="DD143" s="1025"/>
      <c r="DE143" s="1025"/>
      <c r="DF143" s="1025"/>
      <c r="DG143" s="1025"/>
      <c r="DH143" s="1025"/>
      <c r="DI143" s="1025"/>
      <c r="DJ143" s="1025"/>
      <c r="DK143" s="877"/>
      <c r="DL143" s="650"/>
      <c r="DM143" s="726"/>
      <c r="DN143" s="726"/>
      <c r="DO143" s="740"/>
      <c r="DP143" s="740"/>
      <c r="DQ143" s="740"/>
    </row>
    <row r="144" spans="7:121" s="642" customFormat="1" ht="19.95" customHeight="1" x14ac:dyDescent="0.2">
      <c r="G144" s="643"/>
      <c r="H144" s="643"/>
      <c r="I144" s="643"/>
      <c r="J144" s="643"/>
      <c r="K144" s="643"/>
      <c r="L144" s="643"/>
      <c r="M144" s="643"/>
      <c r="N144" s="643"/>
      <c r="O144" s="643"/>
      <c r="P144" s="643"/>
      <c r="Q144" s="643"/>
      <c r="R144" s="643"/>
      <c r="S144" s="643"/>
      <c r="T144" s="643"/>
      <c r="U144" s="643"/>
      <c r="V144" s="643"/>
      <c r="W144" s="643"/>
      <c r="Y144" s="793"/>
      <c r="Z144" s="643"/>
      <c r="AA144" s="643"/>
      <c r="AB144" s="643"/>
      <c r="AC144" s="643"/>
      <c r="AD144" s="643"/>
      <c r="AE144" s="643"/>
      <c r="AF144" s="643"/>
      <c r="AG144" s="643"/>
      <c r="AH144" s="643"/>
      <c r="AI144" s="643"/>
      <c r="AJ144" s="643"/>
      <c r="AK144" s="643"/>
      <c r="AL144" s="643"/>
      <c r="AM144" s="643"/>
      <c r="AN144" s="643"/>
      <c r="AO144" s="643"/>
      <c r="AR144" s="643"/>
      <c r="AS144" s="647"/>
      <c r="AT144" s="643"/>
      <c r="AU144" s="647"/>
      <c r="AV144" s="647"/>
      <c r="AW144" s="647"/>
      <c r="AX144" s="643"/>
      <c r="AY144" s="643"/>
      <c r="AZ144" s="643"/>
      <c r="BA144" s="643"/>
      <c r="BB144" s="643"/>
      <c r="BC144" s="643"/>
      <c r="BD144" s="643"/>
      <c r="BE144" s="643"/>
      <c r="BF144" s="643"/>
      <c r="BG144" s="643"/>
      <c r="BH144" s="643"/>
      <c r="BI144" s="643"/>
      <c r="BJ144" s="728"/>
      <c r="BK144" s="643"/>
      <c r="BL144" s="643"/>
      <c r="BM144" s="643"/>
      <c r="BN144" s="643"/>
      <c r="BO144" s="643"/>
      <c r="BP144" s="643"/>
      <c r="BQ144" s="643"/>
      <c r="BR144" s="643"/>
      <c r="BS144" s="643"/>
      <c r="BT144" s="643"/>
      <c r="BU144" s="643"/>
      <c r="BV144" s="643"/>
      <c r="BW144" s="643"/>
      <c r="BX144" s="643"/>
      <c r="BY144" s="643"/>
      <c r="BZ144" s="643"/>
      <c r="CA144" s="643"/>
      <c r="CB144" s="650"/>
      <c r="CC144" s="647"/>
      <c r="CD144" s="643"/>
      <c r="CE144" s="647"/>
      <c r="CF144" s="647"/>
      <c r="CG144" s="647"/>
      <c r="CH144" s="643"/>
      <c r="CI144" s="643"/>
      <c r="CJ144" s="643"/>
      <c r="CK144" s="643"/>
      <c r="CL144" s="643"/>
      <c r="CM144" s="643"/>
      <c r="CN144" s="643"/>
      <c r="CO144" s="643"/>
      <c r="CP144" s="643"/>
      <c r="CQ144" s="643"/>
      <c r="CR144" s="643"/>
      <c r="CS144" s="643"/>
      <c r="CT144" s="793"/>
      <c r="CU144" s="643"/>
      <c r="CV144" s="643"/>
      <c r="CW144" s="643"/>
      <c r="CX144" s="643"/>
      <c r="CY144" s="643"/>
      <c r="CZ144" s="643"/>
      <c r="DA144" s="643"/>
      <c r="DB144" s="643"/>
      <c r="DC144" s="643"/>
      <c r="DD144" s="643"/>
      <c r="DE144" s="643"/>
      <c r="DF144" s="643"/>
      <c r="DG144" s="643"/>
      <c r="DH144" s="643"/>
      <c r="DI144" s="643"/>
      <c r="DJ144" s="643"/>
      <c r="DK144" s="771"/>
      <c r="DL144" s="771"/>
      <c r="DM144"/>
      <c r="DN144"/>
      <c r="DO144" s="643"/>
      <c r="DP144" s="643"/>
      <c r="DQ144" s="643"/>
    </row>
    <row r="145" spans="7:121" s="642" customFormat="1" ht="19.95" customHeight="1" x14ac:dyDescent="0.2">
      <c r="G145" s="643"/>
      <c r="H145" s="256"/>
      <c r="I145" s="270"/>
      <c r="J145" s="270"/>
      <c r="K145" s="270"/>
      <c r="L145" s="270"/>
      <c r="M145" s="270"/>
      <c r="N145" s="270"/>
      <c r="O145" s="270"/>
      <c r="P145" s="270"/>
      <c r="Q145" s="270"/>
      <c r="R145" s="270"/>
      <c r="S145" s="270"/>
      <c r="T145" s="270"/>
      <c r="U145" s="270"/>
      <c r="V145" s="270"/>
      <c r="W145" s="270"/>
      <c r="X145" s="257"/>
      <c r="Y145" s="793"/>
      <c r="Z145" s="256"/>
      <c r="AA145" s="270"/>
      <c r="AB145" s="270"/>
      <c r="AC145" s="270"/>
      <c r="AD145" s="270"/>
      <c r="AE145" s="270"/>
      <c r="AF145" s="270"/>
      <c r="AG145" s="270"/>
      <c r="AH145" s="270"/>
      <c r="AI145" s="270"/>
      <c r="AJ145" s="270"/>
      <c r="AK145" s="270"/>
      <c r="AL145" s="270"/>
      <c r="AM145" s="270"/>
      <c r="AN145" s="270"/>
      <c r="AO145" s="270"/>
      <c r="AP145" s="270"/>
      <c r="AQ145" s="257"/>
      <c r="AR145" s="643"/>
      <c r="AS145" s="647"/>
      <c r="AT145" s="256"/>
      <c r="AU145" s="270"/>
      <c r="AV145" s="270"/>
      <c r="AW145" s="270"/>
      <c r="AX145" s="270"/>
      <c r="AY145" s="270"/>
      <c r="AZ145" s="270"/>
      <c r="BA145" s="270"/>
      <c r="BB145" s="270"/>
      <c r="BC145" s="270"/>
      <c r="BD145" s="270"/>
      <c r="BE145" s="270"/>
      <c r="BF145" s="270"/>
      <c r="BG145" s="270"/>
      <c r="BH145" s="270"/>
      <c r="BI145" s="270"/>
      <c r="BJ145" s="270"/>
      <c r="BK145" s="257"/>
      <c r="BL145" s="643"/>
      <c r="BM145" s="643"/>
      <c r="BN145" s="643"/>
      <c r="BO145" s="643"/>
      <c r="BP145" s="643"/>
      <c r="BQ145" s="643"/>
      <c r="BR145" s="643"/>
      <c r="BS145" s="643"/>
      <c r="BT145" s="643"/>
      <c r="BU145" s="643"/>
      <c r="BV145" s="643"/>
      <c r="BW145" s="643"/>
      <c r="BX145" s="643"/>
      <c r="BY145" s="643"/>
      <c r="BZ145" s="643"/>
      <c r="CA145" s="643"/>
      <c r="CB145" s="650"/>
      <c r="CC145" s="647"/>
      <c r="CD145" s="256"/>
      <c r="CE145" s="270"/>
      <c r="CF145" s="270"/>
      <c r="CG145" s="270"/>
      <c r="CH145" s="270"/>
      <c r="CI145" s="270"/>
      <c r="CJ145" s="270"/>
      <c r="CK145" s="270"/>
      <c r="CL145" s="270"/>
      <c r="CM145" s="270"/>
      <c r="CN145" s="270"/>
      <c r="CO145" s="270"/>
      <c r="CP145" s="270"/>
      <c r="CQ145" s="270"/>
      <c r="CR145" s="270"/>
      <c r="CS145" s="257"/>
      <c r="CT145" s="643"/>
      <c r="CU145" s="256"/>
      <c r="CV145" s="270"/>
      <c r="CW145" s="270"/>
      <c r="CX145" s="270"/>
      <c r="CY145" s="270"/>
      <c r="CZ145" s="270"/>
      <c r="DA145" s="270"/>
      <c r="DB145" s="270"/>
      <c r="DC145" s="270"/>
      <c r="DD145" s="270"/>
      <c r="DE145" s="270"/>
      <c r="DF145" s="270"/>
      <c r="DG145" s="270"/>
      <c r="DH145" s="270"/>
      <c r="DI145" s="270"/>
      <c r="DJ145" s="270"/>
      <c r="DK145" s="257"/>
      <c r="DL145" s="771"/>
      <c r="DM145"/>
      <c r="DN145"/>
      <c r="DO145" s="643"/>
      <c r="DP145" s="643"/>
      <c r="DQ145" s="643"/>
    </row>
    <row r="146" spans="7:121" s="642" customFormat="1" ht="19.95" customHeight="1" x14ac:dyDescent="0.2">
      <c r="G146" s="643"/>
      <c r="H146" s="868"/>
      <c r="I146" s="861" t="s">
        <v>492</v>
      </c>
      <c r="J146" s="861"/>
      <c r="K146" s="863"/>
      <c r="L146" s="861" t="str">
        <f>$K$24</f>
        <v>今回</v>
      </c>
      <c r="M146" s="861"/>
      <c r="N146" s="1063" t="str">
        <f>$N$24</f>
        <v/>
      </c>
      <c r="O146" s="1064"/>
      <c r="P146" s="1064"/>
      <c r="Q146" s="861"/>
      <c r="R146" s="864"/>
      <c r="S146" s="862" t="str">
        <f>$K$26</f>
        <v>過去調査①</v>
      </c>
      <c r="T146" s="861"/>
      <c r="U146" s="1063" t="str">
        <f>$N$26</f>
        <v/>
      </c>
      <c r="V146" s="1064"/>
      <c r="W146" s="1064"/>
      <c r="X146" s="869"/>
      <c r="Y146" s="793"/>
      <c r="Z146" s="868"/>
      <c r="AA146" s="861" t="s">
        <v>492</v>
      </c>
      <c r="AB146" s="861"/>
      <c r="AC146" s="874"/>
      <c r="AD146" s="861" t="str">
        <f>$K$24</f>
        <v>今回</v>
      </c>
      <c r="AE146" s="861"/>
      <c r="AF146" s="1063" t="str">
        <f>$N$24</f>
        <v/>
      </c>
      <c r="AG146" s="1064"/>
      <c r="AH146" s="1064"/>
      <c r="AI146" s="861"/>
      <c r="AJ146" s="875"/>
      <c r="AK146" s="862" t="str">
        <f>$K$26</f>
        <v>過去調査①</v>
      </c>
      <c r="AL146" s="861"/>
      <c r="AM146" s="1063" t="str">
        <f>$N$26</f>
        <v/>
      </c>
      <c r="AN146" s="1064"/>
      <c r="AO146" s="1064"/>
      <c r="AP146" s="861"/>
      <c r="AQ146" s="873"/>
      <c r="AR146" s="643"/>
      <c r="AS146" s="647"/>
      <c r="AT146" s="868"/>
      <c r="AU146" s="861" t="s">
        <v>492</v>
      </c>
      <c r="AV146" s="861"/>
      <c r="AW146" s="874"/>
      <c r="AX146" s="861" t="str">
        <f>$K$24</f>
        <v>今回</v>
      </c>
      <c r="AY146" s="861"/>
      <c r="AZ146" s="1063" t="str">
        <f>$N$24</f>
        <v/>
      </c>
      <c r="BA146" s="1064"/>
      <c r="BB146" s="1064"/>
      <c r="BC146" s="861"/>
      <c r="BD146" s="875"/>
      <c r="BE146" s="862" t="str">
        <f>$K$26</f>
        <v>過去調査①</v>
      </c>
      <c r="BF146" s="861"/>
      <c r="BG146" s="1063" t="str">
        <f>$N$26</f>
        <v/>
      </c>
      <c r="BH146" s="1064"/>
      <c r="BI146" s="1064"/>
      <c r="BJ146" s="861"/>
      <c r="BK146" s="873"/>
      <c r="BL146" s="643"/>
      <c r="BM146" s="643"/>
      <c r="BN146" s="643"/>
      <c r="BO146" s="643"/>
      <c r="BP146" s="643"/>
      <c r="BQ146" s="643"/>
      <c r="BR146" s="643"/>
      <c r="BS146" s="643"/>
      <c r="BT146" s="643"/>
      <c r="BU146" s="643"/>
      <c r="BV146" s="643"/>
      <c r="BW146" s="643"/>
      <c r="BX146" s="643"/>
      <c r="BY146" s="643"/>
      <c r="BZ146" s="643"/>
      <c r="CA146" s="643"/>
      <c r="CB146" s="650"/>
      <c r="CC146" s="647"/>
      <c r="CD146" s="868"/>
      <c r="CE146" s="861" t="s">
        <v>492</v>
      </c>
      <c r="CF146" s="861"/>
      <c r="CG146" s="863"/>
      <c r="CH146" s="861" t="str">
        <f>$K$24</f>
        <v>今回</v>
      </c>
      <c r="CI146" s="861"/>
      <c r="CJ146" s="1063" t="str">
        <f>$N$24</f>
        <v/>
      </c>
      <c r="CK146" s="1064"/>
      <c r="CL146" s="1064"/>
      <c r="CM146" s="861"/>
      <c r="CN146" s="864"/>
      <c r="CO146" s="862" t="str">
        <f>$K$26</f>
        <v>過去調査①</v>
      </c>
      <c r="CP146" s="861"/>
      <c r="CQ146" s="1063" t="str">
        <f>$N$26</f>
        <v/>
      </c>
      <c r="CR146" s="1064"/>
      <c r="CS146" s="1065"/>
      <c r="CT146" s="861"/>
      <c r="CU146" s="868"/>
      <c r="CV146" s="861" t="s">
        <v>492</v>
      </c>
      <c r="CW146" s="861"/>
      <c r="CX146" s="874"/>
      <c r="CY146" s="861" t="str">
        <f>$K$24</f>
        <v>今回</v>
      </c>
      <c r="CZ146" s="861"/>
      <c r="DA146" s="1063" t="str">
        <f>$N$24</f>
        <v/>
      </c>
      <c r="DB146" s="1064"/>
      <c r="DC146" s="1064"/>
      <c r="DD146" s="861"/>
      <c r="DE146" s="875"/>
      <c r="DF146" s="862" t="str">
        <f>$K$26</f>
        <v>過去調査①</v>
      </c>
      <c r="DG146" s="861"/>
      <c r="DH146" s="1063" t="str">
        <f>$N$26</f>
        <v/>
      </c>
      <c r="DI146" s="1064"/>
      <c r="DJ146" s="1064"/>
      <c r="DK146" s="869"/>
      <c r="DL146" s="771"/>
      <c r="DM146"/>
      <c r="DN146"/>
      <c r="DO146" s="643"/>
      <c r="DP146" s="643"/>
      <c r="DQ146" s="643"/>
    </row>
    <row r="147" spans="7:121" s="642" customFormat="1" ht="19.95" customHeight="1" x14ac:dyDescent="0.2">
      <c r="G147" s="643"/>
      <c r="H147" s="870"/>
      <c r="I147" s="861"/>
      <c r="J147" s="861"/>
      <c r="K147" s="861"/>
      <c r="L147" s="861"/>
      <c r="M147" s="861"/>
      <c r="N147" s="867"/>
      <c r="O147" s="867"/>
      <c r="P147" s="867"/>
      <c r="Q147" s="861"/>
      <c r="R147" s="861"/>
      <c r="S147" s="861"/>
      <c r="T147" s="861"/>
      <c r="U147" s="867"/>
      <c r="V147" s="867"/>
      <c r="W147" s="867"/>
      <c r="X147" s="869"/>
      <c r="Y147" s="793"/>
      <c r="Z147" s="870"/>
      <c r="AA147" s="861"/>
      <c r="AB147" s="861"/>
      <c r="AC147" s="861"/>
      <c r="AD147" s="861"/>
      <c r="AE147" s="861"/>
      <c r="AF147" s="867"/>
      <c r="AG147" s="867"/>
      <c r="AH147" s="867"/>
      <c r="AI147" s="861"/>
      <c r="AJ147" s="861"/>
      <c r="AK147" s="861"/>
      <c r="AL147" s="861"/>
      <c r="AM147" s="867"/>
      <c r="AN147" s="867"/>
      <c r="AO147" s="867"/>
      <c r="AP147" s="861"/>
      <c r="AQ147" s="873"/>
      <c r="AR147" s="643"/>
      <c r="AS147" s="647"/>
      <c r="AT147" s="870"/>
      <c r="AU147" s="861"/>
      <c r="AV147" s="861"/>
      <c r="AW147" s="861"/>
      <c r="AX147" s="861"/>
      <c r="AY147" s="861"/>
      <c r="AZ147" s="867"/>
      <c r="BA147" s="867"/>
      <c r="BB147" s="867"/>
      <c r="BC147" s="861"/>
      <c r="BD147" s="861"/>
      <c r="BE147" s="861"/>
      <c r="BF147" s="861"/>
      <c r="BG147" s="867"/>
      <c r="BH147" s="867"/>
      <c r="BI147" s="867"/>
      <c r="BJ147" s="861"/>
      <c r="BK147" s="873"/>
      <c r="BL147" s="643"/>
      <c r="BM147" s="643"/>
      <c r="BN147" s="643"/>
      <c r="BO147" s="643"/>
      <c r="BP147" s="643"/>
      <c r="BQ147" s="643"/>
      <c r="BR147" s="643"/>
      <c r="BS147" s="643"/>
      <c r="BT147" s="643"/>
      <c r="BU147" s="643"/>
      <c r="BV147" s="643"/>
      <c r="BW147" s="643"/>
      <c r="BX147" s="643"/>
      <c r="BY147" s="643"/>
      <c r="BZ147" s="643"/>
      <c r="CA147" s="643"/>
      <c r="CB147" s="650"/>
      <c r="CC147" s="647"/>
      <c r="CD147" s="870"/>
      <c r="CE147" s="861"/>
      <c r="CF147" s="861"/>
      <c r="CG147" s="861"/>
      <c r="CH147" s="861"/>
      <c r="CI147" s="861"/>
      <c r="CJ147" s="867"/>
      <c r="CK147" s="867"/>
      <c r="CL147" s="867"/>
      <c r="CM147" s="861"/>
      <c r="CN147" s="861"/>
      <c r="CO147" s="861"/>
      <c r="CP147" s="861"/>
      <c r="CQ147" s="867"/>
      <c r="CR147" s="867"/>
      <c r="CS147" s="878"/>
      <c r="CT147" s="861"/>
      <c r="CU147" s="870"/>
      <c r="CV147" s="861"/>
      <c r="CW147" s="861"/>
      <c r="CX147" s="861"/>
      <c r="CY147" s="861"/>
      <c r="CZ147" s="861"/>
      <c r="DA147" s="867"/>
      <c r="DB147" s="867"/>
      <c r="DC147" s="867"/>
      <c r="DD147" s="861"/>
      <c r="DE147" s="861"/>
      <c r="DF147" s="861"/>
      <c r="DG147" s="861"/>
      <c r="DH147" s="867"/>
      <c r="DI147" s="867"/>
      <c r="DJ147" s="867"/>
      <c r="DK147" s="869"/>
      <c r="DL147" s="771"/>
      <c r="DM147"/>
      <c r="DN147"/>
      <c r="DO147" s="643"/>
      <c r="DP147" s="643"/>
      <c r="DQ147" s="643"/>
    </row>
    <row r="148" spans="7:121" s="642" customFormat="1" ht="19.95" customHeight="1" x14ac:dyDescent="0.2">
      <c r="G148" s="643"/>
      <c r="H148" s="868"/>
      <c r="I148" s="861"/>
      <c r="J148" s="861"/>
      <c r="K148" s="865"/>
      <c r="L148" s="862" t="str">
        <f>$K$28</f>
        <v>過去調査②</v>
      </c>
      <c r="M148" s="861"/>
      <c r="N148" s="1063" t="str">
        <f>$N$28</f>
        <v/>
      </c>
      <c r="O148" s="1064"/>
      <c r="P148" s="1064"/>
      <c r="Q148" s="861"/>
      <c r="R148" s="866"/>
      <c r="S148" s="861" t="str">
        <f>$K$30</f>
        <v>過去調査③</v>
      </c>
      <c r="T148" s="861"/>
      <c r="U148" s="1063" t="str">
        <f>$N$30</f>
        <v/>
      </c>
      <c r="V148" s="1063"/>
      <c r="W148" s="1063"/>
      <c r="X148" s="869"/>
      <c r="Y148" s="793"/>
      <c r="Z148" s="868"/>
      <c r="AA148" s="861"/>
      <c r="AB148" s="861"/>
      <c r="AC148" s="876"/>
      <c r="AD148" s="862" t="str">
        <f>$K$28</f>
        <v>過去調査②</v>
      </c>
      <c r="AE148" s="861"/>
      <c r="AF148" s="1063" t="str">
        <f>$N$28</f>
        <v/>
      </c>
      <c r="AG148" s="1064"/>
      <c r="AH148" s="1064"/>
      <c r="AI148" s="861"/>
      <c r="AJ148" s="866"/>
      <c r="AK148" s="861" t="str">
        <f>$K$30</f>
        <v>過去調査③</v>
      </c>
      <c r="AL148" s="861"/>
      <c r="AM148" s="1063" t="str">
        <f>$N$30</f>
        <v/>
      </c>
      <c r="AN148" s="1063"/>
      <c r="AO148" s="1063"/>
      <c r="AP148" s="861"/>
      <c r="AQ148" s="873"/>
      <c r="AR148" s="643"/>
      <c r="AS148" s="647"/>
      <c r="AT148" s="868"/>
      <c r="AU148" s="861"/>
      <c r="AV148" s="861"/>
      <c r="AW148" s="876"/>
      <c r="AX148" s="862" t="str">
        <f>$K$28</f>
        <v>過去調査②</v>
      </c>
      <c r="AY148" s="861"/>
      <c r="AZ148" s="1063" t="str">
        <f>$N$28</f>
        <v/>
      </c>
      <c r="BA148" s="1064"/>
      <c r="BB148" s="1064"/>
      <c r="BC148" s="861"/>
      <c r="BD148" s="866"/>
      <c r="BE148" s="861" t="str">
        <f>$K$30</f>
        <v>過去調査③</v>
      </c>
      <c r="BF148" s="861"/>
      <c r="BG148" s="1063" t="str">
        <f>$N$30</f>
        <v/>
      </c>
      <c r="BH148" s="1063"/>
      <c r="BI148" s="1063"/>
      <c r="BJ148" s="861"/>
      <c r="BK148" s="873"/>
      <c r="BL148" s="643"/>
      <c r="BM148" s="643"/>
      <c r="BN148" s="643"/>
      <c r="BO148" s="643"/>
      <c r="BP148" s="643"/>
      <c r="BQ148" s="643"/>
      <c r="BR148" s="643"/>
      <c r="BS148" s="643"/>
      <c r="BT148" s="643"/>
      <c r="BU148" s="643"/>
      <c r="BV148" s="643"/>
      <c r="BW148" s="643"/>
      <c r="BX148" s="643"/>
      <c r="BY148" s="643"/>
      <c r="BZ148" s="643"/>
      <c r="CA148" s="643"/>
      <c r="CB148" s="650"/>
      <c r="CC148" s="647"/>
      <c r="CD148" s="868"/>
      <c r="CE148" s="861"/>
      <c r="CF148" s="861"/>
      <c r="CG148" s="865"/>
      <c r="CH148" s="862" t="str">
        <f>$K$28</f>
        <v>過去調査②</v>
      </c>
      <c r="CI148" s="861"/>
      <c r="CJ148" s="1063" t="str">
        <f>$N$28</f>
        <v/>
      </c>
      <c r="CK148" s="1064"/>
      <c r="CL148" s="1064"/>
      <c r="CM148" s="861"/>
      <c r="CN148" s="866"/>
      <c r="CO148" s="861" t="str">
        <f>$K$30</f>
        <v>過去調査③</v>
      </c>
      <c r="CP148" s="861"/>
      <c r="CQ148" s="1063" t="str">
        <f>$N$30</f>
        <v/>
      </c>
      <c r="CR148" s="1063"/>
      <c r="CS148" s="1066"/>
      <c r="CT148" s="861"/>
      <c r="CU148" s="868"/>
      <c r="CV148" s="861"/>
      <c r="CW148" s="861"/>
      <c r="CX148" s="876"/>
      <c r="CY148" s="862" t="str">
        <f>$K$28</f>
        <v>過去調査②</v>
      </c>
      <c r="CZ148" s="861"/>
      <c r="DA148" s="1063" t="str">
        <f>$N$28</f>
        <v/>
      </c>
      <c r="DB148" s="1064"/>
      <c r="DC148" s="1064"/>
      <c r="DD148" s="861"/>
      <c r="DE148" s="866"/>
      <c r="DF148" s="861" t="str">
        <f>$K$30</f>
        <v>過去調査③</v>
      </c>
      <c r="DG148" s="861"/>
      <c r="DH148" s="1063" t="str">
        <f>$N$30</f>
        <v/>
      </c>
      <c r="DI148" s="1063"/>
      <c r="DJ148" s="1063"/>
      <c r="DK148" s="869"/>
      <c r="DL148" s="771"/>
      <c r="DM148"/>
      <c r="DN148"/>
      <c r="DO148" s="643"/>
      <c r="DP148" s="643"/>
      <c r="DQ148" s="643"/>
    </row>
    <row r="149" spans="7:121" s="642" customFormat="1" ht="19.95" customHeight="1" x14ac:dyDescent="0.2">
      <c r="G149" s="643"/>
      <c r="H149" s="871"/>
      <c r="I149" s="272"/>
      <c r="J149" s="272"/>
      <c r="K149" s="272"/>
      <c r="L149" s="272"/>
      <c r="M149" s="272"/>
      <c r="N149" s="272"/>
      <c r="O149" s="272"/>
      <c r="P149" s="272"/>
      <c r="Q149" s="272"/>
      <c r="R149" s="272"/>
      <c r="S149" s="272"/>
      <c r="T149" s="272"/>
      <c r="U149" s="272"/>
      <c r="V149" s="272"/>
      <c r="W149" s="272"/>
      <c r="X149" s="872"/>
      <c r="Y149" s="793"/>
      <c r="Z149" s="871"/>
      <c r="AA149" s="272"/>
      <c r="AB149" s="272"/>
      <c r="AC149" s="272"/>
      <c r="AD149" s="272"/>
      <c r="AE149" s="272"/>
      <c r="AF149" s="272"/>
      <c r="AG149" s="272"/>
      <c r="AH149" s="272"/>
      <c r="AI149" s="272"/>
      <c r="AJ149" s="272"/>
      <c r="AK149" s="272"/>
      <c r="AL149" s="272"/>
      <c r="AM149" s="272"/>
      <c r="AN149" s="272"/>
      <c r="AO149" s="272"/>
      <c r="AP149" s="272"/>
      <c r="AQ149" s="872"/>
      <c r="AR149" s="643"/>
      <c r="AS149" s="647"/>
      <c r="AT149" s="871"/>
      <c r="AU149" s="272"/>
      <c r="AV149" s="272"/>
      <c r="AW149" s="272"/>
      <c r="AX149" s="272"/>
      <c r="AY149" s="272"/>
      <c r="AZ149" s="272"/>
      <c r="BA149" s="272"/>
      <c r="BB149" s="272"/>
      <c r="BC149" s="272"/>
      <c r="BD149" s="272"/>
      <c r="BE149" s="272"/>
      <c r="BF149" s="272"/>
      <c r="BG149" s="272"/>
      <c r="BH149" s="272"/>
      <c r="BI149" s="272"/>
      <c r="BJ149" s="272"/>
      <c r="BK149" s="872"/>
      <c r="BL149" s="643"/>
      <c r="BM149" s="643"/>
      <c r="BN149" s="643"/>
      <c r="BO149" s="643"/>
      <c r="BP149" s="643"/>
      <c r="BQ149" s="643"/>
      <c r="BR149" s="643"/>
      <c r="BS149" s="643"/>
      <c r="BT149" s="643"/>
      <c r="BU149" s="643"/>
      <c r="BV149" s="643"/>
      <c r="BW149" s="643"/>
      <c r="BX149" s="643"/>
      <c r="BY149" s="643"/>
      <c r="BZ149" s="643"/>
      <c r="CA149" s="643"/>
      <c r="CB149" s="650"/>
      <c r="CC149" s="647"/>
      <c r="CD149" s="871"/>
      <c r="CE149" s="272"/>
      <c r="CF149" s="272"/>
      <c r="CG149" s="272"/>
      <c r="CH149" s="272"/>
      <c r="CI149" s="272"/>
      <c r="CJ149" s="272"/>
      <c r="CK149" s="272"/>
      <c r="CL149" s="272"/>
      <c r="CM149" s="272"/>
      <c r="CN149" s="272"/>
      <c r="CO149" s="272"/>
      <c r="CP149" s="272"/>
      <c r="CQ149" s="272"/>
      <c r="CR149" s="272"/>
      <c r="CS149" s="872"/>
      <c r="CT149" s="643"/>
      <c r="CU149" s="871"/>
      <c r="CV149" s="272"/>
      <c r="CW149" s="272"/>
      <c r="CX149" s="272"/>
      <c r="CY149" s="272"/>
      <c r="CZ149" s="272"/>
      <c r="DA149" s="272"/>
      <c r="DB149" s="272"/>
      <c r="DC149" s="272"/>
      <c r="DD149" s="272"/>
      <c r="DE149" s="272"/>
      <c r="DF149" s="272"/>
      <c r="DG149" s="272"/>
      <c r="DH149" s="272"/>
      <c r="DI149" s="272"/>
      <c r="DJ149" s="272"/>
      <c r="DK149" s="872"/>
      <c r="DL149" s="771"/>
      <c r="DM149"/>
      <c r="DN149"/>
      <c r="DO149" s="643"/>
      <c r="DP149" s="643"/>
      <c r="DQ149" s="643"/>
    </row>
    <row r="150" spans="7:121" s="642" customFormat="1" ht="19.95" customHeight="1" x14ac:dyDescent="0.2">
      <c r="G150" s="643"/>
      <c r="H150" s="643"/>
      <c r="I150" s="643"/>
      <c r="J150" s="643"/>
      <c r="K150" s="643"/>
      <c r="L150" s="643"/>
      <c r="M150" s="643"/>
      <c r="N150" s="643"/>
      <c r="O150" s="643"/>
      <c r="P150" s="643"/>
      <c r="Q150" s="643"/>
      <c r="R150" s="643"/>
      <c r="S150" s="643"/>
      <c r="T150" s="643"/>
      <c r="U150" s="643"/>
      <c r="V150" s="643"/>
      <c r="W150" s="643"/>
      <c r="Y150" s="793"/>
      <c r="Z150" s="643"/>
      <c r="AA150" s="643"/>
      <c r="AB150" s="643"/>
      <c r="AC150" s="643"/>
      <c r="AD150" s="643"/>
      <c r="AE150" s="643"/>
      <c r="AF150" s="643"/>
      <c r="AG150" s="643"/>
      <c r="AH150" s="643"/>
      <c r="AI150" s="643"/>
      <c r="AJ150" s="643"/>
      <c r="AK150" s="643"/>
      <c r="AL150" s="643"/>
      <c r="AM150" s="643"/>
      <c r="AN150" s="643"/>
      <c r="AO150" s="643"/>
      <c r="AR150" s="643"/>
      <c r="AS150" s="647"/>
      <c r="AT150" s="643"/>
      <c r="AU150" s="647"/>
      <c r="AV150" s="647"/>
      <c r="AW150" s="647"/>
      <c r="AX150" s="643"/>
      <c r="AY150" s="643"/>
      <c r="AZ150" s="643"/>
      <c r="BA150" s="643"/>
      <c r="BB150" s="643"/>
      <c r="BC150" s="643"/>
      <c r="BD150" s="643"/>
      <c r="BE150" s="643"/>
      <c r="BF150" s="643"/>
      <c r="BG150" s="643"/>
      <c r="BH150" s="643"/>
      <c r="BI150" s="643"/>
      <c r="BJ150" s="728"/>
      <c r="BK150" s="643"/>
      <c r="BL150" s="643"/>
      <c r="BM150" s="643"/>
      <c r="BN150" s="643"/>
      <c r="BO150" s="643"/>
      <c r="BP150" s="643"/>
      <c r="BQ150" s="643"/>
      <c r="BR150" s="643"/>
      <c r="BS150" s="643"/>
      <c r="BT150" s="643"/>
      <c r="BU150" s="643"/>
      <c r="BV150" s="643"/>
      <c r="BW150" s="643"/>
      <c r="BX150" s="643"/>
      <c r="BY150" s="643"/>
      <c r="BZ150" s="643"/>
      <c r="CA150" s="643"/>
      <c r="CB150" s="650"/>
      <c r="CC150" s="647"/>
      <c r="CD150" s="643"/>
      <c r="CE150" s="647"/>
      <c r="CF150" s="647"/>
      <c r="CG150" s="647"/>
      <c r="CH150" s="643"/>
      <c r="CI150" s="643"/>
      <c r="CJ150" s="643"/>
      <c r="CK150" s="643"/>
      <c r="CL150" s="643"/>
      <c r="CM150" s="643"/>
      <c r="CN150" s="643"/>
      <c r="CO150" s="643"/>
      <c r="CP150" s="643"/>
      <c r="CQ150" s="643"/>
      <c r="CR150" s="643"/>
      <c r="CS150" s="643"/>
      <c r="CT150" s="728"/>
      <c r="CU150" s="643"/>
      <c r="CV150" s="643"/>
      <c r="CW150" s="643"/>
      <c r="CX150" s="643"/>
      <c r="CY150" s="643"/>
      <c r="CZ150" s="643"/>
      <c r="DA150" s="643"/>
      <c r="DB150" s="643"/>
      <c r="DC150" s="643"/>
      <c r="DD150" s="643"/>
      <c r="DE150" s="643"/>
      <c r="DF150" s="643"/>
      <c r="DG150" s="643"/>
      <c r="DH150" s="643"/>
      <c r="DI150" s="643"/>
      <c r="DJ150" s="643"/>
      <c r="DK150"/>
      <c r="DL150" s="771"/>
      <c r="DM150"/>
      <c r="DN150"/>
      <c r="DO150" s="643"/>
      <c r="DP150" s="643"/>
      <c r="DQ150" s="643"/>
    </row>
    <row r="151" spans="7:121" s="642" customFormat="1" ht="19.95" customHeight="1" x14ac:dyDescent="0.2">
      <c r="G151" s="643"/>
      <c r="H151" s="643"/>
      <c r="I151" s="643"/>
      <c r="J151" s="643"/>
      <c r="K151" s="643"/>
      <c r="L151" s="643"/>
      <c r="M151" s="643"/>
      <c r="N151" s="643"/>
      <c r="O151" s="643"/>
      <c r="P151" s="643"/>
      <c r="Q151" s="643"/>
      <c r="R151" s="643"/>
      <c r="S151" s="643"/>
      <c r="T151" s="643"/>
      <c r="U151" s="643"/>
      <c r="V151" s="643"/>
      <c r="W151" s="643"/>
      <c r="Y151" s="793"/>
      <c r="Z151" s="643"/>
      <c r="AA151" s="643"/>
      <c r="AB151" s="643"/>
      <c r="AC151" s="643"/>
      <c r="AD151" s="643"/>
      <c r="AE151" s="643"/>
      <c r="AF151" s="643"/>
      <c r="AG151" s="643"/>
      <c r="AH151" s="643"/>
      <c r="AI151" s="643"/>
      <c r="AJ151" s="643"/>
      <c r="AK151" s="643"/>
      <c r="AL151" s="643"/>
      <c r="AM151" s="643"/>
      <c r="AN151" s="643"/>
      <c r="AO151" s="643"/>
      <c r="AR151" s="643"/>
      <c r="AS151" s="647"/>
      <c r="AT151" s="643"/>
      <c r="AU151" s="647"/>
      <c r="AV151" s="647"/>
      <c r="AW151" s="647"/>
      <c r="AX151" s="643"/>
      <c r="AY151" s="643"/>
      <c r="AZ151" s="643"/>
      <c r="BA151" s="643"/>
      <c r="BB151" s="643"/>
      <c r="BC151" s="643"/>
      <c r="BD151" s="643"/>
      <c r="BE151" s="643"/>
      <c r="BF151" s="643"/>
      <c r="BG151" s="643"/>
      <c r="BH151" s="643"/>
      <c r="BI151" s="643"/>
      <c r="BJ151" s="728"/>
      <c r="BK151" s="643"/>
      <c r="BL151" s="643"/>
      <c r="BM151" s="643"/>
      <c r="BN151" s="643"/>
      <c r="BO151" s="643"/>
      <c r="BP151" s="643"/>
      <c r="BQ151" s="643"/>
      <c r="BR151" s="643"/>
      <c r="BS151" s="643"/>
      <c r="BT151" s="643"/>
      <c r="BU151" s="643"/>
      <c r="BV151" s="643"/>
      <c r="BW151" s="643"/>
      <c r="BX151" s="643"/>
      <c r="BY151" s="643"/>
      <c r="BZ151" s="643"/>
      <c r="CA151" s="643"/>
      <c r="CB151" s="650"/>
      <c r="CC151" s="647"/>
      <c r="CD151" s="643"/>
      <c r="CE151" s="647"/>
      <c r="CF151" s="647"/>
      <c r="CG151" s="647"/>
      <c r="CH151" s="643"/>
      <c r="CI151" s="643"/>
      <c r="CJ151" s="643"/>
      <c r="CK151" s="643"/>
      <c r="CL151" s="643"/>
      <c r="CM151" s="643"/>
      <c r="CN151" s="643"/>
      <c r="CO151" s="643"/>
      <c r="CP151" s="643"/>
      <c r="CQ151" s="643"/>
      <c r="CR151" s="643"/>
      <c r="CS151" s="643"/>
      <c r="CT151" s="728"/>
      <c r="CU151" s="643"/>
      <c r="CV151" s="643"/>
      <c r="CW151" s="643"/>
      <c r="CX151" s="643"/>
      <c r="CY151" s="643"/>
      <c r="CZ151" s="643"/>
      <c r="DA151" s="643"/>
      <c r="DB151" s="643"/>
      <c r="DC151" s="643"/>
      <c r="DD151" s="643"/>
      <c r="DE151" s="643"/>
      <c r="DF151" s="643"/>
      <c r="DG151" s="643"/>
      <c r="DH151" s="643"/>
      <c r="DI151" s="643"/>
      <c r="DJ151" s="643"/>
      <c r="DK151" s="643"/>
      <c r="DL151" s="650"/>
      <c r="DO151" s="643"/>
      <c r="DP151" s="643"/>
      <c r="DQ151" s="643"/>
    </row>
    <row r="152" spans="7:121" s="642" customFormat="1" ht="19.95" customHeight="1" x14ac:dyDescent="0.2">
      <c r="G152" s="643"/>
      <c r="H152" s="643"/>
      <c r="I152" s="643"/>
      <c r="J152" s="643"/>
      <c r="K152" s="643"/>
      <c r="L152" s="643"/>
      <c r="M152" s="643"/>
      <c r="N152" s="643"/>
      <c r="O152" s="643"/>
      <c r="P152" s="643"/>
      <c r="Q152" s="643"/>
      <c r="R152" s="643"/>
      <c r="S152" s="643"/>
      <c r="T152" s="643"/>
      <c r="U152" s="643"/>
      <c r="V152" s="643"/>
      <c r="W152" s="643"/>
      <c r="Y152" s="793"/>
      <c r="Z152" s="643"/>
      <c r="AA152" s="643"/>
      <c r="AB152" s="643"/>
      <c r="AC152" s="643"/>
      <c r="AD152" s="643"/>
      <c r="AE152" s="643"/>
      <c r="AF152" s="643"/>
      <c r="AG152" s="643"/>
      <c r="AH152" s="643"/>
      <c r="AI152" s="643"/>
      <c r="AJ152" s="643"/>
      <c r="AK152" s="643"/>
      <c r="AL152" s="643"/>
      <c r="AM152" s="643"/>
      <c r="AN152" s="643"/>
      <c r="AO152" s="643"/>
      <c r="AR152" s="643"/>
      <c r="AS152" s="647"/>
      <c r="AT152" s="643"/>
      <c r="AU152" s="647"/>
      <c r="AV152" s="647"/>
      <c r="AW152" s="647"/>
      <c r="AX152" s="643"/>
      <c r="AY152" s="643"/>
      <c r="AZ152" s="643"/>
      <c r="BA152" s="643"/>
      <c r="BB152" s="643"/>
      <c r="BC152" s="643"/>
      <c r="BD152" s="643"/>
      <c r="BE152" s="643"/>
      <c r="BF152" s="643"/>
      <c r="BG152" s="643"/>
      <c r="BH152" s="643"/>
      <c r="BI152" s="643"/>
      <c r="BJ152" s="728"/>
      <c r="BK152" s="643"/>
      <c r="BL152" s="643"/>
      <c r="BM152" s="643"/>
      <c r="BN152" s="643"/>
      <c r="BO152" s="643"/>
      <c r="BP152" s="643"/>
      <c r="BQ152" s="643"/>
      <c r="BR152" s="643"/>
      <c r="BS152" s="643"/>
      <c r="BT152" s="643"/>
      <c r="BU152" s="643"/>
      <c r="BV152" s="643"/>
      <c r="BW152" s="643"/>
      <c r="BX152" s="643"/>
      <c r="BY152" s="643"/>
      <c r="BZ152" s="643"/>
      <c r="CA152" s="643"/>
      <c r="CB152" s="650"/>
      <c r="CC152" s="647"/>
      <c r="CD152" s="643"/>
      <c r="CE152" s="647"/>
      <c r="CF152" s="647"/>
      <c r="CG152" s="647"/>
      <c r="CH152" s="643"/>
      <c r="CI152" s="643"/>
      <c r="CJ152" s="643"/>
      <c r="CK152" s="643"/>
      <c r="CL152" s="643"/>
      <c r="CM152" s="643"/>
      <c r="CN152" s="643"/>
      <c r="CO152" s="643"/>
      <c r="CP152" s="643"/>
      <c r="CQ152" s="643"/>
      <c r="CR152" s="643"/>
      <c r="CS152" s="643"/>
      <c r="CT152" s="728"/>
      <c r="CU152" s="643"/>
      <c r="CV152" s="643"/>
      <c r="CW152" s="643"/>
      <c r="CX152" s="643"/>
      <c r="CY152" s="643"/>
      <c r="CZ152" s="643"/>
      <c r="DA152" s="643"/>
      <c r="DB152" s="643"/>
      <c r="DC152" s="643"/>
      <c r="DD152" s="643"/>
      <c r="DE152" s="643"/>
      <c r="DF152" s="643"/>
      <c r="DG152" s="643"/>
      <c r="DH152" s="643"/>
      <c r="DI152" s="643"/>
      <c r="DJ152" s="643"/>
      <c r="DK152" s="643"/>
      <c r="DL152" s="650"/>
      <c r="DO152" s="643"/>
      <c r="DP152" s="643"/>
      <c r="DQ152" s="643"/>
    </row>
    <row r="153" spans="7:121" s="642" customFormat="1" ht="19.95" customHeight="1" x14ac:dyDescent="0.2">
      <c r="G153" s="643"/>
      <c r="H153" s="643"/>
      <c r="I153" s="643"/>
      <c r="J153" s="643"/>
      <c r="K153" s="643"/>
      <c r="L153" s="643"/>
      <c r="M153" s="643"/>
      <c r="N153" s="643"/>
      <c r="O153" s="643"/>
      <c r="P153" s="643"/>
      <c r="Q153" s="643"/>
      <c r="R153" s="643"/>
      <c r="S153" s="643"/>
      <c r="T153" s="643"/>
      <c r="U153" s="643"/>
      <c r="V153" s="643"/>
      <c r="W153" s="643"/>
      <c r="Y153" s="793"/>
      <c r="Z153" s="643"/>
      <c r="AA153" s="643"/>
      <c r="AB153" s="643"/>
      <c r="AC153" s="643"/>
      <c r="AD153" s="643"/>
      <c r="AE153" s="643"/>
      <c r="AF153" s="643"/>
      <c r="AG153" s="643"/>
      <c r="AH153" s="643"/>
      <c r="AI153" s="643"/>
      <c r="AJ153" s="643"/>
      <c r="AK153" s="643"/>
      <c r="AL153" s="643"/>
      <c r="AM153" s="643"/>
      <c r="AN153" s="643"/>
      <c r="AO153" s="643"/>
      <c r="AR153" s="643"/>
      <c r="AS153" s="647"/>
      <c r="AT153" s="643"/>
      <c r="AU153" s="647"/>
      <c r="AV153" s="647"/>
      <c r="AW153" s="647"/>
      <c r="AX153" s="643"/>
      <c r="AY153" s="643"/>
      <c r="AZ153" s="643"/>
      <c r="BA153" s="643"/>
      <c r="BB153" s="643"/>
      <c r="BC153" s="643"/>
      <c r="BD153" s="643"/>
      <c r="BE153" s="643"/>
      <c r="BF153" s="643"/>
      <c r="BG153" s="643"/>
      <c r="BH153" s="643"/>
      <c r="BI153" s="643"/>
      <c r="BJ153" s="728"/>
      <c r="BK153" s="643"/>
      <c r="BL153" s="643"/>
      <c r="BM153" s="643"/>
      <c r="BN153" s="643"/>
      <c r="BO153" s="643"/>
      <c r="BP153" s="643"/>
      <c r="BQ153" s="643"/>
      <c r="BR153" s="643"/>
      <c r="BS153" s="643"/>
      <c r="BT153" s="643"/>
      <c r="BU153" s="643"/>
      <c r="BV153" s="643"/>
      <c r="BW153" s="643"/>
      <c r="BX153" s="643"/>
      <c r="BY153" s="643"/>
      <c r="BZ153" s="643"/>
      <c r="CA153" s="643"/>
      <c r="CB153" s="650"/>
      <c r="CC153" s="647"/>
      <c r="CD153" s="643"/>
      <c r="CE153" s="647"/>
      <c r="CF153" s="647"/>
      <c r="CG153" s="647"/>
      <c r="CH153" s="643"/>
      <c r="CI153" s="643"/>
      <c r="CJ153" s="643"/>
      <c r="CK153" s="643"/>
      <c r="CL153" s="643"/>
      <c r="CM153" s="643"/>
      <c r="CN153" s="643"/>
      <c r="CO153" s="643"/>
      <c r="CP153" s="643"/>
      <c r="CQ153" s="643"/>
      <c r="CR153" s="643"/>
      <c r="CS153" s="643"/>
      <c r="CT153" s="728"/>
      <c r="CU153" s="643"/>
      <c r="CV153" s="643"/>
      <c r="CW153" s="643"/>
      <c r="CX153" s="643"/>
      <c r="CY153" s="643"/>
      <c r="CZ153" s="643"/>
      <c r="DA153" s="643"/>
      <c r="DB153" s="643"/>
      <c r="DC153" s="643"/>
      <c r="DD153" s="643"/>
      <c r="DE153" s="643"/>
      <c r="DF153" s="643"/>
      <c r="DG153" s="643"/>
      <c r="DH153" s="643"/>
      <c r="DI153" s="643"/>
      <c r="DJ153" s="643"/>
      <c r="DK153" s="643"/>
      <c r="DL153" s="650"/>
      <c r="DO153" s="643"/>
      <c r="DP153" s="643"/>
      <c r="DQ153" s="643"/>
    </row>
    <row r="154" spans="7:121" ht="34.049999999999997" customHeight="1" x14ac:dyDescent="0.2">
      <c r="G154" s="643"/>
      <c r="H154" s="642"/>
      <c r="I154" s="642"/>
      <c r="J154" s="656"/>
      <c r="K154" s="656"/>
      <c r="L154" s="656"/>
      <c r="M154" s="656"/>
      <c r="N154" s="656"/>
      <c r="O154" s="656"/>
      <c r="P154" s="656"/>
      <c r="Q154" s="656"/>
      <c r="R154" s="656"/>
      <c r="S154" s="656"/>
      <c r="T154" s="656"/>
      <c r="U154" s="656"/>
      <c r="V154" s="656"/>
      <c r="W154" s="656"/>
      <c r="X154" s="656"/>
      <c r="Y154" s="700"/>
      <c r="Z154" s="642"/>
      <c r="AA154" s="642"/>
      <c r="AB154" s="656"/>
      <c r="AC154" s="656"/>
      <c r="AD154" s="656"/>
      <c r="AE154" s="656"/>
      <c r="AF154" s="656"/>
      <c r="AG154" s="656"/>
      <c r="AH154" s="656"/>
      <c r="AI154" s="656"/>
      <c r="AJ154" s="656"/>
      <c r="AK154" s="656"/>
      <c r="AL154" s="656"/>
      <c r="AM154" s="656"/>
      <c r="AN154" s="656"/>
      <c r="AO154" s="656"/>
      <c r="AP154" s="656"/>
      <c r="AQ154" s="656"/>
      <c r="AR154" s="643"/>
      <c r="AS154" s="697"/>
      <c r="AT154" s="656"/>
      <c r="AU154" s="656"/>
      <c r="AV154" s="656"/>
      <c r="AW154" s="656"/>
      <c r="AX154" s="656"/>
      <c r="AY154" s="656"/>
      <c r="AZ154" s="656"/>
      <c r="BA154" s="656"/>
      <c r="BB154" s="656"/>
      <c r="BC154" s="656"/>
      <c r="BD154" s="656"/>
      <c r="BE154" s="656"/>
      <c r="BF154" s="656"/>
      <c r="BG154" s="656"/>
      <c r="BH154" s="643"/>
      <c r="BI154" s="643"/>
      <c r="BJ154" s="728"/>
      <c r="BK154" s="643"/>
      <c r="BL154" s="643"/>
      <c r="BM154" s="656"/>
      <c r="BN154" s="656"/>
      <c r="BO154" s="656"/>
      <c r="BP154" s="656"/>
      <c r="BQ154" s="656"/>
      <c r="BR154" s="656"/>
      <c r="BS154" s="656"/>
      <c r="BT154" s="656"/>
      <c r="BU154" s="656"/>
      <c r="BV154" s="656"/>
      <c r="BW154" s="656"/>
      <c r="BX154" s="656"/>
      <c r="BY154" s="656"/>
      <c r="BZ154" s="656"/>
      <c r="CA154" s="656"/>
      <c r="CB154" s="656"/>
      <c r="CC154" s="697"/>
      <c r="CD154" s="656"/>
      <c r="CE154" s="656"/>
      <c r="CF154" s="656"/>
      <c r="CG154" s="656"/>
      <c r="CH154" s="656"/>
      <c r="CI154" s="656"/>
      <c r="CJ154" s="656"/>
      <c r="CK154" s="656"/>
      <c r="CL154" s="656"/>
      <c r="CM154" s="656"/>
      <c r="CN154" s="656"/>
      <c r="CO154" s="656"/>
      <c r="CP154" s="656"/>
      <c r="CQ154" s="656"/>
      <c r="CR154" s="642"/>
      <c r="CS154" s="642"/>
      <c r="CT154" s="700"/>
      <c r="CU154" s="642"/>
      <c r="CV154" s="642"/>
      <c r="CW154" s="656"/>
      <c r="CX154" s="656"/>
      <c r="CY154" s="656"/>
      <c r="CZ154" s="656"/>
      <c r="DA154" s="656"/>
      <c r="DB154" s="656"/>
      <c r="DC154" s="656"/>
      <c r="DD154" s="656"/>
      <c r="DE154" s="656"/>
      <c r="DF154" s="656"/>
      <c r="DG154" s="656"/>
      <c r="DH154" s="656"/>
      <c r="DI154" s="656"/>
      <c r="DJ154" s="656"/>
      <c r="DK154" s="656"/>
      <c r="DL154" s="656"/>
      <c r="DM154" s="656"/>
      <c r="DN154" s="656"/>
      <c r="DO154" s="643"/>
      <c r="DP154" s="667"/>
      <c r="DQ154" s="667"/>
    </row>
    <row r="155" spans="7:121" ht="34.049999999999997" customHeight="1" x14ac:dyDescent="0.2">
      <c r="G155" s="643"/>
      <c r="H155" s="859"/>
      <c r="I155" s="859"/>
      <c r="J155" s="656"/>
      <c r="K155" s="656"/>
      <c r="L155" s="656"/>
      <c r="M155" s="656"/>
      <c r="N155" s="656"/>
      <c r="O155" s="656"/>
      <c r="P155" s="656"/>
      <c r="Q155" s="656"/>
      <c r="R155" s="656"/>
      <c r="S155" s="656"/>
      <c r="T155" s="656"/>
      <c r="U155" s="656"/>
      <c r="V155" s="656"/>
      <c r="W155" s="656"/>
      <c r="X155" s="656"/>
      <c r="Y155" s="859"/>
      <c r="Z155" s="859"/>
      <c r="AA155" s="859"/>
      <c r="AB155" s="656"/>
      <c r="AC155" s="656"/>
      <c r="AD155" s="656"/>
      <c r="AE155" s="656"/>
      <c r="AF155" s="656"/>
      <c r="AG155" s="656"/>
      <c r="AH155" s="656"/>
      <c r="AI155" s="656"/>
      <c r="AJ155" s="656"/>
      <c r="AK155" s="656"/>
      <c r="AL155" s="656"/>
      <c r="AM155" s="656"/>
      <c r="AN155" s="656"/>
      <c r="AO155" s="656"/>
      <c r="AP155" s="656"/>
      <c r="AQ155" s="656"/>
      <c r="AR155" s="643"/>
      <c r="AS155" s="697"/>
      <c r="AT155" s="656"/>
      <c r="AU155" s="656"/>
      <c r="AV155" s="656"/>
      <c r="AW155" s="656"/>
      <c r="AX155" s="656"/>
      <c r="AY155" s="656"/>
      <c r="AZ155" s="656"/>
      <c r="BA155" s="656"/>
      <c r="BB155" s="656"/>
      <c r="BC155" s="656"/>
      <c r="BD155" s="656"/>
      <c r="BE155" s="656"/>
      <c r="BF155" s="656"/>
      <c r="BG155" s="656"/>
      <c r="BH155" s="643"/>
      <c r="BI155" s="643"/>
      <c r="BJ155" s="728"/>
      <c r="BK155" s="643"/>
      <c r="BL155" s="643"/>
      <c r="BM155" s="656"/>
      <c r="BN155" s="656"/>
      <c r="BO155" s="656"/>
      <c r="BP155" s="656"/>
      <c r="BQ155" s="656"/>
      <c r="BR155" s="656"/>
      <c r="BS155" s="656"/>
      <c r="BT155" s="656"/>
      <c r="BU155" s="656"/>
      <c r="BV155" s="656"/>
      <c r="BW155" s="656"/>
      <c r="BX155" s="656"/>
      <c r="BY155" s="656"/>
      <c r="BZ155" s="656"/>
      <c r="CA155" s="656"/>
      <c r="CB155" s="656"/>
      <c r="CC155" s="697"/>
      <c r="CD155" s="656"/>
      <c r="CE155" s="656"/>
      <c r="CF155" s="656"/>
      <c r="CG155" s="656"/>
      <c r="CH155" s="656"/>
      <c r="CI155" s="656"/>
      <c r="CJ155" s="656"/>
      <c r="CK155" s="656"/>
      <c r="CL155" s="656"/>
      <c r="CM155" s="656"/>
      <c r="CN155" s="656"/>
      <c r="CO155" s="656"/>
      <c r="CP155" s="656"/>
      <c r="CQ155" s="656"/>
      <c r="CR155" s="642"/>
      <c r="CS155" s="642"/>
      <c r="CT155" s="700"/>
      <c r="CU155" s="642"/>
      <c r="CV155" s="642"/>
      <c r="CW155" s="656"/>
      <c r="CX155" s="656"/>
      <c r="CY155" s="656"/>
      <c r="CZ155" s="656"/>
      <c r="DA155" s="656"/>
      <c r="DB155" s="656"/>
      <c r="DC155" s="656"/>
      <c r="DD155" s="656"/>
      <c r="DE155" s="656"/>
      <c r="DF155" s="656"/>
      <c r="DG155" s="656"/>
      <c r="DH155" s="656"/>
      <c r="DI155" s="656"/>
      <c r="DJ155" s="656"/>
      <c r="DK155" s="656"/>
      <c r="DL155" s="656"/>
      <c r="DM155" s="656"/>
      <c r="DN155" s="656"/>
      <c r="DO155" s="643"/>
      <c r="DP155" s="667"/>
      <c r="DQ155" s="667"/>
    </row>
    <row r="156" spans="7:121" ht="34.049999999999997" customHeight="1" x14ac:dyDescent="0.2">
      <c r="G156" s="643"/>
      <c r="H156" s="859"/>
      <c r="I156" s="859"/>
      <c r="J156" s="656"/>
      <c r="K156" s="656"/>
      <c r="L156" s="656"/>
      <c r="M156" s="656"/>
      <c r="N156" s="656"/>
      <c r="O156" s="656"/>
      <c r="P156" s="656"/>
      <c r="Q156" s="656"/>
      <c r="R156" s="656"/>
      <c r="S156" s="656"/>
      <c r="T156" s="656"/>
      <c r="U156" s="656"/>
      <c r="V156" s="656"/>
      <c r="W156" s="656"/>
      <c r="X156" s="656"/>
      <c r="Y156" s="859"/>
      <c r="Z156" s="859"/>
      <c r="AA156" s="859"/>
      <c r="AB156" s="656"/>
      <c r="AC156" s="656"/>
      <c r="AD156" s="656"/>
      <c r="AE156" s="656"/>
      <c r="AF156" s="656"/>
      <c r="AG156" s="656"/>
      <c r="AH156" s="656"/>
      <c r="AI156" s="656"/>
      <c r="AJ156" s="656"/>
      <c r="AK156" s="656"/>
      <c r="AL156" s="656"/>
      <c r="AM156" s="656"/>
      <c r="AN156" s="656"/>
      <c r="AO156" s="656"/>
      <c r="AP156" s="656"/>
      <c r="AQ156" s="656"/>
      <c r="AR156" s="643"/>
      <c r="AS156" s="643"/>
      <c r="AT156" s="656"/>
      <c r="AU156" s="656"/>
      <c r="AV156" s="656"/>
      <c r="AW156" s="656"/>
      <c r="AX156" s="656"/>
      <c r="AY156" s="656"/>
      <c r="AZ156" s="656"/>
      <c r="BA156" s="656"/>
      <c r="BB156" s="656"/>
      <c r="BC156" s="656"/>
      <c r="BD156" s="656"/>
      <c r="BE156" s="656"/>
      <c r="BF156" s="656"/>
      <c r="BG156" s="656"/>
      <c r="BH156" s="1019"/>
      <c r="BI156" s="1019"/>
      <c r="BJ156" s="1019"/>
      <c r="BK156" s="1019"/>
      <c r="BL156" s="1019"/>
      <c r="BM156" s="656"/>
      <c r="BN156" s="656"/>
      <c r="BO156" s="656"/>
      <c r="BP156" s="656"/>
      <c r="BQ156" s="656"/>
      <c r="BR156" s="656"/>
      <c r="BS156" s="656"/>
      <c r="BT156" s="656"/>
      <c r="BU156" s="656"/>
      <c r="BV156" s="656"/>
      <c r="BW156" s="656"/>
      <c r="BX156" s="656"/>
      <c r="BY156" s="656"/>
      <c r="BZ156" s="656"/>
      <c r="CA156" s="656"/>
      <c r="CB156" s="656"/>
      <c r="CC156" s="643"/>
      <c r="CD156" s="656"/>
      <c r="CE156" s="656"/>
      <c r="CF156" s="656"/>
      <c r="CG156" s="656"/>
      <c r="CH156" s="656"/>
      <c r="CI156" s="656"/>
      <c r="CJ156" s="656"/>
      <c r="CK156" s="656"/>
      <c r="CL156" s="656"/>
      <c r="CM156" s="656"/>
      <c r="CN156" s="656"/>
      <c r="CO156" s="656"/>
      <c r="CP156" s="656"/>
      <c r="CQ156" s="656"/>
      <c r="CR156" s="1019"/>
      <c r="CS156" s="1019"/>
      <c r="CT156" s="1019"/>
      <c r="CU156" s="1019"/>
      <c r="CV156" s="1019"/>
      <c r="CW156" s="656"/>
      <c r="CX156" s="656"/>
      <c r="CY156" s="656"/>
      <c r="CZ156" s="656"/>
      <c r="DA156" s="656"/>
      <c r="DB156" s="656"/>
      <c r="DC156" s="656"/>
      <c r="DD156" s="656"/>
      <c r="DE156" s="656"/>
      <c r="DF156" s="656"/>
      <c r="DG156" s="656"/>
      <c r="DH156" s="656"/>
      <c r="DI156" s="656"/>
      <c r="DJ156" s="656"/>
      <c r="DK156" s="656"/>
      <c r="DL156" s="656"/>
      <c r="DM156" s="656"/>
      <c r="DN156" s="656"/>
    </row>
    <row r="157" spans="7:121" ht="34.049999999999997" customHeight="1" thickBot="1" x14ac:dyDescent="0.25">
      <c r="G157" s="643"/>
      <c r="H157" s="656"/>
      <c r="I157" s="656"/>
      <c r="J157" s="656"/>
      <c r="K157" s="656"/>
      <c r="L157" s="656"/>
      <c r="M157" s="656"/>
      <c r="N157" s="656"/>
      <c r="O157" s="656"/>
      <c r="P157" s="656"/>
      <c r="Q157" s="656"/>
      <c r="R157" s="656"/>
      <c r="S157" s="656"/>
      <c r="T157" s="656"/>
      <c r="U157" s="656"/>
      <c r="V157" s="656"/>
      <c r="W157" s="656"/>
      <c r="X157" s="656"/>
      <c r="Y157" s="700"/>
      <c r="Z157" s="656"/>
      <c r="AA157" s="656"/>
      <c r="AB157" s="656"/>
      <c r="AC157" s="656"/>
      <c r="AD157" s="656"/>
      <c r="AE157" s="656"/>
      <c r="AF157" s="656"/>
      <c r="AG157" s="656"/>
      <c r="AH157" s="656"/>
      <c r="AI157" s="656"/>
      <c r="AJ157" s="656"/>
      <c r="AK157" s="656"/>
      <c r="AL157" s="656"/>
      <c r="AM157" s="656"/>
      <c r="AN157" s="656"/>
      <c r="AO157" s="656"/>
      <c r="AP157" s="656"/>
      <c r="AQ157" s="656"/>
      <c r="AR157" s="643"/>
      <c r="AS157" s="643"/>
      <c r="AT157" s="656"/>
      <c r="AU157" s="656"/>
      <c r="AV157" s="656"/>
      <c r="AW157" s="656"/>
      <c r="AX157" s="656"/>
      <c r="AY157" s="656"/>
      <c r="AZ157" s="656"/>
      <c r="BA157" s="656"/>
      <c r="BB157" s="656"/>
      <c r="BC157" s="656"/>
      <c r="BD157" s="656"/>
      <c r="BE157" s="656"/>
      <c r="BF157" s="656"/>
      <c r="BG157" s="656"/>
      <c r="BH157" s="1019"/>
      <c r="BI157" s="1019"/>
      <c r="BJ157" s="1019"/>
      <c r="BK157" s="1019"/>
      <c r="BL157" s="1019"/>
      <c r="BM157" s="656"/>
      <c r="BN157" s="656"/>
      <c r="BO157" s="656"/>
      <c r="BP157" s="656"/>
      <c r="BQ157" s="656"/>
      <c r="BR157" s="656"/>
      <c r="BS157" s="656"/>
      <c r="BT157" s="656"/>
      <c r="BU157" s="656"/>
      <c r="BV157" s="656"/>
      <c r="BW157" s="656"/>
      <c r="BX157" s="656"/>
      <c r="BY157" s="656"/>
      <c r="BZ157" s="656"/>
      <c r="CA157" s="656"/>
      <c r="CB157" s="656"/>
      <c r="CC157" s="643"/>
      <c r="CD157" s="656"/>
      <c r="CE157" s="656"/>
      <c r="CF157" s="656"/>
      <c r="CG157" s="656"/>
      <c r="CH157" s="656"/>
      <c r="CI157" s="656"/>
      <c r="CJ157" s="656"/>
      <c r="CK157" s="656"/>
      <c r="CL157" s="656"/>
      <c r="CM157" s="656"/>
      <c r="CN157" s="656"/>
      <c r="CO157" s="656"/>
      <c r="CP157" s="656"/>
      <c r="CQ157" s="656"/>
      <c r="CR157" s="1019"/>
      <c r="CS157" s="1019"/>
      <c r="CT157" s="1019"/>
      <c r="CU157" s="1019"/>
      <c r="CV157" s="1019"/>
      <c r="CW157" s="656"/>
      <c r="CX157" s="656"/>
      <c r="CY157" s="656"/>
      <c r="CZ157" s="656"/>
      <c r="DA157" s="656"/>
      <c r="DB157" s="656"/>
      <c r="DC157" s="656"/>
      <c r="DD157" s="656"/>
      <c r="DE157" s="656"/>
      <c r="DF157" s="656"/>
      <c r="DG157" s="656"/>
      <c r="DH157" s="656"/>
      <c r="DI157" s="656"/>
      <c r="DJ157" s="656"/>
      <c r="DK157" s="656"/>
      <c r="DL157" s="656"/>
      <c r="DM157" s="656"/>
      <c r="DN157" s="656"/>
    </row>
    <row r="158" spans="7:121" ht="34.049999999999997" customHeight="1" thickBot="1" x14ac:dyDescent="0.25">
      <c r="G158" s="643"/>
      <c r="H158" s="656"/>
      <c r="I158" s="656"/>
      <c r="J158" s="643"/>
      <c r="K158" s="643"/>
      <c r="L158" s="643"/>
      <c r="M158" s="643"/>
      <c r="N158" s="643"/>
      <c r="O158" s="643"/>
      <c r="P158" s="643"/>
      <c r="Q158" s="643"/>
      <c r="R158" s="643"/>
      <c r="S158" s="645"/>
      <c r="T158" s="645"/>
      <c r="U158" s="645"/>
      <c r="V158" s="645"/>
      <c r="W158" s="645"/>
      <c r="X158" s="656"/>
      <c r="Y158" s="1021" t="str">
        <f>計算_集計!DD15</f>
        <v/>
      </c>
      <c r="Z158" s="656"/>
      <c r="AA158" s="656"/>
      <c r="AB158" s="643"/>
      <c r="AC158" s="643"/>
      <c r="AD158" s="643"/>
      <c r="AE158" s="643"/>
      <c r="AF158" s="643"/>
      <c r="AG158" s="643"/>
      <c r="AH158" s="643"/>
      <c r="AI158" s="643"/>
      <c r="AJ158" s="643"/>
      <c r="AK158" s="645"/>
      <c r="AL158" s="645"/>
      <c r="AM158" s="645"/>
      <c r="AN158" s="645"/>
      <c r="AO158" s="645"/>
      <c r="AP158" s="656"/>
      <c r="AQ158" s="656"/>
      <c r="AR158" s="643"/>
      <c r="AS158" s="645"/>
      <c r="AT158" s="643"/>
      <c r="AU158" s="643"/>
      <c r="AV158" s="643"/>
      <c r="AW158" s="643"/>
      <c r="AX158" s="643"/>
      <c r="AY158" s="643"/>
      <c r="AZ158" s="643"/>
      <c r="BA158" s="643"/>
      <c r="BB158" s="643"/>
      <c r="BC158" s="643"/>
      <c r="BD158" s="643"/>
      <c r="BE158" s="643"/>
      <c r="BF158" s="643"/>
      <c r="BG158" s="643"/>
      <c r="BH158" s="657"/>
      <c r="BI158" s="657"/>
      <c r="BJ158" s="728"/>
      <c r="BK158" s="656"/>
      <c r="BL158" s="656"/>
      <c r="BM158" s="643"/>
      <c r="BN158" s="643"/>
      <c r="BO158" s="643"/>
      <c r="BP158" s="643"/>
      <c r="BQ158" s="643"/>
      <c r="BR158" s="643"/>
      <c r="BS158" s="643"/>
      <c r="BT158" s="643"/>
      <c r="BU158" s="643"/>
      <c r="BV158" s="643"/>
      <c r="BW158" s="643"/>
      <c r="BX158" s="645"/>
      <c r="BY158" s="656"/>
      <c r="BZ158" s="656"/>
      <c r="CA158" s="656"/>
      <c r="CB158" s="645"/>
      <c r="CC158" s="645"/>
      <c r="CD158" s="643"/>
      <c r="CE158" s="643"/>
      <c r="CF158" s="643"/>
      <c r="CG158" s="643"/>
      <c r="CH158" s="643"/>
      <c r="CI158" s="643"/>
      <c r="CJ158" s="643"/>
      <c r="CK158" s="643"/>
      <c r="CL158" s="643"/>
      <c r="CM158" s="643"/>
      <c r="CN158" s="643"/>
      <c r="CO158" s="643"/>
      <c r="CP158" s="643"/>
      <c r="CQ158" s="643"/>
      <c r="CR158" s="657"/>
      <c r="CS158" s="657"/>
      <c r="CT158" s="728"/>
      <c r="CU158" s="656"/>
      <c r="CV158" s="656"/>
      <c r="CW158" s="643"/>
      <c r="CX158" s="643"/>
      <c r="CY158" s="643"/>
      <c r="CZ158" s="643"/>
      <c r="DA158" s="643"/>
      <c r="DB158" s="643"/>
      <c r="DC158" s="643"/>
      <c r="DD158" s="643"/>
      <c r="DE158" s="643"/>
      <c r="DF158" s="643"/>
      <c r="DG158" s="643"/>
      <c r="DH158" s="645"/>
      <c r="DI158" s="656"/>
      <c r="DJ158" s="656"/>
      <c r="DK158" s="656"/>
      <c r="DL158" s="645"/>
    </row>
    <row r="159" spans="7:121" ht="34.049999999999997" customHeight="1" thickBot="1" x14ac:dyDescent="0.25">
      <c r="G159" s="643"/>
      <c r="H159" s="656"/>
      <c r="I159" s="656"/>
      <c r="J159" s="643"/>
      <c r="K159" s="643"/>
      <c r="L159" s="643"/>
      <c r="M159" s="643"/>
      <c r="N159" s="643"/>
      <c r="O159" s="643"/>
      <c r="P159" s="643"/>
      <c r="Q159" s="643"/>
      <c r="R159" s="643"/>
      <c r="S159" s="645"/>
      <c r="T159" s="645"/>
      <c r="U159" s="645"/>
      <c r="V159" s="645"/>
      <c r="W159" s="645"/>
      <c r="X159" s="656"/>
      <c r="Y159" s="1022"/>
      <c r="Z159" s="656"/>
      <c r="AA159" s="656"/>
      <c r="AB159" s="643"/>
      <c r="AC159" s="643"/>
      <c r="AD159" s="643"/>
      <c r="AE159" s="643"/>
      <c r="AF159" s="643"/>
      <c r="AG159" s="643"/>
      <c r="AH159" s="643"/>
      <c r="AI159" s="643"/>
      <c r="AJ159" s="643"/>
      <c r="AK159" s="645"/>
      <c r="AL159" s="645"/>
      <c r="AM159" s="645"/>
      <c r="AN159" s="645"/>
      <c r="AO159" s="645"/>
      <c r="AP159" s="656"/>
      <c r="AQ159" s="656"/>
      <c r="AR159" s="643"/>
      <c r="AS159" s="645"/>
      <c r="AT159" s="643"/>
      <c r="AU159" s="643"/>
      <c r="AV159" s="643"/>
      <c r="AW159" s="643"/>
      <c r="AX159" s="643"/>
      <c r="AY159" s="643"/>
      <c r="AZ159" s="643"/>
      <c r="BA159" s="643"/>
      <c r="BB159" s="643"/>
      <c r="BC159" s="643"/>
      <c r="BD159" s="643"/>
      <c r="BE159" s="643"/>
      <c r="BF159" s="643"/>
      <c r="BG159" s="643"/>
      <c r="BH159" s="657"/>
      <c r="BI159" s="657"/>
      <c r="BJ159" s="1029" t="str">
        <f>計算_集計!FF15</f>
        <v/>
      </c>
      <c r="BK159" s="656"/>
      <c r="BL159" s="656"/>
      <c r="BM159" s="643"/>
      <c r="BN159" s="643"/>
      <c r="BO159" s="643"/>
      <c r="BP159" s="643"/>
      <c r="BQ159" s="643"/>
      <c r="BR159" s="643"/>
      <c r="BS159" s="643"/>
      <c r="BT159" s="643"/>
      <c r="BU159" s="643"/>
      <c r="BV159" s="643"/>
      <c r="BW159" s="643"/>
      <c r="BX159" s="645"/>
      <c r="BY159" s="656"/>
      <c r="BZ159" s="656"/>
      <c r="CA159" s="656"/>
      <c r="CB159" s="645"/>
      <c r="CC159" s="645"/>
      <c r="CD159" s="643"/>
      <c r="CE159" s="643"/>
      <c r="CF159" s="643"/>
      <c r="CG159" s="643"/>
      <c r="CH159" s="643"/>
      <c r="CI159" s="643"/>
      <c r="CJ159" s="643"/>
      <c r="CK159" s="643"/>
      <c r="CL159" s="643"/>
      <c r="CM159" s="643"/>
      <c r="CO159" s="643"/>
      <c r="CP159" s="643"/>
      <c r="CQ159" s="643"/>
      <c r="CR159" s="657"/>
      <c r="CS159" s="657"/>
      <c r="CT159" s="1021" t="str">
        <f>計算_集計!FF15</f>
        <v/>
      </c>
      <c r="CU159" s="656"/>
      <c r="CV159" s="656"/>
      <c r="CW159" s="643"/>
      <c r="CX159" s="643"/>
      <c r="CY159" s="643"/>
      <c r="CZ159" s="643"/>
      <c r="DA159" s="643"/>
      <c r="DB159" s="643"/>
      <c r="DC159" s="643"/>
      <c r="DD159" s="643"/>
      <c r="DE159" s="643"/>
      <c r="DF159" s="643"/>
      <c r="DG159" s="643"/>
      <c r="DH159" s="645"/>
      <c r="DI159" s="656"/>
      <c r="DJ159" s="656"/>
      <c r="DK159" s="656"/>
      <c r="DL159" s="645"/>
    </row>
    <row r="160" spans="7:121" ht="34.049999999999997" customHeight="1" thickBot="1" x14ac:dyDescent="0.25">
      <c r="G160" s="643"/>
      <c r="H160" s="643"/>
      <c r="I160" s="643"/>
      <c r="J160" s="643"/>
      <c r="K160" s="643"/>
      <c r="L160" s="643"/>
      <c r="M160" s="643"/>
      <c r="N160" s="643"/>
      <c r="O160" s="643"/>
      <c r="P160" s="643"/>
      <c r="Q160" s="643"/>
      <c r="R160" s="643"/>
      <c r="S160" s="643"/>
      <c r="T160" s="643"/>
      <c r="U160" s="643"/>
      <c r="V160" s="643"/>
      <c r="W160" s="643"/>
      <c r="X160" s="656"/>
      <c r="Y160" s="728"/>
      <c r="Z160" s="643"/>
      <c r="AA160" s="643"/>
      <c r="AB160" s="643"/>
      <c r="AC160" s="643"/>
      <c r="AD160" s="643"/>
      <c r="AE160" s="643"/>
      <c r="AF160" s="643"/>
      <c r="AG160" s="643"/>
      <c r="AH160" s="643"/>
      <c r="AI160" s="643"/>
      <c r="AJ160" s="643"/>
      <c r="AK160" s="643"/>
      <c r="AL160" s="643"/>
      <c r="AM160" s="643"/>
      <c r="AN160" s="643"/>
      <c r="AO160" s="643"/>
      <c r="AP160" s="656"/>
      <c r="AQ160" s="656"/>
      <c r="AR160" s="643"/>
      <c r="AS160" s="643"/>
      <c r="AT160" s="643"/>
      <c r="AU160" s="643"/>
      <c r="AV160" s="643"/>
      <c r="AW160" s="643"/>
      <c r="AX160" s="643"/>
      <c r="AY160" s="643"/>
      <c r="AZ160" s="643"/>
      <c r="BA160" s="643"/>
      <c r="BB160" s="643"/>
      <c r="BC160" s="643"/>
      <c r="BD160" s="643"/>
      <c r="BE160" s="643"/>
      <c r="BF160" s="643"/>
      <c r="BG160" s="643"/>
      <c r="BH160" s="657"/>
      <c r="BI160" s="657"/>
      <c r="BJ160" s="1029"/>
      <c r="BK160" s="656"/>
      <c r="BL160" s="656"/>
      <c r="BM160" s="643"/>
      <c r="BN160" s="643"/>
      <c r="BO160" s="643"/>
      <c r="BP160" s="643"/>
      <c r="BQ160" s="643"/>
      <c r="BR160" s="643"/>
      <c r="BS160" s="643"/>
      <c r="BT160" s="643"/>
      <c r="BU160" s="643"/>
      <c r="BV160" s="643"/>
      <c r="BW160" s="643"/>
      <c r="BX160" s="643"/>
      <c r="BY160" s="656"/>
      <c r="BZ160" s="656"/>
      <c r="CA160" s="656"/>
      <c r="CB160" s="643"/>
      <c r="CC160" s="643"/>
      <c r="CD160" s="643"/>
      <c r="CE160" s="643"/>
      <c r="CF160" s="643"/>
      <c r="CG160" s="643"/>
      <c r="CH160" s="643"/>
      <c r="CI160" s="643"/>
      <c r="CJ160" s="643"/>
      <c r="CK160" s="643"/>
      <c r="CL160" s="643"/>
      <c r="CM160" s="643"/>
      <c r="CN160" s="643"/>
      <c r="CO160" s="643"/>
      <c r="CP160" s="643"/>
      <c r="CQ160" s="643"/>
      <c r="CR160" s="657"/>
      <c r="CS160" s="657"/>
      <c r="CT160" s="1022"/>
      <c r="CU160" s="656"/>
      <c r="CV160" s="656"/>
      <c r="CW160" s="643"/>
      <c r="CX160" s="643"/>
      <c r="CY160" s="643"/>
      <c r="CZ160" s="643"/>
      <c r="DA160" s="643"/>
      <c r="DB160" s="643"/>
      <c r="DC160" s="643"/>
      <c r="DD160" s="643"/>
      <c r="DE160" s="643"/>
      <c r="DF160" s="643"/>
      <c r="DG160" s="643"/>
      <c r="DH160" s="643"/>
      <c r="DI160" s="656"/>
      <c r="DJ160" s="656"/>
      <c r="DK160" s="656"/>
      <c r="DL160" s="643"/>
    </row>
    <row r="161" spans="7:116" ht="34.049999999999997" customHeight="1" x14ac:dyDescent="0.2">
      <c r="G161" s="643"/>
      <c r="H161" s="643"/>
      <c r="I161" s="643"/>
      <c r="J161" s="643"/>
      <c r="K161" s="643"/>
      <c r="L161" s="643"/>
      <c r="M161" s="643"/>
      <c r="N161" s="643"/>
      <c r="O161" s="643"/>
      <c r="P161" s="643"/>
      <c r="Q161" s="643"/>
      <c r="R161" s="643"/>
      <c r="S161" s="643"/>
      <c r="T161" s="643"/>
      <c r="U161" s="643"/>
      <c r="V161" s="643"/>
      <c r="W161" s="643"/>
      <c r="X161" s="656"/>
      <c r="Y161" s="728"/>
      <c r="Z161" s="643"/>
      <c r="AA161" s="643"/>
      <c r="AB161" s="643"/>
      <c r="AC161" s="643"/>
      <c r="AD161" s="643"/>
      <c r="AE161" s="643"/>
      <c r="AF161" s="643"/>
      <c r="AG161" s="643"/>
      <c r="AH161" s="643"/>
      <c r="AI161" s="643"/>
      <c r="AJ161" s="643"/>
      <c r="AK161" s="643"/>
      <c r="AL161" s="643"/>
      <c r="AM161" s="643"/>
      <c r="AN161" s="643"/>
      <c r="AO161" s="643"/>
      <c r="AP161" s="656"/>
      <c r="AQ161" s="656"/>
      <c r="AR161" s="643"/>
      <c r="AS161" s="643"/>
      <c r="AT161" s="643"/>
      <c r="AU161" s="643"/>
      <c r="AV161" s="643"/>
      <c r="AW161" s="643"/>
      <c r="AX161" s="643"/>
      <c r="AY161" s="643"/>
      <c r="AZ161" s="643"/>
      <c r="BA161" s="643"/>
      <c r="BB161" s="643"/>
      <c r="BC161" s="643"/>
      <c r="BD161" s="643"/>
      <c r="BE161" s="643"/>
      <c r="BF161" s="643"/>
      <c r="BG161" s="643"/>
      <c r="BH161" s="657"/>
      <c r="BI161" s="657"/>
      <c r="BJ161" s="728"/>
      <c r="BK161" s="656"/>
      <c r="BL161" s="656"/>
      <c r="BM161" s="643"/>
      <c r="BN161" s="643"/>
      <c r="BO161" s="643"/>
      <c r="BP161" s="643"/>
      <c r="BQ161" s="643"/>
      <c r="BR161" s="643"/>
      <c r="BS161" s="643"/>
      <c r="BT161" s="643"/>
      <c r="BU161" s="643"/>
      <c r="BV161" s="643"/>
      <c r="BW161" s="643"/>
      <c r="BX161" s="643"/>
      <c r="BY161" s="656"/>
      <c r="BZ161" s="656"/>
      <c r="CA161" s="656"/>
      <c r="CB161" s="643"/>
      <c r="CC161" s="643"/>
      <c r="CD161" s="643"/>
      <c r="CE161" s="643"/>
      <c r="CF161" s="643"/>
      <c r="CG161" s="643"/>
      <c r="CH161" s="643"/>
      <c r="CI161" s="643"/>
      <c r="CJ161" s="643"/>
      <c r="CK161" s="643"/>
      <c r="CL161" s="643"/>
      <c r="CM161" s="643"/>
      <c r="CN161" s="643"/>
      <c r="CO161" s="643"/>
      <c r="CP161" s="643"/>
      <c r="CQ161" s="643"/>
      <c r="CR161" s="657"/>
      <c r="CS161" s="657"/>
      <c r="CT161" s="728"/>
      <c r="CU161" s="656"/>
      <c r="CV161" s="656"/>
      <c r="CW161" s="643"/>
      <c r="CX161" s="643"/>
      <c r="CY161" s="643"/>
      <c r="CZ161" s="643"/>
      <c r="DA161" s="643"/>
      <c r="DB161" s="643"/>
      <c r="DC161" s="643"/>
      <c r="DD161" s="643"/>
      <c r="DE161" s="643"/>
      <c r="DF161" s="643"/>
      <c r="DG161" s="643"/>
      <c r="DH161" s="643"/>
      <c r="DI161" s="656"/>
      <c r="DJ161" s="656"/>
      <c r="DK161" s="656"/>
      <c r="DL161" s="643"/>
    </row>
    <row r="162" spans="7:116" ht="34.049999999999997" customHeight="1" thickBot="1" x14ac:dyDescent="0.25">
      <c r="G162" s="643"/>
      <c r="H162" s="643"/>
      <c r="I162" s="643"/>
      <c r="J162" s="643"/>
      <c r="K162" s="643"/>
      <c r="L162" s="643"/>
      <c r="M162" s="643"/>
      <c r="N162" s="643"/>
      <c r="O162" s="643"/>
      <c r="P162" s="643"/>
      <c r="Q162" s="643"/>
      <c r="R162" s="643"/>
      <c r="S162" s="643"/>
      <c r="T162" s="643"/>
      <c r="U162" s="643"/>
      <c r="V162" s="643"/>
      <c r="W162" s="643"/>
      <c r="X162" s="656"/>
      <c r="Y162" s="728"/>
      <c r="Z162" s="643"/>
      <c r="AA162" s="643"/>
      <c r="AB162" s="643"/>
      <c r="AC162" s="643"/>
      <c r="AD162" s="643"/>
      <c r="AE162" s="643"/>
      <c r="AF162" s="643"/>
      <c r="AG162" s="643"/>
      <c r="AH162" s="643"/>
      <c r="AI162" s="643"/>
      <c r="AJ162" s="643"/>
      <c r="AK162" s="643"/>
      <c r="AL162" s="643"/>
      <c r="AM162" s="643"/>
      <c r="AN162" s="643"/>
      <c r="AO162" s="643"/>
      <c r="AP162" s="656"/>
      <c r="AQ162" s="656"/>
      <c r="AR162" s="643"/>
      <c r="AS162" s="643"/>
      <c r="AT162" s="643"/>
      <c r="AU162" s="643"/>
      <c r="AV162" s="643"/>
      <c r="AW162" s="643"/>
      <c r="AX162" s="643"/>
      <c r="AY162" s="643"/>
      <c r="AZ162" s="643"/>
      <c r="BA162" s="643"/>
      <c r="BB162" s="643"/>
      <c r="BC162" s="643"/>
      <c r="BD162" s="643"/>
      <c r="BE162" s="643"/>
      <c r="BF162" s="643"/>
      <c r="BG162" s="643"/>
      <c r="BH162" s="657"/>
      <c r="BI162" s="657"/>
      <c r="BJ162" s="728"/>
      <c r="BK162" s="656"/>
      <c r="BL162" s="656"/>
      <c r="BM162" s="643"/>
      <c r="BN162" s="643"/>
      <c r="BO162" s="643"/>
      <c r="BP162" s="643"/>
      <c r="BQ162" s="643"/>
      <c r="BR162" s="643"/>
      <c r="BS162" s="643"/>
      <c r="BT162" s="643"/>
      <c r="BU162" s="643"/>
      <c r="BV162" s="643"/>
      <c r="BW162" s="643"/>
      <c r="BX162" s="643"/>
      <c r="BY162" s="656"/>
      <c r="BZ162" s="656"/>
      <c r="CA162" s="656"/>
      <c r="CB162" s="643"/>
      <c r="CC162" s="643"/>
      <c r="CD162" s="643"/>
      <c r="CE162" s="643"/>
      <c r="CF162" s="643"/>
      <c r="CG162" s="643"/>
      <c r="CH162" s="643"/>
      <c r="CI162" s="643"/>
      <c r="CJ162" s="643"/>
      <c r="CK162" s="643"/>
      <c r="CL162" s="643"/>
      <c r="CM162" s="643"/>
      <c r="CN162" s="643"/>
      <c r="CO162" s="643"/>
      <c r="CP162" s="643"/>
      <c r="CQ162" s="643"/>
      <c r="CR162" s="657"/>
      <c r="CS162" s="657"/>
      <c r="CT162" s="728"/>
      <c r="CU162" s="656"/>
      <c r="CV162" s="656"/>
      <c r="CW162" s="643"/>
      <c r="CX162" s="643"/>
      <c r="CY162" s="643"/>
      <c r="CZ162" s="643"/>
      <c r="DA162" s="643"/>
      <c r="DB162" s="643"/>
      <c r="DC162" s="643"/>
      <c r="DD162" s="643"/>
      <c r="DE162" s="643"/>
      <c r="DF162" s="643"/>
      <c r="DG162" s="643"/>
      <c r="DH162" s="643"/>
      <c r="DI162" s="656"/>
      <c r="DJ162" s="656"/>
      <c r="DK162" s="656"/>
      <c r="DL162" s="643"/>
    </row>
    <row r="163" spans="7:116" ht="34.049999999999997" customHeight="1" thickBot="1" x14ac:dyDescent="0.25">
      <c r="G163" s="643"/>
      <c r="H163" s="643"/>
      <c r="I163" s="643"/>
      <c r="J163" s="643"/>
      <c r="K163" s="643"/>
      <c r="L163" s="643"/>
      <c r="M163" s="643"/>
      <c r="N163" s="643"/>
      <c r="O163" s="643"/>
      <c r="P163" s="643"/>
      <c r="Q163" s="643"/>
      <c r="R163" s="643"/>
      <c r="S163" s="643"/>
      <c r="T163" s="643"/>
      <c r="U163" s="643"/>
      <c r="V163" s="643"/>
      <c r="W163" s="643"/>
      <c r="X163" s="656"/>
      <c r="Y163" s="1021" t="str">
        <f>計算_集計!DF15</f>
        <v/>
      </c>
      <c r="Z163" s="643"/>
      <c r="AA163" s="643"/>
      <c r="AB163" s="643"/>
      <c r="AC163" s="643"/>
      <c r="AD163" s="643"/>
      <c r="AE163" s="643"/>
      <c r="AF163" s="643"/>
      <c r="AG163" s="643"/>
      <c r="AH163" s="643"/>
      <c r="AI163" s="643"/>
      <c r="AJ163" s="643"/>
      <c r="AK163" s="643"/>
      <c r="AL163" s="643"/>
      <c r="AM163" s="643"/>
      <c r="AN163" s="643"/>
      <c r="AO163" s="643"/>
      <c r="AP163" s="656"/>
      <c r="AQ163" s="656"/>
      <c r="AR163" s="643"/>
      <c r="AS163" s="643"/>
      <c r="AT163" s="643"/>
      <c r="AU163" s="643"/>
      <c r="AV163" s="643"/>
      <c r="AW163" s="643"/>
      <c r="AX163" s="643"/>
      <c r="AY163" s="643"/>
      <c r="AZ163" s="643"/>
      <c r="BA163" s="643"/>
      <c r="BB163" s="643"/>
      <c r="BC163" s="643"/>
      <c r="BD163" s="643"/>
      <c r="BE163" s="643"/>
      <c r="BF163" s="643"/>
      <c r="BG163" s="643"/>
      <c r="BH163" s="657"/>
      <c r="BI163" s="657"/>
      <c r="BJ163" s="728"/>
      <c r="BK163" s="656"/>
      <c r="BL163" s="656"/>
      <c r="BM163" s="643"/>
      <c r="BN163" s="643"/>
      <c r="BO163" s="643"/>
      <c r="BP163" s="643"/>
      <c r="BQ163" s="643"/>
      <c r="BR163" s="643"/>
      <c r="BS163" s="643"/>
      <c r="BT163" s="643"/>
      <c r="BU163" s="643"/>
      <c r="BV163" s="643"/>
      <c r="BW163" s="643"/>
      <c r="BX163" s="643"/>
      <c r="BY163" s="656"/>
      <c r="BZ163" s="656"/>
      <c r="CA163" s="656"/>
      <c r="CB163" s="643"/>
      <c r="CC163" s="643"/>
      <c r="CD163" s="643"/>
      <c r="CE163" s="643"/>
      <c r="CF163" s="643"/>
      <c r="CG163" s="643"/>
      <c r="CH163" s="643"/>
      <c r="CI163" s="643"/>
      <c r="CJ163" s="643"/>
      <c r="CK163" s="643"/>
      <c r="CL163" s="643"/>
      <c r="CM163" s="643"/>
      <c r="CN163" s="643"/>
      <c r="CO163" s="643"/>
      <c r="CP163" s="643"/>
      <c r="CQ163" s="643"/>
      <c r="CR163" s="657"/>
      <c r="CS163" s="657"/>
      <c r="CT163" s="728"/>
      <c r="CU163" s="656"/>
      <c r="CV163" s="656"/>
      <c r="CW163" s="643"/>
      <c r="CX163" s="643"/>
      <c r="CY163" s="643"/>
      <c r="CZ163" s="643"/>
      <c r="DA163" s="643"/>
      <c r="DB163" s="643"/>
      <c r="DC163" s="643"/>
      <c r="DD163" s="643"/>
      <c r="DE163" s="643"/>
      <c r="DF163" s="643"/>
      <c r="DG163" s="643"/>
      <c r="DH163" s="643"/>
      <c r="DI163" s="656"/>
      <c r="DJ163" s="656"/>
      <c r="DK163" s="656"/>
      <c r="DL163" s="643"/>
    </row>
    <row r="164" spans="7:116" ht="34.049999999999997" customHeight="1" thickBot="1" x14ac:dyDescent="0.25">
      <c r="G164" s="643"/>
      <c r="H164" s="643"/>
      <c r="I164" s="643"/>
      <c r="J164" s="643"/>
      <c r="K164" s="643"/>
      <c r="L164" s="643"/>
      <c r="M164" s="643"/>
      <c r="N164" s="643"/>
      <c r="O164" s="643"/>
      <c r="P164" s="643"/>
      <c r="Q164" s="643"/>
      <c r="R164" s="643"/>
      <c r="S164" s="643"/>
      <c r="T164" s="643"/>
      <c r="U164" s="643"/>
      <c r="V164" s="643"/>
      <c r="W164" s="643"/>
      <c r="X164" s="656"/>
      <c r="Y164" s="1022"/>
      <c r="Z164" s="643"/>
      <c r="AA164" s="643"/>
      <c r="AB164" s="643"/>
      <c r="AC164" s="643"/>
      <c r="AD164" s="643"/>
      <c r="AE164" s="643"/>
      <c r="AF164" s="643"/>
      <c r="AG164" s="643"/>
      <c r="AH164" s="643"/>
      <c r="AI164" s="643"/>
      <c r="AJ164" s="643"/>
      <c r="AK164" s="643"/>
      <c r="AL164" s="643"/>
      <c r="AM164" s="643"/>
      <c r="AN164" s="643"/>
      <c r="AO164" s="643"/>
      <c r="AP164" s="656"/>
      <c r="AQ164" s="656"/>
      <c r="AR164" s="643"/>
      <c r="AS164" s="643"/>
      <c r="AT164" s="643"/>
      <c r="AU164" s="643"/>
      <c r="AV164" s="643"/>
      <c r="AW164" s="643"/>
      <c r="AX164" s="643"/>
      <c r="AY164" s="643"/>
      <c r="AZ164" s="643"/>
      <c r="BA164" s="643"/>
      <c r="BB164" s="643"/>
      <c r="BC164" s="643"/>
      <c r="BD164" s="643"/>
      <c r="BE164" s="643"/>
      <c r="BF164" s="643"/>
      <c r="BG164" s="643"/>
      <c r="BH164" s="657"/>
      <c r="BI164" s="657"/>
      <c r="BJ164" s="1029" t="str">
        <f>計算_集計!FH15</f>
        <v/>
      </c>
      <c r="BK164" s="653"/>
      <c r="BL164" s="643"/>
      <c r="BM164" s="643"/>
      <c r="BN164" s="643"/>
      <c r="BO164" s="643"/>
      <c r="BP164" s="643"/>
      <c r="BQ164" s="643"/>
      <c r="BR164" s="643"/>
      <c r="BS164" s="643"/>
      <c r="BT164" s="643"/>
      <c r="BU164" s="643"/>
      <c r="BV164" s="643"/>
      <c r="BW164" s="643"/>
      <c r="BX164" s="643"/>
      <c r="BY164" s="656"/>
      <c r="BZ164" s="656"/>
      <c r="CA164" s="656"/>
      <c r="CB164" s="643"/>
      <c r="CC164" s="643"/>
      <c r="CD164" s="643"/>
      <c r="CE164" s="643"/>
      <c r="CF164" s="643"/>
      <c r="CG164" s="643"/>
      <c r="CH164" s="643"/>
      <c r="CI164" s="643"/>
      <c r="CJ164" s="643"/>
      <c r="CK164" s="643"/>
      <c r="CL164" s="643"/>
      <c r="CM164" s="643"/>
      <c r="CN164" s="643"/>
      <c r="CO164" s="643"/>
      <c r="CP164" s="643"/>
      <c r="CQ164" s="643"/>
      <c r="CR164" s="657"/>
      <c r="CS164" s="657"/>
      <c r="CT164" s="1021" t="str">
        <f>計算_集計!FH15</f>
        <v/>
      </c>
      <c r="CU164" s="653"/>
      <c r="CV164" s="643"/>
      <c r="CW164" s="643"/>
      <c r="CX164" s="643"/>
      <c r="CY164" s="643"/>
      <c r="CZ164" s="643"/>
      <c r="DA164" s="643"/>
      <c r="DB164" s="643"/>
      <c r="DC164" s="643"/>
      <c r="DD164" s="643"/>
      <c r="DE164" s="643"/>
      <c r="DF164" s="643"/>
      <c r="DG164" s="643"/>
      <c r="DH164" s="643"/>
      <c r="DI164" s="656"/>
      <c r="DJ164" s="656"/>
      <c r="DK164" s="656"/>
      <c r="DL164" s="643"/>
    </row>
    <row r="165" spans="7:116" ht="34.049999999999997" customHeight="1" thickBot="1" x14ac:dyDescent="0.25">
      <c r="G165" s="643"/>
      <c r="H165" s="643"/>
      <c r="I165" s="643"/>
      <c r="J165" s="643"/>
      <c r="K165" s="643"/>
      <c r="L165" s="643"/>
      <c r="M165" s="643"/>
      <c r="N165" s="643"/>
      <c r="O165" s="643"/>
      <c r="P165" s="643"/>
      <c r="Q165" s="643"/>
      <c r="R165" s="643"/>
      <c r="S165" s="643"/>
      <c r="T165" s="643"/>
      <c r="U165" s="643"/>
      <c r="V165" s="643"/>
      <c r="W165" s="643"/>
      <c r="X165" s="656"/>
      <c r="Y165" s="728"/>
      <c r="Z165" s="643"/>
      <c r="AA165" s="643"/>
      <c r="AB165" s="643"/>
      <c r="AC165" s="643"/>
      <c r="AD165" s="643"/>
      <c r="AE165" s="643"/>
      <c r="AF165" s="643"/>
      <c r="AG165" s="643"/>
      <c r="AH165" s="643"/>
      <c r="AI165" s="643"/>
      <c r="AJ165" s="643"/>
      <c r="AK165" s="643"/>
      <c r="AL165" s="643"/>
      <c r="AM165" s="643"/>
      <c r="AN165" s="643"/>
      <c r="AO165" s="643"/>
      <c r="AP165" s="656"/>
      <c r="AQ165" s="656"/>
      <c r="AR165" s="643"/>
      <c r="AS165" s="643"/>
      <c r="AT165" s="643"/>
      <c r="AU165" s="643"/>
      <c r="AV165" s="643"/>
      <c r="AW165" s="643"/>
      <c r="AX165" s="643"/>
      <c r="AY165" s="643"/>
      <c r="AZ165" s="643"/>
      <c r="BA165" s="643"/>
      <c r="BB165" s="643"/>
      <c r="BC165" s="643"/>
      <c r="BD165" s="643"/>
      <c r="BE165" s="643"/>
      <c r="BF165" s="643"/>
      <c r="BG165" s="643"/>
      <c r="BH165" s="657"/>
      <c r="BI165" s="657"/>
      <c r="BJ165" s="1029"/>
      <c r="BK165" s="653"/>
      <c r="BL165" s="643"/>
      <c r="BM165" s="643"/>
      <c r="BN165" s="643"/>
      <c r="BO165" s="643"/>
      <c r="BP165" s="643"/>
      <c r="BQ165" s="643"/>
      <c r="BR165" s="643"/>
      <c r="BS165" s="643"/>
      <c r="BT165" s="643"/>
      <c r="BU165" s="643"/>
      <c r="BV165" s="643"/>
      <c r="BW165" s="643"/>
      <c r="BX165" s="643"/>
      <c r="BY165" s="656"/>
      <c r="BZ165" s="656"/>
      <c r="CA165" s="656"/>
      <c r="CB165" s="643"/>
      <c r="CC165" s="643"/>
      <c r="CD165" s="643"/>
      <c r="CE165" s="643"/>
      <c r="CF165" s="643"/>
      <c r="CG165" s="643"/>
      <c r="CH165" s="643"/>
      <c r="CI165" s="643"/>
      <c r="CJ165" s="643"/>
      <c r="CK165" s="643"/>
      <c r="CL165" s="643"/>
      <c r="CM165" s="643"/>
      <c r="CN165" s="643"/>
      <c r="CO165" s="643"/>
      <c r="CP165" s="643"/>
      <c r="CQ165" s="643"/>
      <c r="CR165" s="657"/>
      <c r="CS165" s="657"/>
      <c r="CT165" s="1022"/>
      <c r="CU165" s="653"/>
      <c r="CV165" s="643"/>
      <c r="CW165" s="643"/>
      <c r="CX165" s="643"/>
      <c r="CY165" s="643"/>
      <c r="CZ165" s="643"/>
      <c r="DA165" s="643"/>
      <c r="DB165" s="643"/>
      <c r="DC165" s="643"/>
      <c r="DD165" s="643"/>
      <c r="DE165" s="643"/>
      <c r="DF165" s="643"/>
      <c r="DG165" s="643"/>
      <c r="DH165" s="643"/>
      <c r="DI165" s="656"/>
      <c r="DJ165" s="656"/>
      <c r="DK165" s="656"/>
      <c r="DL165" s="643"/>
    </row>
    <row r="166" spans="7:116" ht="34.049999999999997" customHeight="1" x14ac:dyDescent="0.2">
      <c r="G166" s="643"/>
      <c r="H166" s="643"/>
      <c r="I166" s="643"/>
      <c r="J166" s="643"/>
      <c r="K166" s="643"/>
      <c r="L166" s="643"/>
      <c r="M166" s="643"/>
      <c r="N166" s="643"/>
      <c r="O166" s="643"/>
      <c r="P166" s="643"/>
      <c r="Q166" s="643"/>
      <c r="R166" s="643"/>
      <c r="S166" s="643"/>
      <c r="T166" s="643"/>
      <c r="U166" s="643"/>
      <c r="V166" s="643"/>
      <c r="W166" s="643"/>
      <c r="X166" s="656"/>
      <c r="Y166" s="699"/>
      <c r="Z166" s="643"/>
      <c r="AA166" s="643"/>
      <c r="AB166" s="643"/>
      <c r="AC166" s="643"/>
      <c r="AD166" s="643"/>
      <c r="AE166" s="643"/>
      <c r="AF166" s="643"/>
      <c r="AG166" s="643"/>
      <c r="AH166" s="643"/>
      <c r="AI166" s="643"/>
      <c r="AJ166" s="643"/>
      <c r="AK166" s="643"/>
      <c r="AL166" s="643"/>
      <c r="AM166" s="643"/>
      <c r="AN166" s="643"/>
      <c r="AO166" s="643"/>
      <c r="AP166" s="656"/>
      <c r="AQ166" s="656"/>
      <c r="AR166" s="643"/>
      <c r="AS166" s="643"/>
      <c r="AT166" s="643"/>
      <c r="AU166" s="643"/>
      <c r="AV166" s="643"/>
      <c r="AW166" s="643"/>
      <c r="AX166" s="643"/>
      <c r="AY166" s="643"/>
      <c r="AZ166" s="643"/>
      <c r="BA166" s="643"/>
      <c r="BB166" s="643"/>
      <c r="BC166" s="643"/>
      <c r="BD166" s="643"/>
      <c r="BE166" s="643"/>
      <c r="BF166" s="643"/>
      <c r="BG166" s="643"/>
      <c r="BH166" s="657"/>
      <c r="BI166" s="657"/>
      <c r="BJ166" s="728"/>
      <c r="BK166" s="653"/>
      <c r="BL166" s="643"/>
      <c r="BM166" s="643"/>
      <c r="BN166" s="643"/>
      <c r="BO166" s="643"/>
      <c r="BP166" s="643"/>
      <c r="BQ166" s="643"/>
      <c r="BR166" s="643"/>
      <c r="BS166" s="643"/>
      <c r="BT166" s="643"/>
      <c r="BU166" s="643"/>
      <c r="BV166" s="643"/>
      <c r="BW166" s="643"/>
      <c r="BX166" s="643"/>
      <c r="BY166" s="656"/>
      <c r="BZ166" s="656"/>
      <c r="CA166" s="656"/>
      <c r="CB166" s="643"/>
      <c r="CC166" s="643"/>
      <c r="CD166" s="643"/>
      <c r="CE166" s="643"/>
      <c r="CF166" s="643"/>
      <c r="CG166" s="643"/>
      <c r="CH166" s="643"/>
      <c r="CI166" s="643"/>
      <c r="CJ166" s="643"/>
      <c r="CK166" s="643"/>
      <c r="CL166" s="643"/>
      <c r="CM166" s="643"/>
      <c r="CN166" s="643"/>
      <c r="CO166" s="643"/>
      <c r="CP166" s="643"/>
      <c r="CQ166" s="643"/>
      <c r="CR166" s="657"/>
      <c r="CS166" s="657"/>
      <c r="CT166" s="728"/>
      <c r="CU166" s="653"/>
      <c r="CV166" s="643"/>
      <c r="CW166" s="643"/>
      <c r="CX166" s="643"/>
      <c r="CY166" s="643"/>
      <c r="CZ166" s="643"/>
      <c r="DA166" s="643"/>
      <c r="DB166" s="643"/>
      <c r="DC166" s="643"/>
      <c r="DD166" s="643"/>
      <c r="DE166" s="643"/>
      <c r="DF166" s="643"/>
      <c r="DG166" s="643"/>
      <c r="DH166" s="643"/>
      <c r="DI166" s="656"/>
      <c r="DJ166" s="656"/>
      <c r="DK166" s="656"/>
      <c r="DL166" s="643"/>
    </row>
    <row r="167" spans="7:116" ht="34.049999999999997" customHeight="1" thickBot="1" x14ac:dyDescent="0.25">
      <c r="G167" s="643"/>
      <c r="H167" s="643"/>
      <c r="I167" s="643"/>
      <c r="J167" s="643"/>
      <c r="K167" s="643"/>
      <c r="L167" s="643"/>
      <c r="M167" s="643"/>
      <c r="N167" s="643"/>
      <c r="O167" s="643"/>
      <c r="P167" s="643"/>
      <c r="Q167" s="643"/>
      <c r="R167" s="643"/>
      <c r="S167" s="643"/>
      <c r="T167" s="643"/>
      <c r="U167" s="643"/>
      <c r="V167" s="643"/>
      <c r="W167" s="643"/>
      <c r="X167" s="656"/>
      <c r="Y167" s="699"/>
      <c r="Z167" s="643"/>
      <c r="AA167" s="643"/>
      <c r="AB167" s="643"/>
      <c r="AC167" s="643"/>
      <c r="AD167" s="643"/>
      <c r="AE167" s="643"/>
      <c r="AF167" s="643"/>
      <c r="AG167" s="643"/>
      <c r="AH167" s="643"/>
      <c r="AI167" s="643"/>
      <c r="AJ167" s="643"/>
      <c r="AK167" s="643"/>
      <c r="AL167" s="643"/>
      <c r="AM167" s="643"/>
      <c r="AN167" s="643"/>
      <c r="AO167" s="643"/>
      <c r="AP167" s="656"/>
      <c r="AQ167" s="656"/>
      <c r="AR167" s="643"/>
      <c r="AS167" s="643"/>
      <c r="AT167" s="643"/>
      <c r="AU167" s="643"/>
      <c r="AV167" s="643"/>
      <c r="AW167" s="643"/>
      <c r="AX167" s="643"/>
      <c r="AY167" s="643"/>
      <c r="AZ167" s="643"/>
      <c r="BA167" s="643"/>
      <c r="BB167" s="643"/>
      <c r="BC167" s="643"/>
      <c r="BD167" s="643"/>
      <c r="BE167" s="643"/>
      <c r="BF167" s="643"/>
      <c r="BG167" s="643"/>
      <c r="BH167" s="657"/>
      <c r="BI167" s="657"/>
      <c r="BJ167" s="699"/>
      <c r="BK167" s="653"/>
      <c r="BL167" s="643"/>
      <c r="BM167" s="643"/>
      <c r="BN167" s="643"/>
      <c r="BO167" s="643"/>
      <c r="BP167" s="643"/>
      <c r="BQ167" s="643"/>
      <c r="BR167" s="643"/>
      <c r="BS167" s="643"/>
      <c r="BT167" s="643"/>
      <c r="BU167" s="643"/>
      <c r="BV167" s="643"/>
      <c r="BW167" s="643"/>
      <c r="BX167" s="643"/>
      <c r="BY167" s="656"/>
      <c r="BZ167" s="656"/>
      <c r="CA167" s="656"/>
      <c r="CB167" s="643"/>
      <c r="CC167" s="643"/>
      <c r="CD167" s="643"/>
      <c r="CE167" s="643"/>
      <c r="CF167" s="643"/>
      <c r="CG167" s="643"/>
      <c r="CH167" s="643"/>
      <c r="CI167" s="643"/>
      <c r="CJ167" s="643"/>
      <c r="CK167" s="643"/>
      <c r="CL167" s="643"/>
      <c r="CM167" s="643"/>
      <c r="CN167" s="643"/>
      <c r="CO167" s="643"/>
      <c r="CP167" s="643"/>
      <c r="CQ167" s="643"/>
      <c r="CR167" s="657"/>
      <c r="CS167" s="657"/>
      <c r="CT167" s="699"/>
      <c r="CU167" s="653"/>
      <c r="CV167" s="643"/>
      <c r="CW167" s="643"/>
      <c r="CX167" s="643"/>
      <c r="CY167" s="643"/>
      <c r="CZ167" s="643"/>
      <c r="DA167" s="643"/>
      <c r="DB167" s="643"/>
      <c r="DC167" s="643"/>
      <c r="DD167" s="643"/>
      <c r="DE167" s="643"/>
      <c r="DF167" s="643"/>
      <c r="DG167" s="643"/>
      <c r="DH167" s="643"/>
      <c r="DI167" s="656"/>
      <c r="DJ167" s="656"/>
      <c r="DK167" s="656"/>
      <c r="DL167" s="643"/>
    </row>
    <row r="168" spans="7:116" ht="34.049999999999997" customHeight="1" thickBot="1" x14ac:dyDescent="0.25">
      <c r="G168" s="643"/>
      <c r="H168" s="643"/>
      <c r="I168" s="643"/>
      <c r="J168" s="643"/>
      <c r="K168" s="643"/>
      <c r="L168" s="643"/>
      <c r="M168" s="643"/>
      <c r="N168" s="643"/>
      <c r="O168" s="643"/>
      <c r="P168" s="643"/>
      <c r="Q168" s="643"/>
      <c r="R168" s="643"/>
      <c r="S168" s="643"/>
      <c r="T168" s="643"/>
      <c r="U168" s="643"/>
      <c r="V168" s="643"/>
      <c r="W168" s="643"/>
      <c r="X168" s="656"/>
      <c r="Y168" s="1021" t="str">
        <f>計算_集計!DH15</f>
        <v/>
      </c>
      <c r="Z168" s="643"/>
      <c r="AA168" s="643"/>
      <c r="AB168" s="643"/>
      <c r="AC168" s="643"/>
      <c r="AD168" s="643"/>
      <c r="AE168" s="643"/>
      <c r="AF168" s="643"/>
      <c r="AG168" s="643"/>
      <c r="AH168" s="643"/>
      <c r="AI168" s="643"/>
      <c r="AJ168" s="643"/>
      <c r="AK168" s="643"/>
      <c r="AL168" s="643"/>
      <c r="AM168" s="643"/>
      <c r="AN168" s="643"/>
      <c r="AO168" s="643"/>
      <c r="AP168" s="656"/>
      <c r="AQ168" s="656"/>
      <c r="AR168" s="643"/>
      <c r="AS168" s="643"/>
      <c r="AT168" s="643"/>
      <c r="AU168" s="643"/>
      <c r="AV168" s="643"/>
      <c r="AW168" s="643"/>
      <c r="AX168" s="643"/>
      <c r="AY168" s="643"/>
      <c r="AZ168" s="643"/>
      <c r="BA168" s="643"/>
      <c r="BB168" s="643"/>
      <c r="BC168" s="643"/>
      <c r="BD168" s="643"/>
      <c r="BE168" s="643"/>
      <c r="BF168" s="643"/>
      <c r="BG168" s="643"/>
      <c r="BH168" s="657"/>
      <c r="BI168" s="657"/>
      <c r="BJ168" s="699"/>
      <c r="BK168" s="653"/>
      <c r="BL168" s="643"/>
      <c r="BM168" s="643"/>
      <c r="BN168" s="643"/>
      <c r="BO168" s="643"/>
      <c r="BP168" s="643"/>
      <c r="BQ168" s="643"/>
      <c r="BR168" s="643"/>
      <c r="BS168" s="643"/>
      <c r="BT168" s="643"/>
      <c r="BU168" s="643"/>
      <c r="BV168" s="643"/>
      <c r="BW168" s="643"/>
      <c r="BX168" s="643"/>
      <c r="BY168" s="656"/>
      <c r="BZ168" s="656"/>
      <c r="CA168" s="656"/>
      <c r="CB168" s="643"/>
      <c r="CC168" s="643"/>
      <c r="CD168" s="643"/>
      <c r="CE168" s="643"/>
      <c r="CF168" s="643"/>
      <c r="CG168" s="643"/>
      <c r="CH168" s="643"/>
      <c r="CI168" s="643"/>
      <c r="CJ168" s="643"/>
      <c r="CK168" s="643"/>
      <c r="CL168" s="643"/>
      <c r="CM168" s="643"/>
      <c r="CN168" s="643"/>
      <c r="CO168" s="643"/>
      <c r="CP168" s="643"/>
      <c r="CQ168" s="643"/>
      <c r="CR168" s="657"/>
      <c r="CS168" s="657"/>
      <c r="CT168" s="699"/>
      <c r="CU168" s="653"/>
      <c r="CV168" s="643"/>
      <c r="CW168" s="643"/>
      <c r="CX168" s="643"/>
      <c r="CY168" s="643"/>
      <c r="CZ168" s="643"/>
      <c r="DA168" s="643"/>
      <c r="DB168" s="643"/>
      <c r="DC168" s="643"/>
      <c r="DD168" s="643"/>
      <c r="DE168" s="643"/>
      <c r="DF168" s="643"/>
      <c r="DG168" s="643"/>
      <c r="DH168" s="643"/>
      <c r="DI168" s="656"/>
      <c r="DJ168" s="656"/>
      <c r="DK168" s="656"/>
      <c r="DL168" s="643"/>
    </row>
    <row r="169" spans="7:116" ht="34.049999999999997" customHeight="1" thickBot="1" x14ac:dyDescent="0.25">
      <c r="G169" s="643"/>
      <c r="H169" s="643"/>
      <c r="I169" s="643"/>
      <c r="J169" s="643"/>
      <c r="K169" s="643"/>
      <c r="L169" s="643"/>
      <c r="M169" s="643"/>
      <c r="N169" s="643"/>
      <c r="O169" s="643"/>
      <c r="P169" s="643"/>
      <c r="Q169" s="643"/>
      <c r="R169" s="643"/>
      <c r="S169" s="643"/>
      <c r="T169" s="643"/>
      <c r="U169" s="643"/>
      <c r="V169" s="643"/>
      <c r="W169" s="643"/>
      <c r="X169" s="656"/>
      <c r="Y169" s="1022"/>
      <c r="Z169" s="643"/>
      <c r="AA169" s="643"/>
      <c r="AB169" s="643"/>
      <c r="AC169" s="643"/>
      <c r="AD169" s="643"/>
      <c r="AE169" s="643"/>
      <c r="AF169" s="643"/>
      <c r="AG169" s="643"/>
      <c r="AH169" s="643"/>
      <c r="AI169" s="643"/>
      <c r="AJ169" s="643"/>
      <c r="AK169" s="643"/>
      <c r="AL169" s="643"/>
      <c r="AM169" s="643"/>
      <c r="AN169" s="643"/>
      <c r="AO169" s="643"/>
      <c r="AP169" s="656"/>
      <c r="AQ169" s="656"/>
      <c r="AR169" s="643"/>
      <c r="AS169" s="643"/>
      <c r="AT169" s="643"/>
      <c r="AU169" s="643"/>
      <c r="AV169" s="643"/>
      <c r="AW169" s="643"/>
      <c r="AX169" s="643"/>
      <c r="AY169" s="643"/>
      <c r="AZ169" s="643"/>
      <c r="BA169" s="643"/>
      <c r="BB169" s="643"/>
      <c r="BC169" s="643"/>
      <c r="BD169" s="643"/>
      <c r="BE169" s="643"/>
      <c r="BF169" s="643"/>
      <c r="BG169" s="643"/>
      <c r="BH169" s="657"/>
      <c r="BI169" s="657"/>
      <c r="BJ169" s="1029" t="str">
        <f>計算_集計!FJ15</f>
        <v/>
      </c>
      <c r="BK169" s="653"/>
      <c r="BL169" s="643"/>
      <c r="BM169" s="643"/>
      <c r="BN169" s="643"/>
      <c r="BO169" s="643"/>
      <c r="BP169" s="643"/>
      <c r="BQ169" s="643"/>
      <c r="BR169" s="643"/>
      <c r="BS169" s="643"/>
      <c r="BT169" s="643"/>
      <c r="BU169" s="643"/>
      <c r="BV169" s="643"/>
      <c r="BW169" s="643"/>
      <c r="BX169" s="643"/>
      <c r="BY169" s="656"/>
      <c r="BZ169" s="656"/>
      <c r="CA169" s="656"/>
      <c r="CB169" s="643"/>
      <c r="CC169" s="643"/>
      <c r="CD169" s="643"/>
      <c r="CE169" s="643"/>
      <c r="CF169" s="643"/>
      <c r="CG169" s="643"/>
      <c r="CH169" s="643"/>
      <c r="CI169" s="643"/>
      <c r="CJ169" s="643"/>
      <c r="CK169" s="643"/>
      <c r="CL169" s="643"/>
      <c r="CM169" s="643"/>
      <c r="CN169" s="643"/>
      <c r="CO169" s="643"/>
      <c r="CP169" s="643"/>
      <c r="CQ169" s="643"/>
      <c r="CR169" s="657"/>
      <c r="CS169" s="657"/>
      <c r="CT169" s="1021" t="str">
        <f>計算_集計!FJ15</f>
        <v/>
      </c>
      <c r="CU169" s="653"/>
      <c r="CV169" s="643"/>
      <c r="CW169" s="643"/>
      <c r="CX169" s="643"/>
      <c r="CY169" s="643"/>
      <c r="CZ169" s="643"/>
      <c r="DA169" s="643"/>
      <c r="DB169" s="643"/>
      <c r="DC169" s="643"/>
      <c r="DD169" s="643"/>
      <c r="DE169" s="643"/>
      <c r="DF169" s="643"/>
      <c r="DG169" s="643"/>
      <c r="DH169" s="643"/>
      <c r="DI169" s="656"/>
      <c r="DJ169" s="656"/>
      <c r="DK169" s="656"/>
      <c r="DL169" s="643"/>
    </row>
    <row r="170" spans="7:116" ht="34.049999999999997" customHeight="1" thickBot="1" x14ac:dyDescent="0.25">
      <c r="G170" s="643"/>
      <c r="H170" s="643"/>
      <c r="I170" s="643"/>
      <c r="J170" s="643"/>
      <c r="K170" s="643"/>
      <c r="L170" s="643"/>
      <c r="M170" s="643"/>
      <c r="N170" s="643"/>
      <c r="O170" s="643"/>
      <c r="P170" s="643"/>
      <c r="Q170" s="643"/>
      <c r="R170" s="643"/>
      <c r="S170" s="643"/>
      <c r="T170" s="643"/>
      <c r="U170" s="643"/>
      <c r="V170" s="643"/>
      <c r="W170" s="643"/>
      <c r="X170" s="656"/>
      <c r="Y170" s="699"/>
      <c r="Z170" s="643"/>
      <c r="AA170" s="643"/>
      <c r="AB170" s="643"/>
      <c r="AC170" s="643"/>
      <c r="AD170" s="643"/>
      <c r="AE170" s="643"/>
      <c r="AF170" s="643"/>
      <c r="AG170" s="643"/>
      <c r="AH170" s="643"/>
      <c r="AI170" s="643"/>
      <c r="AJ170" s="643"/>
      <c r="AK170" s="643"/>
      <c r="AL170" s="643"/>
      <c r="AM170" s="643"/>
      <c r="AN170" s="643"/>
      <c r="AO170" s="643"/>
      <c r="AP170" s="656"/>
      <c r="AQ170" s="656"/>
      <c r="AR170" s="643"/>
      <c r="AS170" s="643"/>
      <c r="AT170" s="643"/>
      <c r="AU170" s="643"/>
      <c r="AV170" s="643"/>
      <c r="AW170" s="643"/>
      <c r="AX170" s="643"/>
      <c r="AY170" s="643"/>
      <c r="AZ170" s="643"/>
      <c r="BA170" s="643"/>
      <c r="BB170" s="643"/>
      <c r="BC170" s="643"/>
      <c r="BD170" s="643"/>
      <c r="BE170" s="643"/>
      <c r="BF170" s="643"/>
      <c r="BG170" s="643"/>
      <c r="BH170" s="657"/>
      <c r="BI170" s="657"/>
      <c r="BJ170" s="1029"/>
      <c r="BK170" s="653"/>
      <c r="BL170" s="643"/>
      <c r="BM170" s="643"/>
      <c r="BN170" s="643"/>
      <c r="BO170" s="643"/>
      <c r="BP170" s="643"/>
      <c r="BQ170" s="643"/>
      <c r="BR170" s="643"/>
      <c r="BS170" s="643"/>
      <c r="BT170" s="643"/>
      <c r="BU170" s="643"/>
      <c r="BV170" s="643"/>
      <c r="BW170" s="643"/>
      <c r="BX170" s="643"/>
      <c r="BY170" s="656"/>
      <c r="BZ170" s="656"/>
      <c r="CA170" s="656"/>
      <c r="CB170" s="643"/>
      <c r="CC170" s="643"/>
      <c r="CD170" s="643"/>
      <c r="CE170" s="643"/>
      <c r="CF170" s="643"/>
      <c r="CG170" s="643"/>
      <c r="CH170" s="643"/>
      <c r="CI170" s="643"/>
      <c r="CJ170" s="643"/>
      <c r="CK170" s="643"/>
      <c r="CL170" s="643"/>
      <c r="CM170" s="643"/>
      <c r="CN170" s="643"/>
      <c r="CO170" s="643"/>
      <c r="CP170" s="643"/>
      <c r="CQ170" s="643"/>
      <c r="CR170" s="657"/>
      <c r="CS170" s="657"/>
      <c r="CT170" s="1022"/>
      <c r="CU170" s="653"/>
      <c r="CV170" s="643"/>
      <c r="CW170" s="643"/>
      <c r="CX170" s="643"/>
      <c r="CY170" s="643"/>
      <c r="CZ170" s="643"/>
      <c r="DA170" s="643"/>
      <c r="DB170" s="643"/>
      <c r="DC170" s="643"/>
      <c r="DD170" s="643"/>
      <c r="DE170" s="643"/>
      <c r="DF170" s="643"/>
      <c r="DG170" s="643"/>
      <c r="DH170" s="643"/>
      <c r="DI170" s="656"/>
      <c r="DJ170" s="656"/>
      <c r="DK170" s="656"/>
      <c r="DL170" s="643"/>
    </row>
    <row r="171" spans="7:116" ht="34.049999999999997" customHeight="1" x14ac:dyDescent="0.2">
      <c r="G171" s="643"/>
      <c r="H171" s="643"/>
      <c r="I171" s="643"/>
      <c r="J171" s="643"/>
      <c r="K171" s="643"/>
      <c r="L171" s="643"/>
      <c r="M171" s="643"/>
      <c r="N171" s="643"/>
      <c r="O171" s="643"/>
      <c r="P171" s="643"/>
      <c r="Q171" s="643"/>
      <c r="R171" s="643"/>
      <c r="S171" s="643"/>
      <c r="T171" s="643"/>
      <c r="U171" s="643"/>
      <c r="V171" s="643"/>
      <c r="W171" s="643"/>
      <c r="X171" s="656"/>
      <c r="Y171" s="699"/>
      <c r="Z171" s="643"/>
      <c r="AA171" s="643"/>
      <c r="AB171" s="643"/>
      <c r="AC171" s="643"/>
      <c r="AD171" s="643"/>
      <c r="AE171" s="643"/>
      <c r="AF171" s="643"/>
      <c r="AG171" s="643"/>
      <c r="AH171" s="643"/>
      <c r="AI171" s="643"/>
      <c r="AJ171" s="643"/>
      <c r="AK171" s="643"/>
      <c r="AL171" s="643"/>
      <c r="AM171" s="643"/>
      <c r="AN171" s="643"/>
      <c r="AO171" s="643"/>
      <c r="AP171" s="656"/>
      <c r="AQ171" s="656"/>
      <c r="AR171" s="643"/>
      <c r="AS171" s="643"/>
      <c r="AT171" s="643"/>
      <c r="AU171" s="643"/>
      <c r="AV171" s="643"/>
      <c r="AW171" s="643"/>
      <c r="AX171" s="643"/>
      <c r="AY171" s="643"/>
      <c r="AZ171" s="643"/>
      <c r="BA171" s="643"/>
      <c r="BB171" s="643"/>
      <c r="BC171" s="643"/>
      <c r="BD171" s="643"/>
      <c r="BE171" s="643"/>
      <c r="BF171" s="643"/>
      <c r="BG171" s="643"/>
      <c r="BH171" s="657"/>
      <c r="BI171" s="657"/>
      <c r="BJ171" s="699"/>
      <c r="BK171" s="653"/>
      <c r="BL171" s="643"/>
      <c r="BM171" s="643"/>
      <c r="BN171" s="643"/>
      <c r="BO171" s="643"/>
      <c r="BP171" s="643"/>
      <c r="BQ171" s="643"/>
      <c r="BR171" s="643"/>
      <c r="BS171" s="643"/>
      <c r="BT171" s="643"/>
      <c r="BU171" s="643"/>
      <c r="BV171" s="643"/>
      <c r="BW171" s="643"/>
      <c r="BX171" s="643"/>
      <c r="BY171" s="656"/>
      <c r="BZ171" s="656"/>
      <c r="CA171" s="656"/>
      <c r="CB171" s="643"/>
      <c r="CC171" s="643"/>
      <c r="CD171" s="643"/>
      <c r="CE171" s="643"/>
      <c r="CF171" s="643"/>
      <c r="CG171" s="643"/>
      <c r="CH171" s="643"/>
      <c r="CI171" s="643"/>
      <c r="CJ171" s="643"/>
      <c r="CK171" s="643"/>
      <c r="CL171" s="643"/>
      <c r="CM171" s="643"/>
      <c r="CN171" s="643"/>
      <c r="CO171" s="643"/>
      <c r="CP171" s="643"/>
      <c r="CQ171" s="643"/>
      <c r="CR171" s="657"/>
      <c r="CS171" s="657"/>
      <c r="CT171" s="699"/>
      <c r="CU171" s="653"/>
      <c r="CV171" s="643"/>
      <c r="CW171" s="643"/>
      <c r="CX171" s="643"/>
      <c r="CY171" s="643"/>
      <c r="CZ171" s="643"/>
      <c r="DA171" s="643"/>
      <c r="DB171" s="643"/>
      <c r="DC171" s="643"/>
      <c r="DD171" s="643"/>
      <c r="DE171" s="643"/>
      <c r="DF171" s="643"/>
      <c r="DG171" s="643"/>
      <c r="DH171" s="643"/>
      <c r="DI171" s="656"/>
      <c r="DJ171" s="656"/>
      <c r="DK171" s="656"/>
      <c r="DL171" s="643"/>
    </row>
    <row r="172" spans="7:116" ht="34.049999999999997" customHeight="1" thickBot="1" x14ac:dyDescent="0.25">
      <c r="G172" s="643"/>
      <c r="H172" s="643"/>
      <c r="I172" s="643"/>
      <c r="J172" s="643"/>
      <c r="K172" s="643"/>
      <c r="L172" s="643"/>
      <c r="M172" s="643"/>
      <c r="N172" s="643"/>
      <c r="O172" s="643"/>
      <c r="P172" s="643"/>
      <c r="Q172" s="643"/>
      <c r="R172" s="643"/>
      <c r="S172" s="643"/>
      <c r="T172" s="643"/>
      <c r="U172" s="643"/>
      <c r="V172" s="643"/>
      <c r="W172" s="643"/>
      <c r="X172" s="656"/>
      <c r="Y172" s="699"/>
      <c r="Z172" s="643"/>
      <c r="AA172" s="643"/>
      <c r="AB172" s="643"/>
      <c r="AC172" s="643"/>
      <c r="AD172" s="643"/>
      <c r="AE172" s="643"/>
      <c r="AF172" s="643"/>
      <c r="AG172" s="643"/>
      <c r="AH172" s="643"/>
      <c r="AI172" s="643"/>
      <c r="AJ172" s="643"/>
      <c r="AK172" s="643"/>
      <c r="AL172" s="643"/>
      <c r="AM172" s="643"/>
      <c r="AN172" s="643"/>
      <c r="AO172" s="643"/>
      <c r="AP172" s="656"/>
      <c r="AQ172" s="656"/>
      <c r="AR172" s="643"/>
      <c r="AS172" s="643"/>
      <c r="AT172" s="643"/>
      <c r="AU172" s="643"/>
      <c r="AV172" s="643"/>
      <c r="AW172" s="643"/>
      <c r="AX172" s="643"/>
      <c r="AY172" s="643"/>
      <c r="AZ172" s="643"/>
      <c r="BA172" s="643"/>
      <c r="BB172" s="643"/>
      <c r="BC172" s="643"/>
      <c r="BD172" s="643"/>
      <c r="BE172" s="643"/>
      <c r="BF172" s="643"/>
      <c r="BG172" s="643"/>
      <c r="BH172" s="657"/>
      <c r="BI172" s="657"/>
      <c r="BJ172" s="699"/>
      <c r="BK172" s="653"/>
      <c r="BL172" s="643"/>
      <c r="BM172" s="643"/>
      <c r="BN172" s="643"/>
      <c r="BO172" s="643"/>
      <c r="BP172" s="643"/>
      <c r="BQ172" s="643"/>
      <c r="BR172" s="643"/>
      <c r="BS172" s="643"/>
      <c r="BT172" s="643"/>
      <c r="BU172" s="643"/>
      <c r="BV172" s="643"/>
      <c r="BW172" s="643"/>
      <c r="BX172" s="643"/>
      <c r="BY172" s="656"/>
      <c r="BZ172" s="656"/>
      <c r="CA172" s="656"/>
      <c r="CB172" s="643"/>
      <c r="CC172" s="643"/>
      <c r="CD172" s="643"/>
      <c r="CE172" s="643"/>
      <c r="CF172" s="643"/>
      <c r="CG172" s="643"/>
      <c r="CH172" s="643"/>
      <c r="CI172" s="643"/>
      <c r="CJ172" s="643"/>
      <c r="CK172" s="643"/>
      <c r="CL172" s="643"/>
      <c r="CM172" s="643"/>
      <c r="CN172" s="643"/>
      <c r="CO172" s="643"/>
      <c r="CP172" s="643"/>
      <c r="CQ172" s="643"/>
      <c r="CR172" s="657"/>
      <c r="CS172" s="657"/>
      <c r="CT172" s="699"/>
      <c r="CU172" s="653"/>
      <c r="CV172" s="643"/>
      <c r="CW172" s="643"/>
      <c r="CX172" s="643"/>
      <c r="CY172" s="643"/>
      <c r="CZ172" s="643"/>
      <c r="DA172" s="643"/>
      <c r="DB172" s="643"/>
      <c r="DC172" s="643"/>
      <c r="DD172" s="643"/>
      <c r="DE172" s="643"/>
      <c r="DF172" s="643"/>
      <c r="DG172" s="643"/>
      <c r="DH172" s="643"/>
      <c r="DI172" s="656"/>
      <c r="DJ172" s="656"/>
      <c r="DK172" s="656"/>
      <c r="DL172" s="643"/>
    </row>
    <row r="173" spans="7:116" ht="34.049999999999997" customHeight="1" thickBot="1" x14ac:dyDescent="0.25">
      <c r="G173" s="643"/>
      <c r="H173" s="643"/>
      <c r="I173" s="643"/>
      <c r="J173" s="643"/>
      <c r="K173" s="643"/>
      <c r="L173" s="643"/>
      <c r="M173" s="643"/>
      <c r="N173" s="643"/>
      <c r="O173" s="643"/>
      <c r="P173" s="643"/>
      <c r="Q173" s="643"/>
      <c r="R173" s="643"/>
      <c r="S173" s="643"/>
      <c r="T173" s="643"/>
      <c r="U173" s="643"/>
      <c r="V173" s="643"/>
      <c r="W173" s="643"/>
      <c r="X173" s="656"/>
      <c r="Y173" s="1021" t="str">
        <f>計算_集計!DJ15</f>
        <v/>
      </c>
      <c r="Z173" s="643"/>
      <c r="AA173" s="643"/>
      <c r="AB173" s="643"/>
      <c r="AC173" s="643"/>
      <c r="AD173" s="643"/>
      <c r="AE173" s="643"/>
      <c r="AF173" s="643"/>
      <c r="AG173" s="643"/>
      <c r="AH173" s="643"/>
      <c r="AI173" s="643"/>
      <c r="AJ173" s="643"/>
      <c r="AK173" s="643"/>
      <c r="AL173" s="643"/>
      <c r="AM173" s="643"/>
      <c r="AN173" s="643"/>
      <c r="AO173" s="643"/>
      <c r="AP173" s="656"/>
      <c r="AQ173" s="656"/>
      <c r="AR173" s="643"/>
      <c r="AS173" s="643"/>
      <c r="AT173" s="643"/>
      <c r="AU173" s="643"/>
      <c r="AV173" s="643"/>
      <c r="AW173" s="643"/>
      <c r="AX173" s="643"/>
      <c r="AY173" s="643"/>
      <c r="AZ173" s="643"/>
      <c r="BA173" s="643"/>
      <c r="BB173" s="643"/>
      <c r="BC173" s="643"/>
      <c r="BD173" s="643"/>
      <c r="BE173" s="643"/>
      <c r="BF173" s="643"/>
      <c r="BG173" s="643"/>
      <c r="BH173" s="657"/>
      <c r="BI173" s="657"/>
      <c r="BJ173" s="699"/>
      <c r="BK173" s="653"/>
      <c r="BL173" s="643"/>
      <c r="BM173" s="643"/>
      <c r="BN173" s="643"/>
      <c r="BO173" s="643"/>
      <c r="BP173" s="643"/>
      <c r="BQ173" s="643"/>
      <c r="BR173" s="643"/>
      <c r="BS173" s="643"/>
      <c r="BT173" s="643"/>
      <c r="BU173" s="643"/>
      <c r="BV173" s="643"/>
      <c r="BW173" s="643"/>
      <c r="BX173" s="643"/>
      <c r="BY173" s="656"/>
      <c r="BZ173" s="656"/>
      <c r="CA173" s="656"/>
      <c r="CB173" s="643"/>
      <c r="CC173" s="643"/>
      <c r="CD173" s="643"/>
      <c r="CE173" s="643"/>
      <c r="CF173" s="643"/>
      <c r="CG173" s="643"/>
      <c r="CH173" s="643"/>
      <c r="CI173" s="643"/>
      <c r="CJ173" s="643"/>
      <c r="CK173" s="643"/>
      <c r="CL173" s="643"/>
      <c r="CM173" s="643"/>
      <c r="CN173" s="643"/>
      <c r="CO173" s="643"/>
      <c r="CP173" s="643"/>
      <c r="CQ173" s="643"/>
      <c r="CR173" s="657"/>
      <c r="CS173" s="657"/>
      <c r="CT173" s="699"/>
      <c r="CU173" s="653"/>
      <c r="CV173" s="643"/>
      <c r="CW173" s="643"/>
      <c r="CX173" s="643"/>
      <c r="CY173" s="643"/>
      <c r="CZ173" s="643"/>
      <c r="DA173" s="643"/>
      <c r="DB173" s="643"/>
      <c r="DC173" s="643"/>
      <c r="DD173" s="643"/>
      <c r="DE173" s="643"/>
      <c r="DF173" s="643"/>
      <c r="DG173" s="643"/>
      <c r="DH173" s="643"/>
      <c r="DI173" s="656"/>
      <c r="DJ173" s="656"/>
      <c r="DK173" s="656"/>
      <c r="DL173" s="643"/>
    </row>
    <row r="174" spans="7:116" ht="34.049999999999997" customHeight="1" thickBot="1" x14ac:dyDescent="0.25">
      <c r="G174" s="643"/>
      <c r="H174" s="643"/>
      <c r="I174" s="643"/>
      <c r="J174" s="643"/>
      <c r="K174" s="643"/>
      <c r="L174" s="643"/>
      <c r="M174" s="643"/>
      <c r="N174" s="643"/>
      <c r="O174" s="643"/>
      <c r="P174" s="643"/>
      <c r="Q174" s="643"/>
      <c r="R174" s="643"/>
      <c r="S174" s="643"/>
      <c r="T174" s="643"/>
      <c r="U174" s="643"/>
      <c r="V174" s="643"/>
      <c r="W174" s="643"/>
      <c r="X174" s="656"/>
      <c r="Y174" s="1022"/>
      <c r="Z174" s="643"/>
      <c r="AA174" s="643"/>
      <c r="AB174" s="643"/>
      <c r="AC174" s="643"/>
      <c r="AD174" s="643"/>
      <c r="AE174" s="643"/>
      <c r="AF174" s="643"/>
      <c r="AG174" s="643"/>
      <c r="AH174" s="643"/>
      <c r="AI174" s="643"/>
      <c r="AJ174" s="643"/>
      <c r="AK174" s="643"/>
      <c r="AL174" s="643"/>
      <c r="AM174" s="643"/>
      <c r="AN174" s="643"/>
      <c r="AO174" s="643"/>
      <c r="AP174" s="656"/>
      <c r="AQ174" s="656"/>
      <c r="AR174" s="643"/>
      <c r="AS174" s="643"/>
      <c r="AT174" s="643"/>
      <c r="AU174" s="643"/>
      <c r="AV174" s="643"/>
      <c r="AW174" s="643"/>
      <c r="AX174" s="643"/>
      <c r="AY174" s="643"/>
      <c r="AZ174" s="643"/>
      <c r="BA174" s="643"/>
      <c r="BB174" s="643"/>
      <c r="BC174" s="643"/>
      <c r="BD174" s="643"/>
      <c r="BE174" s="643"/>
      <c r="BF174" s="643"/>
      <c r="BG174" s="643"/>
      <c r="BH174" s="657"/>
      <c r="BI174" s="657"/>
      <c r="BJ174" s="1029" t="str">
        <f>計算_集計!FL15</f>
        <v/>
      </c>
      <c r="BK174" s="653"/>
      <c r="BL174" s="643"/>
      <c r="BM174" s="643"/>
      <c r="BN174" s="643"/>
      <c r="BO174" s="643"/>
      <c r="BP174" s="643"/>
      <c r="BQ174" s="643"/>
      <c r="BR174" s="643"/>
      <c r="BS174" s="643"/>
      <c r="BT174" s="643"/>
      <c r="BU174" s="643"/>
      <c r="BV174" s="643"/>
      <c r="BW174" s="643"/>
      <c r="BX174" s="643"/>
      <c r="BY174" s="656"/>
      <c r="BZ174" s="656"/>
      <c r="CA174" s="656"/>
      <c r="CB174" s="643"/>
      <c r="CC174" s="643"/>
      <c r="CD174" s="643"/>
      <c r="CE174" s="643"/>
      <c r="CF174" s="643"/>
      <c r="CG174" s="643"/>
      <c r="CH174" s="643"/>
      <c r="CI174" s="643"/>
      <c r="CJ174" s="643"/>
      <c r="CK174" s="643"/>
      <c r="CL174" s="643"/>
      <c r="CM174" s="643"/>
      <c r="CN174" s="643"/>
      <c r="CO174" s="643"/>
      <c r="CP174" s="643"/>
      <c r="CQ174" s="643"/>
      <c r="CR174" s="657"/>
      <c r="CS174" s="657"/>
      <c r="CT174" s="1021" t="str">
        <f>計算_集計!FL15</f>
        <v/>
      </c>
      <c r="CU174" s="653"/>
      <c r="CV174" s="643"/>
      <c r="CW174" s="643"/>
      <c r="CX174" s="643"/>
      <c r="CY174" s="643"/>
      <c r="CZ174" s="643"/>
      <c r="DA174" s="643"/>
      <c r="DB174" s="643"/>
      <c r="DC174" s="643"/>
      <c r="DD174" s="643"/>
      <c r="DE174" s="643"/>
      <c r="DF174" s="643"/>
      <c r="DG174" s="643"/>
      <c r="DH174" s="643"/>
      <c r="DI174" s="656"/>
      <c r="DJ174" s="656"/>
      <c r="DK174" s="656"/>
      <c r="DL174" s="643"/>
    </row>
    <row r="175" spans="7:116" ht="34.049999999999997" customHeight="1" thickBot="1" x14ac:dyDescent="0.25">
      <c r="G175" s="643"/>
      <c r="H175" s="643"/>
      <c r="I175" s="643"/>
      <c r="J175" s="643"/>
      <c r="K175" s="643"/>
      <c r="L175" s="643"/>
      <c r="M175" s="643"/>
      <c r="N175" s="643"/>
      <c r="O175" s="643"/>
      <c r="P175" s="643"/>
      <c r="Q175" s="643"/>
      <c r="R175" s="643"/>
      <c r="S175" s="643"/>
      <c r="T175" s="643"/>
      <c r="U175" s="643"/>
      <c r="V175" s="643"/>
      <c r="W175" s="643"/>
      <c r="X175" s="656"/>
      <c r="Y175" s="699"/>
      <c r="Z175" s="643"/>
      <c r="AA175" s="643"/>
      <c r="AB175" s="643"/>
      <c r="AC175" s="643"/>
      <c r="AD175" s="643"/>
      <c r="AE175" s="643"/>
      <c r="AF175" s="643"/>
      <c r="AG175" s="643"/>
      <c r="AH175" s="643"/>
      <c r="AI175" s="643"/>
      <c r="AJ175" s="643"/>
      <c r="AK175" s="643"/>
      <c r="AL175" s="643"/>
      <c r="AM175" s="643"/>
      <c r="AN175" s="643"/>
      <c r="AO175" s="643"/>
      <c r="AP175" s="656"/>
      <c r="AQ175" s="656"/>
      <c r="AR175" s="643"/>
      <c r="AS175" s="643"/>
      <c r="AT175" s="643"/>
      <c r="AU175" s="643"/>
      <c r="AV175" s="643"/>
      <c r="AW175" s="643"/>
      <c r="AX175" s="643"/>
      <c r="AY175" s="643"/>
      <c r="AZ175" s="643"/>
      <c r="BA175" s="643"/>
      <c r="BB175" s="643"/>
      <c r="BC175" s="643"/>
      <c r="BD175" s="643"/>
      <c r="BE175" s="643"/>
      <c r="BF175" s="643"/>
      <c r="BG175" s="643"/>
      <c r="BH175" s="657"/>
      <c r="BI175" s="657"/>
      <c r="BJ175" s="1029"/>
      <c r="BK175" s="653"/>
      <c r="BL175" s="643"/>
      <c r="BM175" s="643"/>
      <c r="BN175" s="643"/>
      <c r="BO175" s="643"/>
      <c r="BP175" s="643"/>
      <c r="BQ175" s="643"/>
      <c r="BR175" s="643"/>
      <c r="BS175" s="643"/>
      <c r="BT175" s="643"/>
      <c r="BU175" s="643"/>
      <c r="BV175" s="643"/>
      <c r="BW175" s="643"/>
      <c r="BX175" s="643"/>
      <c r="BY175" s="656"/>
      <c r="BZ175" s="656"/>
      <c r="CA175" s="656"/>
      <c r="CB175" s="643"/>
      <c r="CC175" s="643"/>
      <c r="CD175" s="643"/>
      <c r="CE175" s="643"/>
      <c r="CF175" s="643"/>
      <c r="CG175" s="643"/>
      <c r="CH175" s="643"/>
      <c r="CI175" s="643"/>
      <c r="CJ175" s="643"/>
      <c r="CK175" s="643"/>
      <c r="CL175" s="643"/>
      <c r="CM175" s="643"/>
      <c r="CN175" s="643"/>
      <c r="CO175" s="643"/>
      <c r="CP175" s="643"/>
      <c r="CQ175" s="643"/>
      <c r="CR175" s="657"/>
      <c r="CS175" s="657"/>
      <c r="CT175" s="1022"/>
      <c r="CU175" s="653"/>
      <c r="CV175" s="643"/>
      <c r="CW175" s="643"/>
      <c r="CX175" s="643"/>
      <c r="CY175" s="643"/>
      <c r="CZ175" s="643"/>
      <c r="DA175" s="643"/>
      <c r="DB175" s="643"/>
      <c r="DC175" s="643"/>
      <c r="DD175" s="643"/>
      <c r="DE175" s="643"/>
      <c r="DF175" s="643"/>
      <c r="DG175" s="643"/>
      <c r="DH175" s="643"/>
      <c r="DI175" s="656"/>
      <c r="DJ175" s="656"/>
      <c r="DK175" s="656"/>
      <c r="DL175" s="643"/>
    </row>
    <row r="176" spans="7:116" ht="34.049999999999997" customHeight="1" x14ac:dyDescent="0.2">
      <c r="G176" s="643"/>
      <c r="H176" s="643"/>
      <c r="I176" s="643"/>
      <c r="J176" s="643"/>
      <c r="K176" s="643"/>
      <c r="L176" s="643"/>
      <c r="M176" s="643"/>
      <c r="N176" s="643"/>
      <c r="O176" s="643"/>
      <c r="P176" s="643"/>
      <c r="Q176" s="643"/>
      <c r="R176" s="643"/>
      <c r="S176" s="643"/>
      <c r="T176" s="643"/>
      <c r="U176" s="643"/>
      <c r="V176" s="643"/>
      <c r="W176" s="643"/>
      <c r="X176" s="656"/>
      <c r="Y176" s="699"/>
      <c r="Z176" s="643"/>
      <c r="AA176" s="643"/>
      <c r="AB176" s="643"/>
      <c r="AC176" s="643"/>
      <c r="AD176" s="643"/>
      <c r="AE176" s="643"/>
      <c r="AF176" s="643"/>
      <c r="AG176" s="643"/>
      <c r="AH176" s="643"/>
      <c r="AI176" s="643"/>
      <c r="AJ176" s="643"/>
      <c r="AK176" s="643"/>
      <c r="AL176" s="643"/>
      <c r="AM176" s="643"/>
      <c r="AN176" s="643"/>
      <c r="AO176" s="643"/>
      <c r="AP176" s="656"/>
      <c r="AQ176" s="656"/>
      <c r="AR176" s="643"/>
      <c r="AS176" s="643"/>
      <c r="AT176" s="643"/>
      <c r="AU176" s="643"/>
      <c r="AV176" s="643"/>
      <c r="AW176" s="643"/>
      <c r="AX176" s="643"/>
      <c r="AY176" s="643"/>
      <c r="AZ176" s="643"/>
      <c r="BA176" s="643"/>
      <c r="BB176" s="643"/>
      <c r="BC176" s="643"/>
      <c r="BD176" s="643"/>
      <c r="BE176" s="643"/>
      <c r="BF176" s="643"/>
      <c r="BG176" s="643"/>
      <c r="BH176" s="657"/>
      <c r="BI176" s="657"/>
      <c r="BJ176" s="699"/>
      <c r="BK176" s="653"/>
      <c r="BL176" s="643"/>
      <c r="BM176" s="643"/>
      <c r="BN176" s="643"/>
      <c r="BO176" s="643"/>
      <c r="BP176" s="643"/>
      <c r="BQ176" s="643"/>
      <c r="BR176" s="643"/>
      <c r="BS176" s="643"/>
      <c r="BT176" s="643"/>
      <c r="BU176" s="643"/>
      <c r="BV176" s="643"/>
      <c r="BW176" s="643"/>
      <c r="BX176" s="643"/>
      <c r="BY176" s="656"/>
      <c r="BZ176" s="656"/>
      <c r="CA176" s="656"/>
      <c r="CB176" s="643"/>
      <c r="CC176" s="643"/>
      <c r="CD176" s="643"/>
      <c r="CE176" s="643"/>
      <c r="CF176" s="643"/>
      <c r="CG176" s="643"/>
      <c r="CH176" s="643"/>
      <c r="CI176" s="643"/>
      <c r="CJ176" s="643"/>
      <c r="CK176" s="643"/>
      <c r="CL176" s="643"/>
      <c r="CM176" s="643"/>
      <c r="CN176" s="643"/>
      <c r="CO176" s="643"/>
      <c r="CP176" s="643"/>
      <c r="CQ176" s="643"/>
      <c r="CR176" s="657"/>
      <c r="CS176" s="657"/>
      <c r="CT176" s="699"/>
      <c r="CU176" s="653"/>
      <c r="CV176" s="643"/>
      <c r="CW176" s="643"/>
      <c r="CX176" s="643"/>
      <c r="CY176" s="643"/>
      <c r="CZ176" s="643"/>
      <c r="DA176" s="643"/>
      <c r="DB176" s="643"/>
      <c r="DC176" s="643"/>
      <c r="DD176" s="643"/>
      <c r="DE176" s="643"/>
      <c r="DF176" s="643"/>
      <c r="DG176" s="643"/>
      <c r="DH176" s="643"/>
      <c r="DI176" s="656"/>
      <c r="DJ176" s="656"/>
      <c r="DK176" s="656"/>
      <c r="DL176" s="643"/>
    </row>
    <row r="177" spans="7:116" ht="34.049999999999997" customHeight="1" thickBot="1" x14ac:dyDescent="0.25">
      <c r="G177" s="643"/>
      <c r="H177" s="643"/>
      <c r="I177" s="643"/>
      <c r="J177" s="643"/>
      <c r="K177" s="643"/>
      <c r="L177" s="643"/>
      <c r="M177" s="643"/>
      <c r="N177" s="643"/>
      <c r="O177" s="643"/>
      <c r="P177" s="643"/>
      <c r="Q177" s="643"/>
      <c r="R177" s="643"/>
      <c r="S177" s="643"/>
      <c r="T177" s="643"/>
      <c r="U177" s="643"/>
      <c r="V177" s="643"/>
      <c r="W177" s="643"/>
      <c r="X177" s="656"/>
      <c r="Y177" s="699"/>
      <c r="Z177" s="643"/>
      <c r="AA177" s="643"/>
      <c r="AB177" s="643"/>
      <c r="AC177" s="643"/>
      <c r="AD177" s="643"/>
      <c r="AE177" s="643"/>
      <c r="AF177" s="643"/>
      <c r="AG177" s="643"/>
      <c r="AH177" s="643"/>
      <c r="AI177" s="643"/>
      <c r="AJ177" s="643"/>
      <c r="AK177" s="643"/>
      <c r="AL177" s="643"/>
      <c r="AM177" s="643"/>
      <c r="AN177" s="643"/>
      <c r="AO177" s="643"/>
      <c r="AP177" s="656"/>
      <c r="AQ177" s="656"/>
      <c r="AR177" s="643"/>
      <c r="AS177" s="643"/>
      <c r="AT177" s="643"/>
      <c r="AU177" s="643"/>
      <c r="AV177" s="643"/>
      <c r="AW177" s="643"/>
      <c r="AX177" s="643"/>
      <c r="AY177" s="643"/>
      <c r="AZ177" s="643"/>
      <c r="BA177" s="643"/>
      <c r="BB177" s="643"/>
      <c r="BC177" s="643"/>
      <c r="BD177" s="643"/>
      <c r="BE177" s="643"/>
      <c r="BF177" s="643"/>
      <c r="BG177" s="643"/>
      <c r="BH177" s="657"/>
      <c r="BI177" s="657"/>
      <c r="BJ177" s="699"/>
      <c r="BK177" s="653"/>
      <c r="BL177" s="643"/>
      <c r="BM177" s="643"/>
      <c r="BN177" s="643"/>
      <c r="BO177" s="643"/>
      <c r="BP177" s="643"/>
      <c r="BQ177" s="643"/>
      <c r="BR177" s="643"/>
      <c r="BS177" s="643"/>
      <c r="BT177" s="643"/>
      <c r="BU177" s="643"/>
      <c r="BV177" s="643"/>
      <c r="BW177" s="643"/>
      <c r="BX177" s="643"/>
      <c r="BY177" s="656"/>
      <c r="BZ177" s="656"/>
      <c r="CA177" s="656"/>
      <c r="CB177" s="643"/>
      <c r="CC177" s="643"/>
      <c r="CD177" s="643"/>
      <c r="CE177" s="643"/>
      <c r="CF177" s="643"/>
      <c r="CG177" s="643"/>
      <c r="CH177" s="643"/>
      <c r="CI177" s="643"/>
      <c r="CJ177" s="643"/>
      <c r="CK177" s="643"/>
      <c r="CL177" s="643"/>
      <c r="CM177" s="643"/>
      <c r="CN177" s="643"/>
      <c r="CO177" s="643"/>
      <c r="CP177" s="643"/>
      <c r="CQ177" s="643"/>
      <c r="CR177" s="657"/>
      <c r="CS177" s="657"/>
      <c r="CT177" s="699"/>
      <c r="CU177" s="653"/>
      <c r="CV177" s="643"/>
      <c r="CW177" s="643"/>
      <c r="CX177" s="643"/>
      <c r="CY177" s="643"/>
      <c r="CZ177" s="643"/>
      <c r="DA177" s="643"/>
      <c r="DB177" s="643"/>
      <c r="DC177" s="643"/>
      <c r="DD177" s="643"/>
      <c r="DE177" s="643"/>
      <c r="DF177" s="643"/>
      <c r="DG177" s="643"/>
      <c r="DH177" s="643"/>
      <c r="DI177" s="656"/>
      <c r="DJ177" s="656"/>
      <c r="DK177" s="656"/>
      <c r="DL177" s="643"/>
    </row>
    <row r="178" spans="7:116" ht="34.049999999999997" customHeight="1" thickBot="1" x14ac:dyDescent="0.25">
      <c r="G178" s="643"/>
      <c r="H178" s="643"/>
      <c r="I178" s="643"/>
      <c r="J178" s="643"/>
      <c r="K178" s="643"/>
      <c r="L178" s="643"/>
      <c r="M178" s="643"/>
      <c r="N178" s="643"/>
      <c r="O178" s="643"/>
      <c r="P178" s="643"/>
      <c r="Q178" s="643"/>
      <c r="R178" s="643"/>
      <c r="S178" s="643"/>
      <c r="T178" s="643"/>
      <c r="U178" s="643"/>
      <c r="V178" s="643"/>
      <c r="W178" s="643"/>
      <c r="X178" s="656"/>
      <c r="Y178" s="1021" t="str">
        <f>計算_集計!DL15</f>
        <v/>
      </c>
      <c r="Z178" s="643"/>
      <c r="AA178" s="643"/>
      <c r="AB178" s="643"/>
      <c r="AC178" s="643"/>
      <c r="AD178" s="643"/>
      <c r="AE178" s="643"/>
      <c r="AF178" s="643"/>
      <c r="AG178" s="643"/>
      <c r="AH178" s="643"/>
      <c r="AI178" s="643"/>
      <c r="AJ178" s="643"/>
      <c r="AK178" s="643"/>
      <c r="AL178" s="643"/>
      <c r="AM178" s="643"/>
      <c r="AN178" s="643"/>
      <c r="AO178" s="643"/>
      <c r="AP178" s="656"/>
      <c r="AQ178" s="656"/>
      <c r="AR178" s="643"/>
      <c r="AS178" s="643"/>
      <c r="AT178" s="643"/>
      <c r="AU178" s="643"/>
      <c r="AV178" s="643"/>
      <c r="AW178" s="643"/>
      <c r="AX178" s="643"/>
      <c r="AY178" s="643"/>
      <c r="AZ178" s="643"/>
      <c r="BA178" s="643"/>
      <c r="BB178" s="643"/>
      <c r="BC178" s="643"/>
      <c r="BD178" s="643"/>
      <c r="BE178" s="643"/>
      <c r="BF178" s="643"/>
      <c r="BG178" s="643"/>
      <c r="BH178" s="657"/>
      <c r="BI178" s="657"/>
      <c r="BJ178" s="699"/>
      <c r="BK178" s="653"/>
      <c r="BL178" s="643"/>
      <c r="BM178" s="643"/>
      <c r="BN178" s="643"/>
      <c r="BO178" s="643"/>
      <c r="BP178" s="643"/>
      <c r="BQ178" s="643"/>
      <c r="BR178" s="643"/>
      <c r="BS178" s="643"/>
      <c r="BT178" s="643"/>
      <c r="BU178" s="643"/>
      <c r="BV178" s="643"/>
      <c r="BW178" s="643"/>
      <c r="BX178" s="643"/>
      <c r="BY178" s="656"/>
      <c r="BZ178" s="656"/>
      <c r="CA178" s="656"/>
      <c r="CB178" s="643"/>
      <c r="CC178" s="643"/>
      <c r="CD178" s="643"/>
      <c r="CE178" s="643"/>
      <c r="CF178" s="643"/>
      <c r="CG178" s="643"/>
      <c r="CH178" s="643"/>
      <c r="CI178" s="643"/>
      <c r="CJ178" s="643"/>
      <c r="CK178" s="643"/>
      <c r="CL178" s="643"/>
      <c r="CM178" s="643"/>
      <c r="CN178" s="643"/>
      <c r="CO178" s="643"/>
      <c r="CP178" s="643"/>
      <c r="CQ178" s="643"/>
      <c r="CR178" s="657"/>
      <c r="CS178" s="657"/>
      <c r="CT178" s="699"/>
      <c r="CU178" s="653"/>
      <c r="CV178" s="643"/>
      <c r="CW178" s="643"/>
      <c r="CX178" s="643"/>
      <c r="CY178" s="643"/>
      <c r="CZ178" s="643"/>
      <c r="DA178" s="643"/>
      <c r="DB178" s="643"/>
      <c r="DC178" s="643"/>
      <c r="DD178" s="643"/>
      <c r="DE178" s="643"/>
      <c r="DF178" s="643"/>
      <c r="DG178" s="643"/>
      <c r="DH178" s="643"/>
      <c r="DI178" s="656"/>
      <c r="DJ178" s="656"/>
      <c r="DK178" s="656"/>
      <c r="DL178" s="643"/>
    </row>
    <row r="179" spans="7:116" ht="34.049999999999997" customHeight="1" thickBot="1" x14ac:dyDescent="0.25">
      <c r="G179" s="643"/>
      <c r="H179" s="643"/>
      <c r="I179" s="643"/>
      <c r="J179" s="643"/>
      <c r="K179" s="643"/>
      <c r="L179" s="643"/>
      <c r="M179" s="643"/>
      <c r="N179" s="643"/>
      <c r="O179" s="643"/>
      <c r="P179" s="643"/>
      <c r="Q179" s="643"/>
      <c r="R179" s="643"/>
      <c r="S179" s="643"/>
      <c r="T179" s="643"/>
      <c r="U179" s="643"/>
      <c r="V179" s="643"/>
      <c r="W179" s="643"/>
      <c r="X179" s="656"/>
      <c r="Y179" s="1022"/>
      <c r="Z179" s="643"/>
      <c r="AA179" s="643"/>
      <c r="AB179" s="643"/>
      <c r="AC179" s="643"/>
      <c r="AD179" s="643"/>
      <c r="AE179" s="643"/>
      <c r="AF179" s="643"/>
      <c r="AG179" s="643"/>
      <c r="AH179" s="643"/>
      <c r="AI179" s="643"/>
      <c r="AJ179" s="643"/>
      <c r="AK179" s="643"/>
      <c r="AL179" s="643"/>
      <c r="AM179" s="643"/>
      <c r="AN179" s="643"/>
      <c r="AO179" s="643"/>
      <c r="AP179" s="656"/>
      <c r="AQ179" s="656"/>
      <c r="AR179" s="643"/>
      <c r="AS179" s="643"/>
      <c r="AT179" s="643"/>
      <c r="AU179" s="643"/>
      <c r="AV179" s="643"/>
      <c r="AW179" s="643"/>
      <c r="AX179" s="643"/>
      <c r="AY179" s="643"/>
      <c r="AZ179" s="643"/>
      <c r="BA179" s="643"/>
      <c r="BB179" s="643"/>
      <c r="BC179" s="643"/>
      <c r="BD179" s="643"/>
      <c r="BE179" s="643"/>
      <c r="BF179" s="643"/>
      <c r="BG179" s="643"/>
      <c r="BH179" s="657"/>
      <c r="BI179" s="657"/>
      <c r="BJ179" s="1029" t="str">
        <f>計算_集計!FN15</f>
        <v/>
      </c>
      <c r="BK179" s="653"/>
      <c r="BL179" s="643"/>
      <c r="BM179" s="643"/>
      <c r="BN179" s="643"/>
      <c r="BO179" s="643"/>
      <c r="BP179" s="643"/>
      <c r="BQ179" s="643"/>
      <c r="BR179" s="643"/>
      <c r="BS179" s="643"/>
      <c r="BT179" s="643"/>
      <c r="BU179" s="643"/>
      <c r="BV179" s="643"/>
      <c r="BW179" s="643"/>
      <c r="BX179" s="643"/>
      <c r="BY179" s="656"/>
      <c r="BZ179" s="656"/>
      <c r="CA179" s="656"/>
      <c r="CB179" s="643"/>
      <c r="CC179" s="643"/>
      <c r="CD179" s="643"/>
      <c r="CE179" s="643"/>
      <c r="CF179" s="643"/>
      <c r="CG179" s="643"/>
      <c r="CH179" s="643"/>
      <c r="CI179" s="643"/>
      <c r="CJ179" s="643"/>
      <c r="CK179" s="643"/>
      <c r="CL179" s="643"/>
      <c r="CM179" s="643"/>
      <c r="CN179" s="643"/>
      <c r="CO179" s="643"/>
      <c r="CP179" s="643"/>
      <c r="CQ179" s="643"/>
      <c r="CR179" s="657"/>
      <c r="CS179" s="657"/>
      <c r="CT179" s="1021" t="str">
        <f>計算_集計!FN15</f>
        <v/>
      </c>
      <c r="CU179" s="653"/>
      <c r="CV179" s="643"/>
      <c r="CW179" s="643"/>
      <c r="CX179" s="643"/>
      <c r="CY179" s="643"/>
      <c r="CZ179" s="643"/>
      <c r="DA179" s="643"/>
      <c r="DB179" s="643"/>
      <c r="DC179" s="643"/>
      <c r="DD179" s="643"/>
      <c r="DE179" s="643"/>
      <c r="DF179" s="643"/>
      <c r="DG179" s="643"/>
      <c r="DH179" s="643"/>
      <c r="DI179" s="656"/>
      <c r="DJ179" s="656"/>
      <c r="DK179" s="656"/>
      <c r="DL179" s="643"/>
    </row>
    <row r="180" spans="7:116" ht="34.049999999999997" customHeight="1" thickBot="1" x14ac:dyDescent="0.25">
      <c r="G180" s="643"/>
      <c r="H180" s="643"/>
      <c r="I180" s="643"/>
      <c r="J180" s="643"/>
      <c r="K180" s="643"/>
      <c r="L180" s="643"/>
      <c r="M180" s="643"/>
      <c r="N180" s="643"/>
      <c r="O180" s="643"/>
      <c r="P180" s="643"/>
      <c r="Q180" s="643"/>
      <c r="R180" s="643"/>
      <c r="S180" s="643"/>
      <c r="T180" s="643"/>
      <c r="U180" s="643"/>
      <c r="V180" s="643"/>
      <c r="W180" s="643"/>
      <c r="X180" s="656"/>
      <c r="Y180" s="699"/>
      <c r="Z180" s="643"/>
      <c r="AA180" s="643"/>
      <c r="AB180" s="643"/>
      <c r="AC180" s="643"/>
      <c r="AD180" s="643"/>
      <c r="AE180" s="643"/>
      <c r="AF180" s="643"/>
      <c r="AG180" s="643"/>
      <c r="AH180" s="643"/>
      <c r="AI180" s="643"/>
      <c r="AJ180" s="643"/>
      <c r="AK180" s="643"/>
      <c r="AL180" s="643"/>
      <c r="AM180" s="643"/>
      <c r="AN180" s="643"/>
      <c r="AO180" s="643"/>
      <c r="AP180" s="656"/>
      <c r="AQ180" s="656"/>
      <c r="AR180" s="643"/>
      <c r="AS180" s="643"/>
      <c r="AT180" s="643"/>
      <c r="AU180" s="643"/>
      <c r="AV180" s="643"/>
      <c r="AW180" s="643"/>
      <c r="AX180" s="643"/>
      <c r="AY180" s="643"/>
      <c r="AZ180" s="643"/>
      <c r="BA180" s="643"/>
      <c r="BB180" s="643"/>
      <c r="BC180" s="643"/>
      <c r="BD180" s="643"/>
      <c r="BE180" s="643"/>
      <c r="BF180" s="643"/>
      <c r="BG180" s="643"/>
      <c r="BH180" s="657"/>
      <c r="BI180" s="657"/>
      <c r="BJ180" s="1029"/>
      <c r="BK180" s="654"/>
      <c r="BL180" s="643"/>
      <c r="BM180" s="643"/>
      <c r="BN180" s="643"/>
      <c r="BO180" s="643"/>
      <c r="BP180" s="643"/>
      <c r="BQ180" s="643"/>
      <c r="BR180" s="643"/>
      <c r="BS180" s="643"/>
      <c r="BT180" s="643"/>
      <c r="BU180" s="643"/>
      <c r="BV180" s="643"/>
      <c r="BW180" s="643"/>
      <c r="BX180" s="643"/>
      <c r="BY180" s="656"/>
      <c r="BZ180" s="656"/>
      <c r="CA180" s="656"/>
      <c r="CB180" s="643"/>
      <c r="CC180" s="643"/>
      <c r="CD180" s="643"/>
      <c r="CE180" s="643"/>
      <c r="CF180" s="643"/>
      <c r="CG180" s="643"/>
      <c r="CH180" s="643"/>
      <c r="CI180" s="643"/>
      <c r="CJ180" s="643"/>
      <c r="CK180" s="643"/>
      <c r="CL180" s="643"/>
      <c r="CM180" s="643"/>
      <c r="CN180" s="643"/>
      <c r="CO180" s="643"/>
      <c r="CP180" s="643"/>
      <c r="CQ180" s="643"/>
      <c r="CR180" s="657"/>
      <c r="CS180" s="657"/>
      <c r="CT180" s="1022"/>
      <c r="CU180" s="654"/>
      <c r="CV180" s="643"/>
      <c r="CW180" s="643"/>
      <c r="CX180" s="643"/>
      <c r="CY180" s="643"/>
      <c r="CZ180" s="643"/>
      <c r="DA180" s="643"/>
      <c r="DB180" s="643"/>
      <c r="DC180" s="643"/>
      <c r="DD180" s="643"/>
      <c r="DE180" s="643"/>
      <c r="DF180" s="643"/>
      <c r="DG180" s="643"/>
      <c r="DH180" s="643"/>
      <c r="DI180" s="656"/>
      <c r="DJ180" s="656"/>
      <c r="DK180" s="656"/>
      <c r="DL180" s="643"/>
    </row>
    <row r="181" spans="7:116" ht="34.049999999999997" customHeight="1" x14ac:dyDescent="0.2">
      <c r="G181" s="643"/>
      <c r="H181" s="643"/>
      <c r="I181" s="643"/>
      <c r="J181" s="643"/>
      <c r="K181" s="643"/>
      <c r="L181" s="643"/>
      <c r="M181" s="643"/>
      <c r="N181" s="643"/>
      <c r="O181" s="643"/>
      <c r="P181" s="643"/>
      <c r="Q181" s="643"/>
      <c r="R181" s="643"/>
      <c r="S181" s="643"/>
      <c r="T181" s="643"/>
      <c r="U181" s="643"/>
      <c r="V181" s="643"/>
      <c r="W181" s="643"/>
      <c r="X181" s="656"/>
      <c r="Y181" s="699"/>
      <c r="Z181" s="643"/>
      <c r="AA181" s="643"/>
      <c r="AB181" s="643"/>
      <c r="AC181" s="643"/>
      <c r="AD181" s="643"/>
      <c r="AE181" s="643"/>
      <c r="AF181" s="643"/>
      <c r="AG181" s="643"/>
      <c r="AH181" s="643"/>
      <c r="AI181" s="643"/>
      <c r="AJ181" s="643"/>
      <c r="AK181" s="643"/>
      <c r="AL181" s="643"/>
      <c r="AM181" s="643"/>
      <c r="AN181" s="643"/>
      <c r="AO181" s="643"/>
      <c r="AP181" s="656"/>
      <c r="AQ181" s="656"/>
      <c r="AR181" s="643"/>
      <c r="AS181" s="643"/>
      <c r="AT181" s="643"/>
      <c r="AU181" s="643"/>
      <c r="AV181" s="643"/>
      <c r="AW181" s="643"/>
      <c r="AX181" s="643"/>
      <c r="AY181" s="643"/>
      <c r="AZ181" s="643"/>
      <c r="BA181" s="643"/>
      <c r="BB181" s="643"/>
      <c r="BC181" s="643"/>
      <c r="BD181" s="643"/>
      <c r="BE181" s="643"/>
      <c r="BF181" s="643"/>
      <c r="BG181" s="643"/>
      <c r="BH181" s="657"/>
      <c r="BI181" s="657"/>
      <c r="BJ181" s="699"/>
      <c r="BK181" s="654"/>
      <c r="BL181" s="643"/>
      <c r="BM181" s="643"/>
      <c r="BN181" s="643"/>
      <c r="BO181" s="643"/>
      <c r="BP181" s="643"/>
      <c r="BQ181" s="643"/>
      <c r="BR181" s="643"/>
      <c r="BS181" s="643"/>
      <c r="BT181" s="643"/>
      <c r="BU181" s="643"/>
      <c r="BV181" s="643"/>
      <c r="BW181" s="643"/>
      <c r="BX181" s="643"/>
      <c r="BY181" s="656"/>
      <c r="BZ181" s="656"/>
      <c r="CA181" s="656"/>
      <c r="CB181" s="643"/>
      <c r="CC181" s="643"/>
      <c r="CD181" s="643"/>
      <c r="CE181" s="643"/>
      <c r="CF181" s="643"/>
      <c r="CG181" s="643"/>
      <c r="CH181" s="643"/>
      <c r="CI181" s="643"/>
      <c r="CJ181" s="643"/>
      <c r="CK181" s="643"/>
      <c r="CL181" s="643"/>
      <c r="CM181" s="643"/>
      <c r="CN181" s="643"/>
      <c r="CO181" s="643"/>
      <c r="CP181" s="643"/>
      <c r="CQ181" s="643"/>
      <c r="CR181" s="657"/>
      <c r="CS181" s="657"/>
      <c r="CT181" s="699"/>
      <c r="CU181" s="654"/>
      <c r="CV181" s="643"/>
      <c r="CW181" s="643"/>
      <c r="CX181" s="643"/>
      <c r="CY181" s="643"/>
      <c r="CZ181" s="643"/>
      <c r="DA181" s="643"/>
      <c r="DB181" s="643"/>
      <c r="DC181" s="643"/>
      <c r="DD181" s="643"/>
      <c r="DE181" s="643"/>
      <c r="DF181" s="643"/>
      <c r="DG181" s="643"/>
      <c r="DH181" s="643"/>
      <c r="DI181" s="656"/>
      <c r="DJ181" s="656"/>
      <c r="DK181" s="656"/>
      <c r="DL181" s="643"/>
    </row>
    <row r="182" spans="7:116" ht="34.049999999999997" customHeight="1" thickBot="1" x14ac:dyDescent="0.25">
      <c r="G182" s="643"/>
      <c r="H182" s="643"/>
      <c r="I182" s="643"/>
      <c r="J182" s="643"/>
      <c r="K182" s="643"/>
      <c r="L182" s="643"/>
      <c r="M182" s="643"/>
      <c r="N182" s="643"/>
      <c r="O182" s="643"/>
      <c r="P182" s="643"/>
      <c r="Q182" s="643"/>
      <c r="R182" s="643"/>
      <c r="S182" s="643"/>
      <c r="T182" s="643"/>
      <c r="U182" s="643"/>
      <c r="V182" s="643"/>
      <c r="W182" s="643"/>
      <c r="X182" s="656"/>
      <c r="Y182" s="699"/>
      <c r="Z182" s="643"/>
      <c r="AA182" s="643"/>
      <c r="AB182" s="643"/>
      <c r="AC182" s="643"/>
      <c r="AD182" s="643"/>
      <c r="AE182" s="643"/>
      <c r="AF182" s="643"/>
      <c r="AG182" s="643"/>
      <c r="AH182" s="643"/>
      <c r="AI182" s="643"/>
      <c r="AJ182" s="643"/>
      <c r="AK182" s="643"/>
      <c r="AL182" s="643"/>
      <c r="AM182" s="643"/>
      <c r="AN182" s="643"/>
      <c r="AO182" s="643"/>
      <c r="AP182" s="656"/>
      <c r="AQ182" s="656"/>
      <c r="AR182" s="643"/>
      <c r="AS182" s="643"/>
      <c r="AT182" s="643"/>
      <c r="AU182" s="643"/>
      <c r="AV182" s="643"/>
      <c r="AW182" s="643"/>
      <c r="AX182" s="643"/>
      <c r="AY182" s="643"/>
      <c r="AZ182" s="643"/>
      <c r="BA182" s="643"/>
      <c r="BB182" s="643"/>
      <c r="BC182" s="643"/>
      <c r="BD182" s="643"/>
      <c r="BE182" s="643"/>
      <c r="BF182" s="643"/>
      <c r="BG182" s="643"/>
      <c r="BH182" s="657"/>
      <c r="BI182" s="657"/>
      <c r="BJ182" s="699"/>
      <c r="BK182" s="654"/>
      <c r="BL182" s="643"/>
      <c r="BM182" s="643"/>
      <c r="BN182" s="643"/>
      <c r="BO182" s="643"/>
      <c r="BP182" s="643"/>
      <c r="BQ182" s="643"/>
      <c r="BR182" s="643"/>
      <c r="BS182" s="643"/>
      <c r="BT182" s="643"/>
      <c r="BU182" s="643"/>
      <c r="BV182" s="643"/>
      <c r="BW182" s="643"/>
      <c r="BX182" s="643"/>
      <c r="BY182" s="656"/>
      <c r="BZ182" s="656"/>
      <c r="CA182" s="656"/>
      <c r="CB182" s="643"/>
      <c r="CC182" s="643"/>
      <c r="CD182" s="643"/>
      <c r="CE182" s="643"/>
      <c r="CF182" s="643"/>
      <c r="CG182" s="643"/>
      <c r="CH182" s="643"/>
      <c r="CI182" s="643"/>
      <c r="CJ182" s="643"/>
      <c r="CK182" s="643"/>
      <c r="CL182" s="643"/>
      <c r="CM182" s="643"/>
      <c r="CN182" s="643"/>
      <c r="CO182" s="643"/>
      <c r="CP182" s="643"/>
      <c r="CQ182" s="643"/>
      <c r="CR182" s="657"/>
      <c r="CS182" s="657"/>
      <c r="CT182" s="699"/>
      <c r="CU182" s="654"/>
      <c r="CV182" s="643"/>
      <c r="CW182" s="643"/>
      <c r="CX182" s="643"/>
      <c r="CY182" s="643"/>
      <c r="CZ182" s="643"/>
      <c r="DA182" s="643"/>
      <c r="DB182" s="643"/>
      <c r="DC182" s="643"/>
      <c r="DD182" s="643"/>
      <c r="DE182" s="643"/>
      <c r="DF182" s="643"/>
      <c r="DG182" s="643"/>
      <c r="DH182" s="643"/>
      <c r="DI182" s="656"/>
      <c r="DJ182" s="656"/>
      <c r="DK182" s="656"/>
      <c r="DL182" s="643"/>
    </row>
    <row r="183" spans="7:116" ht="34.049999999999997" customHeight="1" thickBot="1" x14ac:dyDescent="0.25">
      <c r="G183" s="643"/>
      <c r="H183" s="643"/>
      <c r="I183" s="643"/>
      <c r="J183" s="643"/>
      <c r="K183" s="643"/>
      <c r="L183" s="643"/>
      <c r="M183" s="643"/>
      <c r="N183" s="643"/>
      <c r="O183" s="643"/>
      <c r="P183" s="643"/>
      <c r="Q183" s="643"/>
      <c r="R183" s="643"/>
      <c r="S183" s="643"/>
      <c r="T183" s="643"/>
      <c r="U183" s="643"/>
      <c r="V183" s="643"/>
      <c r="W183" s="643"/>
      <c r="X183" s="656"/>
      <c r="Y183" s="1021" t="str">
        <f>計算_集計!DN15</f>
        <v/>
      </c>
      <c r="Z183" s="643"/>
      <c r="AA183" s="643"/>
      <c r="AB183" s="643"/>
      <c r="AC183" s="643"/>
      <c r="AD183" s="643"/>
      <c r="AE183" s="643"/>
      <c r="AF183" s="643"/>
      <c r="AG183" s="643"/>
      <c r="AH183" s="643"/>
      <c r="AI183" s="643"/>
      <c r="AJ183" s="643"/>
      <c r="AK183" s="643"/>
      <c r="AL183" s="643"/>
      <c r="AM183" s="643"/>
      <c r="AN183" s="643"/>
      <c r="AO183" s="643"/>
      <c r="AP183" s="656"/>
      <c r="AQ183" s="656"/>
      <c r="AR183" s="643"/>
      <c r="AS183" s="643"/>
      <c r="AT183" s="643"/>
      <c r="AU183" s="643"/>
      <c r="AV183" s="643"/>
      <c r="AW183" s="643"/>
      <c r="AX183" s="643"/>
      <c r="AY183" s="643"/>
      <c r="AZ183" s="643"/>
      <c r="BA183" s="643"/>
      <c r="BB183" s="643"/>
      <c r="BC183" s="643"/>
      <c r="BD183" s="643"/>
      <c r="BE183" s="643"/>
      <c r="BF183" s="643"/>
      <c r="BG183" s="643"/>
      <c r="BH183" s="657"/>
      <c r="BI183" s="657"/>
      <c r="BJ183" s="699"/>
      <c r="BK183" s="643"/>
      <c r="BL183" s="643"/>
      <c r="BM183" s="643"/>
      <c r="BN183" s="643"/>
      <c r="BO183" s="643"/>
      <c r="BP183" s="643"/>
      <c r="BQ183" s="643"/>
      <c r="BR183" s="643"/>
      <c r="BS183" s="643"/>
      <c r="BT183" s="643"/>
      <c r="BU183" s="643"/>
      <c r="BV183" s="643"/>
      <c r="BW183" s="643"/>
      <c r="BX183" s="643"/>
      <c r="BY183" s="656"/>
      <c r="BZ183" s="656"/>
      <c r="CA183" s="656"/>
      <c r="CB183" s="643"/>
      <c r="CC183" s="643"/>
      <c r="CD183" s="643"/>
      <c r="CE183" s="643"/>
      <c r="CF183" s="643"/>
      <c r="CG183" s="643"/>
      <c r="CH183" s="643"/>
      <c r="CI183" s="643"/>
      <c r="CJ183" s="643"/>
      <c r="CK183" s="643"/>
      <c r="CL183" s="643"/>
      <c r="CM183" s="643"/>
      <c r="CN183" s="643"/>
      <c r="CO183" s="643"/>
      <c r="CP183" s="643"/>
      <c r="CQ183" s="643"/>
      <c r="CR183" s="657"/>
      <c r="CS183" s="657"/>
      <c r="CT183" s="699"/>
      <c r="CU183" s="643"/>
      <c r="CV183" s="643"/>
      <c r="CW183" s="643"/>
      <c r="CX183" s="643"/>
      <c r="CY183" s="643"/>
      <c r="CZ183" s="643"/>
      <c r="DA183" s="643"/>
      <c r="DB183" s="643"/>
      <c r="DC183" s="643"/>
      <c r="DD183" s="643"/>
      <c r="DE183" s="643"/>
      <c r="DF183" s="643"/>
      <c r="DG183" s="643"/>
      <c r="DH183" s="643"/>
      <c r="DI183" s="656"/>
      <c r="DJ183" s="656"/>
      <c r="DK183" s="656"/>
      <c r="DL183" s="643"/>
    </row>
    <row r="184" spans="7:116" ht="34.049999999999997" customHeight="1" thickBot="1" x14ac:dyDescent="0.25">
      <c r="G184" s="643"/>
      <c r="H184" s="643"/>
      <c r="I184" s="643"/>
      <c r="J184" s="643"/>
      <c r="K184" s="643"/>
      <c r="L184" s="643"/>
      <c r="M184" s="643"/>
      <c r="N184" s="643"/>
      <c r="O184" s="643"/>
      <c r="P184" s="643"/>
      <c r="Q184" s="643"/>
      <c r="R184" s="643"/>
      <c r="S184" s="643"/>
      <c r="T184" s="643"/>
      <c r="U184" s="643"/>
      <c r="V184" s="643"/>
      <c r="W184" s="643"/>
      <c r="X184" s="656"/>
      <c r="Y184" s="1022"/>
      <c r="Z184" s="643"/>
      <c r="AA184" s="643"/>
      <c r="AB184" s="643"/>
      <c r="AC184" s="643"/>
      <c r="AD184" s="643"/>
      <c r="AE184" s="643"/>
      <c r="AF184" s="643"/>
      <c r="AG184" s="643"/>
      <c r="AH184" s="643"/>
      <c r="AI184" s="643"/>
      <c r="AJ184" s="643"/>
      <c r="AK184" s="643"/>
      <c r="AL184" s="643"/>
      <c r="AM184" s="643"/>
      <c r="AN184" s="643"/>
      <c r="AO184" s="643"/>
      <c r="AP184" s="656"/>
      <c r="AQ184" s="656"/>
      <c r="AR184" s="643"/>
      <c r="AS184" s="643"/>
      <c r="AT184" s="643"/>
      <c r="AU184" s="643"/>
      <c r="AV184" s="643"/>
      <c r="AW184" s="643"/>
      <c r="AX184" s="643"/>
      <c r="AY184" s="643"/>
      <c r="AZ184" s="643"/>
      <c r="BA184" s="643"/>
      <c r="BB184" s="643"/>
      <c r="BC184" s="643"/>
      <c r="BD184" s="643"/>
      <c r="BE184" s="643"/>
      <c r="BF184" s="643"/>
      <c r="BG184" s="643"/>
      <c r="BH184" s="657"/>
      <c r="BI184" s="657"/>
      <c r="BJ184" s="1029" t="str">
        <f>計算_集計!FP15</f>
        <v/>
      </c>
      <c r="BK184" s="643"/>
      <c r="BL184" s="643"/>
      <c r="BM184" s="643"/>
      <c r="BN184" s="643"/>
      <c r="BO184" s="643"/>
      <c r="BP184" s="643"/>
      <c r="BQ184" s="643"/>
      <c r="BR184" s="643"/>
      <c r="BS184" s="643"/>
      <c r="BT184" s="643"/>
      <c r="BU184" s="643"/>
      <c r="BV184" s="643"/>
      <c r="BW184" s="643"/>
      <c r="BX184" s="643"/>
      <c r="BY184" s="656"/>
      <c r="BZ184" s="656"/>
      <c r="CA184" s="656"/>
      <c r="CB184" s="643"/>
      <c r="CC184" s="643"/>
      <c r="CD184" s="643"/>
      <c r="CE184" s="643"/>
      <c r="CF184" s="643"/>
      <c r="CG184" s="643"/>
      <c r="CH184" s="643"/>
      <c r="CI184" s="643"/>
      <c r="CJ184" s="643"/>
      <c r="CK184" s="643"/>
      <c r="CL184" s="643"/>
      <c r="CM184" s="643"/>
      <c r="CN184" s="643"/>
      <c r="CO184" s="643"/>
      <c r="CP184" s="643"/>
      <c r="CQ184" s="643"/>
      <c r="CR184" s="657"/>
      <c r="CS184" s="657"/>
      <c r="CT184" s="1021" t="str">
        <f>計算_集計!FP15</f>
        <v/>
      </c>
      <c r="CU184" s="643"/>
      <c r="CV184" s="643"/>
      <c r="CW184" s="643"/>
      <c r="CX184" s="643"/>
      <c r="CY184" s="643"/>
      <c r="CZ184" s="643"/>
      <c r="DA184" s="643"/>
      <c r="DB184" s="643"/>
      <c r="DC184" s="643"/>
      <c r="DD184" s="643"/>
      <c r="DE184" s="643"/>
      <c r="DF184" s="643"/>
      <c r="DG184" s="643"/>
      <c r="DH184" s="643"/>
      <c r="DI184" s="656"/>
      <c r="DJ184" s="656"/>
      <c r="DK184" s="656"/>
      <c r="DL184" s="643"/>
    </row>
    <row r="185" spans="7:116" ht="34.049999999999997" customHeight="1" thickBot="1" x14ac:dyDescent="0.25">
      <c r="G185" s="643"/>
      <c r="H185" s="643"/>
      <c r="I185" s="643"/>
      <c r="J185" s="643"/>
      <c r="K185" s="643"/>
      <c r="L185" s="643"/>
      <c r="M185" s="643"/>
      <c r="N185" s="643"/>
      <c r="O185" s="643"/>
      <c r="P185" s="643"/>
      <c r="Q185" s="643"/>
      <c r="R185" s="643"/>
      <c r="S185" s="643"/>
      <c r="T185" s="643"/>
      <c r="U185" s="643"/>
      <c r="V185" s="643"/>
      <c r="W185" s="643"/>
      <c r="X185" s="656"/>
      <c r="Y185" s="699"/>
      <c r="Z185" s="643"/>
      <c r="AA185" s="643"/>
      <c r="AB185" s="643"/>
      <c r="AC185" s="643"/>
      <c r="AD185" s="643"/>
      <c r="AE185" s="643"/>
      <c r="AF185" s="643"/>
      <c r="AG185" s="643"/>
      <c r="AH185" s="643"/>
      <c r="AI185" s="643"/>
      <c r="AJ185" s="643"/>
      <c r="AK185" s="643"/>
      <c r="AL185" s="643"/>
      <c r="AM185" s="643"/>
      <c r="AN185" s="643"/>
      <c r="AO185" s="643"/>
      <c r="AP185" s="656"/>
      <c r="AQ185" s="656"/>
      <c r="AR185" s="643"/>
      <c r="AS185" s="643"/>
      <c r="AT185" s="643"/>
      <c r="AU185" s="643"/>
      <c r="AV185" s="643"/>
      <c r="AW185" s="643"/>
      <c r="AX185" s="643"/>
      <c r="AY185" s="643"/>
      <c r="AZ185" s="643"/>
      <c r="BA185" s="643"/>
      <c r="BB185" s="643"/>
      <c r="BC185" s="643"/>
      <c r="BD185" s="643"/>
      <c r="BE185" s="643"/>
      <c r="BF185" s="643"/>
      <c r="BG185" s="643"/>
      <c r="BH185" s="657"/>
      <c r="BI185" s="657"/>
      <c r="BJ185" s="1029"/>
      <c r="BK185" s="643"/>
      <c r="BL185" s="643"/>
      <c r="BM185" s="643"/>
      <c r="BN185" s="643"/>
      <c r="BO185" s="643"/>
      <c r="BP185" s="643"/>
      <c r="BQ185" s="643"/>
      <c r="BR185" s="643"/>
      <c r="BS185" s="643"/>
      <c r="BT185" s="643"/>
      <c r="BU185" s="643"/>
      <c r="BV185" s="643"/>
      <c r="BW185" s="643"/>
      <c r="BX185" s="643"/>
      <c r="BY185" s="656"/>
      <c r="BZ185" s="656"/>
      <c r="CA185" s="656"/>
      <c r="CB185" s="643"/>
      <c r="CC185" s="643"/>
      <c r="CD185" s="643"/>
      <c r="CE185" s="643"/>
      <c r="CF185" s="643"/>
      <c r="CG185" s="643"/>
      <c r="CH185" s="643"/>
      <c r="CI185" s="643"/>
      <c r="CJ185" s="643"/>
      <c r="CK185" s="643"/>
      <c r="CL185" s="643"/>
      <c r="CM185" s="643"/>
      <c r="CN185" s="643"/>
      <c r="CO185" s="643"/>
      <c r="CP185" s="643"/>
      <c r="CQ185" s="643"/>
      <c r="CR185" s="657"/>
      <c r="CS185" s="657"/>
      <c r="CT185" s="1022"/>
      <c r="CU185" s="643"/>
      <c r="CV185" s="643"/>
      <c r="CW185" s="643"/>
      <c r="CX185" s="643"/>
      <c r="CY185" s="643"/>
      <c r="CZ185" s="643"/>
      <c r="DA185" s="643"/>
      <c r="DB185" s="643"/>
      <c r="DC185" s="643"/>
      <c r="DD185" s="643"/>
      <c r="DE185" s="643"/>
      <c r="DF185" s="643"/>
      <c r="DG185" s="643"/>
      <c r="DH185" s="643"/>
      <c r="DI185" s="656"/>
      <c r="DJ185" s="656"/>
      <c r="DK185" s="656"/>
      <c r="DL185" s="643"/>
    </row>
    <row r="186" spans="7:116" ht="34.049999999999997" customHeight="1" x14ac:dyDescent="0.2">
      <c r="G186" s="643"/>
      <c r="H186" s="643"/>
      <c r="I186" s="643"/>
      <c r="J186" s="643"/>
      <c r="K186" s="643"/>
      <c r="L186" s="643"/>
      <c r="M186" s="643"/>
      <c r="N186" s="643"/>
      <c r="O186" s="643"/>
      <c r="P186" s="643"/>
      <c r="Q186" s="643"/>
      <c r="R186" s="643"/>
      <c r="S186" s="643"/>
      <c r="T186" s="643"/>
      <c r="U186" s="643"/>
      <c r="V186" s="643"/>
      <c r="W186" s="643"/>
      <c r="X186" s="656"/>
      <c r="Y186" s="699"/>
      <c r="Z186" s="643"/>
      <c r="AA186" s="643"/>
      <c r="AB186" s="643"/>
      <c r="AC186" s="643"/>
      <c r="AD186" s="643"/>
      <c r="AE186" s="643"/>
      <c r="AF186" s="643"/>
      <c r="AG186" s="643"/>
      <c r="AH186" s="643"/>
      <c r="AI186" s="643"/>
      <c r="AJ186" s="643"/>
      <c r="AK186" s="643"/>
      <c r="AL186" s="643"/>
      <c r="AM186" s="643"/>
      <c r="AN186" s="643"/>
      <c r="AO186" s="643"/>
      <c r="AP186" s="656"/>
      <c r="AQ186" s="656"/>
      <c r="AR186" s="643"/>
      <c r="AS186" s="643"/>
      <c r="AT186" s="643"/>
      <c r="AU186" s="643"/>
      <c r="AV186" s="643"/>
      <c r="AW186" s="643"/>
      <c r="AX186" s="643"/>
      <c r="AY186" s="643"/>
      <c r="AZ186" s="643"/>
      <c r="BA186" s="643"/>
      <c r="BB186" s="643"/>
      <c r="BC186" s="643"/>
      <c r="BD186" s="643"/>
      <c r="BE186" s="643"/>
      <c r="BF186" s="643"/>
      <c r="BG186" s="643"/>
      <c r="BH186" s="657"/>
      <c r="BI186" s="657"/>
      <c r="BJ186" s="699"/>
      <c r="BK186" s="643"/>
      <c r="BL186" s="643"/>
      <c r="BM186" s="643"/>
      <c r="BN186" s="643"/>
      <c r="BO186" s="643"/>
      <c r="BP186" s="643"/>
      <c r="BQ186" s="643"/>
      <c r="BR186" s="643"/>
      <c r="BS186" s="643"/>
      <c r="BT186" s="643"/>
      <c r="BU186" s="643"/>
      <c r="BV186" s="643"/>
      <c r="BW186" s="643"/>
      <c r="BX186" s="643"/>
      <c r="BY186" s="656"/>
      <c r="BZ186" s="656"/>
      <c r="CA186" s="656"/>
      <c r="CB186" s="643"/>
      <c r="CC186" s="643"/>
      <c r="CD186" s="643"/>
      <c r="CE186" s="643"/>
      <c r="CF186" s="643"/>
      <c r="CG186" s="643"/>
      <c r="CH186" s="643"/>
      <c r="CI186" s="643"/>
      <c r="CJ186" s="643"/>
      <c r="CK186" s="643"/>
      <c r="CL186" s="643"/>
      <c r="CM186" s="643"/>
      <c r="CN186" s="643"/>
      <c r="CO186" s="643"/>
      <c r="CP186" s="643"/>
      <c r="CQ186" s="643"/>
      <c r="CR186" s="657"/>
      <c r="CS186" s="657"/>
      <c r="CT186" s="699"/>
      <c r="CU186" s="643"/>
      <c r="CV186" s="643"/>
      <c r="CW186" s="643"/>
      <c r="CX186" s="643"/>
      <c r="CY186" s="643"/>
      <c r="CZ186" s="643"/>
      <c r="DA186" s="643"/>
      <c r="DB186" s="643"/>
      <c r="DC186" s="643"/>
      <c r="DD186" s="643"/>
      <c r="DE186" s="643"/>
      <c r="DF186" s="643"/>
      <c r="DG186" s="643"/>
      <c r="DH186" s="643"/>
      <c r="DI186" s="656"/>
      <c r="DJ186" s="656"/>
      <c r="DK186" s="656"/>
      <c r="DL186" s="643"/>
    </row>
    <row r="187" spans="7:116" ht="34.049999999999997" customHeight="1" thickBot="1" x14ac:dyDescent="0.25">
      <c r="G187" s="643"/>
      <c r="H187" s="643"/>
      <c r="I187" s="643"/>
      <c r="J187" s="643"/>
      <c r="K187" s="643"/>
      <c r="L187" s="643"/>
      <c r="M187" s="643"/>
      <c r="N187" s="643"/>
      <c r="O187" s="643"/>
      <c r="P187" s="643"/>
      <c r="Q187" s="643"/>
      <c r="R187" s="643"/>
      <c r="S187" s="643"/>
      <c r="T187" s="643"/>
      <c r="U187" s="643"/>
      <c r="V187" s="643"/>
      <c r="W187" s="643"/>
      <c r="X187" s="656"/>
      <c r="Y187" s="699"/>
      <c r="Z187" s="643"/>
      <c r="AA187" s="643"/>
      <c r="AB187" s="643"/>
      <c r="AC187" s="643"/>
      <c r="AD187" s="643"/>
      <c r="AE187" s="643"/>
      <c r="AF187" s="643"/>
      <c r="AG187" s="643"/>
      <c r="AH187" s="643"/>
      <c r="AI187" s="643"/>
      <c r="AJ187" s="643"/>
      <c r="AK187" s="643"/>
      <c r="AL187" s="643"/>
      <c r="AM187" s="643"/>
      <c r="AN187" s="643"/>
      <c r="AO187" s="643"/>
      <c r="AP187" s="656"/>
      <c r="AQ187" s="656"/>
      <c r="AR187" s="643"/>
      <c r="AS187" s="643"/>
      <c r="AT187" s="643"/>
      <c r="AU187" s="643"/>
      <c r="AV187" s="643"/>
      <c r="AW187" s="643"/>
      <c r="AX187" s="643"/>
      <c r="AY187" s="643"/>
      <c r="AZ187" s="643"/>
      <c r="BA187" s="643"/>
      <c r="BB187" s="643"/>
      <c r="BC187" s="643"/>
      <c r="BD187" s="643"/>
      <c r="BE187" s="643"/>
      <c r="BF187" s="643"/>
      <c r="BG187" s="643"/>
      <c r="BH187" s="657"/>
      <c r="BI187" s="657"/>
      <c r="BJ187" s="699"/>
      <c r="BK187" s="643"/>
      <c r="BL187" s="643"/>
      <c r="BM187" s="643"/>
      <c r="BN187" s="643"/>
      <c r="BO187" s="643"/>
      <c r="BP187" s="643"/>
      <c r="BQ187" s="643"/>
      <c r="BR187" s="643"/>
      <c r="BS187" s="643"/>
      <c r="BT187" s="643"/>
      <c r="BU187" s="643"/>
      <c r="BV187" s="643"/>
      <c r="BW187" s="643"/>
      <c r="BX187" s="643"/>
      <c r="BY187" s="656"/>
      <c r="BZ187" s="656"/>
      <c r="CA187" s="656"/>
      <c r="CB187" s="643"/>
      <c r="CC187" s="643"/>
      <c r="CD187" s="643"/>
      <c r="CE187" s="643"/>
      <c r="CF187" s="643"/>
      <c r="CG187" s="643"/>
      <c r="CH187" s="643"/>
      <c r="CI187" s="643"/>
      <c r="CJ187" s="643"/>
      <c r="CK187" s="643"/>
      <c r="CL187" s="643"/>
      <c r="CM187" s="643"/>
      <c r="CN187" s="643"/>
      <c r="CO187" s="643"/>
      <c r="CP187" s="643"/>
      <c r="CQ187" s="643"/>
      <c r="CR187" s="657"/>
      <c r="CS187" s="657"/>
      <c r="CT187" s="699"/>
      <c r="CU187" s="643"/>
      <c r="CV187" s="643"/>
      <c r="CW187" s="643"/>
      <c r="CX187" s="643"/>
      <c r="CY187" s="643"/>
      <c r="CZ187" s="643"/>
      <c r="DA187" s="643"/>
      <c r="DB187" s="643"/>
      <c r="DC187" s="643"/>
      <c r="DD187" s="643"/>
      <c r="DE187" s="643"/>
      <c r="DF187" s="643"/>
      <c r="DG187" s="643"/>
      <c r="DH187" s="643"/>
      <c r="DI187" s="656"/>
      <c r="DJ187" s="656"/>
      <c r="DK187" s="656"/>
      <c r="DL187" s="643"/>
    </row>
    <row r="188" spans="7:116" ht="34.049999999999997" customHeight="1" thickBot="1" x14ac:dyDescent="0.25">
      <c r="G188" s="643"/>
      <c r="H188" s="643"/>
      <c r="I188" s="643"/>
      <c r="J188" s="643"/>
      <c r="K188" s="643"/>
      <c r="L188" s="643"/>
      <c r="M188" s="643"/>
      <c r="N188" s="643"/>
      <c r="O188" s="643"/>
      <c r="P188" s="643"/>
      <c r="Q188" s="643"/>
      <c r="R188" s="643"/>
      <c r="S188" s="643"/>
      <c r="T188" s="643"/>
      <c r="U188" s="643"/>
      <c r="V188" s="643"/>
      <c r="W188" s="643"/>
      <c r="X188" s="656"/>
      <c r="Y188" s="1021" t="str">
        <f>計算_集計!DP15</f>
        <v/>
      </c>
      <c r="Z188" s="643"/>
      <c r="AA188" s="643"/>
      <c r="AB188" s="643"/>
      <c r="AC188" s="643"/>
      <c r="AD188" s="643"/>
      <c r="AE188" s="643"/>
      <c r="AF188" s="643"/>
      <c r="AG188" s="643"/>
      <c r="AH188" s="643"/>
      <c r="AI188" s="643"/>
      <c r="AJ188" s="643"/>
      <c r="AK188" s="643"/>
      <c r="AL188" s="643"/>
      <c r="AM188" s="643"/>
      <c r="AN188" s="643"/>
      <c r="AO188" s="643"/>
      <c r="AP188" s="656"/>
      <c r="AQ188" s="656"/>
      <c r="AR188" s="643"/>
      <c r="AS188" s="643"/>
      <c r="AT188" s="643"/>
      <c r="AU188" s="643"/>
      <c r="AV188" s="643"/>
      <c r="AW188" s="643"/>
      <c r="AX188" s="643"/>
      <c r="AY188" s="643"/>
      <c r="AZ188" s="643"/>
      <c r="BA188" s="643"/>
      <c r="BB188" s="643"/>
      <c r="BC188" s="643"/>
      <c r="BD188" s="643"/>
      <c r="BE188" s="643"/>
      <c r="BF188" s="643"/>
      <c r="BG188" s="643"/>
      <c r="BH188" s="657"/>
      <c r="BI188" s="657"/>
      <c r="BJ188" s="699"/>
      <c r="BK188" s="643"/>
      <c r="BL188" s="643"/>
      <c r="BM188" s="643"/>
      <c r="BN188" s="643"/>
      <c r="BO188" s="643"/>
      <c r="BP188" s="643"/>
      <c r="BQ188" s="643"/>
      <c r="BR188" s="643"/>
      <c r="BS188" s="643"/>
      <c r="BT188" s="643"/>
      <c r="BU188" s="643"/>
      <c r="BV188" s="643"/>
      <c r="BW188" s="643"/>
      <c r="BX188" s="643"/>
      <c r="BY188" s="656"/>
      <c r="BZ188" s="656"/>
      <c r="CA188" s="656"/>
      <c r="CB188" s="643"/>
      <c r="CC188" s="643"/>
      <c r="CD188" s="643"/>
      <c r="CE188" s="643"/>
      <c r="CF188" s="643"/>
      <c r="CG188" s="643"/>
      <c r="CH188" s="643"/>
      <c r="CI188" s="643"/>
      <c r="CJ188" s="643"/>
      <c r="CK188" s="643"/>
      <c r="CL188" s="643"/>
      <c r="CM188" s="643"/>
      <c r="CN188" s="643"/>
      <c r="CO188" s="643"/>
      <c r="CP188" s="643"/>
      <c r="CQ188" s="643"/>
      <c r="CR188" s="657"/>
      <c r="CS188" s="657"/>
      <c r="CT188" s="699"/>
      <c r="CU188" s="643"/>
      <c r="CV188" s="643"/>
      <c r="CW188" s="643"/>
      <c r="CX188" s="643"/>
      <c r="CY188" s="643"/>
      <c r="CZ188" s="643"/>
      <c r="DA188" s="643"/>
      <c r="DB188" s="643"/>
      <c r="DC188" s="643"/>
      <c r="DD188" s="643"/>
      <c r="DE188" s="643"/>
      <c r="DF188" s="643"/>
      <c r="DG188" s="643"/>
      <c r="DH188" s="643"/>
      <c r="DI188" s="656"/>
      <c r="DJ188" s="656"/>
      <c r="DK188" s="656"/>
      <c r="DL188" s="643"/>
    </row>
    <row r="189" spans="7:116" ht="34.049999999999997" customHeight="1" thickBot="1" x14ac:dyDescent="0.25">
      <c r="G189" s="643"/>
      <c r="H189" s="643"/>
      <c r="I189" s="643"/>
      <c r="J189" s="643"/>
      <c r="K189" s="643"/>
      <c r="L189" s="643"/>
      <c r="M189" s="643"/>
      <c r="N189" s="643"/>
      <c r="O189" s="643"/>
      <c r="P189" s="643"/>
      <c r="Q189" s="643"/>
      <c r="R189" s="643"/>
      <c r="S189" s="643"/>
      <c r="T189" s="643"/>
      <c r="U189" s="643"/>
      <c r="V189" s="643"/>
      <c r="W189" s="643"/>
      <c r="X189" s="656"/>
      <c r="Y189" s="1022"/>
      <c r="Z189" s="643"/>
      <c r="AA189" s="643"/>
      <c r="AB189" s="643"/>
      <c r="AC189" s="643"/>
      <c r="AD189" s="643"/>
      <c r="AE189" s="643"/>
      <c r="AF189" s="643"/>
      <c r="AG189" s="643"/>
      <c r="AH189" s="643"/>
      <c r="AI189" s="643"/>
      <c r="AJ189" s="643"/>
      <c r="AK189" s="643"/>
      <c r="AL189" s="643"/>
      <c r="AM189" s="643"/>
      <c r="AN189" s="643"/>
      <c r="AO189" s="643"/>
      <c r="AP189" s="656"/>
      <c r="AQ189" s="656"/>
      <c r="AR189" s="643"/>
      <c r="AS189" s="643"/>
      <c r="AT189" s="643"/>
      <c r="AU189" s="643"/>
      <c r="AV189" s="643"/>
      <c r="AW189" s="643"/>
      <c r="AX189" s="643"/>
      <c r="AY189" s="643"/>
      <c r="AZ189" s="643"/>
      <c r="BA189" s="643"/>
      <c r="BB189" s="643"/>
      <c r="BC189" s="643"/>
      <c r="BD189" s="643"/>
      <c r="BE189" s="643"/>
      <c r="BF189" s="643"/>
      <c r="BG189" s="643"/>
      <c r="BH189" s="657"/>
      <c r="BI189" s="657"/>
      <c r="BJ189" s="1029" t="str">
        <f>計算_集計!FR15</f>
        <v/>
      </c>
      <c r="BK189" s="643"/>
      <c r="BL189" s="643"/>
      <c r="BM189" s="643"/>
      <c r="BN189" s="643"/>
      <c r="BO189" s="643"/>
      <c r="BP189" s="643"/>
      <c r="BQ189" s="643"/>
      <c r="BR189" s="643"/>
      <c r="BS189" s="643"/>
      <c r="BT189" s="643"/>
      <c r="BU189" s="643"/>
      <c r="BV189" s="643"/>
      <c r="BW189" s="643"/>
      <c r="BX189" s="643"/>
      <c r="BY189" s="656"/>
      <c r="BZ189" s="656"/>
      <c r="CA189" s="656"/>
      <c r="CB189" s="643"/>
      <c r="CC189" s="643"/>
      <c r="CD189" s="643"/>
      <c r="CE189" s="643"/>
      <c r="CF189" s="643"/>
      <c r="CG189" s="643"/>
      <c r="CH189" s="643"/>
      <c r="CI189" s="643"/>
      <c r="CJ189" s="643"/>
      <c r="CK189" s="643"/>
      <c r="CL189" s="643"/>
      <c r="CM189" s="643"/>
      <c r="CN189" s="643"/>
      <c r="CO189" s="643"/>
      <c r="CP189" s="643"/>
      <c r="CQ189" s="643"/>
      <c r="CR189" s="657"/>
      <c r="CS189" s="657"/>
      <c r="CT189" s="1021" t="str">
        <f>計算_集計!FR15</f>
        <v/>
      </c>
      <c r="CU189" s="643"/>
      <c r="CV189" s="643"/>
      <c r="CW189" s="643"/>
      <c r="CX189" s="643"/>
      <c r="CY189" s="643"/>
      <c r="CZ189" s="643"/>
      <c r="DA189" s="643"/>
      <c r="DB189" s="643"/>
      <c r="DC189" s="643"/>
      <c r="DD189" s="643"/>
      <c r="DE189" s="643"/>
      <c r="DF189" s="643"/>
      <c r="DG189" s="643"/>
      <c r="DH189" s="643"/>
      <c r="DI189" s="656"/>
      <c r="DJ189" s="656"/>
      <c r="DK189" s="656"/>
      <c r="DL189" s="643"/>
    </row>
    <row r="190" spans="7:116" ht="34.049999999999997" customHeight="1" thickBot="1" x14ac:dyDescent="0.25">
      <c r="G190" s="643"/>
      <c r="H190" s="643"/>
      <c r="I190" s="643"/>
      <c r="J190" s="643"/>
      <c r="K190" s="643"/>
      <c r="L190" s="643"/>
      <c r="M190" s="643"/>
      <c r="N190" s="643"/>
      <c r="O190" s="643"/>
      <c r="P190" s="643"/>
      <c r="Q190" s="643"/>
      <c r="R190" s="643"/>
      <c r="S190" s="643"/>
      <c r="T190" s="643"/>
      <c r="U190" s="643"/>
      <c r="V190" s="643"/>
      <c r="W190" s="643"/>
      <c r="X190" s="656"/>
      <c r="Y190" s="699"/>
      <c r="Z190" s="643"/>
      <c r="AA190" s="643"/>
      <c r="AB190" s="643"/>
      <c r="AC190" s="643"/>
      <c r="AD190" s="643"/>
      <c r="AE190" s="643"/>
      <c r="AF190" s="643"/>
      <c r="AG190" s="643"/>
      <c r="AH190" s="643"/>
      <c r="AI190" s="643"/>
      <c r="AJ190" s="643"/>
      <c r="AK190" s="643"/>
      <c r="AL190" s="643"/>
      <c r="AM190" s="643"/>
      <c r="AN190" s="643"/>
      <c r="AO190" s="643"/>
      <c r="AP190" s="656"/>
      <c r="AQ190" s="656"/>
      <c r="AR190" s="643"/>
      <c r="AS190" s="643"/>
      <c r="AT190" s="643"/>
      <c r="AU190" s="643"/>
      <c r="AV190" s="643"/>
      <c r="AW190" s="643"/>
      <c r="AX190" s="643"/>
      <c r="AY190" s="643"/>
      <c r="AZ190" s="643"/>
      <c r="BA190" s="643"/>
      <c r="BB190" s="643"/>
      <c r="BC190" s="643"/>
      <c r="BD190" s="643"/>
      <c r="BE190" s="643"/>
      <c r="BF190" s="643"/>
      <c r="BG190" s="643"/>
      <c r="BH190" s="657"/>
      <c r="BI190" s="657"/>
      <c r="BJ190" s="1029"/>
      <c r="BK190" s="643"/>
      <c r="BL190" s="643"/>
      <c r="BM190" s="643"/>
      <c r="BN190" s="643"/>
      <c r="BO190" s="643"/>
      <c r="BP190" s="643"/>
      <c r="BQ190" s="643"/>
      <c r="BR190" s="643"/>
      <c r="BS190" s="643"/>
      <c r="BT190" s="643"/>
      <c r="BU190" s="643"/>
      <c r="BV190" s="643"/>
      <c r="BW190" s="643"/>
      <c r="BX190" s="643"/>
      <c r="BY190" s="656"/>
      <c r="BZ190" s="656"/>
      <c r="CA190" s="656"/>
      <c r="CB190" s="643"/>
      <c r="CC190" s="643"/>
      <c r="CD190" s="643"/>
      <c r="CE190" s="643"/>
      <c r="CF190" s="643"/>
      <c r="CG190" s="643"/>
      <c r="CH190" s="643"/>
      <c r="CI190" s="643"/>
      <c r="CJ190" s="643"/>
      <c r="CK190" s="643"/>
      <c r="CL190" s="643"/>
      <c r="CM190" s="643"/>
      <c r="CN190" s="643"/>
      <c r="CO190" s="643"/>
      <c r="CP190" s="643"/>
      <c r="CQ190" s="643"/>
      <c r="CR190" s="657"/>
      <c r="CS190" s="657"/>
      <c r="CT190" s="1022"/>
      <c r="CU190" s="643"/>
      <c r="CV190" s="643"/>
      <c r="CW190" s="643"/>
      <c r="CX190" s="643"/>
      <c r="CY190" s="643"/>
      <c r="CZ190" s="643"/>
      <c r="DA190" s="643"/>
      <c r="DB190" s="643"/>
      <c r="DC190" s="643"/>
      <c r="DD190" s="643"/>
      <c r="DE190" s="643"/>
      <c r="DF190" s="643"/>
      <c r="DG190" s="643"/>
      <c r="DH190" s="643"/>
      <c r="DI190" s="656"/>
      <c r="DJ190" s="656"/>
      <c r="DK190" s="656"/>
      <c r="DL190" s="643"/>
    </row>
    <row r="191" spans="7:116" ht="34.049999999999997" customHeight="1" x14ac:dyDescent="0.2">
      <c r="G191" s="643"/>
      <c r="H191" s="643"/>
      <c r="I191" s="643"/>
      <c r="J191" s="643"/>
      <c r="K191" s="643"/>
      <c r="L191" s="643"/>
      <c r="M191" s="643"/>
      <c r="N191" s="643"/>
      <c r="O191" s="643"/>
      <c r="P191" s="643"/>
      <c r="Q191" s="643"/>
      <c r="R191" s="643"/>
      <c r="S191" s="643"/>
      <c r="T191" s="643"/>
      <c r="U191" s="643"/>
      <c r="V191" s="643"/>
      <c r="W191" s="643"/>
      <c r="X191" s="656"/>
      <c r="Y191" s="728"/>
      <c r="Z191" s="643"/>
      <c r="AA191" s="643"/>
      <c r="AB191" s="643"/>
      <c r="AC191" s="643"/>
      <c r="AD191" s="643"/>
      <c r="AE191" s="643"/>
      <c r="AF191" s="643"/>
      <c r="AG191" s="643"/>
      <c r="AH191" s="643"/>
      <c r="AI191" s="643"/>
      <c r="AJ191" s="643"/>
      <c r="AK191" s="643"/>
      <c r="AL191" s="643"/>
      <c r="AM191" s="643"/>
      <c r="AN191" s="643"/>
      <c r="AO191" s="643"/>
      <c r="AP191" s="656"/>
      <c r="AQ191" s="656"/>
      <c r="AR191" s="643"/>
      <c r="AS191" s="643"/>
      <c r="AT191" s="643"/>
      <c r="AU191" s="643"/>
      <c r="AV191" s="643"/>
      <c r="AW191" s="643"/>
      <c r="AX191" s="643"/>
      <c r="AY191" s="643"/>
      <c r="AZ191" s="643"/>
      <c r="BA191" s="643"/>
      <c r="BB191" s="643"/>
      <c r="BC191" s="643"/>
      <c r="BD191" s="643"/>
      <c r="BE191" s="643"/>
      <c r="BF191" s="643"/>
      <c r="BG191" s="643"/>
      <c r="BH191" s="657"/>
      <c r="BI191" s="657"/>
      <c r="BJ191" s="699"/>
      <c r="BK191" s="643"/>
      <c r="BL191" s="643"/>
      <c r="BM191" s="643"/>
      <c r="BN191" s="643"/>
      <c r="BO191" s="643"/>
      <c r="BP191" s="643"/>
      <c r="BQ191" s="643"/>
      <c r="BR191" s="643"/>
      <c r="BS191" s="643"/>
      <c r="BT191" s="643"/>
      <c r="BU191" s="643"/>
      <c r="BV191" s="643"/>
      <c r="BW191" s="643"/>
      <c r="BX191" s="643"/>
      <c r="BY191" s="656"/>
      <c r="BZ191" s="656"/>
      <c r="CA191" s="656"/>
      <c r="CB191" s="643"/>
      <c r="CC191" s="643"/>
      <c r="CD191" s="643"/>
      <c r="CE191" s="643"/>
      <c r="CF191" s="643"/>
      <c r="CG191" s="643"/>
      <c r="CH191" s="643"/>
      <c r="CI191" s="643"/>
      <c r="CJ191" s="643"/>
      <c r="CK191" s="643"/>
      <c r="CL191" s="643"/>
      <c r="CM191" s="643"/>
      <c r="CN191" s="643"/>
      <c r="CO191" s="643"/>
      <c r="CP191" s="643"/>
      <c r="CQ191" s="643"/>
      <c r="CR191" s="657"/>
      <c r="CS191" s="657"/>
      <c r="CT191" s="699"/>
      <c r="CU191" s="643"/>
      <c r="CV191" s="643"/>
      <c r="CW191" s="643"/>
      <c r="CX191" s="643"/>
      <c r="CY191" s="643"/>
      <c r="CZ191" s="643"/>
      <c r="DA191" s="643"/>
      <c r="DB191" s="643"/>
      <c r="DC191" s="643"/>
      <c r="DD191" s="643"/>
      <c r="DE191" s="643"/>
      <c r="DF191" s="643"/>
      <c r="DG191" s="643"/>
      <c r="DH191" s="643"/>
      <c r="DI191" s="656"/>
      <c r="DJ191" s="656"/>
      <c r="DK191" s="656"/>
      <c r="DL191" s="643"/>
    </row>
    <row r="192" spans="7:116" ht="34.049999999999997" customHeight="1" thickBot="1" x14ac:dyDescent="0.25">
      <c r="G192" s="643"/>
      <c r="H192" s="643"/>
      <c r="I192" s="643"/>
      <c r="J192" s="643"/>
      <c r="K192" s="643"/>
      <c r="L192" s="643"/>
      <c r="M192" s="643"/>
      <c r="N192" s="643"/>
      <c r="O192" s="643"/>
      <c r="P192" s="643"/>
      <c r="Q192" s="643"/>
      <c r="R192" s="643"/>
      <c r="S192" s="643"/>
      <c r="T192" s="643"/>
      <c r="U192" s="643"/>
      <c r="V192" s="643"/>
      <c r="W192" s="643"/>
      <c r="X192" s="656"/>
      <c r="Y192" s="728"/>
      <c r="Z192" s="643"/>
      <c r="AA192" s="643"/>
      <c r="AB192" s="643"/>
      <c r="AC192" s="643"/>
      <c r="AD192" s="643"/>
      <c r="AE192" s="643"/>
      <c r="AF192" s="643"/>
      <c r="AG192" s="643"/>
      <c r="AH192" s="643"/>
      <c r="AI192" s="643"/>
      <c r="AJ192" s="643"/>
      <c r="AK192" s="643"/>
      <c r="AL192" s="643"/>
      <c r="AM192" s="643"/>
      <c r="AN192" s="643"/>
      <c r="AO192" s="643"/>
      <c r="AP192" s="656"/>
      <c r="AQ192" s="656"/>
      <c r="AR192" s="643"/>
      <c r="AS192" s="643"/>
      <c r="AT192" s="643"/>
      <c r="AU192" s="643"/>
      <c r="AV192" s="643"/>
      <c r="AW192" s="643"/>
      <c r="AX192" s="643"/>
      <c r="AY192" s="643"/>
      <c r="AZ192" s="643"/>
      <c r="BA192" s="643"/>
      <c r="BB192" s="643"/>
      <c r="BC192" s="643"/>
      <c r="BD192" s="643"/>
      <c r="BE192" s="643"/>
      <c r="BF192" s="643"/>
      <c r="BG192" s="643"/>
      <c r="BH192" s="657"/>
      <c r="BI192" s="657"/>
      <c r="BJ192" s="728"/>
      <c r="BK192" s="643"/>
      <c r="BL192" s="643"/>
      <c r="BM192" s="643"/>
      <c r="BN192" s="643"/>
      <c r="BO192" s="643"/>
      <c r="BP192" s="643"/>
      <c r="BQ192" s="643"/>
      <c r="BR192" s="643"/>
      <c r="BS192" s="643"/>
      <c r="BT192" s="643"/>
      <c r="BU192" s="643"/>
      <c r="BV192" s="643"/>
      <c r="BW192" s="643"/>
      <c r="BX192" s="643"/>
      <c r="BY192" s="656"/>
      <c r="BZ192" s="656"/>
      <c r="CA192" s="656"/>
      <c r="CB192" s="643"/>
      <c r="CC192" s="643"/>
      <c r="CD192" s="643"/>
      <c r="CE192" s="643"/>
      <c r="CF192" s="643"/>
      <c r="CG192" s="643"/>
      <c r="CH192" s="643"/>
      <c r="CI192" s="643"/>
      <c r="CJ192" s="643"/>
      <c r="CK192" s="643"/>
      <c r="CL192" s="643"/>
      <c r="CM192" s="643"/>
      <c r="CN192" s="643"/>
      <c r="CO192" s="643"/>
      <c r="CP192" s="643"/>
      <c r="CQ192" s="643"/>
      <c r="CR192" s="657"/>
      <c r="CS192" s="657"/>
      <c r="CT192" s="728"/>
      <c r="CU192" s="643"/>
      <c r="CV192" s="643"/>
      <c r="CW192" s="643"/>
      <c r="CX192" s="643"/>
      <c r="CY192" s="643"/>
      <c r="CZ192" s="643"/>
      <c r="DA192" s="643"/>
      <c r="DB192" s="643"/>
      <c r="DC192" s="643"/>
      <c r="DD192" s="643"/>
      <c r="DE192" s="643"/>
      <c r="DF192" s="643"/>
      <c r="DG192" s="643"/>
      <c r="DH192" s="643"/>
      <c r="DI192" s="656"/>
      <c r="DJ192" s="656"/>
      <c r="DK192" s="656"/>
      <c r="DL192" s="643"/>
    </row>
    <row r="193" spans="7:116" ht="34.049999999999997" customHeight="1" thickBot="1" x14ac:dyDescent="0.25">
      <c r="G193" s="643"/>
      <c r="H193" s="643"/>
      <c r="I193" s="643"/>
      <c r="J193" s="643"/>
      <c r="K193" s="643"/>
      <c r="L193" s="643"/>
      <c r="M193" s="643"/>
      <c r="N193" s="643"/>
      <c r="O193" s="643"/>
      <c r="P193" s="643"/>
      <c r="Q193" s="643"/>
      <c r="R193" s="643"/>
      <c r="S193" s="643"/>
      <c r="T193" s="643"/>
      <c r="U193" s="643"/>
      <c r="V193" s="643"/>
      <c r="W193" s="643"/>
      <c r="X193" s="656"/>
      <c r="Y193" s="1021" t="str">
        <f>計算_集計!DR15</f>
        <v/>
      </c>
      <c r="Z193" s="643"/>
      <c r="AA193" s="643"/>
      <c r="AB193" s="643"/>
      <c r="AC193" s="643"/>
      <c r="AD193" s="643"/>
      <c r="AE193" s="643"/>
      <c r="AF193" s="643"/>
      <c r="AG193" s="643"/>
      <c r="AH193" s="643"/>
      <c r="AI193" s="643"/>
      <c r="AJ193" s="643"/>
      <c r="AK193" s="643"/>
      <c r="AL193" s="643"/>
      <c r="AM193" s="643"/>
      <c r="AN193" s="643"/>
      <c r="AO193" s="643"/>
      <c r="AP193" s="656"/>
      <c r="AQ193" s="656"/>
      <c r="AR193" s="643"/>
      <c r="AS193" s="643"/>
      <c r="AT193" s="643"/>
      <c r="AU193" s="643"/>
      <c r="AV193" s="643"/>
      <c r="AW193" s="643"/>
      <c r="AX193" s="643"/>
      <c r="AY193" s="643"/>
      <c r="AZ193" s="643"/>
      <c r="BA193" s="643"/>
      <c r="BB193" s="643"/>
      <c r="BC193" s="643"/>
      <c r="BD193" s="643"/>
      <c r="BE193" s="643"/>
      <c r="BF193" s="643"/>
      <c r="BG193" s="643"/>
      <c r="BH193" s="657"/>
      <c r="BI193" s="657"/>
      <c r="BJ193" s="728"/>
      <c r="BK193" s="643"/>
      <c r="BL193" s="643"/>
      <c r="BM193" s="643"/>
      <c r="BN193" s="643"/>
      <c r="BO193" s="643"/>
      <c r="BP193" s="643"/>
      <c r="BQ193" s="643"/>
      <c r="BR193" s="643"/>
      <c r="BS193" s="643"/>
      <c r="BT193" s="643"/>
      <c r="BU193" s="643"/>
      <c r="BV193" s="643"/>
      <c r="BW193" s="643"/>
      <c r="BX193" s="643"/>
      <c r="BY193" s="656"/>
      <c r="BZ193" s="656"/>
      <c r="CA193" s="656"/>
      <c r="CB193" s="643"/>
      <c r="CC193" s="643"/>
      <c r="CD193" s="643"/>
      <c r="CE193" s="643"/>
      <c r="CF193" s="643"/>
      <c r="CG193" s="643"/>
      <c r="CH193" s="643"/>
      <c r="CI193" s="643"/>
      <c r="CJ193" s="643"/>
      <c r="CK193" s="643"/>
      <c r="CL193" s="643"/>
      <c r="CM193" s="643"/>
      <c r="CN193" s="643"/>
      <c r="CO193" s="643"/>
      <c r="CP193" s="643"/>
      <c r="CQ193" s="643"/>
      <c r="CR193" s="657"/>
      <c r="CS193" s="657"/>
      <c r="CT193" s="728"/>
      <c r="CU193" s="643"/>
      <c r="CV193" s="643"/>
      <c r="CW193" s="643"/>
      <c r="CX193" s="643"/>
      <c r="CY193" s="643"/>
      <c r="CZ193" s="643"/>
      <c r="DA193" s="643"/>
      <c r="DB193" s="643"/>
      <c r="DC193" s="643"/>
      <c r="DD193" s="643"/>
      <c r="DE193" s="643"/>
      <c r="DF193" s="643"/>
      <c r="DG193" s="643"/>
      <c r="DH193" s="643"/>
      <c r="DI193" s="656"/>
      <c r="DJ193" s="656"/>
      <c r="DK193" s="656"/>
      <c r="DL193" s="643"/>
    </row>
    <row r="194" spans="7:116" ht="34.049999999999997" customHeight="1" thickBot="1" x14ac:dyDescent="0.25">
      <c r="G194" s="643"/>
      <c r="H194" s="643"/>
      <c r="I194" s="643"/>
      <c r="J194" s="643"/>
      <c r="K194" s="643"/>
      <c r="L194" s="643"/>
      <c r="M194" s="643"/>
      <c r="N194" s="643"/>
      <c r="O194" s="643"/>
      <c r="P194" s="643"/>
      <c r="Q194" s="643"/>
      <c r="R194" s="643"/>
      <c r="S194" s="643"/>
      <c r="T194" s="643"/>
      <c r="U194" s="643"/>
      <c r="V194" s="643"/>
      <c r="W194" s="643"/>
      <c r="X194" s="656"/>
      <c r="Y194" s="1022"/>
      <c r="Z194" s="643"/>
      <c r="AA194" s="643"/>
      <c r="AB194" s="643"/>
      <c r="AC194" s="643"/>
      <c r="AD194" s="643"/>
      <c r="AE194" s="643"/>
      <c r="AF194" s="643"/>
      <c r="AG194" s="643"/>
      <c r="AH194" s="643"/>
      <c r="AI194" s="643"/>
      <c r="AJ194" s="643"/>
      <c r="AK194" s="643"/>
      <c r="AL194" s="643"/>
      <c r="AM194" s="643"/>
      <c r="AN194" s="643"/>
      <c r="AO194" s="643"/>
      <c r="AP194" s="656"/>
      <c r="AQ194" s="656"/>
      <c r="AR194" s="643"/>
      <c r="AS194" s="643"/>
      <c r="AT194" s="643"/>
      <c r="AU194" s="643"/>
      <c r="AV194" s="643"/>
      <c r="AW194" s="643"/>
      <c r="AX194" s="643"/>
      <c r="AY194" s="643"/>
      <c r="AZ194" s="643"/>
      <c r="BA194" s="643"/>
      <c r="BB194" s="643"/>
      <c r="BC194" s="643"/>
      <c r="BD194" s="643"/>
      <c r="BE194" s="643"/>
      <c r="BF194" s="643"/>
      <c r="BG194" s="643"/>
      <c r="BH194" s="657"/>
      <c r="BI194" s="657"/>
      <c r="BJ194" s="1029" t="str">
        <f>計算_集計!FT15</f>
        <v/>
      </c>
      <c r="BK194" s="643"/>
      <c r="BL194" s="643"/>
      <c r="BM194" s="643"/>
      <c r="BN194" s="643"/>
      <c r="BO194" s="643"/>
      <c r="BP194" s="643"/>
      <c r="BQ194" s="643"/>
      <c r="BR194" s="643"/>
      <c r="BS194" s="643"/>
      <c r="BT194" s="643"/>
      <c r="BU194" s="643"/>
      <c r="BV194" s="643"/>
      <c r="BW194" s="643"/>
      <c r="BX194" s="643"/>
      <c r="BY194" s="656"/>
      <c r="BZ194" s="656"/>
      <c r="CA194" s="656"/>
      <c r="CB194" s="643"/>
      <c r="CC194" s="643"/>
      <c r="CD194" s="643"/>
      <c r="CE194" s="643"/>
      <c r="CF194" s="643"/>
      <c r="CG194" s="643"/>
      <c r="CH194" s="643"/>
      <c r="CI194" s="643"/>
      <c r="CJ194" s="643"/>
      <c r="CK194" s="643"/>
      <c r="CL194" s="643"/>
      <c r="CM194" s="643"/>
      <c r="CN194" s="643"/>
      <c r="CO194" s="643"/>
      <c r="CP194" s="643"/>
      <c r="CQ194" s="643"/>
      <c r="CR194" s="657"/>
      <c r="CS194" s="657"/>
      <c r="CT194" s="1021" t="str">
        <f>計算_集計!FT15</f>
        <v/>
      </c>
      <c r="CU194" s="643"/>
      <c r="CV194" s="643"/>
      <c r="CW194" s="643"/>
      <c r="CX194" s="643"/>
      <c r="CY194" s="643"/>
      <c r="CZ194" s="643"/>
      <c r="DA194" s="643"/>
      <c r="DB194" s="643"/>
      <c r="DC194" s="643"/>
      <c r="DD194" s="643"/>
      <c r="DE194" s="643"/>
      <c r="DF194" s="643"/>
      <c r="DG194" s="643"/>
      <c r="DH194" s="643"/>
      <c r="DI194" s="656"/>
      <c r="DJ194" s="656"/>
      <c r="DK194" s="656"/>
      <c r="DL194" s="643"/>
    </row>
    <row r="195" spans="7:116" ht="34.049999999999997" customHeight="1" thickBot="1" x14ac:dyDescent="0.25">
      <c r="G195" s="643"/>
      <c r="H195" s="643"/>
      <c r="I195" s="643"/>
      <c r="J195" s="643"/>
      <c r="K195" s="643"/>
      <c r="L195" s="643"/>
      <c r="M195" s="643"/>
      <c r="N195" s="643"/>
      <c r="O195" s="643"/>
      <c r="P195" s="643"/>
      <c r="Q195" s="643"/>
      <c r="R195" s="643"/>
      <c r="S195" s="643"/>
      <c r="T195" s="643"/>
      <c r="U195" s="643"/>
      <c r="V195" s="643"/>
      <c r="W195" s="643"/>
      <c r="X195" s="656"/>
      <c r="Y195" s="728"/>
      <c r="Z195" s="643"/>
      <c r="AA195" s="643"/>
      <c r="AB195" s="643"/>
      <c r="AC195" s="643"/>
      <c r="AD195" s="643"/>
      <c r="AE195" s="643"/>
      <c r="AF195" s="643"/>
      <c r="AG195" s="643"/>
      <c r="AH195" s="643"/>
      <c r="AI195" s="643"/>
      <c r="AJ195" s="643"/>
      <c r="AK195" s="643"/>
      <c r="AL195" s="643"/>
      <c r="AM195" s="643"/>
      <c r="AN195" s="643"/>
      <c r="AO195" s="643"/>
      <c r="AP195" s="656"/>
      <c r="AQ195" s="656"/>
      <c r="AR195" s="643"/>
      <c r="AS195" s="643"/>
      <c r="AT195" s="643"/>
      <c r="AU195" s="643"/>
      <c r="AV195" s="643"/>
      <c r="AW195" s="643"/>
      <c r="AX195" s="643"/>
      <c r="AY195" s="643"/>
      <c r="AZ195" s="643"/>
      <c r="BA195" s="643"/>
      <c r="BB195" s="643"/>
      <c r="BC195" s="643"/>
      <c r="BD195" s="643"/>
      <c r="BE195" s="643"/>
      <c r="BF195" s="643"/>
      <c r="BG195" s="643"/>
      <c r="BH195" s="657"/>
      <c r="BI195" s="657"/>
      <c r="BJ195" s="1029"/>
      <c r="BK195" s="643"/>
      <c r="BL195" s="643"/>
      <c r="BM195" s="643"/>
      <c r="BN195" s="643"/>
      <c r="BO195" s="643"/>
      <c r="BP195" s="643"/>
      <c r="BQ195" s="643"/>
      <c r="BR195" s="643"/>
      <c r="BS195" s="643"/>
      <c r="BT195" s="643"/>
      <c r="BU195" s="643"/>
      <c r="BV195" s="643"/>
      <c r="BW195" s="643"/>
      <c r="BX195" s="643"/>
      <c r="BY195" s="656"/>
      <c r="BZ195" s="656"/>
      <c r="CA195" s="656"/>
      <c r="CB195" s="643"/>
      <c r="CC195" s="643"/>
      <c r="CD195" s="643"/>
      <c r="CE195" s="643"/>
      <c r="CF195" s="643"/>
      <c r="CG195" s="643"/>
      <c r="CH195" s="643"/>
      <c r="CI195" s="643"/>
      <c r="CJ195" s="643"/>
      <c r="CK195" s="643"/>
      <c r="CL195" s="643"/>
      <c r="CM195" s="643"/>
      <c r="CN195" s="643"/>
      <c r="CO195" s="643"/>
      <c r="CP195" s="643"/>
      <c r="CQ195" s="643"/>
      <c r="CR195" s="657"/>
      <c r="CS195" s="657"/>
      <c r="CT195" s="1022"/>
      <c r="CU195" s="643"/>
      <c r="CV195" s="643"/>
      <c r="CW195" s="643"/>
      <c r="CX195" s="643"/>
      <c r="CY195" s="643"/>
      <c r="CZ195" s="643"/>
      <c r="DA195" s="643"/>
      <c r="DB195" s="643"/>
      <c r="DC195" s="643"/>
      <c r="DD195" s="643"/>
      <c r="DE195" s="643"/>
      <c r="DF195" s="643"/>
      <c r="DG195" s="643"/>
      <c r="DH195" s="643"/>
      <c r="DI195" s="656"/>
      <c r="DJ195" s="656"/>
      <c r="DK195" s="656"/>
      <c r="DL195" s="643"/>
    </row>
    <row r="196" spans="7:116" ht="34.049999999999997" customHeight="1" x14ac:dyDescent="0.2">
      <c r="G196" s="643"/>
      <c r="H196" s="643"/>
      <c r="I196" s="643"/>
      <c r="J196" s="643"/>
      <c r="K196" s="643"/>
      <c r="L196" s="643"/>
      <c r="M196" s="643"/>
      <c r="N196" s="643"/>
      <c r="O196" s="643"/>
      <c r="P196" s="643"/>
      <c r="Q196" s="643"/>
      <c r="R196" s="643"/>
      <c r="S196" s="643"/>
      <c r="T196" s="643"/>
      <c r="U196" s="643"/>
      <c r="V196" s="643"/>
      <c r="W196" s="643"/>
      <c r="X196" s="656"/>
      <c r="Y196" s="728"/>
      <c r="Z196" s="643"/>
      <c r="AA196" s="643"/>
      <c r="AB196" s="643"/>
      <c r="AC196" s="643"/>
      <c r="AD196" s="643"/>
      <c r="AE196" s="643"/>
      <c r="AF196" s="643"/>
      <c r="AG196" s="643"/>
      <c r="AH196" s="643"/>
      <c r="AI196" s="643"/>
      <c r="AJ196" s="643"/>
      <c r="AK196" s="643"/>
      <c r="AL196" s="643"/>
      <c r="AM196" s="643"/>
      <c r="AN196" s="643"/>
      <c r="AO196" s="643"/>
      <c r="AP196" s="656"/>
      <c r="AQ196" s="656"/>
      <c r="AR196" s="643"/>
      <c r="AS196" s="643"/>
      <c r="AT196" s="643"/>
      <c r="AU196" s="643"/>
      <c r="AV196" s="643"/>
      <c r="AW196" s="643"/>
      <c r="AX196" s="643"/>
      <c r="AY196" s="643"/>
      <c r="AZ196" s="643"/>
      <c r="BA196" s="643"/>
      <c r="BB196" s="643"/>
      <c r="BC196" s="643"/>
      <c r="BD196" s="643"/>
      <c r="BE196" s="643"/>
      <c r="BF196" s="643"/>
      <c r="BG196" s="643"/>
      <c r="BH196" s="657"/>
      <c r="BI196" s="657"/>
      <c r="BJ196" s="728"/>
      <c r="BK196" s="643"/>
      <c r="BL196" s="643"/>
      <c r="BM196" s="643"/>
      <c r="BN196" s="643"/>
      <c r="BO196" s="643"/>
      <c r="BP196" s="643"/>
      <c r="BQ196" s="643"/>
      <c r="BR196" s="643"/>
      <c r="BS196" s="643"/>
      <c r="BT196" s="643"/>
      <c r="BU196" s="643"/>
      <c r="BV196" s="643"/>
      <c r="BW196" s="643"/>
      <c r="BX196" s="643"/>
      <c r="BY196" s="656"/>
      <c r="BZ196" s="656"/>
      <c r="CA196" s="656"/>
      <c r="CB196" s="643"/>
      <c r="CC196" s="643"/>
      <c r="CD196" s="643"/>
      <c r="CE196" s="643"/>
      <c r="CF196" s="643"/>
      <c r="CG196" s="643"/>
      <c r="CH196" s="643"/>
      <c r="CI196" s="643"/>
      <c r="CJ196" s="643"/>
      <c r="CK196" s="643"/>
      <c r="CL196" s="643"/>
      <c r="CM196" s="643"/>
      <c r="CN196" s="643"/>
      <c r="CO196" s="643"/>
      <c r="CP196" s="643"/>
      <c r="CQ196" s="643"/>
      <c r="CR196" s="657"/>
      <c r="CS196" s="657"/>
      <c r="CT196" s="728"/>
      <c r="CU196" s="643"/>
      <c r="CV196" s="643"/>
      <c r="CW196" s="643"/>
      <c r="CX196" s="643"/>
      <c r="CY196" s="643"/>
      <c r="CZ196" s="643"/>
      <c r="DA196" s="643"/>
      <c r="DB196" s="643"/>
      <c r="DC196" s="643"/>
      <c r="DD196" s="643"/>
      <c r="DE196" s="643"/>
      <c r="DF196" s="643"/>
      <c r="DG196" s="643"/>
      <c r="DH196" s="643"/>
      <c r="DI196" s="656"/>
      <c r="DJ196" s="656"/>
      <c r="DK196" s="656"/>
      <c r="DL196" s="643"/>
    </row>
    <row r="197" spans="7:116" ht="34.049999999999997" customHeight="1" thickBot="1" x14ac:dyDescent="0.25">
      <c r="G197" s="643"/>
      <c r="H197" s="643"/>
      <c r="I197" s="643"/>
      <c r="J197" s="643"/>
      <c r="K197" s="643"/>
      <c r="L197" s="643"/>
      <c r="M197" s="643"/>
      <c r="N197" s="643"/>
      <c r="O197" s="643"/>
      <c r="P197" s="643"/>
      <c r="Q197" s="643"/>
      <c r="R197" s="643"/>
      <c r="S197" s="643"/>
      <c r="T197" s="643"/>
      <c r="U197" s="643"/>
      <c r="V197" s="643"/>
      <c r="W197" s="643"/>
      <c r="X197" s="656"/>
      <c r="Y197" s="728"/>
      <c r="Z197" s="643"/>
      <c r="AA197" s="643"/>
      <c r="AB197" s="643"/>
      <c r="AC197" s="643"/>
      <c r="AD197" s="643"/>
      <c r="AE197" s="643"/>
      <c r="AF197" s="643"/>
      <c r="AG197" s="643"/>
      <c r="AH197" s="643"/>
      <c r="AI197" s="643"/>
      <c r="AJ197" s="643"/>
      <c r="AK197" s="643"/>
      <c r="AL197" s="643"/>
      <c r="AM197" s="643"/>
      <c r="AN197" s="643"/>
      <c r="AO197" s="643"/>
      <c r="AP197" s="656"/>
      <c r="AQ197" s="656"/>
      <c r="AR197" s="643"/>
      <c r="AS197" s="643"/>
      <c r="AT197" s="643"/>
      <c r="AU197" s="643"/>
      <c r="AV197" s="643"/>
      <c r="AW197" s="643"/>
      <c r="AX197" s="643"/>
      <c r="AY197" s="643"/>
      <c r="AZ197" s="643"/>
      <c r="BA197" s="643"/>
      <c r="BB197" s="643"/>
      <c r="BC197" s="643"/>
      <c r="BD197" s="643"/>
      <c r="BE197" s="643"/>
      <c r="BF197" s="643"/>
      <c r="BG197" s="643"/>
      <c r="BH197" s="657"/>
      <c r="BI197" s="657"/>
      <c r="BJ197" s="728"/>
      <c r="BK197" s="643"/>
      <c r="BL197" s="643"/>
      <c r="BM197" s="643"/>
      <c r="BN197" s="643"/>
      <c r="BO197" s="643"/>
      <c r="BP197" s="643"/>
      <c r="BQ197" s="643"/>
      <c r="BR197" s="643"/>
      <c r="BS197" s="643"/>
      <c r="BT197" s="643"/>
      <c r="BU197" s="643"/>
      <c r="BV197" s="643"/>
      <c r="BW197" s="643"/>
      <c r="BX197" s="643"/>
      <c r="BY197" s="656"/>
      <c r="BZ197" s="656"/>
      <c r="CA197" s="656"/>
      <c r="CB197" s="643"/>
      <c r="CC197" s="643"/>
      <c r="CD197" s="643"/>
      <c r="CE197" s="643"/>
      <c r="CF197" s="643"/>
      <c r="CG197" s="643"/>
      <c r="CH197" s="643"/>
      <c r="CI197" s="643"/>
      <c r="CJ197" s="643"/>
      <c r="CK197" s="643"/>
      <c r="CL197" s="643"/>
      <c r="CM197" s="643"/>
      <c r="CN197" s="643"/>
      <c r="CO197" s="643"/>
      <c r="CP197" s="643"/>
      <c r="CQ197" s="643"/>
      <c r="CR197" s="657"/>
      <c r="CS197" s="657"/>
      <c r="CT197" s="728"/>
      <c r="CU197" s="643"/>
      <c r="CV197" s="643"/>
      <c r="CW197" s="643"/>
      <c r="CX197" s="643"/>
      <c r="CY197" s="643"/>
      <c r="CZ197" s="643"/>
      <c r="DA197" s="643"/>
      <c r="DB197" s="643"/>
      <c r="DC197" s="643"/>
      <c r="DD197" s="643"/>
      <c r="DE197" s="643"/>
      <c r="DF197" s="643"/>
      <c r="DG197" s="643"/>
      <c r="DH197" s="643"/>
      <c r="DI197" s="656"/>
      <c r="DJ197" s="656"/>
      <c r="DK197" s="656"/>
      <c r="DL197" s="643"/>
    </row>
    <row r="198" spans="7:116" ht="34.049999999999997" customHeight="1" thickBot="1" x14ac:dyDescent="0.25">
      <c r="G198" s="643"/>
      <c r="H198" s="643"/>
      <c r="I198" s="643"/>
      <c r="J198" s="643"/>
      <c r="K198" s="643"/>
      <c r="L198" s="643"/>
      <c r="M198" s="643"/>
      <c r="N198" s="643"/>
      <c r="O198" s="643"/>
      <c r="P198" s="643"/>
      <c r="Q198" s="643"/>
      <c r="R198" s="643"/>
      <c r="S198" s="643"/>
      <c r="T198" s="643"/>
      <c r="U198" s="643"/>
      <c r="V198" s="643"/>
      <c r="W198" s="643"/>
      <c r="X198" s="656"/>
      <c r="Y198" s="1021" t="str">
        <f>計算_集計!DT15</f>
        <v/>
      </c>
      <c r="Z198" s="643"/>
      <c r="AA198" s="643"/>
      <c r="AB198" s="643"/>
      <c r="AC198" s="643"/>
      <c r="AD198" s="643"/>
      <c r="AE198" s="643"/>
      <c r="AF198" s="643"/>
      <c r="AG198" s="643"/>
      <c r="AH198" s="643"/>
      <c r="AI198" s="643"/>
      <c r="AJ198" s="643"/>
      <c r="AK198" s="643"/>
      <c r="AL198" s="643"/>
      <c r="AM198" s="643"/>
      <c r="AN198" s="643"/>
      <c r="AO198" s="643"/>
      <c r="AP198" s="656"/>
      <c r="AQ198" s="656"/>
      <c r="AR198" s="643"/>
      <c r="AS198" s="643"/>
      <c r="AT198" s="643"/>
      <c r="AU198" s="643"/>
      <c r="AV198" s="643"/>
      <c r="AW198" s="643"/>
      <c r="AX198" s="643"/>
      <c r="AY198" s="643"/>
      <c r="AZ198" s="643"/>
      <c r="BA198" s="643"/>
      <c r="BB198" s="643"/>
      <c r="BC198" s="643"/>
      <c r="BD198" s="643"/>
      <c r="BE198" s="643"/>
      <c r="BF198" s="643"/>
      <c r="BG198" s="643"/>
      <c r="BH198" s="657"/>
      <c r="BI198" s="657"/>
      <c r="BJ198" s="728"/>
      <c r="BK198" s="643"/>
      <c r="BL198" s="643"/>
      <c r="BM198" s="643"/>
      <c r="BN198" s="643"/>
      <c r="BO198" s="643"/>
      <c r="BP198" s="643"/>
      <c r="BQ198" s="643"/>
      <c r="BR198" s="643"/>
      <c r="BS198" s="643"/>
      <c r="BT198" s="643"/>
      <c r="BU198" s="643"/>
      <c r="BV198" s="643"/>
      <c r="BW198" s="643"/>
      <c r="BX198" s="643"/>
      <c r="BY198" s="656"/>
      <c r="BZ198" s="656"/>
      <c r="CA198" s="656"/>
      <c r="CB198" s="643"/>
      <c r="CC198" s="643"/>
      <c r="CD198" s="643"/>
      <c r="CE198" s="643"/>
      <c r="CF198" s="643"/>
      <c r="CG198" s="643"/>
      <c r="CH198" s="643"/>
      <c r="CI198" s="643"/>
      <c r="CJ198" s="643"/>
      <c r="CK198" s="643"/>
      <c r="CL198" s="643"/>
      <c r="CM198" s="643"/>
      <c r="CN198" s="643"/>
      <c r="CO198" s="643"/>
      <c r="CP198" s="643"/>
      <c r="CQ198" s="643"/>
      <c r="CR198" s="657"/>
      <c r="CS198" s="657"/>
      <c r="CT198" s="728"/>
      <c r="CU198" s="643"/>
      <c r="CV198" s="643"/>
      <c r="CW198" s="643"/>
      <c r="CX198" s="643"/>
      <c r="CY198" s="643"/>
      <c r="CZ198" s="643"/>
      <c r="DA198" s="643"/>
      <c r="DB198" s="643"/>
      <c r="DC198" s="643"/>
      <c r="DD198" s="643"/>
      <c r="DE198" s="643"/>
      <c r="DF198" s="643"/>
      <c r="DG198" s="643"/>
      <c r="DH198" s="643"/>
      <c r="DI198" s="656"/>
      <c r="DJ198" s="656"/>
      <c r="DK198" s="656"/>
      <c r="DL198" s="643"/>
    </row>
    <row r="199" spans="7:116" ht="34.049999999999997" customHeight="1" thickBot="1" x14ac:dyDescent="0.25">
      <c r="G199" s="643"/>
      <c r="H199" s="643"/>
      <c r="I199" s="643"/>
      <c r="J199" s="643"/>
      <c r="K199" s="643"/>
      <c r="L199" s="643"/>
      <c r="M199" s="643"/>
      <c r="N199" s="643"/>
      <c r="O199" s="643"/>
      <c r="P199" s="643"/>
      <c r="Q199" s="643"/>
      <c r="R199" s="643"/>
      <c r="S199" s="643"/>
      <c r="T199" s="643"/>
      <c r="U199" s="643"/>
      <c r="V199" s="643"/>
      <c r="W199" s="643"/>
      <c r="X199" s="656"/>
      <c r="Y199" s="1022"/>
      <c r="Z199" s="643"/>
      <c r="AA199" s="643"/>
      <c r="AB199" s="643"/>
      <c r="AC199" s="643"/>
      <c r="AD199" s="643"/>
      <c r="AE199" s="643"/>
      <c r="AF199" s="643"/>
      <c r="AG199" s="643"/>
      <c r="AH199" s="643"/>
      <c r="AI199" s="643"/>
      <c r="AJ199" s="643"/>
      <c r="AK199" s="643"/>
      <c r="AL199" s="643"/>
      <c r="AM199" s="643"/>
      <c r="AN199" s="643"/>
      <c r="AO199" s="643"/>
      <c r="AP199" s="656"/>
      <c r="AQ199" s="656"/>
      <c r="AR199" s="643"/>
      <c r="AS199" s="643"/>
      <c r="AT199" s="643"/>
      <c r="AU199" s="643"/>
      <c r="AV199" s="643"/>
      <c r="AW199" s="643"/>
      <c r="AX199" s="643"/>
      <c r="AY199" s="643"/>
      <c r="AZ199" s="643"/>
      <c r="BA199" s="643"/>
      <c r="BB199" s="643"/>
      <c r="BC199" s="643"/>
      <c r="BD199" s="643"/>
      <c r="BE199" s="643"/>
      <c r="BF199" s="643"/>
      <c r="BG199" s="643"/>
      <c r="BH199" s="657"/>
      <c r="BI199" s="657"/>
      <c r="BJ199" s="1029" t="str">
        <f>計算_集計!FV15</f>
        <v/>
      </c>
      <c r="BK199" s="643"/>
      <c r="BL199" s="643"/>
      <c r="BM199" s="643"/>
      <c r="BN199" s="643"/>
      <c r="BO199" s="643"/>
      <c r="BP199" s="643"/>
      <c r="BQ199" s="643"/>
      <c r="BR199" s="643"/>
      <c r="BS199" s="643"/>
      <c r="BT199" s="643"/>
      <c r="BU199" s="643"/>
      <c r="BV199" s="643"/>
      <c r="BW199" s="643"/>
      <c r="BX199" s="643"/>
      <c r="BY199" s="656"/>
      <c r="BZ199" s="656"/>
      <c r="CA199" s="656"/>
      <c r="CB199" s="643"/>
      <c r="CC199" s="643"/>
      <c r="CD199" s="643"/>
      <c r="CE199" s="643"/>
      <c r="CF199" s="643"/>
      <c r="CG199" s="643"/>
      <c r="CH199" s="643"/>
      <c r="CI199" s="643"/>
      <c r="CJ199" s="643"/>
      <c r="CK199" s="643"/>
      <c r="CL199" s="643"/>
      <c r="CM199" s="643"/>
      <c r="CN199" s="643"/>
      <c r="CO199" s="643"/>
      <c r="CP199" s="643"/>
      <c r="CQ199" s="643"/>
      <c r="CR199" s="657"/>
      <c r="CS199" s="657"/>
      <c r="CT199" s="1021" t="str">
        <f>計算_集計!FT15</f>
        <v/>
      </c>
      <c r="CU199" s="643"/>
      <c r="CV199" s="643"/>
      <c r="CW199" s="643"/>
      <c r="CX199" s="643"/>
      <c r="CY199" s="643"/>
      <c r="CZ199" s="643"/>
      <c r="DA199" s="643"/>
      <c r="DB199" s="643"/>
      <c r="DC199" s="643"/>
      <c r="DD199" s="643"/>
      <c r="DE199" s="643"/>
      <c r="DF199" s="643"/>
      <c r="DG199" s="643"/>
      <c r="DH199" s="643"/>
      <c r="DI199" s="656"/>
      <c r="DJ199" s="656"/>
      <c r="DK199" s="656"/>
      <c r="DL199" s="643"/>
    </row>
    <row r="200" spans="7:116" ht="34.049999999999997" customHeight="1" thickBot="1" x14ac:dyDescent="0.25">
      <c r="G200" s="643"/>
      <c r="H200" s="643"/>
      <c r="I200" s="643"/>
      <c r="J200" s="643"/>
      <c r="K200" s="643"/>
      <c r="L200" s="643"/>
      <c r="M200" s="643"/>
      <c r="N200" s="643"/>
      <c r="O200" s="643"/>
      <c r="P200" s="643"/>
      <c r="Q200" s="643"/>
      <c r="R200" s="643"/>
      <c r="S200" s="643"/>
      <c r="T200" s="643"/>
      <c r="U200" s="643"/>
      <c r="V200" s="643"/>
      <c r="W200" s="643"/>
      <c r="X200" s="656"/>
      <c r="Y200" s="728"/>
      <c r="Z200" s="643"/>
      <c r="AA200" s="643"/>
      <c r="AB200" s="643"/>
      <c r="AC200" s="643"/>
      <c r="AD200" s="643"/>
      <c r="AE200" s="643"/>
      <c r="AF200" s="643"/>
      <c r="AG200" s="643"/>
      <c r="AH200" s="643"/>
      <c r="AI200" s="643"/>
      <c r="AJ200" s="643"/>
      <c r="AK200" s="643"/>
      <c r="AL200" s="643"/>
      <c r="AM200" s="643"/>
      <c r="AN200" s="643"/>
      <c r="AO200" s="643"/>
      <c r="AP200" s="656"/>
      <c r="AQ200" s="656"/>
      <c r="AR200" s="643"/>
      <c r="AS200" s="643"/>
      <c r="AT200" s="643"/>
      <c r="AU200" s="643"/>
      <c r="AV200" s="643"/>
      <c r="AW200" s="643"/>
      <c r="AX200" s="643"/>
      <c r="AY200" s="643"/>
      <c r="AZ200" s="643"/>
      <c r="BA200" s="643"/>
      <c r="BB200" s="643"/>
      <c r="BC200" s="643"/>
      <c r="BD200" s="643"/>
      <c r="BE200" s="643"/>
      <c r="BF200" s="643"/>
      <c r="BG200" s="643"/>
      <c r="BH200" s="657"/>
      <c r="BI200" s="657"/>
      <c r="BJ200" s="1029"/>
      <c r="BK200" s="643"/>
      <c r="BL200" s="643"/>
      <c r="BM200" s="643"/>
      <c r="BN200" s="643"/>
      <c r="BO200" s="643"/>
      <c r="BP200" s="643"/>
      <c r="BQ200" s="643"/>
      <c r="BR200" s="643"/>
      <c r="BS200" s="643"/>
      <c r="BT200" s="643"/>
      <c r="BU200" s="643"/>
      <c r="BV200" s="643"/>
      <c r="BW200" s="643"/>
      <c r="BX200" s="643"/>
      <c r="BY200" s="656"/>
      <c r="BZ200" s="656"/>
      <c r="CA200" s="656"/>
      <c r="CB200" s="643"/>
      <c r="CC200" s="643"/>
      <c r="CD200" s="643"/>
      <c r="CE200" s="643"/>
      <c r="CF200" s="643"/>
      <c r="CG200" s="643"/>
      <c r="CH200" s="643"/>
      <c r="CI200" s="643"/>
      <c r="CJ200" s="643"/>
      <c r="CK200" s="643"/>
      <c r="CL200" s="643"/>
      <c r="CM200" s="643"/>
      <c r="CN200" s="643"/>
      <c r="CO200" s="643"/>
      <c r="CP200" s="643"/>
      <c r="CQ200" s="643"/>
      <c r="CR200" s="657"/>
      <c r="CS200" s="657"/>
      <c r="CT200" s="1022"/>
      <c r="CU200" s="643"/>
      <c r="CV200" s="643"/>
      <c r="CW200" s="643"/>
      <c r="CX200" s="643"/>
      <c r="CY200" s="643"/>
      <c r="CZ200" s="643"/>
      <c r="DA200" s="643"/>
      <c r="DB200" s="643"/>
      <c r="DC200" s="643"/>
      <c r="DD200" s="643"/>
      <c r="DE200" s="643"/>
      <c r="DF200" s="643"/>
      <c r="DG200" s="643"/>
      <c r="DH200" s="643"/>
      <c r="DI200" s="656"/>
      <c r="DJ200" s="656"/>
      <c r="DK200" s="656"/>
      <c r="DL200" s="643"/>
    </row>
    <row r="201" spans="7:116" ht="34.049999999999997" customHeight="1" x14ac:dyDescent="0.2">
      <c r="G201" s="643"/>
      <c r="H201" s="643"/>
      <c r="I201" s="643"/>
      <c r="J201" s="643"/>
      <c r="K201" s="643"/>
      <c r="L201" s="643"/>
      <c r="M201" s="643"/>
      <c r="N201" s="643"/>
      <c r="O201" s="643"/>
      <c r="P201" s="643"/>
      <c r="Q201" s="643"/>
      <c r="R201" s="643"/>
      <c r="S201" s="643"/>
      <c r="T201" s="643"/>
      <c r="U201" s="643"/>
      <c r="V201" s="643"/>
      <c r="W201" s="643"/>
      <c r="X201" s="656"/>
      <c r="Y201" s="728"/>
      <c r="Z201" s="643"/>
      <c r="AA201" s="643"/>
      <c r="AB201" s="643"/>
      <c r="AC201" s="643"/>
      <c r="AD201" s="643"/>
      <c r="AE201" s="643"/>
      <c r="AF201" s="643"/>
      <c r="AG201" s="643"/>
      <c r="AH201" s="643"/>
      <c r="AI201" s="643"/>
      <c r="AJ201" s="643"/>
      <c r="AK201" s="643"/>
      <c r="AL201" s="643"/>
      <c r="AM201" s="643"/>
      <c r="AN201" s="643"/>
      <c r="AO201" s="643"/>
      <c r="AP201" s="656"/>
      <c r="AQ201" s="656"/>
      <c r="AR201" s="643"/>
      <c r="AS201" s="643"/>
      <c r="AT201" s="643"/>
      <c r="AU201" s="643"/>
      <c r="AV201" s="643"/>
      <c r="AW201" s="643"/>
      <c r="AX201" s="643"/>
      <c r="AY201" s="643"/>
      <c r="AZ201" s="643"/>
      <c r="BA201" s="643"/>
      <c r="BB201" s="643"/>
      <c r="BC201" s="643"/>
      <c r="BD201" s="643"/>
      <c r="BE201" s="643"/>
      <c r="BF201" s="643"/>
      <c r="BG201" s="643"/>
      <c r="BH201" s="657"/>
      <c r="BI201" s="657"/>
      <c r="BJ201" s="728"/>
      <c r="BK201" s="643"/>
      <c r="BL201" s="643"/>
      <c r="BM201" s="643"/>
      <c r="BN201" s="643"/>
      <c r="BO201" s="643"/>
      <c r="BP201" s="643"/>
      <c r="BQ201" s="643"/>
      <c r="BR201" s="643"/>
      <c r="BS201" s="643"/>
      <c r="BT201" s="643"/>
      <c r="BU201" s="643"/>
      <c r="BV201" s="643"/>
      <c r="BW201" s="643"/>
      <c r="BX201" s="643"/>
      <c r="BY201" s="656"/>
      <c r="BZ201" s="656"/>
      <c r="CA201" s="656"/>
      <c r="CB201" s="643"/>
      <c r="CC201" s="643"/>
      <c r="CD201" s="643"/>
      <c r="CE201" s="643"/>
      <c r="CF201" s="643"/>
      <c r="CG201" s="643"/>
      <c r="CH201" s="643"/>
      <c r="CI201" s="643"/>
      <c r="CJ201" s="643"/>
      <c r="CK201" s="643"/>
      <c r="CL201" s="643"/>
      <c r="CM201" s="643"/>
      <c r="CN201" s="643"/>
      <c r="CO201" s="643"/>
      <c r="CP201" s="643"/>
      <c r="CQ201" s="643"/>
      <c r="CR201" s="657"/>
      <c r="CS201" s="657"/>
      <c r="CT201" s="728"/>
      <c r="CU201" s="643"/>
      <c r="CV201" s="643"/>
      <c r="CW201" s="643"/>
      <c r="CX201" s="643"/>
      <c r="CY201" s="643"/>
      <c r="CZ201" s="643"/>
      <c r="DA201" s="643"/>
      <c r="DB201" s="643"/>
      <c r="DC201" s="643"/>
      <c r="DD201" s="643"/>
      <c r="DE201" s="643"/>
      <c r="DF201" s="643"/>
      <c r="DG201" s="643"/>
      <c r="DH201" s="643"/>
      <c r="DI201" s="656"/>
      <c r="DJ201" s="656"/>
      <c r="DK201" s="656"/>
      <c r="DL201" s="643"/>
    </row>
    <row r="202" spans="7:116" ht="34.049999999999997" customHeight="1" thickBot="1" x14ac:dyDescent="0.25">
      <c r="G202" s="643"/>
      <c r="H202" s="643"/>
      <c r="I202" s="643"/>
      <c r="J202" s="643"/>
      <c r="K202" s="643"/>
      <c r="L202" s="643"/>
      <c r="M202" s="643"/>
      <c r="N202" s="643"/>
      <c r="O202" s="643"/>
      <c r="P202" s="643"/>
      <c r="Q202" s="643"/>
      <c r="R202" s="643"/>
      <c r="S202" s="643"/>
      <c r="T202" s="643"/>
      <c r="U202" s="643"/>
      <c r="V202" s="643"/>
      <c r="W202" s="643"/>
      <c r="X202" s="656"/>
      <c r="Y202" s="728"/>
      <c r="Z202" s="643"/>
      <c r="AA202" s="643"/>
      <c r="AB202" s="643"/>
      <c r="AC202" s="643"/>
      <c r="AD202" s="643"/>
      <c r="AE202" s="643"/>
      <c r="AF202" s="643"/>
      <c r="AG202" s="643"/>
      <c r="AH202" s="643"/>
      <c r="AI202" s="643"/>
      <c r="AJ202" s="643"/>
      <c r="AK202" s="643"/>
      <c r="AL202" s="643"/>
      <c r="AM202" s="643"/>
      <c r="AN202" s="643"/>
      <c r="AO202" s="643"/>
      <c r="AP202" s="656"/>
      <c r="AQ202" s="656"/>
      <c r="AR202" s="643"/>
      <c r="AS202" s="643"/>
      <c r="AT202" s="643"/>
      <c r="AU202" s="643"/>
      <c r="AV202" s="643"/>
      <c r="AW202" s="643"/>
      <c r="AX202" s="643"/>
      <c r="AY202" s="643"/>
      <c r="AZ202" s="643"/>
      <c r="BA202" s="643"/>
      <c r="BB202" s="643"/>
      <c r="BC202" s="643"/>
      <c r="BD202" s="643"/>
      <c r="BE202" s="643"/>
      <c r="BF202" s="643"/>
      <c r="BG202" s="643"/>
      <c r="BH202" s="657"/>
      <c r="BI202" s="657"/>
      <c r="BJ202" s="728"/>
      <c r="BK202" s="643"/>
      <c r="BL202" s="643"/>
      <c r="BM202" s="643"/>
      <c r="BN202" s="643"/>
      <c r="BO202" s="643"/>
      <c r="BP202" s="643"/>
      <c r="BQ202" s="643"/>
      <c r="BR202" s="643"/>
      <c r="BS202" s="643"/>
      <c r="BT202" s="643"/>
      <c r="BU202" s="643"/>
      <c r="BV202" s="643"/>
      <c r="BW202" s="643"/>
      <c r="BX202" s="643"/>
      <c r="BY202" s="656"/>
      <c r="BZ202" s="656"/>
      <c r="CA202" s="656"/>
      <c r="CB202" s="643"/>
      <c r="CC202" s="643"/>
      <c r="CD202" s="643"/>
      <c r="CE202" s="643"/>
      <c r="CF202" s="643"/>
      <c r="CG202" s="643"/>
      <c r="CH202" s="643"/>
      <c r="CI202" s="643"/>
      <c r="CJ202" s="643"/>
      <c r="CK202" s="643"/>
      <c r="CL202" s="643"/>
      <c r="CM202" s="643"/>
      <c r="CN202" s="643"/>
      <c r="CO202" s="643"/>
      <c r="CP202" s="643"/>
      <c r="CQ202" s="643"/>
      <c r="CR202" s="657"/>
      <c r="CS202" s="657"/>
      <c r="CT202" s="728"/>
      <c r="CU202" s="643"/>
      <c r="CV202" s="643"/>
      <c r="CW202" s="643"/>
      <c r="CX202" s="643"/>
      <c r="CY202" s="643"/>
      <c r="CZ202" s="643"/>
      <c r="DA202" s="643"/>
      <c r="DB202" s="643"/>
      <c r="DC202" s="643"/>
      <c r="DD202" s="643"/>
      <c r="DE202" s="643"/>
      <c r="DF202" s="643"/>
      <c r="DG202" s="643"/>
      <c r="DH202" s="643"/>
      <c r="DI202" s="656"/>
      <c r="DJ202" s="656"/>
      <c r="DK202" s="656"/>
      <c r="DL202" s="643"/>
    </row>
    <row r="203" spans="7:116" ht="34.049999999999997" customHeight="1" thickBot="1" x14ac:dyDescent="0.25">
      <c r="G203" s="643"/>
      <c r="H203" s="643"/>
      <c r="I203" s="643"/>
      <c r="J203" s="643"/>
      <c r="K203" s="643"/>
      <c r="L203" s="643"/>
      <c r="M203" s="643"/>
      <c r="N203" s="643"/>
      <c r="O203" s="643"/>
      <c r="P203" s="643"/>
      <c r="Q203" s="643"/>
      <c r="R203" s="643"/>
      <c r="S203" s="643"/>
      <c r="T203" s="643"/>
      <c r="U203" s="643"/>
      <c r="V203" s="643"/>
      <c r="W203" s="643"/>
      <c r="X203" s="656"/>
      <c r="Y203" s="1021" t="str">
        <f>計算_集計!DV15</f>
        <v/>
      </c>
      <c r="Z203" s="643"/>
      <c r="AA203" s="643"/>
      <c r="AB203" s="643"/>
      <c r="AC203" s="643"/>
      <c r="AD203" s="643"/>
      <c r="AE203" s="643"/>
      <c r="AF203" s="643"/>
      <c r="AG203" s="643"/>
      <c r="AH203" s="643"/>
      <c r="AI203" s="643"/>
      <c r="AJ203" s="643"/>
      <c r="AK203" s="643"/>
      <c r="AL203" s="643"/>
      <c r="AM203" s="643"/>
      <c r="AN203" s="643"/>
      <c r="AO203" s="643"/>
      <c r="AP203" s="656"/>
      <c r="AQ203" s="656"/>
      <c r="AR203" s="643"/>
      <c r="AS203" s="643"/>
      <c r="AT203" s="643"/>
      <c r="AU203" s="643"/>
      <c r="AV203" s="643"/>
      <c r="AW203" s="643"/>
      <c r="AX203" s="643"/>
      <c r="AY203" s="643"/>
      <c r="AZ203" s="643"/>
      <c r="BA203" s="643"/>
      <c r="BB203" s="643"/>
      <c r="BC203" s="643"/>
      <c r="BD203" s="643"/>
      <c r="BE203" s="643"/>
      <c r="BF203" s="643"/>
      <c r="BG203" s="643"/>
      <c r="BH203" s="657"/>
      <c r="BI203" s="657"/>
      <c r="BJ203" s="728"/>
      <c r="BK203" s="643"/>
      <c r="BL203" s="643"/>
      <c r="BM203" s="643"/>
      <c r="BN203" s="643"/>
      <c r="BO203" s="643"/>
      <c r="BP203" s="643"/>
      <c r="BQ203" s="643"/>
      <c r="BR203" s="643"/>
      <c r="BS203" s="643"/>
      <c r="BT203" s="643"/>
      <c r="BU203" s="643"/>
      <c r="BV203" s="643"/>
      <c r="BW203" s="643"/>
      <c r="BX203" s="643"/>
      <c r="BY203" s="656"/>
      <c r="BZ203" s="656"/>
      <c r="CA203" s="656"/>
      <c r="CB203" s="643"/>
      <c r="CC203" s="643"/>
      <c r="CD203" s="643"/>
      <c r="CE203" s="643"/>
      <c r="CF203" s="643"/>
      <c r="CG203" s="643"/>
      <c r="CH203" s="643"/>
      <c r="CI203" s="643"/>
      <c r="CJ203" s="643"/>
      <c r="CK203" s="643"/>
      <c r="CL203" s="643"/>
      <c r="CM203" s="643"/>
      <c r="CN203" s="643"/>
      <c r="CO203" s="643"/>
      <c r="CP203" s="643"/>
      <c r="CQ203" s="643"/>
      <c r="CR203" s="657"/>
      <c r="CS203" s="657"/>
      <c r="CT203" s="728"/>
      <c r="CU203" s="643"/>
      <c r="CV203" s="643"/>
      <c r="CW203" s="643"/>
      <c r="CX203" s="643"/>
      <c r="CY203" s="643"/>
      <c r="CZ203" s="643"/>
      <c r="DA203" s="643"/>
      <c r="DB203" s="643"/>
      <c r="DC203" s="643"/>
      <c r="DD203" s="643"/>
      <c r="DE203" s="643"/>
      <c r="DF203" s="643"/>
      <c r="DG203" s="643"/>
      <c r="DH203" s="643"/>
      <c r="DI203" s="656"/>
      <c r="DJ203" s="656"/>
      <c r="DK203" s="656"/>
      <c r="DL203" s="643"/>
    </row>
    <row r="204" spans="7:116" ht="34.049999999999997" customHeight="1" thickBot="1" x14ac:dyDescent="0.25">
      <c r="G204" s="643"/>
      <c r="H204" s="643"/>
      <c r="I204" s="643"/>
      <c r="J204" s="643"/>
      <c r="K204" s="643"/>
      <c r="L204" s="643"/>
      <c r="M204" s="643"/>
      <c r="N204" s="643"/>
      <c r="O204" s="643"/>
      <c r="P204" s="643"/>
      <c r="Q204" s="643"/>
      <c r="R204" s="643"/>
      <c r="S204" s="643"/>
      <c r="T204" s="643"/>
      <c r="U204" s="643"/>
      <c r="V204" s="643"/>
      <c r="W204" s="643"/>
      <c r="X204" s="656"/>
      <c r="Y204" s="1022"/>
      <c r="Z204" s="643"/>
      <c r="AA204" s="643"/>
      <c r="AB204" s="643"/>
      <c r="AC204" s="643"/>
      <c r="AD204" s="643"/>
      <c r="AE204" s="643"/>
      <c r="AF204" s="643"/>
      <c r="AG204" s="643"/>
      <c r="AH204" s="643"/>
      <c r="AI204" s="643"/>
      <c r="AJ204" s="643"/>
      <c r="AK204" s="643"/>
      <c r="AL204" s="643"/>
      <c r="AM204" s="643"/>
      <c r="AN204" s="643"/>
      <c r="AO204" s="643"/>
      <c r="AP204" s="656"/>
      <c r="AQ204" s="656"/>
      <c r="AR204" s="643"/>
      <c r="AS204" s="643"/>
      <c r="AT204" s="643"/>
      <c r="AU204" s="643"/>
      <c r="AV204" s="643"/>
      <c r="AW204" s="643"/>
      <c r="AX204" s="643"/>
      <c r="AY204" s="643"/>
      <c r="AZ204" s="643"/>
      <c r="BA204" s="643"/>
      <c r="BB204" s="643"/>
      <c r="BC204" s="643"/>
      <c r="BD204" s="643"/>
      <c r="BE204" s="643"/>
      <c r="BF204" s="643"/>
      <c r="BG204" s="643"/>
      <c r="BH204" s="657"/>
      <c r="BI204" s="657"/>
      <c r="BJ204" s="1029" t="str">
        <f>計算_集計!FX15</f>
        <v/>
      </c>
      <c r="BK204" s="643"/>
      <c r="BL204" s="643"/>
      <c r="BM204" s="643"/>
      <c r="BN204" s="643"/>
      <c r="BO204" s="643"/>
      <c r="BP204" s="643"/>
      <c r="BQ204" s="643"/>
      <c r="BR204" s="643"/>
      <c r="BS204" s="643"/>
      <c r="BT204" s="643"/>
      <c r="BU204" s="643"/>
      <c r="BV204" s="643"/>
      <c r="BW204" s="643"/>
      <c r="BX204" s="643"/>
      <c r="BY204" s="656"/>
      <c r="BZ204" s="656"/>
      <c r="CA204" s="656"/>
      <c r="CB204" s="643"/>
      <c r="CC204" s="643"/>
      <c r="CD204" s="643"/>
      <c r="CE204" s="643"/>
      <c r="CF204" s="643"/>
      <c r="CG204" s="643"/>
      <c r="CH204" s="643"/>
      <c r="CI204" s="643"/>
      <c r="CJ204" s="643"/>
      <c r="CK204" s="643"/>
      <c r="CL204" s="643"/>
      <c r="CM204" s="643"/>
      <c r="CN204" s="643"/>
      <c r="CO204" s="643"/>
      <c r="CP204" s="643"/>
      <c r="CQ204" s="643"/>
      <c r="CR204" s="657"/>
      <c r="CS204" s="657"/>
      <c r="CT204" s="1021" t="str">
        <f>計算_集計!FX15</f>
        <v/>
      </c>
      <c r="CU204" s="643"/>
      <c r="CV204" s="643"/>
      <c r="CW204" s="643"/>
      <c r="CX204" s="643"/>
      <c r="CY204" s="643"/>
      <c r="CZ204" s="643"/>
      <c r="DA204" s="643"/>
      <c r="DB204" s="643"/>
      <c r="DC204" s="643"/>
      <c r="DD204" s="643"/>
      <c r="DE204" s="643"/>
      <c r="DF204" s="643"/>
      <c r="DG204" s="643"/>
      <c r="DH204" s="643"/>
      <c r="DI204" s="656"/>
      <c r="DJ204" s="656"/>
      <c r="DK204" s="656"/>
      <c r="DL204" s="643"/>
    </row>
    <row r="205" spans="7:116" ht="34.049999999999997" customHeight="1" thickBot="1" x14ac:dyDescent="0.25">
      <c r="G205" s="643"/>
      <c r="H205" s="643"/>
      <c r="I205" s="643"/>
      <c r="J205" s="643"/>
      <c r="K205" s="643"/>
      <c r="L205" s="643"/>
      <c r="M205" s="643"/>
      <c r="N205" s="643"/>
      <c r="O205" s="643"/>
      <c r="P205" s="643"/>
      <c r="Q205" s="643"/>
      <c r="R205" s="643"/>
      <c r="S205" s="643"/>
      <c r="T205" s="643"/>
      <c r="U205" s="643"/>
      <c r="V205" s="643"/>
      <c r="W205" s="643"/>
      <c r="X205" s="656"/>
      <c r="Y205" s="728"/>
      <c r="Z205" s="643"/>
      <c r="AA205" s="643"/>
      <c r="AB205" s="643"/>
      <c r="AC205" s="643"/>
      <c r="AD205" s="643"/>
      <c r="AE205" s="643"/>
      <c r="AF205" s="643"/>
      <c r="AG205" s="643"/>
      <c r="AH205" s="643"/>
      <c r="AI205" s="643"/>
      <c r="AJ205" s="643"/>
      <c r="AK205" s="643"/>
      <c r="AL205" s="643"/>
      <c r="AM205" s="643"/>
      <c r="AN205" s="643"/>
      <c r="AO205" s="643"/>
      <c r="AP205" s="656"/>
      <c r="AQ205" s="656"/>
      <c r="AR205" s="643"/>
      <c r="AS205" s="643"/>
      <c r="AT205" s="643"/>
      <c r="AU205" s="643"/>
      <c r="AV205" s="643"/>
      <c r="AW205" s="643"/>
      <c r="AX205" s="643"/>
      <c r="AY205" s="643"/>
      <c r="AZ205" s="643"/>
      <c r="BA205" s="643"/>
      <c r="BB205" s="643"/>
      <c r="BC205" s="643"/>
      <c r="BD205" s="643"/>
      <c r="BE205" s="643"/>
      <c r="BF205" s="643"/>
      <c r="BG205" s="643"/>
      <c r="BH205" s="657"/>
      <c r="BI205" s="657"/>
      <c r="BJ205" s="1029"/>
      <c r="BK205" s="643"/>
      <c r="BL205" s="643"/>
      <c r="BM205" s="643"/>
      <c r="BN205" s="643"/>
      <c r="BO205" s="643"/>
      <c r="BP205" s="643"/>
      <c r="BQ205" s="643"/>
      <c r="BR205" s="643"/>
      <c r="BS205" s="643"/>
      <c r="BT205" s="643"/>
      <c r="BU205" s="643"/>
      <c r="BV205" s="643"/>
      <c r="BW205" s="643"/>
      <c r="BX205" s="643"/>
      <c r="BY205" s="656"/>
      <c r="BZ205" s="656"/>
      <c r="CA205" s="656"/>
      <c r="CB205" s="643"/>
      <c r="CC205" s="643"/>
      <c r="CD205" s="643"/>
      <c r="CE205" s="643"/>
      <c r="CF205" s="643"/>
      <c r="CG205" s="643"/>
      <c r="CH205" s="643"/>
      <c r="CI205" s="643"/>
      <c r="CJ205" s="643"/>
      <c r="CK205" s="643"/>
      <c r="CL205" s="643"/>
      <c r="CM205" s="643"/>
      <c r="CN205" s="643"/>
      <c r="CO205" s="643"/>
      <c r="CP205" s="643"/>
      <c r="CQ205" s="643"/>
      <c r="CR205" s="657"/>
      <c r="CS205" s="657"/>
      <c r="CT205" s="1022"/>
      <c r="CU205" s="643"/>
      <c r="CV205" s="643"/>
      <c r="CW205" s="643"/>
      <c r="CX205" s="643"/>
      <c r="CY205" s="643"/>
      <c r="CZ205" s="643"/>
      <c r="DA205" s="643"/>
      <c r="DB205" s="643"/>
      <c r="DC205" s="643"/>
      <c r="DD205" s="643"/>
      <c r="DE205" s="643"/>
      <c r="DF205" s="643"/>
      <c r="DG205" s="643"/>
      <c r="DH205" s="643"/>
      <c r="DI205" s="656"/>
      <c r="DJ205" s="656"/>
      <c r="DK205" s="656"/>
      <c r="DL205" s="643"/>
    </row>
    <row r="206" spans="7:116" ht="34.049999999999997" customHeight="1" x14ac:dyDescent="0.2">
      <c r="G206" s="643"/>
      <c r="H206" s="643"/>
      <c r="I206" s="643"/>
      <c r="J206" s="643"/>
      <c r="K206" s="643"/>
      <c r="L206" s="643"/>
      <c r="M206" s="643"/>
      <c r="N206" s="643"/>
      <c r="O206" s="643"/>
      <c r="P206" s="643"/>
      <c r="Q206" s="643"/>
      <c r="R206" s="643"/>
      <c r="S206" s="643"/>
      <c r="T206" s="643"/>
      <c r="U206" s="643"/>
      <c r="V206" s="643"/>
      <c r="W206" s="643"/>
      <c r="X206" s="656"/>
      <c r="Y206" s="728"/>
      <c r="Z206" s="643"/>
      <c r="AA206" s="643"/>
      <c r="AB206" s="643"/>
      <c r="AC206" s="643"/>
      <c r="AD206" s="643"/>
      <c r="AE206" s="643"/>
      <c r="AF206" s="643"/>
      <c r="AG206" s="643"/>
      <c r="AH206" s="643"/>
      <c r="AI206" s="643"/>
      <c r="AJ206" s="643"/>
      <c r="AK206" s="643"/>
      <c r="AL206" s="643"/>
      <c r="AM206" s="643"/>
      <c r="AN206" s="643"/>
      <c r="AO206" s="643"/>
      <c r="AP206" s="656"/>
      <c r="AQ206" s="656"/>
      <c r="AR206" s="643"/>
      <c r="AS206" s="643"/>
      <c r="AT206" s="643"/>
      <c r="AU206" s="643"/>
      <c r="AV206" s="643"/>
      <c r="AW206" s="643"/>
      <c r="AX206" s="643"/>
      <c r="AY206" s="643"/>
      <c r="AZ206" s="643"/>
      <c r="BA206" s="643"/>
      <c r="BB206" s="643"/>
      <c r="BC206" s="643"/>
      <c r="BD206" s="643"/>
      <c r="BE206" s="643"/>
      <c r="BF206" s="643"/>
      <c r="BG206" s="643"/>
      <c r="BH206" s="657"/>
      <c r="BI206" s="657"/>
      <c r="BJ206" s="728"/>
      <c r="BK206" s="643"/>
      <c r="BL206" s="643"/>
      <c r="BM206" s="643"/>
      <c r="BN206" s="643"/>
      <c r="BO206" s="643"/>
      <c r="BP206" s="643"/>
      <c r="BQ206" s="643"/>
      <c r="BR206" s="643"/>
      <c r="BS206" s="643"/>
      <c r="BT206" s="643"/>
      <c r="BU206" s="643"/>
      <c r="BV206" s="643"/>
      <c r="BW206" s="643"/>
      <c r="BX206" s="643"/>
      <c r="BY206" s="656"/>
      <c r="BZ206" s="656"/>
      <c r="CA206" s="656"/>
      <c r="CB206" s="643"/>
      <c r="CC206" s="643"/>
      <c r="CD206" s="643"/>
      <c r="CE206" s="643"/>
      <c r="CF206" s="643"/>
      <c r="CG206" s="643"/>
      <c r="CH206" s="643"/>
      <c r="CI206" s="643"/>
      <c r="CJ206" s="643"/>
      <c r="CK206" s="643"/>
      <c r="CL206" s="643"/>
      <c r="CM206" s="643"/>
      <c r="CN206" s="643"/>
      <c r="CO206" s="643"/>
      <c r="CP206" s="643"/>
      <c r="CQ206" s="643"/>
      <c r="CR206" s="657"/>
      <c r="CS206" s="657"/>
      <c r="CT206" s="728"/>
      <c r="CU206" s="643"/>
      <c r="CV206" s="643"/>
      <c r="CW206" s="643"/>
      <c r="CX206" s="643"/>
      <c r="CY206" s="643"/>
      <c r="CZ206" s="643"/>
      <c r="DA206" s="643"/>
      <c r="DB206" s="643"/>
      <c r="DC206" s="643"/>
      <c r="DD206" s="643"/>
      <c r="DE206" s="643"/>
      <c r="DF206" s="643"/>
      <c r="DG206" s="643"/>
      <c r="DH206" s="643"/>
      <c r="DI206" s="656"/>
      <c r="DJ206" s="656"/>
      <c r="DK206" s="656"/>
      <c r="DL206" s="643"/>
    </row>
    <row r="207" spans="7:116" ht="34.049999999999997" customHeight="1" thickBot="1" x14ac:dyDescent="0.25">
      <c r="G207" s="643"/>
      <c r="H207" s="643"/>
      <c r="I207" s="643"/>
      <c r="J207" s="643"/>
      <c r="K207" s="643"/>
      <c r="L207" s="643"/>
      <c r="M207" s="643"/>
      <c r="N207" s="643"/>
      <c r="O207" s="643"/>
      <c r="P207" s="643"/>
      <c r="Q207" s="643"/>
      <c r="R207" s="643"/>
      <c r="S207" s="643"/>
      <c r="T207" s="643"/>
      <c r="U207" s="643"/>
      <c r="V207" s="643"/>
      <c r="W207" s="643"/>
      <c r="X207" s="656"/>
      <c r="Y207" s="728"/>
      <c r="Z207" s="643"/>
      <c r="AA207" s="643"/>
      <c r="AB207" s="643"/>
      <c r="AC207" s="643"/>
      <c r="AD207" s="643"/>
      <c r="AE207" s="643"/>
      <c r="AF207" s="643"/>
      <c r="AG207" s="643"/>
      <c r="AH207" s="643"/>
      <c r="AI207" s="643"/>
      <c r="AJ207" s="643"/>
      <c r="AK207" s="643"/>
      <c r="AL207" s="643"/>
      <c r="AM207" s="643"/>
      <c r="AN207" s="643"/>
      <c r="AO207" s="643"/>
      <c r="AP207" s="656"/>
      <c r="AQ207" s="656"/>
      <c r="AR207" s="643"/>
      <c r="AS207" s="643"/>
      <c r="AT207" s="643"/>
      <c r="AU207" s="643"/>
      <c r="AV207" s="643"/>
      <c r="AW207" s="643"/>
      <c r="AX207" s="643"/>
      <c r="AY207" s="643"/>
      <c r="AZ207" s="643"/>
      <c r="BA207" s="643"/>
      <c r="BB207" s="643"/>
      <c r="BC207" s="643"/>
      <c r="BD207" s="643"/>
      <c r="BE207" s="643"/>
      <c r="BF207" s="643"/>
      <c r="BG207" s="643"/>
      <c r="BH207" s="657"/>
      <c r="BI207" s="657"/>
      <c r="BJ207" s="728"/>
      <c r="BK207" s="643"/>
      <c r="BL207" s="643"/>
      <c r="BM207" s="643"/>
      <c r="BN207" s="643"/>
      <c r="BO207" s="643"/>
      <c r="BP207" s="643"/>
      <c r="BQ207" s="643"/>
      <c r="BR207" s="643"/>
      <c r="BS207" s="643"/>
      <c r="BT207" s="643"/>
      <c r="BU207" s="643"/>
      <c r="BV207" s="643"/>
      <c r="BW207" s="643"/>
      <c r="BX207" s="643"/>
      <c r="BY207" s="656"/>
      <c r="BZ207" s="656"/>
      <c r="CA207" s="656"/>
      <c r="CB207" s="643"/>
      <c r="CC207" s="643"/>
      <c r="CD207" s="643"/>
      <c r="CE207" s="643"/>
      <c r="CF207" s="643"/>
      <c r="CG207" s="643"/>
      <c r="CH207" s="643"/>
      <c r="CI207" s="643"/>
      <c r="CJ207" s="643"/>
      <c r="CK207" s="643"/>
      <c r="CL207" s="643"/>
      <c r="CM207" s="643"/>
      <c r="CN207" s="643"/>
      <c r="CO207" s="643"/>
      <c r="CP207" s="643"/>
      <c r="CQ207" s="643"/>
      <c r="CR207" s="657"/>
      <c r="CS207" s="657"/>
      <c r="CT207" s="728"/>
      <c r="CU207" s="643"/>
      <c r="CV207" s="643"/>
      <c r="CW207" s="643"/>
      <c r="CX207" s="643"/>
      <c r="CY207" s="643"/>
      <c r="CZ207" s="643"/>
      <c r="DA207" s="643"/>
      <c r="DB207" s="643"/>
      <c r="DC207" s="643"/>
      <c r="DD207" s="643"/>
      <c r="DE207" s="643"/>
      <c r="DF207" s="643"/>
      <c r="DG207" s="643"/>
      <c r="DH207" s="643"/>
      <c r="DI207" s="656"/>
      <c r="DJ207" s="656"/>
      <c r="DK207" s="656"/>
      <c r="DL207" s="643"/>
    </row>
    <row r="208" spans="7:116" ht="34.049999999999997" customHeight="1" thickBot="1" x14ac:dyDescent="0.25">
      <c r="G208" s="643"/>
      <c r="H208" s="643"/>
      <c r="I208" s="643"/>
      <c r="J208" s="643"/>
      <c r="K208" s="643"/>
      <c r="L208" s="643"/>
      <c r="M208" s="643"/>
      <c r="N208" s="643"/>
      <c r="O208" s="643"/>
      <c r="P208" s="643"/>
      <c r="Q208" s="643"/>
      <c r="R208" s="643"/>
      <c r="S208" s="643"/>
      <c r="T208" s="643"/>
      <c r="U208" s="643"/>
      <c r="V208" s="643"/>
      <c r="W208" s="643"/>
      <c r="X208" s="656"/>
      <c r="Y208" s="1021" t="str">
        <f>計算_集計!DX15</f>
        <v/>
      </c>
      <c r="Z208" s="643"/>
      <c r="AA208" s="643"/>
      <c r="AB208" s="643"/>
      <c r="AC208" s="643"/>
      <c r="AD208" s="643"/>
      <c r="AE208" s="643"/>
      <c r="AF208" s="643"/>
      <c r="AG208" s="643"/>
      <c r="AH208" s="643"/>
      <c r="AI208" s="643"/>
      <c r="AJ208" s="643"/>
      <c r="AK208" s="643"/>
      <c r="AL208" s="643"/>
      <c r="AM208" s="643"/>
      <c r="AN208" s="643"/>
      <c r="AO208" s="643"/>
      <c r="AP208" s="656"/>
      <c r="AQ208" s="656"/>
      <c r="AR208" s="643"/>
      <c r="AS208" s="643"/>
      <c r="AT208" s="643"/>
      <c r="AU208" s="643"/>
      <c r="AV208" s="643"/>
      <c r="AW208" s="643"/>
      <c r="AX208" s="643"/>
      <c r="AY208" s="643"/>
      <c r="AZ208" s="643"/>
      <c r="BA208" s="643"/>
      <c r="BB208" s="643"/>
      <c r="BC208" s="643"/>
      <c r="BD208" s="643"/>
      <c r="BE208" s="643"/>
      <c r="BF208" s="643"/>
      <c r="BG208" s="643"/>
      <c r="BH208" s="657"/>
      <c r="BI208" s="657"/>
      <c r="BJ208" s="728"/>
      <c r="BK208" s="643"/>
      <c r="BL208" s="643"/>
      <c r="BM208" s="643"/>
      <c r="BN208" s="643"/>
      <c r="BO208" s="643"/>
      <c r="BP208" s="643"/>
      <c r="BQ208" s="643"/>
      <c r="BR208" s="643"/>
      <c r="BS208" s="643"/>
      <c r="BT208" s="643"/>
      <c r="BU208" s="643"/>
      <c r="BV208" s="643"/>
      <c r="BW208" s="643"/>
      <c r="BX208" s="643"/>
      <c r="BY208" s="656"/>
      <c r="BZ208" s="656"/>
      <c r="CA208" s="656"/>
      <c r="CB208" s="643"/>
      <c r="CC208" s="643"/>
      <c r="CD208" s="643"/>
      <c r="CE208" s="643"/>
      <c r="CF208" s="643"/>
      <c r="CG208" s="643"/>
      <c r="CH208" s="643"/>
      <c r="CI208" s="643"/>
      <c r="CJ208" s="643"/>
      <c r="CK208" s="643"/>
      <c r="CL208" s="643"/>
      <c r="CM208" s="643"/>
      <c r="CN208" s="643"/>
      <c r="CO208" s="643"/>
      <c r="CP208" s="643"/>
      <c r="CQ208" s="643"/>
      <c r="CR208" s="657"/>
      <c r="CS208" s="657"/>
      <c r="CT208" s="728"/>
      <c r="CU208" s="643"/>
      <c r="CV208" s="643"/>
      <c r="CW208" s="643"/>
      <c r="CX208" s="643"/>
      <c r="CY208" s="643"/>
      <c r="CZ208" s="643"/>
      <c r="DA208" s="643"/>
      <c r="DB208" s="643"/>
      <c r="DC208" s="643"/>
      <c r="DD208" s="643"/>
      <c r="DE208" s="643"/>
      <c r="DF208" s="643"/>
      <c r="DG208" s="643"/>
      <c r="DH208" s="643"/>
      <c r="DI208" s="656"/>
      <c r="DJ208" s="656"/>
      <c r="DK208" s="656"/>
      <c r="DL208" s="643"/>
    </row>
    <row r="209" spans="7:117" ht="34.049999999999997" customHeight="1" thickBot="1" x14ac:dyDescent="0.25">
      <c r="G209" s="643"/>
      <c r="H209" s="643"/>
      <c r="I209" s="643"/>
      <c r="J209" s="643"/>
      <c r="K209" s="643"/>
      <c r="L209" s="643"/>
      <c r="M209" s="643"/>
      <c r="N209" s="643"/>
      <c r="O209" s="643"/>
      <c r="P209" s="643"/>
      <c r="Q209" s="643"/>
      <c r="R209" s="643"/>
      <c r="S209" s="643"/>
      <c r="T209" s="643"/>
      <c r="U209" s="643"/>
      <c r="V209" s="643"/>
      <c r="W209" s="643"/>
      <c r="X209" s="656"/>
      <c r="Y209" s="1022"/>
      <c r="Z209" s="643"/>
      <c r="AA209" s="643"/>
      <c r="AB209" s="643"/>
      <c r="AC209" s="643"/>
      <c r="AD209" s="643"/>
      <c r="AE209" s="643"/>
      <c r="AF209" s="643"/>
      <c r="AG209" s="643"/>
      <c r="AH209" s="643"/>
      <c r="AI209" s="643"/>
      <c r="AJ209" s="643"/>
      <c r="AK209" s="643"/>
      <c r="AL209" s="643"/>
      <c r="AM209" s="643"/>
      <c r="AN209" s="643"/>
      <c r="AO209" s="643"/>
      <c r="AP209" s="656"/>
      <c r="AQ209" s="656"/>
      <c r="AR209" s="643"/>
      <c r="AS209" s="643"/>
      <c r="AT209" s="643"/>
      <c r="AU209" s="643"/>
      <c r="AV209" s="643"/>
      <c r="AW209" s="643"/>
      <c r="AX209" s="643"/>
      <c r="AY209" s="643"/>
      <c r="AZ209" s="643"/>
      <c r="BA209" s="643"/>
      <c r="BB209" s="643"/>
      <c r="BC209" s="643"/>
      <c r="BD209" s="643"/>
      <c r="BE209" s="643"/>
      <c r="BF209" s="643"/>
      <c r="BG209" s="643"/>
      <c r="BH209" s="657"/>
      <c r="BI209" s="657"/>
      <c r="BJ209" s="1029" t="str">
        <f>計算_集計!FZ15</f>
        <v/>
      </c>
      <c r="BK209" s="643"/>
      <c r="BL209" s="643"/>
      <c r="BM209" s="643"/>
      <c r="BN209" s="643"/>
      <c r="BO209" s="643"/>
      <c r="BP209" s="643"/>
      <c r="BQ209" s="643"/>
      <c r="BR209" s="643"/>
      <c r="BS209" s="643"/>
      <c r="BT209" s="643"/>
      <c r="BU209" s="643"/>
      <c r="BV209" s="643"/>
      <c r="BW209" s="643"/>
      <c r="BX209" s="643"/>
      <c r="BY209" s="656"/>
      <c r="BZ209" s="656"/>
      <c r="CA209" s="656"/>
      <c r="CB209" s="643"/>
      <c r="CC209" s="643"/>
      <c r="CD209" s="643"/>
      <c r="CE209" s="643"/>
      <c r="CF209" s="643"/>
      <c r="CG209" s="643"/>
      <c r="CH209" s="643"/>
      <c r="CI209" s="643"/>
      <c r="CJ209" s="643"/>
      <c r="CK209" s="643"/>
      <c r="CL209" s="643"/>
      <c r="CM209" s="643"/>
      <c r="CN209" s="643"/>
      <c r="CO209" s="643"/>
      <c r="CP209" s="643"/>
      <c r="CQ209" s="643"/>
      <c r="CR209" s="657"/>
      <c r="CS209" s="657"/>
      <c r="CT209" s="1021" t="str">
        <f>計算_集計!FZ15</f>
        <v/>
      </c>
      <c r="CU209" s="643"/>
      <c r="CV209" s="643"/>
      <c r="CW209" s="643"/>
      <c r="CX209" s="643"/>
      <c r="CY209" s="643"/>
      <c r="CZ209" s="643"/>
      <c r="DA209" s="643"/>
      <c r="DB209" s="643"/>
      <c r="DC209" s="643"/>
      <c r="DD209" s="643"/>
      <c r="DE209" s="643"/>
      <c r="DF209" s="643"/>
      <c r="DG209" s="643"/>
      <c r="DH209" s="643"/>
      <c r="DI209" s="656"/>
      <c r="DJ209" s="656"/>
      <c r="DK209" s="656"/>
      <c r="DL209" s="643"/>
    </row>
    <row r="210" spans="7:117" ht="34.049999999999997" customHeight="1" thickBot="1" x14ac:dyDescent="0.25">
      <c r="G210" s="643"/>
      <c r="H210" s="643"/>
      <c r="I210" s="643"/>
      <c r="J210" s="643"/>
      <c r="K210" s="643"/>
      <c r="L210" s="643"/>
      <c r="M210" s="643"/>
      <c r="N210" s="643"/>
      <c r="O210" s="643"/>
      <c r="P210" s="643"/>
      <c r="Q210" s="643"/>
      <c r="R210" s="643"/>
      <c r="S210" s="643"/>
      <c r="T210" s="643"/>
      <c r="U210" s="643"/>
      <c r="V210" s="643"/>
      <c r="W210" s="643"/>
      <c r="X210" s="656"/>
      <c r="Y210" s="728"/>
      <c r="Z210" s="643"/>
      <c r="AA210" s="643"/>
      <c r="AB210" s="643"/>
      <c r="AC210" s="643"/>
      <c r="AD210" s="643"/>
      <c r="AE210" s="643"/>
      <c r="AF210" s="643"/>
      <c r="AG210" s="643"/>
      <c r="AH210" s="643"/>
      <c r="AI210" s="643"/>
      <c r="AJ210" s="643"/>
      <c r="AK210" s="643"/>
      <c r="AL210" s="643"/>
      <c r="AM210" s="643"/>
      <c r="AN210" s="643"/>
      <c r="AO210" s="643"/>
      <c r="AP210" s="656"/>
      <c r="AQ210" s="656"/>
      <c r="AR210" s="643"/>
      <c r="AS210" s="643"/>
      <c r="AT210" s="643"/>
      <c r="AU210" s="643"/>
      <c r="AV210" s="643"/>
      <c r="AW210" s="643"/>
      <c r="AX210" s="643"/>
      <c r="AY210" s="643"/>
      <c r="AZ210" s="643"/>
      <c r="BA210" s="643"/>
      <c r="BB210" s="643"/>
      <c r="BC210" s="643"/>
      <c r="BD210" s="643"/>
      <c r="BE210" s="643"/>
      <c r="BF210" s="643"/>
      <c r="BG210" s="643"/>
      <c r="BH210" s="657"/>
      <c r="BI210" s="657"/>
      <c r="BJ210" s="1029"/>
      <c r="BK210" s="643"/>
      <c r="BL210" s="643"/>
      <c r="BM210" s="643"/>
      <c r="BN210" s="643"/>
      <c r="BO210" s="643"/>
      <c r="BP210" s="643"/>
      <c r="BQ210" s="643"/>
      <c r="BR210" s="643"/>
      <c r="BS210" s="643"/>
      <c r="BT210" s="643"/>
      <c r="BU210" s="643"/>
      <c r="BV210" s="643"/>
      <c r="BW210" s="643"/>
      <c r="BX210" s="643"/>
      <c r="BY210" s="656"/>
      <c r="BZ210" s="656"/>
      <c r="CA210" s="656"/>
      <c r="CB210" s="643"/>
      <c r="CC210" s="643"/>
      <c r="CD210" s="643"/>
      <c r="CE210" s="643"/>
      <c r="CF210" s="643"/>
      <c r="CG210" s="643"/>
      <c r="CH210" s="643"/>
      <c r="CI210" s="643"/>
      <c r="CJ210" s="643"/>
      <c r="CK210" s="643"/>
      <c r="CL210" s="643"/>
      <c r="CM210" s="643"/>
      <c r="CN210" s="643"/>
      <c r="CO210" s="643"/>
      <c r="CP210" s="643"/>
      <c r="CQ210" s="643"/>
      <c r="CR210" s="657"/>
      <c r="CS210" s="657"/>
      <c r="CT210" s="1022"/>
      <c r="CU210" s="643"/>
      <c r="CV210" s="643"/>
      <c r="CW210" s="643"/>
      <c r="CX210" s="643"/>
      <c r="CY210" s="643"/>
      <c r="CZ210" s="643"/>
      <c r="DA210" s="643"/>
      <c r="DB210" s="643"/>
      <c r="DC210" s="643"/>
      <c r="DD210" s="643"/>
      <c r="DE210" s="643"/>
      <c r="DF210" s="643"/>
      <c r="DG210" s="643"/>
      <c r="DH210" s="643"/>
      <c r="DI210" s="656"/>
      <c r="DJ210" s="656"/>
      <c r="DK210" s="656"/>
      <c r="DL210" s="643"/>
    </row>
    <row r="211" spans="7:117" ht="34.049999999999997" customHeight="1" x14ac:dyDescent="0.2">
      <c r="G211" s="643"/>
      <c r="H211" s="643"/>
      <c r="I211" s="643"/>
      <c r="J211" s="643"/>
      <c r="K211" s="643"/>
      <c r="L211" s="643"/>
      <c r="M211" s="643"/>
      <c r="N211" s="643"/>
      <c r="O211" s="643"/>
      <c r="P211" s="643"/>
      <c r="Q211" s="643"/>
      <c r="R211" s="643"/>
      <c r="S211" s="643"/>
      <c r="T211" s="643"/>
      <c r="U211" s="643"/>
      <c r="V211" s="643"/>
      <c r="W211" s="643"/>
      <c r="X211" s="656"/>
      <c r="Y211" s="728"/>
      <c r="Z211" s="643"/>
      <c r="AA211" s="643"/>
      <c r="AB211" s="643"/>
      <c r="AC211" s="643"/>
      <c r="AD211" s="643"/>
      <c r="AE211" s="643"/>
      <c r="AF211" s="643"/>
      <c r="AG211" s="643"/>
      <c r="AH211" s="643"/>
      <c r="AI211" s="643"/>
      <c r="AJ211" s="643"/>
      <c r="AK211" s="643"/>
      <c r="AL211" s="643"/>
      <c r="AM211" s="643"/>
      <c r="AN211" s="643"/>
      <c r="AO211" s="643"/>
      <c r="AP211" s="656"/>
      <c r="AQ211" s="656"/>
      <c r="AR211" s="643"/>
      <c r="AS211" s="643"/>
      <c r="AT211" s="643"/>
      <c r="AU211" s="643"/>
      <c r="AV211" s="643"/>
      <c r="AW211" s="643"/>
      <c r="AX211" s="643"/>
      <c r="AY211" s="643"/>
      <c r="AZ211" s="643"/>
      <c r="BA211" s="643"/>
      <c r="BB211" s="643"/>
      <c r="BC211" s="643"/>
      <c r="BD211" s="643"/>
      <c r="BE211" s="643"/>
      <c r="BF211" s="643"/>
      <c r="BG211" s="643"/>
      <c r="BH211" s="657"/>
      <c r="BI211" s="657"/>
      <c r="BJ211" s="728"/>
      <c r="BK211" s="643"/>
      <c r="BL211" s="643"/>
      <c r="BM211" s="643"/>
      <c r="BN211" s="643"/>
      <c r="BO211" s="643"/>
      <c r="BP211" s="643"/>
      <c r="BQ211" s="643"/>
      <c r="BR211" s="643"/>
      <c r="BS211" s="643"/>
      <c r="BT211" s="643"/>
      <c r="BU211" s="643"/>
      <c r="BV211" s="643"/>
      <c r="BW211" s="643"/>
      <c r="BX211" s="643"/>
      <c r="BY211" s="656"/>
      <c r="BZ211" s="656"/>
      <c r="CA211" s="656"/>
      <c r="CB211" s="643"/>
      <c r="CC211" s="643"/>
      <c r="CD211" s="643"/>
      <c r="CE211" s="643"/>
      <c r="CF211" s="643"/>
      <c r="CG211" s="643"/>
      <c r="CH211" s="643"/>
      <c r="CI211" s="643"/>
      <c r="CJ211" s="643"/>
      <c r="CK211" s="643"/>
      <c r="CL211" s="643"/>
      <c r="CM211" s="643"/>
      <c r="CN211" s="643"/>
      <c r="CO211" s="643"/>
      <c r="CP211" s="643"/>
      <c r="CQ211" s="643"/>
      <c r="CR211" s="657"/>
      <c r="CS211" s="657"/>
      <c r="CT211" s="728"/>
      <c r="CU211" s="643"/>
      <c r="CV211" s="643"/>
      <c r="CW211" s="643"/>
      <c r="CX211" s="643"/>
      <c r="CY211" s="643"/>
      <c r="CZ211" s="643"/>
      <c r="DA211" s="643"/>
      <c r="DB211" s="643"/>
      <c r="DC211" s="643"/>
      <c r="DD211" s="643"/>
      <c r="DE211" s="643"/>
      <c r="DF211" s="643"/>
      <c r="DG211" s="643"/>
      <c r="DH211" s="643"/>
      <c r="DI211" s="656"/>
      <c r="DJ211" s="656"/>
      <c r="DK211" s="656"/>
      <c r="DL211" s="643"/>
    </row>
    <row r="212" spans="7:117" ht="34.049999999999997" customHeight="1" thickBot="1" x14ac:dyDescent="0.25">
      <c r="G212" s="643"/>
      <c r="H212" s="643"/>
      <c r="I212" s="643"/>
      <c r="J212" s="643"/>
      <c r="K212" s="643"/>
      <c r="L212" s="643"/>
      <c r="M212" s="643"/>
      <c r="N212" s="643"/>
      <c r="O212" s="643"/>
      <c r="P212" s="643"/>
      <c r="Q212" s="643"/>
      <c r="R212" s="643"/>
      <c r="S212" s="643"/>
      <c r="T212" s="643"/>
      <c r="U212" s="643"/>
      <c r="V212" s="643"/>
      <c r="W212" s="643"/>
      <c r="X212" s="642"/>
      <c r="Y212" s="728"/>
      <c r="Z212" s="643"/>
      <c r="AA212" s="643"/>
      <c r="AB212" s="643"/>
      <c r="AC212" s="643"/>
      <c r="AD212" s="643"/>
      <c r="AE212" s="643"/>
      <c r="AF212" s="643"/>
      <c r="AG212" s="643"/>
      <c r="AH212" s="643"/>
      <c r="AI212" s="643"/>
      <c r="AJ212" s="643"/>
      <c r="AK212" s="643"/>
      <c r="AL212" s="643"/>
      <c r="AM212" s="643"/>
      <c r="AN212" s="643"/>
      <c r="AO212" s="643"/>
      <c r="AP212" s="642"/>
      <c r="AQ212" s="642"/>
      <c r="AR212" s="643"/>
      <c r="AS212" s="643"/>
      <c r="AT212" s="643"/>
      <c r="AU212" s="643"/>
      <c r="AV212" s="643"/>
      <c r="AW212" s="643"/>
      <c r="AX212" s="643"/>
      <c r="AY212" s="643"/>
      <c r="AZ212" s="643"/>
      <c r="BA212" s="643"/>
      <c r="BB212" s="643"/>
      <c r="BC212" s="643"/>
      <c r="BD212" s="643"/>
      <c r="BE212" s="643"/>
      <c r="BF212" s="643"/>
      <c r="BG212" s="643"/>
      <c r="BH212" s="657"/>
      <c r="BI212" s="657"/>
      <c r="BJ212" s="728"/>
      <c r="BK212" s="643"/>
      <c r="BL212" s="643"/>
      <c r="BM212" s="643"/>
      <c r="BN212" s="643"/>
      <c r="BO212" s="643"/>
      <c r="BP212" s="643"/>
      <c r="BQ212" s="643"/>
      <c r="BR212" s="643"/>
      <c r="BS212" s="643"/>
      <c r="BT212" s="643"/>
      <c r="BU212" s="643"/>
      <c r="BV212" s="643"/>
      <c r="BW212" s="643"/>
      <c r="BX212" s="643"/>
      <c r="BY212" s="656"/>
      <c r="BZ212" s="656"/>
      <c r="CA212" s="656"/>
      <c r="CB212" s="643"/>
      <c r="CC212" s="643"/>
      <c r="CD212" s="643"/>
      <c r="CE212" s="643"/>
      <c r="CF212" s="643"/>
      <c r="CG212" s="643"/>
      <c r="CH212" s="643"/>
      <c r="CI212" s="643"/>
      <c r="CJ212" s="643"/>
      <c r="CK212" s="643"/>
      <c r="CL212" s="643"/>
      <c r="CM212" s="643"/>
      <c r="CN212" s="643"/>
      <c r="CO212" s="643"/>
      <c r="CP212" s="643"/>
      <c r="CQ212" s="643"/>
      <c r="CR212" s="657"/>
      <c r="CS212" s="657"/>
      <c r="CT212" s="728"/>
      <c r="CU212" s="643"/>
      <c r="CV212" s="643"/>
      <c r="CW212" s="643"/>
      <c r="CX212" s="643"/>
      <c r="CY212" s="643"/>
      <c r="CZ212" s="643"/>
      <c r="DA212" s="643"/>
      <c r="DB212" s="643"/>
      <c r="DC212" s="643"/>
      <c r="DD212" s="643"/>
      <c r="DE212" s="643"/>
      <c r="DF212" s="643"/>
      <c r="DG212" s="643"/>
      <c r="DH212" s="643"/>
      <c r="DI212" s="656"/>
      <c r="DJ212" s="656"/>
      <c r="DK212" s="656"/>
      <c r="DL212" s="643"/>
    </row>
    <row r="213" spans="7:117" ht="34.049999999999997" customHeight="1" thickBot="1" x14ac:dyDescent="0.25">
      <c r="G213" s="643"/>
      <c r="H213" s="643"/>
      <c r="I213" s="643"/>
      <c r="J213" s="643"/>
      <c r="K213" s="643"/>
      <c r="L213" s="643"/>
      <c r="M213" s="643"/>
      <c r="N213" s="643"/>
      <c r="O213" s="643"/>
      <c r="P213" s="643"/>
      <c r="Q213" s="643"/>
      <c r="R213" s="643"/>
      <c r="S213" s="643"/>
      <c r="T213" s="643"/>
      <c r="U213" s="643"/>
      <c r="V213" s="643"/>
      <c r="W213" s="643"/>
      <c r="X213" s="642"/>
      <c r="Y213" s="1021" t="str">
        <f>計算_集計!DZ15</f>
        <v/>
      </c>
      <c r="Z213" s="643"/>
      <c r="AA213" s="643"/>
      <c r="AB213" s="643"/>
      <c r="AC213" s="643"/>
      <c r="AD213" s="643"/>
      <c r="AE213" s="643"/>
      <c r="AF213" s="643"/>
      <c r="AG213" s="643"/>
      <c r="AH213" s="643"/>
      <c r="AI213" s="643"/>
      <c r="AJ213" s="643"/>
      <c r="AK213" s="643"/>
      <c r="AL213" s="643"/>
      <c r="AM213" s="643"/>
      <c r="AN213" s="643"/>
      <c r="AO213" s="643"/>
      <c r="AP213" s="642"/>
      <c r="AQ213" s="642"/>
      <c r="AR213" s="643"/>
      <c r="AS213" s="643"/>
      <c r="AT213" s="643"/>
      <c r="AU213" s="643"/>
      <c r="AV213" s="643"/>
      <c r="AW213" s="643"/>
      <c r="AX213" s="643"/>
      <c r="AY213" s="643"/>
      <c r="AZ213" s="643"/>
      <c r="BA213" s="643"/>
      <c r="BB213" s="643"/>
      <c r="BC213" s="643"/>
      <c r="BD213" s="643"/>
      <c r="BE213" s="643"/>
      <c r="BF213" s="643"/>
      <c r="BG213" s="643"/>
      <c r="BH213" s="657"/>
      <c r="BI213" s="657"/>
      <c r="BJ213" s="728"/>
      <c r="BK213" s="643"/>
      <c r="BL213" s="643"/>
      <c r="BM213" s="643"/>
      <c r="BN213" s="643"/>
      <c r="BO213" s="643"/>
      <c r="BP213" s="643"/>
      <c r="BQ213" s="643"/>
      <c r="BR213" s="643"/>
      <c r="BS213" s="643"/>
      <c r="BT213" s="643"/>
      <c r="BU213" s="643"/>
      <c r="BV213" s="643"/>
      <c r="BW213" s="643"/>
      <c r="BX213" s="643"/>
      <c r="BY213" s="643"/>
      <c r="BZ213" s="643"/>
      <c r="CA213" s="643"/>
      <c r="CB213" s="643"/>
      <c r="CC213" s="643"/>
      <c r="CD213" s="643"/>
      <c r="CE213" s="643"/>
      <c r="CF213" s="643"/>
      <c r="CG213" s="643"/>
      <c r="CH213" s="643"/>
      <c r="CI213" s="643"/>
      <c r="CJ213" s="643"/>
      <c r="CK213" s="643"/>
      <c r="CL213" s="643"/>
      <c r="CM213" s="643"/>
      <c r="CN213" s="643"/>
      <c r="CO213" s="643"/>
      <c r="CP213" s="643"/>
      <c r="CQ213" s="643"/>
      <c r="CR213" s="657"/>
      <c r="CS213" s="657"/>
      <c r="CT213" s="728"/>
      <c r="CU213" s="643"/>
      <c r="CV213" s="643"/>
      <c r="CW213" s="643"/>
      <c r="CX213" s="643"/>
      <c r="CY213" s="643"/>
      <c r="CZ213" s="643"/>
      <c r="DA213" s="643"/>
      <c r="DB213" s="643"/>
      <c r="DC213" s="643"/>
      <c r="DD213" s="643"/>
      <c r="DE213" s="643"/>
      <c r="DF213" s="643"/>
      <c r="DG213" s="643"/>
      <c r="DH213" s="643"/>
      <c r="DI213" s="643"/>
      <c r="DJ213" s="643"/>
      <c r="DK213" s="643"/>
      <c r="DL213" s="643"/>
    </row>
    <row r="214" spans="7:117" ht="34.049999999999997" customHeight="1" thickBot="1" x14ac:dyDescent="0.25">
      <c r="G214" s="643"/>
      <c r="H214" s="643"/>
      <c r="I214" s="643"/>
      <c r="J214" s="643"/>
      <c r="K214" s="643"/>
      <c r="L214" s="643"/>
      <c r="M214" s="643"/>
      <c r="N214" s="643"/>
      <c r="O214" s="643"/>
      <c r="P214" s="643"/>
      <c r="Q214" s="643"/>
      <c r="R214" s="643"/>
      <c r="S214" s="643"/>
      <c r="T214" s="643"/>
      <c r="U214" s="643"/>
      <c r="V214" s="643"/>
      <c r="W214" s="643"/>
      <c r="X214" s="642"/>
      <c r="Y214" s="1022"/>
      <c r="Z214" s="643"/>
      <c r="AA214" s="643"/>
      <c r="AB214" s="643"/>
      <c r="AC214" s="643"/>
      <c r="AD214" s="643"/>
      <c r="AE214" s="643"/>
      <c r="AF214" s="643"/>
      <c r="AG214" s="643"/>
      <c r="AH214" s="643"/>
      <c r="AI214" s="643"/>
      <c r="AJ214" s="643"/>
      <c r="AK214" s="643"/>
      <c r="AL214" s="643"/>
      <c r="AM214" s="643"/>
      <c r="AN214" s="643"/>
      <c r="AO214" s="643"/>
      <c r="AP214" s="642"/>
      <c r="AQ214" s="642"/>
      <c r="AR214" s="643"/>
      <c r="AS214" s="643"/>
      <c r="AT214" s="643"/>
      <c r="AU214" s="643"/>
      <c r="AV214" s="643"/>
      <c r="AW214" s="643"/>
      <c r="AX214" s="643"/>
      <c r="AY214" s="643"/>
      <c r="AZ214" s="643"/>
      <c r="BA214" s="643"/>
      <c r="BB214" s="643"/>
      <c r="BC214" s="643"/>
      <c r="BD214" s="643"/>
      <c r="BE214" s="643"/>
      <c r="BF214" s="643"/>
      <c r="BG214" s="643"/>
      <c r="BH214" s="657"/>
      <c r="BI214" s="657"/>
      <c r="BJ214" s="1029" t="str">
        <f>計算_集計!GB15</f>
        <v/>
      </c>
      <c r="BK214" s="643"/>
      <c r="BL214" s="643"/>
      <c r="BM214" s="643"/>
      <c r="BN214" s="643"/>
      <c r="BO214" s="643"/>
      <c r="BP214" s="643"/>
      <c r="BQ214" s="643"/>
      <c r="BR214" s="643"/>
      <c r="BS214" s="643"/>
      <c r="BT214" s="643"/>
      <c r="BU214" s="643"/>
      <c r="BV214" s="643"/>
      <c r="BW214" s="643"/>
      <c r="BX214" s="643"/>
      <c r="BY214" s="643"/>
      <c r="BZ214" s="643"/>
      <c r="CA214" s="643"/>
      <c r="CB214" s="643"/>
      <c r="CC214" s="643"/>
      <c r="CD214" s="643"/>
      <c r="CE214" s="643"/>
      <c r="CF214" s="643"/>
      <c r="CG214" s="643"/>
      <c r="CH214" s="643"/>
      <c r="CI214" s="643"/>
      <c r="CJ214" s="643"/>
      <c r="CK214" s="643"/>
      <c r="CL214" s="643"/>
      <c r="CM214" s="643"/>
      <c r="CN214" s="643"/>
      <c r="CO214" s="643"/>
      <c r="CP214" s="643"/>
      <c r="CQ214" s="643"/>
      <c r="CR214" s="657"/>
      <c r="CS214" s="657"/>
      <c r="CT214" s="1021" t="str">
        <f>計算_集計!GB15</f>
        <v/>
      </c>
      <c r="CU214" s="643"/>
      <c r="CV214" s="643"/>
      <c r="CW214" s="643"/>
      <c r="CX214" s="643"/>
      <c r="CY214" s="643"/>
      <c r="CZ214" s="643"/>
      <c r="DA214" s="643"/>
      <c r="DB214" s="643"/>
      <c r="DC214" s="643"/>
      <c r="DD214" s="643"/>
      <c r="DE214" s="643"/>
      <c r="DF214" s="643"/>
      <c r="DG214" s="643"/>
      <c r="DH214" s="643"/>
      <c r="DI214" s="643"/>
      <c r="DJ214" s="643"/>
      <c r="DK214" s="643"/>
      <c r="DL214" s="643"/>
    </row>
    <row r="215" spans="7:117" ht="34.049999999999997" customHeight="1" thickBot="1" x14ac:dyDescent="0.25">
      <c r="G215" s="643"/>
      <c r="H215" s="643"/>
      <c r="I215" s="643"/>
      <c r="J215" s="643"/>
      <c r="K215" s="643"/>
      <c r="L215" s="643"/>
      <c r="M215" s="643"/>
      <c r="N215" s="643"/>
      <c r="O215" s="643"/>
      <c r="P215" s="643"/>
      <c r="Q215" s="643"/>
      <c r="R215" s="643"/>
      <c r="S215" s="643"/>
      <c r="T215" s="643"/>
      <c r="U215" s="643"/>
      <c r="V215" s="643"/>
      <c r="W215" s="643"/>
      <c r="X215" s="642"/>
      <c r="Y215" s="728"/>
      <c r="Z215" s="643"/>
      <c r="AA215" s="643"/>
      <c r="AB215" s="643"/>
      <c r="AC215" s="643"/>
      <c r="AD215" s="643"/>
      <c r="AE215" s="643"/>
      <c r="AF215" s="643"/>
      <c r="AG215" s="643"/>
      <c r="AH215" s="643"/>
      <c r="AI215" s="643"/>
      <c r="AJ215" s="643"/>
      <c r="AK215" s="643"/>
      <c r="AL215" s="643"/>
      <c r="AM215" s="643"/>
      <c r="AN215" s="643"/>
      <c r="AO215" s="643"/>
      <c r="AP215" s="642"/>
      <c r="AQ215" s="642"/>
      <c r="AR215" s="643"/>
      <c r="AS215" s="643"/>
      <c r="AT215" s="643"/>
      <c r="AU215" s="643"/>
      <c r="AV215" s="643"/>
      <c r="AW215" s="643"/>
      <c r="AX215" s="643"/>
      <c r="AY215" s="643"/>
      <c r="AZ215" s="643"/>
      <c r="BA215" s="643"/>
      <c r="BB215" s="643"/>
      <c r="BC215" s="643"/>
      <c r="BD215" s="643"/>
      <c r="BE215" s="643"/>
      <c r="BF215" s="643"/>
      <c r="BG215" s="643"/>
      <c r="BH215" s="657"/>
      <c r="BI215" s="657"/>
      <c r="BJ215" s="1029"/>
      <c r="BK215" s="643"/>
      <c r="BL215" s="643"/>
      <c r="BM215" s="643"/>
      <c r="BN215" s="643"/>
      <c r="BO215" s="643"/>
      <c r="BP215" s="643"/>
      <c r="BQ215" s="643"/>
      <c r="BR215" s="643"/>
      <c r="BS215" s="643"/>
      <c r="BT215" s="643"/>
      <c r="BU215" s="643"/>
      <c r="BV215" s="643"/>
      <c r="BW215" s="643"/>
      <c r="BX215" s="643"/>
      <c r="BY215" s="643"/>
      <c r="BZ215" s="643"/>
      <c r="CA215" s="643"/>
      <c r="CB215" s="643"/>
      <c r="CC215" s="643"/>
      <c r="CD215" s="643"/>
      <c r="CE215" s="643"/>
      <c r="CF215" s="643"/>
      <c r="CG215" s="643"/>
      <c r="CH215" s="643"/>
      <c r="CI215" s="643"/>
      <c r="CJ215" s="643"/>
      <c r="CK215" s="643"/>
      <c r="CL215" s="643"/>
      <c r="CM215" s="643"/>
      <c r="CN215" s="643"/>
      <c r="CO215" s="643"/>
      <c r="CP215" s="643"/>
      <c r="CQ215" s="643"/>
      <c r="CR215" s="657"/>
      <c r="CS215" s="657"/>
      <c r="CT215" s="1022"/>
      <c r="CU215" s="643"/>
      <c r="CV215" s="643"/>
      <c r="CW215" s="643"/>
      <c r="CX215" s="643"/>
      <c r="CY215" s="643"/>
      <c r="CZ215" s="643"/>
      <c r="DA215" s="643"/>
      <c r="DB215" s="643"/>
      <c r="DC215" s="643"/>
      <c r="DD215" s="643"/>
      <c r="DE215" s="643"/>
      <c r="DF215" s="643"/>
      <c r="DG215" s="643"/>
      <c r="DH215" s="643"/>
      <c r="DI215" s="643"/>
      <c r="DJ215" s="643"/>
      <c r="DK215" s="643"/>
      <c r="DL215" s="643"/>
    </row>
    <row r="216" spans="7:117" ht="34.049999999999997" customHeight="1" x14ac:dyDescent="0.2">
      <c r="G216" s="643"/>
      <c r="H216" s="643"/>
      <c r="I216" s="643"/>
      <c r="J216" s="643"/>
      <c r="K216" s="643"/>
      <c r="L216" s="643"/>
      <c r="M216" s="643"/>
      <c r="N216" s="643"/>
      <c r="O216" s="643"/>
      <c r="P216" s="643"/>
      <c r="Q216" s="643"/>
      <c r="R216" s="643"/>
      <c r="S216" s="643"/>
      <c r="T216" s="643"/>
      <c r="U216" s="643"/>
      <c r="V216" s="643"/>
      <c r="W216" s="643"/>
      <c r="X216" s="642"/>
      <c r="Y216" s="728"/>
      <c r="Z216" s="643"/>
      <c r="AA216" s="643"/>
      <c r="AB216" s="643"/>
      <c r="AC216" s="643"/>
      <c r="AD216" s="643"/>
      <c r="AE216" s="643"/>
      <c r="AF216" s="643"/>
      <c r="AG216" s="643"/>
      <c r="AH216" s="643"/>
      <c r="AI216" s="643"/>
      <c r="AJ216" s="643"/>
      <c r="AK216" s="643"/>
      <c r="AL216" s="643"/>
      <c r="AM216" s="643"/>
      <c r="AN216" s="643"/>
      <c r="AO216" s="643"/>
      <c r="AP216" s="642"/>
      <c r="AQ216" s="642"/>
      <c r="AR216" s="643"/>
      <c r="AS216" s="643"/>
      <c r="AT216" s="643"/>
      <c r="AU216" s="643"/>
      <c r="AV216" s="643"/>
      <c r="AW216" s="643"/>
      <c r="AX216" s="643"/>
      <c r="AY216" s="643"/>
      <c r="AZ216" s="643"/>
      <c r="BA216" s="643"/>
      <c r="BB216" s="643"/>
      <c r="BC216" s="643"/>
      <c r="BD216" s="643"/>
      <c r="BE216" s="643"/>
      <c r="BF216" s="643"/>
      <c r="BG216" s="643"/>
      <c r="BH216" s="657"/>
      <c r="BI216" s="657"/>
      <c r="BJ216" s="728"/>
      <c r="BK216" s="643"/>
      <c r="BL216" s="643"/>
      <c r="BM216" s="643"/>
      <c r="BN216" s="643"/>
      <c r="BO216" s="643"/>
      <c r="BP216" s="643"/>
      <c r="BQ216" s="643"/>
      <c r="BR216" s="643"/>
      <c r="BS216" s="643"/>
      <c r="BT216" s="643"/>
      <c r="BU216" s="643"/>
      <c r="BV216" s="643"/>
      <c r="BW216" s="643"/>
      <c r="BX216" s="643"/>
      <c r="BY216" s="643"/>
      <c r="BZ216" s="643"/>
      <c r="CA216" s="643"/>
      <c r="CB216" s="643"/>
      <c r="CC216" s="643"/>
      <c r="CD216" s="643"/>
      <c r="CE216" s="643"/>
      <c r="CF216" s="643"/>
      <c r="CG216" s="643"/>
      <c r="CH216" s="643"/>
      <c r="CI216" s="643"/>
      <c r="CJ216" s="643"/>
      <c r="CK216" s="643"/>
      <c r="CL216" s="643"/>
      <c r="CM216" s="643"/>
      <c r="CN216" s="643"/>
      <c r="CO216" s="643"/>
      <c r="CP216" s="643"/>
      <c r="CQ216" s="643"/>
      <c r="CR216" s="657"/>
      <c r="CS216" s="657"/>
      <c r="CT216" s="728"/>
      <c r="CU216" s="643"/>
      <c r="CV216" s="643"/>
      <c r="CW216" s="643"/>
      <c r="CX216" s="643"/>
      <c r="CY216" s="643"/>
      <c r="CZ216" s="643"/>
      <c r="DA216" s="643"/>
      <c r="DB216" s="643"/>
      <c r="DC216" s="643"/>
      <c r="DD216" s="643"/>
      <c r="DE216" s="643"/>
      <c r="DF216" s="643"/>
      <c r="DG216" s="643"/>
      <c r="DH216" s="643"/>
      <c r="DI216" s="643"/>
      <c r="DJ216" s="643"/>
      <c r="DK216" s="643"/>
      <c r="DL216" s="643"/>
    </row>
    <row r="217" spans="7:117" ht="34.049999999999997" customHeight="1" x14ac:dyDescent="0.2">
      <c r="G217" s="643"/>
      <c r="H217" s="643"/>
      <c r="I217" s="643"/>
      <c r="J217" s="643"/>
      <c r="K217" s="643"/>
      <c r="L217" s="643"/>
      <c r="M217" s="643"/>
      <c r="N217" s="643"/>
      <c r="O217" s="643"/>
      <c r="P217" s="643"/>
      <c r="Q217" s="643"/>
      <c r="R217" s="643"/>
      <c r="S217" s="643"/>
      <c r="T217" s="643"/>
      <c r="U217" s="643"/>
      <c r="V217" s="643"/>
      <c r="W217" s="643"/>
      <c r="X217" s="642"/>
      <c r="Y217" s="728"/>
      <c r="Z217" s="643"/>
      <c r="AA217" s="643"/>
      <c r="AB217" s="643"/>
      <c r="AC217" s="643"/>
      <c r="AD217" s="643"/>
      <c r="AE217" s="643"/>
      <c r="AF217" s="643"/>
      <c r="AG217" s="643"/>
      <c r="AH217" s="643"/>
      <c r="AI217" s="643"/>
      <c r="AJ217" s="643"/>
      <c r="AK217" s="643"/>
      <c r="AL217" s="643"/>
      <c r="AM217" s="643"/>
      <c r="AN217" s="643"/>
      <c r="AO217" s="643"/>
      <c r="AP217" s="642"/>
      <c r="AQ217" s="642"/>
      <c r="AR217" s="643"/>
      <c r="AS217" s="643"/>
      <c r="AT217" s="643"/>
      <c r="AU217" s="643"/>
      <c r="AV217" s="643"/>
      <c r="AW217" s="643"/>
      <c r="AX217" s="643"/>
      <c r="AY217" s="643"/>
      <c r="AZ217" s="643"/>
      <c r="BA217" s="643"/>
      <c r="BB217" s="643"/>
      <c r="BC217" s="643"/>
      <c r="BD217" s="643"/>
      <c r="BE217" s="643"/>
      <c r="BF217" s="643"/>
      <c r="BG217" s="643"/>
      <c r="BH217" s="643"/>
      <c r="BI217" s="643"/>
      <c r="BJ217" s="728"/>
      <c r="BK217" s="643"/>
      <c r="BL217" s="643"/>
      <c r="BM217" s="643"/>
      <c r="BN217" s="643"/>
      <c r="BO217" s="643"/>
      <c r="BP217" s="643"/>
      <c r="BQ217" s="643"/>
      <c r="BR217" s="643"/>
      <c r="BS217" s="643"/>
      <c r="BT217" s="643"/>
      <c r="BU217" s="643"/>
      <c r="BV217" s="643"/>
      <c r="BW217" s="643"/>
      <c r="BX217" s="643"/>
      <c r="BY217" s="643"/>
      <c r="BZ217" s="643"/>
      <c r="CA217" s="643"/>
      <c r="CB217" s="643"/>
      <c r="CC217" s="643"/>
      <c r="CD217" s="643"/>
      <c r="CE217" s="643"/>
      <c r="CF217" s="643"/>
      <c r="CG217" s="643"/>
      <c r="CH217" s="643"/>
      <c r="CI217" s="643"/>
      <c r="CJ217" s="643"/>
      <c r="CK217" s="643"/>
      <c r="CL217" s="643"/>
      <c r="CM217" s="643"/>
      <c r="CN217" s="643"/>
      <c r="CO217" s="643"/>
      <c r="CP217" s="643"/>
      <c r="CQ217" s="643"/>
      <c r="CR217" s="643"/>
      <c r="CS217" s="643"/>
      <c r="CT217" s="728"/>
      <c r="CU217" s="643"/>
      <c r="CV217" s="643"/>
      <c r="CW217" s="643"/>
      <c r="CX217" s="643"/>
      <c r="CY217" s="643"/>
      <c r="CZ217" s="643"/>
      <c r="DA217" s="643"/>
      <c r="DB217" s="643"/>
      <c r="DC217" s="643"/>
      <c r="DD217" s="643"/>
      <c r="DE217" s="643"/>
      <c r="DF217" s="643"/>
      <c r="DG217" s="643"/>
      <c r="DH217" s="643"/>
      <c r="DI217" s="643"/>
      <c r="DJ217" s="643"/>
      <c r="DK217" s="643"/>
      <c r="DL217" s="643"/>
      <c r="DM217" s="644"/>
    </row>
    <row r="218" spans="7:117" ht="66.75" customHeight="1" x14ac:dyDescent="0.2">
      <c r="G218" s="643"/>
      <c r="H218" s="643"/>
      <c r="I218" s="643"/>
      <c r="J218" s="643"/>
      <c r="K218" s="643"/>
      <c r="L218" s="643"/>
      <c r="M218" s="643"/>
      <c r="N218" s="643"/>
      <c r="O218" s="643"/>
      <c r="P218" s="643"/>
      <c r="Q218" s="643"/>
      <c r="R218" s="643"/>
      <c r="S218" s="643"/>
      <c r="T218" s="643"/>
      <c r="U218" s="643"/>
      <c r="V218" s="643"/>
      <c r="W218" s="643"/>
      <c r="X218" s="643"/>
      <c r="Y218" s="793"/>
      <c r="Z218" s="643"/>
      <c r="AA218" s="643"/>
      <c r="AB218" s="643"/>
      <c r="AC218" s="643"/>
      <c r="AD218" s="643"/>
      <c r="AE218" s="643"/>
      <c r="AF218" s="643"/>
      <c r="AG218" s="990" t="s">
        <v>271</v>
      </c>
      <c r="AH218" s="990"/>
      <c r="AI218" s="990"/>
      <c r="AJ218" s="990"/>
      <c r="AK218" s="989">
        <f>入力①!$D$7</f>
        <v>0</v>
      </c>
      <c r="AL218" s="989"/>
      <c r="AM218" s="989"/>
      <c r="AN218" s="989"/>
      <c r="AO218" s="989"/>
      <c r="AP218" s="989"/>
      <c r="AQ218" s="989"/>
      <c r="AR218" s="989"/>
      <c r="AS218" s="643"/>
      <c r="AT218" s="643"/>
      <c r="AU218" s="643"/>
      <c r="AV218" s="643"/>
      <c r="AW218" s="643"/>
      <c r="AX218" s="643"/>
      <c r="AY218" s="643"/>
      <c r="AZ218" s="643"/>
      <c r="BA218" s="643"/>
      <c r="BB218" s="643"/>
      <c r="BC218" s="643"/>
      <c r="BD218" s="643"/>
      <c r="BE218" s="643"/>
      <c r="BF218" s="643"/>
      <c r="BG218" s="643"/>
      <c r="BH218" s="643"/>
      <c r="BI218" s="643"/>
      <c r="BJ218" s="793"/>
      <c r="BK218" s="643"/>
      <c r="BL218" s="643"/>
      <c r="BM218" s="643"/>
      <c r="BN218" s="643"/>
      <c r="BO218" s="643"/>
      <c r="BP218" s="643"/>
      <c r="BQ218" s="990" t="s">
        <v>271</v>
      </c>
      <c r="BR218" s="990"/>
      <c r="BS218" s="990"/>
      <c r="BT218" s="990"/>
      <c r="BU218" s="989">
        <f>入力①!$D$7</f>
        <v>0</v>
      </c>
      <c r="BV218" s="989"/>
      <c r="BW218" s="989"/>
      <c r="BX218" s="989"/>
      <c r="BY218" s="989"/>
      <c r="BZ218" s="989"/>
      <c r="CA218" s="989"/>
      <c r="CB218" s="989"/>
      <c r="CC218" s="643"/>
      <c r="CD218" s="643"/>
      <c r="CE218" s="643"/>
      <c r="CF218" s="643"/>
      <c r="CG218" s="643"/>
      <c r="CH218" s="643"/>
      <c r="CI218" s="643"/>
      <c r="CJ218" s="643"/>
      <c r="CK218" s="643"/>
      <c r="CL218" s="643"/>
      <c r="CM218" s="643"/>
      <c r="CN218" s="643"/>
      <c r="CO218" s="643"/>
      <c r="CP218" s="643"/>
      <c r="CQ218" s="643"/>
      <c r="CR218" s="643"/>
      <c r="CS218" s="643"/>
      <c r="CT218" s="728"/>
      <c r="CU218" s="643"/>
      <c r="CV218" s="643"/>
      <c r="CW218" s="643"/>
      <c r="CX218" s="643"/>
      <c r="CY218" s="643"/>
      <c r="CZ218" s="643"/>
      <c r="DA218" s="1033"/>
      <c r="DB218" s="1033"/>
      <c r="DC218" s="1033"/>
      <c r="DD218" s="1033"/>
      <c r="DE218" s="1033"/>
      <c r="DF218" s="1033"/>
      <c r="DG218" s="1033"/>
      <c r="DH218" s="1033"/>
      <c r="DI218" s="1033"/>
      <c r="DJ218" s="1033"/>
      <c r="DK218" s="1033"/>
      <c r="DL218" s="1033"/>
      <c r="DM218" s="644"/>
    </row>
    <row r="219" spans="7:117" ht="78.75" customHeight="1" x14ac:dyDescent="0.2">
      <c r="G219" s="643"/>
      <c r="H219" s="941" t="s">
        <v>499</v>
      </c>
      <c r="I219" s="941"/>
      <c r="J219" s="941"/>
      <c r="K219" s="941"/>
      <c r="L219" s="941"/>
      <c r="M219" s="941"/>
      <c r="N219" s="941"/>
      <c r="O219" s="941"/>
      <c r="P219" s="941"/>
      <c r="Q219" s="941"/>
      <c r="R219" s="941"/>
      <c r="S219" s="941"/>
      <c r="T219" s="941"/>
      <c r="U219" s="941"/>
      <c r="V219" s="941"/>
      <c r="W219" s="941"/>
      <c r="X219" s="941"/>
      <c r="Y219" s="941"/>
      <c r="Z219" s="941"/>
      <c r="AA219" s="941"/>
      <c r="AB219" s="941"/>
      <c r="AC219" s="941"/>
      <c r="AD219" s="941"/>
      <c r="AE219" s="941"/>
      <c r="AF219" s="941"/>
      <c r="AG219" s="941"/>
      <c r="AH219" s="941"/>
      <c r="AI219" s="941"/>
      <c r="AJ219" s="941"/>
      <c r="AK219" s="941"/>
      <c r="AL219" s="941"/>
      <c r="AM219" s="941"/>
      <c r="AN219" s="941"/>
      <c r="AO219" s="941"/>
      <c r="AP219" s="941"/>
      <c r="AQ219" s="941"/>
      <c r="AR219" s="364"/>
      <c r="AT219" s="941" t="s">
        <v>500</v>
      </c>
      <c r="AU219" s="941"/>
      <c r="AV219" s="941"/>
      <c r="AW219" s="941"/>
      <c r="AX219" s="941"/>
      <c r="AY219" s="941"/>
      <c r="AZ219" s="941"/>
      <c r="BA219" s="941"/>
      <c r="BB219" s="941"/>
      <c r="BC219" s="941"/>
      <c r="BD219" s="941"/>
      <c r="BE219" s="941"/>
      <c r="BF219" s="941"/>
      <c r="BG219" s="941"/>
      <c r="BH219" s="941"/>
      <c r="BI219" s="941"/>
      <c r="BJ219" s="941"/>
      <c r="BK219" s="941"/>
      <c r="BL219" s="941"/>
      <c r="BM219" s="941"/>
      <c r="BN219" s="941"/>
      <c r="BO219" s="941"/>
      <c r="BP219" s="941"/>
      <c r="BQ219" s="941"/>
      <c r="BR219" s="941"/>
      <c r="BS219" s="941"/>
      <c r="BT219" s="941"/>
      <c r="BU219" s="941"/>
      <c r="BV219" s="941"/>
      <c r="BW219" s="941"/>
      <c r="BX219" s="941"/>
      <c r="BY219" s="941"/>
      <c r="BZ219" s="941"/>
      <c r="CA219" s="941"/>
      <c r="CB219" s="643"/>
      <c r="CC219" s="643"/>
      <c r="CD219" s="941"/>
      <c r="CE219" s="941"/>
      <c r="CF219" s="941"/>
      <c r="CG219" s="941"/>
      <c r="CH219" s="941"/>
      <c r="CI219" s="941"/>
      <c r="CJ219" s="941"/>
      <c r="CK219" s="941"/>
      <c r="CL219" s="941"/>
      <c r="CM219" s="941"/>
      <c r="CN219" s="941"/>
      <c r="CO219" s="941"/>
      <c r="CP219" s="941"/>
      <c r="CQ219" s="941"/>
      <c r="CR219" s="941"/>
      <c r="CS219" s="941"/>
      <c r="CT219" s="941"/>
      <c r="CU219" s="941"/>
      <c r="CV219" s="941"/>
      <c r="CW219" s="941"/>
      <c r="CX219" s="941"/>
      <c r="CY219" s="941"/>
      <c r="CZ219" s="941"/>
      <c r="DA219" s="941"/>
      <c r="DB219" s="941"/>
      <c r="DC219" s="941"/>
      <c r="DD219" s="941"/>
      <c r="DE219" s="941"/>
      <c r="DF219" s="941"/>
      <c r="DG219" s="941"/>
      <c r="DH219" s="941"/>
      <c r="DI219" s="941"/>
      <c r="DJ219" s="941"/>
      <c r="DK219" s="941"/>
      <c r="DL219" s="643"/>
    </row>
    <row r="220" spans="7:117" ht="15.75" customHeight="1" x14ac:dyDescent="0.2">
      <c r="G220" s="643"/>
      <c r="H220" s="1026" t="s">
        <v>89</v>
      </c>
      <c r="I220" s="1026"/>
      <c r="J220" s="1026"/>
      <c r="K220" s="1026"/>
      <c r="L220" s="1026"/>
      <c r="M220" s="1026"/>
      <c r="N220" s="1026"/>
      <c r="O220" s="1026"/>
      <c r="P220" s="1026"/>
      <c r="Q220" s="1026"/>
      <c r="R220" s="1026"/>
      <c r="S220" s="1026"/>
      <c r="T220" s="1026"/>
      <c r="U220" s="1026"/>
      <c r="V220" s="1026"/>
      <c r="W220" s="1026"/>
      <c r="X220" s="1026"/>
      <c r="Y220" s="1026"/>
      <c r="Z220" s="1026"/>
      <c r="AA220" s="1026"/>
      <c r="AB220" s="1026"/>
      <c r="AC220" s="1026"/>
      <c r="AD220" s="1026"/>
      <c r="AE220" s="1026"/>
      <c r="AF220" s="1026"/>
      <c r="AG220" s="1026"/>
      <c r="AH220" s="1026"/>
      <c r="AI220" s="1026"/>
      <c r="AJ220" s="1026"/>
      <c r="AK220" s="1026"/>
      <c r="AL220" s="1026"/>
      <c r="AM220" s="1026"/>
      <c r="AN220" s="1026"/>
      <c r="AO220" s="1026"/>
      <c r="AP220" s="1026"/>
      <c r="AQ220" s="1026"/>
      <c r="AR220" s="643"/>
      <c r="AS220" s="650"/>
      <c r="AT220" s="1027" t="s">
        <v>90</v>
      </c>
      <c r="AU220" s="1027"/>
      <c r="AV220" s="1027"/>
      <c r="AW220" s="1027"/>
      <c r="AX220" s="1027"/>
      <c r="AY220" s="1027"/>
      <c r="AZ220" s="1027"/>
      <c r="BA220" s="1027"/>
      <c r="BB220" s="1027"/>
      <c r="BC220" s="1027"/>
      <c r="BD220" s="1027"/>
      <c r="BE220" s="1027"/>
      <c r="BF220" s="1027"/>
      <c r="BG220" s="1027"/>
      <c r="BH220" s="1027"/>
      <c r="BI220" s="1027"/>
      <c r="BJ220" s="1027"/>
      <c r="BK220" s="1027"/>
      <c r="BL220" s="1027"/>
      <c r="BM220" s="1027"/>
      <c r="BN220" s="1027"/>
      <c r="BO220" s="1027"/>
      <c r="BP220" s="1027"/>
      <c r="BQ220" s="1027"/>
      <c r="BR220" s="1027"/>
      <c r="BS220" s="1027"/>
      <c r="BT220" s="1027"/>
      <c r="BU220" s="1027"/>
      <c r="BV220" s="1027"/>
      <c r="BW220" s="1027"/>
      <c r="BX220" s="1027"/>
      <c r="BY220" s="1027"/>
      <c r="BZ220" s="1027"/>
      <c r="CA220" s="1027"/>
      <c r="CB220" s="643"/>
      <c r="CC220" s="650"/>
      <c r="CD220" s="1034"/>
      <c r="CE220" s="1034"/>
      <c r="CF220" s="1034"/>
      <c r="CG220" s="1034"/>
      <c r="CH220" s="1034"/>
      <c r="CI220" s="1034"/>
      <c r="CJ220" s="1034"/>
      <c r="CK220" s="1034"/>
      <c r="CL220" s="1034"/>
      <c r="CM220" s="1034"/>
      <c r="CN220" s="1034"/>
      <c r="CO220" s="1034"/>
      <c r="CP220" s="1034"/>
      <c r="CQ220" s="1034"/>
      <c r="CR220" s="1034"/>
      <c r="CS220" s="1034"/>
      <c r="CT220" s="1034"/>
      <c r="CU220" s="1034"/>
      <c r="CV220" s="1034"/>
      <c r="CW220" s="1034"/>
      <c r="CX220" s="1034"/>
      <c r="CY220" s="1034"/>
      <c r="CZ220" s="1034"/>
      <c r="DA220" s="1034"/>
      <c r="DB220" s="1034"/>
      <c r="DC220" s="1034"/>
      <c r="DD220" s="1034"/>
      <c r="DE220" s="1034"/>
      <c r="DF220" s="1034"/>
      <c r="DG220" s="1034"/>
      <c r="DH220" s="1034"/>
      <c r="DI220" s="1034"/>
      <c r="DJ220" s="1034"/>
      <c r="DK220" s="1034"/>
      <c r="DL220" s="643"/>
      <c r="DM220" s="644"/>
    </row>
    <row r="221" spans="7:117" ht="15.75" customHeight="1" x14ac:dyDescent="0.2">
      <c r="G221" s="643"/>
      <c r="H221" s="1026"/>
      <c r="I221" s="1026"/>
      <c r="J221" s="1026"/>
      <c r="K221" s="1026"/>
      <c r="L221" s="1026"/>
      <c r="M221" s="1026"/>
      <c r="N221" s="1026"/>
      <c r="O221" s="1026"/>
      <c r="P221" s="1026"/>
      <c r="Q221" s="1026"/>
      <c r="R221" s="1026"/>
      <c r="S221" s="1026"/>
      <c r="T221" s="1026"/>
      <c r="U221" s="1026"/>
      <c r="V221" s="1026"/>
      <c r="W221" s="1026"/>
      <c r="X221" s="1026"/>
      <c r="Y221" s="1026"/>
      <c r="Z221" s="1026"/>
      <c r="AA221" s="1026"/>
      <c r="AB221" s="1026"/>
      <c r="AC221" s="1026"/>
      <c r="AD221" s="1026"/>
      <c r="AE221" s="1026"/>
      <c r="AF221" s="1026"/>
      <c r="AG221" s="1026"/>
      <c r="AH221" s="1026"/>
      <c r="AI221" s="1026"/>
      <c r="AJ221" s="1026"/>
      <c r="AK221" s="1026"/>
      <c r="AL221" s="1026"/>
      <c r="AM221" s="1026"/>
      <c r="AN221" s="1026"/>
      <c r="AO221" s="1026"/>
      <c r="AP221" s="1026"/>
      <c r="AQ221" s="1026"/>
      <c r="AR221" s="643"/>
      <c r="AS221" s="695"/>
      <c r="AT221" s="1027"/>
      <c r="AU221" s="1027"/>
      <c r="AV221" s="1027"/>
      <c r="AW221" s="1027"/>
      <c r="AX221" s="1027"/>
      <c r="AY221" s="1027"/>
      <c r="AZ221" s="1027"/>
      <c r="BA221" s="1027"/>
      <c r="BB221" s="1027"/>
      <c r="BC221" s="1027"/>
      <c r="BD221" s="1027"/>
      <c r="BE221" s="1027"/>
      <c r="BF221" s="1027"/>
      <c r="BG221" s="1027"/>
      <c r="BH221" s="1027"/>
      <c r="BI221" s="1027"/>
      <c r="BJ221" s="1027"/>
      <c r="BK221" s="1027"/>
      <c r="BL221" s="1027"/>
      <c r="BM221" s="1027"/>
      <c r="BN221" s="1027"/>
      <c r="BO221" s="1027"/>
      <c r="BP221" s="1027"/>
      <c r="BQ221" s="1027"/>
      <c r="BR221" s="1027"/>
      <c r="BS221" s="1027"/>
      <c r="BT221" s="1027"/>
      <c r="BU221" s="1027"/>
      <c r="BV221" s="1027"/>
      <c r="BW221" s="1027"/>
      <c r="BX221" s="1027"/>
      <c r="BY221" s="1027"/>
      <c r="BZ221" s="1027"/>
      <c r="CA221" s="1027"/>
      <c r="CB221" s="643"/>
      <c r="CC221" s="695"/>
      <c r="CD221" s="1034"/>
      <c r="CE221" s="1034"/>
      <c r="CF221" s="1034"/>
      <c r="CG221" s="1034"/>
      <c r="CH221" s="1034"/>
      <c r="CI221" s="1034"/>
      <c r="CJ221" s="1034"/>
      <c r="CK221" s="1034"/>
      <c r="CL221" s="1034"/>
      <c r="CM221" s="1034"/>
      <c r="CN221" s="1034"/>
      <c r="CO221" s="1034"/>
      <c r="CP221" s="1034"/>
      <c r="CQ221" s="1034"/>
      <c r="CR221" s="1034"/>
      <c r="CS221" s="1034"/>
      <c r="CT221" s="1034"/>
      <c r="CU221" s="1034"/>
      <c r="CV221" s="1034"/>
      <c r="CW221" s="1034"/>
      <c r="CX221" s="1034"/>
      <c r="CY221" s="1034"/>
      <c r="CZ221" s="1034"/>
      <c r="DA221" s="1034"/>
      <c r="DB221" s="1034"/>
      <c r="DC221" s="1034"/>
      <c r="DD221" s="1034"/>
      <c r="DE221" s="1034"/>
      <c r="DF221" s="1034"/>
      <c r="DG221" s="1034"/>
      <c r="DH221" s="1034"/>
      <c r="DI221" s="1034"/>
      <c r="DJ221" s="1034"/>
      <c r="DK221" s="1034"/>
      <c r="DL221" s="643"/>
      <c r="DM221" s="644"/>
    </row>
    <row r="222" spans="7:117" ht="15.75" customHeight="1" x14ac:dyDescent="0.2">
      <c r="G222" s="643"/>
      <c r="H222" s="1026"/>
      <c r="I222" s="1026"/>
      <c r="J222" s="1026"/>
      <c r="K222" s="1026"/>
      <c r="L222" s="1026"/>
      <c r="M222" s="1026"/>
      <c r="N222" s="1026"/>
      <c r="O222" s="1026"/>
      <c r="P222" s="1026"/>
      <c r="Q222" s="1026"/>
      <c r="R222" s="1026"/>
      <c r="S222" s="1026"/>
      <c r="T222" s="1026"/>
      <c r="U222" s="1026"/>
      <c r="V222" s="1026"/>
      <c r="W222" s="1026"/>
      <c r="X222" s="1026"/>
      <c r="Y222" s="1026"/>
      <c r="Z222" s="1026"/>
      <c r="AA222" s="1026"/>
      <c r="AB222" s="1026"/>
      <c r="AC222" s="1026"/>
      <c r="AD222" s="1026"/>
      <c r="AE222" s="1026"/>
      <c r="AF222" s="1026"/>
      <c r="AG222" s="1026"/>
      <c r="AH222" s="1026"/>
      <c r="AI222" s="1026"/>
      <c r="AJ222" s="1026"/>
      <c r="AK222" s="1026"/>
      <c r="AL222" s="1026"/>
      <c r="AM222" s="1026"/>
      <c r="AN222" s="1026"/>
      <c r="AO222" s="1026"/>
      <c r="AP222" s="1026"/>
      <c r="AQ222" s="1026"/>
      <c r="AR222" s="643"/>
      <c r="AS222" s="695"/>
      <c r="AT222" s="1027"/>
      <c r="AU222" s="1027"/>
      <c r="AV222" s="1027"/>
      <c r="AW222" s="1027"/>
      <c r="AX222" s="1027"/>
      <c r="AY222" s="1027"/>
      <c r="AZ222" s="1027"/>
      <c r="BA222" s="1027"/>
      <c r="BB222" s="1027"/>
      <c r="BC222" s="1027"/>
      <c r="BD222" s="1027"/>
      <c r="BE222" s="1027"/>
      <c r="BF222" s="1027"/>
      <c r="BG222" s="1027"/>
      <c r="BH222" s="1027"/>
      <c r="BI222" s="1027"/>
      <c r="BJ222" s="1027"/>
      <c r="BK222" s="1027"/>
      <c r="BL222" s="1027"/>
      <c r="BM222" s="1027"/>
      <c r="BN222" s="1027"/>
      <c r="BO222" s="1027"/>
      <c r="BP222" s="1027"/>
      <c r="BQ222" s="1027"/>
      <c r="BR222" s="1027"/>
      <c r="BS222" s="1027"/>
      <c r="BT222" s="1027"/>
      <c r="BU222" s="1027"/>
      <c r="BV222" s="1027"/>
      <c r="BW222" s="1027"/>
      <c r="BX222" s="1027"/>
      <c r="BY222" s="1027"/>
      <c r="BZ222" s="1027"/>
      <c r="CA222" s="1027"/>
      <c r="CB222" s="643"/>
      <c r="CC222" s="695"/>
      <c r="CD222" s="1034"/>
      <c r="CE222" s="1034"/>
      <c r="CF222" s="1034"/>
      <c r="CG222" s="1034"/>
      <c r="CH222" s="1034"/>
      <c r="CI222" s="1034"/>
      <c r="CJ222" s="1034"/>
      <c r="CK222" s="1034"/>
      <c r="CL222" s="1034"/>
      <c r="CM222" s="1034"/>
      <c r="CN222" s="1034"/>
      <c r="CO222" s="1034"/>
      <c r="CP222" s="1034"/>
      <c r="CQ222" s="1034"/>
      <c r="CR222" s="1034"/>
      <c r="CS222" s="1034"/>
      <c r="CT222" s="1034"/>
      <c r="CU222" s="1034"/>
      <c r="CV222" s="1034"/>
      <c r="CW222" s="1034"/>
      <c r="CX222" s="1034"/>
      <c r="CY222" s="1034"/>
      <c r="CZ222" s="1034"/>
      <c r="DA222" s="1034"/>
      <c r="DB222" s="1034"/>
      <c r="DC222" s="1034"/>
      <c r="DD222" s="1034"/>
      <c r="DE222" s="1034"/>
      <c r="DF222" s="1034"/>
      <c r="DG222" s="1034"/>
      <c r="DH222" s="1034"/>
      <c r="DI222" s="1034"/>
      <c r="DJ222" s="1034"/>
      <c r="DK222" s="1034"/>
      <c r="DL222" s="643"/>
      <c r="DM222" s="644"/>
    </row>
    <row r="223" spans="7:117" ht="15.75" customHeight="1" x14ac:dyDescent="0.2">
      <c r="G223" s="643"/>
      <c r="H223" s="1026"/>
      <c r="I223" s="1026"/>
      <c r="J223" s="1026"/>
      <c r="K223" s="1026"/>
      <c r="L223" s="1026"/>
      <c r="M223" s="1026"/>
      <c r="N223" s="1026"/>
      <c r="O223" s="1026"/>
      <c r="P223" s="1026"/>
      <c r="Q223" s="1026"/>
      <c r="R223" s="1026"/>
      <c r="S223" s="1026"/>
      <c r="T223" s="1026"/>
      <c r="U223" s="1026"/>
      <c r="V223" s="1026"/>
      <c r="W223" s="1026"/>
      <c r="X223" s="1026"/>
      <c r="Y223" s="1026"/>
      <c r="Z223" s="1026"/>
      <c r="AA223" s="1026"/>
      <c r="AB223" s="1026"/>
      <c r="AC223" s="1026"/>
      <c r="AD223" s="1026"/>
      <c r="AE223" s="1026"/>
      <c r="AF223" s="1026"/>
      <c r="AG223" s="1026"/>
      <c r="AH223" s="1026"/>
      <c r="AI223" s="1026"/>
      <c r="AJ223" s="1026"/>
      <c r="AK223" s="1026"/>
      <c r="AL223" s="1026"/>
      <c r="AM223" s="1026"/>
      <c r="AN223" s="1026"/>
      <c r="AO223" s="1026"/>
      <c r="AP223" s="1026"/>
      <c r="AQ223" s="1026"/>
      <c r="AR223" s="643"/>
      <c r="AS223" s="723"/>
      <c r="AT223" s="1027"/>
      <c r="AU223" s="1027"/>
      <c r="AV223" s="1027"/>
      <c r="AW223" s="1027"/>
      <c r="AX223" s="1027"/>
      <c r="AY223" s="1027"/>
      <c r="AZ223" s="1027"/>
      <c r="BA223" s="1027"/>
      <c r="BB223" s="1027"/>
      <c r="BC223" s="1027"/>
      <c r="BD223" s="1027"/>
      <c r="BE223" s="1027"/>
      <c r="BF223" s="1027"/>
      <c r="BG223" s="1027"/>
      <c r="BH223" s="1027"/>
      <c r="BI223" s="1027"/>
      <c r="BJ223" s="1027"/>
      <c r="BK223" s="1027"/>
      <c r="BL223" s="1027"/>
      <c r="BM223" s="1027"/>
      <c r="BN223" s="1027"/>
      <c r="BO223" s="1027"/>
      <c r="BP223" s="1027"/>
      <c r="BQ223" s="1027"/>
      <c r="BR223" s="1027"/>
      <c r="BS223" s="1027"/>
      <c r="BT223" s="1027"/>
      <c r="BU223" s="1027"/>
      <c r="BV223" s="1027"/>
      <c r="BW223" s="1027"/>
      <c r="BX223" s="1027"/>
      <c r="BY223" s="1027"/>
      <c r="BZ223" s="1027"/>
      <c r="CA223" s="1027"/>
      <c r="CB223" s="643"/>
      <c r="CC223" s="723"/>
      <c r="CD223" s="1034"/>
      <c r="CE223" s="1034"/>
      <c r="CF223" s="1034"/>
      <c r="CG223" s="1034"/>
      <c r="CH223" s="1034"/>
      <c r="CI223" s="1034"/>
      <c r="CJ223" s="1034"/>
      <c r="CK223" s="1034"/>
      <c r="CL223" s="1034"/>
      <c r="CM223" s="1034"/>
      <c r="CN223" s="1034"/>
      <c r="CO223" s="1034"/>
      <c r="CP223" s="1034"/>
      <c r="CQ223" s="1034"/>
      <c r="CR223" s="1034"/>
      <c r="CS223" s="1034"/>
      <c r="CT223" s="1034"/>
      <c r="CU223" s="1034"/>
      <c r="CV223" s="1034"/>
      <c r="CW223" s="1034"/>
      <c r="CX223" s="1034"/>
      <c r="CY223" s="1034"/>
      <c r="CZ223" s="1034"/>
      <c r="DA223" s="1034"/>
      <c r="DB223" s="1034"/>
      <c r="DC223" s="1034"/>
      <c r="DD223" s="1034"/>
      <c r="DE223" s="1034"/>
      <c r="DF223" s="1034"/>
      <c r="DG223" s="1034"/>
      <c r="DH223" s="1034"/>
      <c r="DI223" s="1034"/>
      <c r="DJ223" s="1034"/>
      <c r="DK223" s="1034"/>
      <c r="DL223" s="643"/>
      <c r="DM223" s="644"/>
    </row>
    <row r="224" spans="7:117" ht="15.75" customHeight="1" x14ac:dyDescent="0.2">
      <c r="G224" s="643"/>
      <c r="H224" s="652"/>
      <c r="I224" s="652"/>
      <c r="J224" s="652"/>
      <c r="K224" s="652"/>
      <c r="L224" s="652"/>
      <c r="M224" s="652"/>
      <c r="N224" s="652"/>
      <c r="O224" s="652"/>
      <c r="P224" s="652"/>
      <c r="Q224" s="643"/>
      <c r="R224" s="643"/>
      <c r="S224" s="643"/>
      <c r="T224" s="643"/>
      <c r="U224" s="652"/>
      <c r="V224" s="652"/>
      <c r="W224" s="652"/>
      <c r="X224" s="652"/>
      <c r="Y224" s="704"/>
      <c r="Z224" s="643"/>
      <c r="AA224" s="643"/>
      <c r="AB224" s="643"/>
      <c r="AC224" s="643"/>
      <c r="AD224" s="643"/>
      <c r="AE224" s="643"/>
      <c r="AF224" s="643"/>
      <c r="AG224" s="643"/>
      <c r="AH224" s="643"/>
      <c r="AI224" s="643"/>
      <c r="AJ224" s="643"/>
      <c r="AK224" s="643"/>
      <c r="AL224" s="643"/>
      <c r="AM224" s="643"/>
      <c r="AN224" s="643"/>
      <c r="AO224" s="643"/>
      <c r="AP224" s="642"/>
      <c r="AQ224" s="642"/>
      <c r="AR224" s="643"/>
      <c r="AS224" s="652"/>
      <c r="AT224" s="652"/>
      <c r="AU224" s="652"/>
      <c r="AV224" s="643"/>
      <c r="AW224" s="643"/>
      <c r="AX224" s="643"/>
      <c r="AY224" s="643"/>
      <c r="AZ224" s="643"/>
      <c r="BA224" s="643"/>
      <c r="BB224" s="643"/>
      <c r="BC224" s="643"/>
      <c r="BD224" s="652"/>
      <c r="BE224" s="652"/>
      <c r="BF224" s="643"/>
      <c r="BG224" s="643"/>
      <c r="BH224" s="643"/>
      <c r="BI224" s="643"/>
      <c r="BJ224" s="728"/>
      <c r="BK224" s="643"/>
      <c r="BL224" s="643"/>
      <c r="BM224" s="643"/>
      <c r="BN224" s="643"/>
      <c r="BO224" s="643"/>
      <c r="BP224" s="643"/>
      <c r="BQ224" s="643"/>
      <c r="BR224" s="643"/>
      <c r="BS224" s="643"/>
      <c r="BT224" s="643"/>
      <c r="BU224" s="643"/>
      <c r="BV224" s="643"/>
      <c r="BW224" s="643"/>
      <c r="BX224" s="643"/>
      <c r="BY224" s="643"/>
      <c r="BZ224" s="643"/>
      <c r="CA224" s="643"/>
      <c r="CB224" s="643"/>
      <c r="CC224" s="652"/>
      <c r="CD224" s="652"/>
      <c r="CE224" s="652"/>
      <c r="CF224" s="643"/>
      <c r="CG224" s="643"/>
      <c r="CH224" s="643"/>
      <c r="CI224" s="643"/>
      <c r="CJ224" s="643"/>
      <c r="CK224" s="643"/>
      <c r="CL224" s="643"/>
      <c r="CM224" s="643"/>
      <c r="CN224" s="652"/>
      <c r="CO224" s="652"/>
      <c r="CP224" s="643"/>
      <c r="CQ224" s="643"/>
      <c r="CR224" s="643"/>
      <c r="CS224" s="643"/>
      <c r="CT224" s="728"/>
      <c r="CU224" s="643"/>
      <c r="CV224" s="643"/>
      <c r="CW224" s="643"/>
      <c r="CX224" s="643"/>
      <c r="CY224" s="643"/>
      <c r="CZ224" s="643"/>
      <c r="DA224" s="643"/>
      <c r="DB224" s="643"/>
      <c r="DC224" s="643"/>
      <c r="DD224" s="643"/>
      <c r="DE224" s="643"/>
      <c r="DF224" s="643"/>
      <c r="DG224" s="643"/>
      <c r="DH224" s="643"/>
      <c r="DI224" s="643"/>
      <c r="DJ224" s="643"/>
      <c r="DK224" s="643"/>
      <c r="DL224" s="643"/>
      <c r="DM224" s="644"/>
    </row>
    <row r="225" spans="7:117" ht="15.75" customHeight="1" x14ac:dyDescent="0.2">
      <c r="G225" s="643"/>
      <c r="H225" s="1018" t="s">
        <v>62</v>
      </c>
      <c r="I225" s="1018"/>
      <c r="J225" s="1018"/>
      <c r="K225" s="1018"/>
      <c r="L225" s="1018"/>
      <c r="M225" s="1018"/>
      <c r="N225" s="1018"/>
      <c r="O225" s="1018"/>
      <c r="P225" s="1018"/>
      <c r="Q225" s="1018"/>
      <c r="R225" s="1018"/>
      <c r="S225" s="1018"/>
      <c r="T225" s="1018"/>
      <c r="U225" s="1018"/>
      <c r="V225" s="1018"/>
      <c r="W225" s="1018"/>
      <c r="X225" s="1018"/>
      <c r="Y225" s="711"/>
      <c r="Z225" s="1025" t="s">
        <v>61</v>
      </c>
      <c r="AA225" s="1025"/>
      <c r="AB225" s="1025"/>
      <c r="AC225" s="1025"/>
      <c r="AD225" s="1025"/>
      <c r="AE225" s="1025"/>
      <c r="AF225" s="1025"/>
      <c r="AG225" s="1025"/>
      <c r="AH225" s="1025"/>
      <c r="AI225" s="1025"/>
      <c r="AJ225" s="1025"/>
      <c r="AK225" s="1025"/>
      <c r="AL225" s="1025"/>
      <c r="AM225" s="1025"/>
      <c r="AN225" s="1025"/>
      <c r="AO225" s="1025"/>
      <c r="AP225" s="1025"/>
      <c r="AQ225" s="860"/>
      <c r="AR225" s="643"/>
      <c r="AS225" s="643"/>
      <c r="AT225" s="1018" t="s">
        <v>62</v>
      </c>
      <c r="AU225" s="1018"/>
      <c r="AV225" s="1018"/>
      <c r="AW225" s="1018"/>
      <c r="AX225" s="1018"/>
      <c r="AY225" s="1018"/>
      <c r="AZ225" s="1018"/>
      <c r="BA225" s="1018"/>
      <c r="BB225" s="1018"/>
      <c r="BC225" s="1018"/>
      <c r="BD225" s="1018"/>
      <c r="BE225" s="1018"/>
      <c r="BF225" s="1018"/>
      <c r="BG225" s="1018"/>
      <c r="BH225" s="1018"/>
      <c r="BI225" s="1018"/>
      <c r="BJ225" s="793"/>
      <c r="BK225" s="1025" t="s">
        <v>61</v>
      </c>
      <c r="BL225" s="1025"/>
      <c r="BM225" s="1025"/>
      <c r="BN225" s="1025"/>
      <c r="BO225" s="1025"/>
      <c r="BP225" s="1025"/>
      <c r="BQ225" s="1025"/>
      <c r="BR225" s="1025"/>
      <c r="BS225" s="1025"/>
      <c r="BT225" s="1025"/>
      <c r="BU225" s="1025"/>
      <c r="BV225" s="1025"/>
      <c r="BW225" s="1025"/>
      <c r="BX225" s="1025"/>
      <c r="BY225" s="1025"/>
      <c r="BZ225" s="1025"/>
      <c r="CA225" s="877"/>
      <c r="CB225" s="643"/>
      <c r="CC225" s="643"/>
      <c r="CD225" s="1035"/>
      <c r="CE225" s="1035"/>
      <c r="CF225" s="1035"/>
      <c r="CG225" s="1035"/>
      <c r="CH225" s="1035"/>
      <c r="CI225" s="1035"/>
      <c r="CJ225" s="1035"/>
      <c r="CK225" s="1035"/>
      <c r="CL225" s="1035"/>
      <c r="CM225" s="1035"/>
      <c r="CN225" s="1035"/>
      <c r="CO225" s="1035"/>
      <c r="CP225" s="1035"/>
      <c r="CQ225" s="1035"/>
      <c r="CR225" s="1035"/>
      <c r="CS225" s="1035"/>
      <c r="CT225" s="728"/>
      <c r="CU225" s="1035"/>
      <c r="CV225" s="1035"/>
      <c r="CW225" s="1035"/>
      <c r="CX225" s="1035"/>
      <c r="CY225" s="1035"/>
      <c r="CZ225" s="1035"/>
      <c r="DA225" s="1035"/>
      <c r="DB225" s="1035"/>
      <c r="DC225" s="1035"/>
      <c r="DD225" s="1035"/>
      <c r="DE225" s="1035"/>
      <c r="DF225" s="1035"/>
      <c r="DG225" s="1035"/>
      <c r="DH225" s="1035"/>
      <c r="DI225" s="1035"/>
      <c r="DJ225" s="1035"/>
      <c r="DK225" s="1035"/>
      <c r="DL225" s="643"/>
      <c r="DM225" s="644"/>
    </row>
    <row r="226" spans="7:117" ht="15.75" customHeight="1" x14ac:dyDescent="0.2">
      <c r="G226" s="643"/>
      <c r="H226" s="1018"/>
      <c r="I226" s="1018"/>
      <c r="J226" s="1018"/>
      <c r="K226" s="1018"/>
      <c r="L226" s="1018"/>
      <c r="M226" s="1018"/>
      <c r="N226" s="1018"/>
      <c r="O226" s="1018"/>
      <c r="P226" s="1018"/>
      <c r="Q226" s="1018"/>
      <c r="R226" s="1018"/>
      <c r="S226" s="1018"/>
      <c r="T226" s="1018"/>
      <c r="U226" s="1018"/>
      <c r="V226" s="1018"/>
      <c r="W226" s="1018"/>
      <c r="X226" s="1018"/>
      <c r="Y226" s="711"/>
      <c r="Z226" s="1025"/>
      <c r="AA226" s="1025"/>
      <c r="AB226" s="1025"/>
      <c r="AC226" s="1025"/>
      <c r="AD226" s="1025"/>
      <c r="AE226" s="1025"/>
      <c r="AF226" s="1025"/>
      <c r="AG226" s="1025"/>
      <c r="AH226" s="1025"/>
      <c r="AI226" s="1025"/>
      <c r="AJ226" s="1025"/>
      <c r="AK226" s="1025"/>
      <c r="AL226" s="1025"/>
      <c r="AM226" s="1025"/>
      <c r="AN226" s="1025"/>
      <c r="AO226" s="1025"/>
      <c r="AP226" s="1025"/>
      <c r="AQ226" s="860"/>
      <c r="AR226" s="643"/>
      <c r="AS226" s="647"/>
      <c r="AT226" s="1018"/>
      <c r="AU226" s="1018"/>
      <c r="AV226" s="1018"/>
      <c r="AW226" s="1018"/>
      <c r="AX226" s="1018"/>
      <c r="AY226" s="1018"/>
      <c r="AZ226" s="1018"/>
      <c r="BA226" s="1018"/>
      <c r="BB226" s="1018"/>
      <c r="BC226" s="1018"/>
      <c r="BD226" s="1018"/>
      <c r="BE226" s="1018"/>
      <c r="BF226" s="1018"/>
      <c r="BG226" s="1018"/>
      <c r="BH226" s="1018"/>
      <c r="BI226" s="1018"/>
      <c r="BJ226" s="793"/>
      <c r="BK226" s="1025"/>
      <c r="BL226" s="1025"/>
      <c r="BM226" s="1025"/>
      <c r="BN226" s="1025"/>
      <c r="BO226" s="1025"/>
      <c r="BP226" s="1025"/>
      <c r="BQ226" s="1025"/>
      <c r="BR226" s="1025"/>
      <c r="BS226" s="1025"/>
      <c r="BT226" s="1025"/>
      <c r="BU226" s="1025"/>
      <c r="BV226" s="1025"/>
      <c r="BW226" s="1025"/>
      <c r="BX226" s="1025"/>
      <c r="BY226" s="1025"/>
      <c r="BZ226" s="1025"/>
      <c r="CA226" s="877"/>
      <c r="CB226" s="643"/>
      <c r="CC226" s="647"/>
      <c r="CD226" s="1035"/>
      <c r="CE226" s="1035"/>
      <c r="CF226" s="1035"/>
      <c r="CG226" s="1035"/>
      <c r="CH226" s="1035"/>
      <c r="CI226" s="1035"/>
      <c r="CJ226" s="1035"/>
      <c r="CK226" s="1035"/>
      <c r="CL226" s="1035"/>
      <c r="CM226" s="1035"/>
      <c r="CN226" s="1035"/>
      <c r="CO226" s="1035"/>
      <c r="CP226" s="1035"/>
      <c r="CQ226" s="1035"/>
      <c r="CR226" s="1035"/>
      <c r="CS226" s="1035"/>
      <c r="CT226" s="728"/>
      <c r="CU226" s="1035"/>
      <c r="CV226" s="1035"/>
      <c r="CW226" s="1035"/>
      <c r="CX226" s="1035"/>
      <c r="CY226" s="1035"/>
      <c r="CZ226" s="1035"/>
      <c r="DA226" s="1035"/>
      <c r="DB226" s="1035"/>
      <c r="DC226" s="1035"/>
      <c r="DD226" s="1035"/>
      <c r="DE226" s="1035"/>
      <c r="DF226" s="1035"/>
      <c r="DG226" s="1035"/>
      <c r="DH226" s="1035"/>
      <c r="DI226" s="1035"/>
      <c r="DJ226" s="1035"/>
      <c r="DK226" s="1035"/>
      <c r="DL226" s="643"/>
      <c r="DM226" s="644"/>
    </row>
    <row r="227" spans="7:117" ht="15.75" customHeight="1" x14ac:dyDescent="0.2">
      <c r="G227" s="643"/>
      <c r="H227" s="1018"/>
      <c r="I227" s="1018"/>
      <c r="J227" s="1018"/>
      <c r="K227" s="1018"/>
      <c r="L227" s="1018"/>
      <c r="M227" s="1018"/>
      <c r="N227" s="1018"/>
      <c r="O227" s="1018"/>
      <c r="P227" s="1018"/>
      <c r="Q227" s="1018"/>
      <c r="R227" s="1018"/>
      <c r="S227" s="1018"/>
      <c r="T227" s="1018"/>
      <c r="U227" s="1018"/>
      <c r="V227" s="1018"/>
      <c r="W227" s="1018"/>
      <c r="X227" s="1018"/>
      <c r="Y227" s="711"/>
      <c r="Z227" s="1025"/>
      <c r="AA227" s="1025"/>
      <c r="AB227" s="1025"/>
      <c r="AC227" s="1025"/>
      <c r="AD227" s="1025"/>
      <c r="AE227" s="1025"/>
      <c r="AF227" s="1025"/>
      <c r="AG227" s="1025"/>
      <c r="AH227" s="1025"/>
      <c r="AI227" s="1025"/>
      <c r="AJ227" s="1025"/>
      <c r="AK227" s="1025"/>
      <c r="AL227" s="1025"/>
      <c r="AM227" s="1025"/>
      <c r="AN227" s="1025"/>
      <c r="AO227" s="1025"/>
      <c r="AP227" s="1025"/>
      <c r="AQ227" s="860"/>
      <c r="AR227" s="643"/>
      <c r="AS227" s="647"/>
      <c r="AT227" s="1018"/>
      <c r="AU227" s="1018"/>
      <c r="AV227" s="1018"/>
      <c r="AW227" s="1018"/>
      <c r="AX227" s="1018"/>
      <c r="AY227" s="1018"/>
      <c r="AZ227" s="1018"/>
      <c r="BA227" s="1018"/>
      <c r="BB227" s="1018"/>
      <c r="BC227" s="1018"/>
      <c r="BD227" s="1018"/>
      <c r="BE227" s="1018"/>
      <c r="BF227" s="1018"/>
      <c r="BG227" s="1018"/>
      <c r="BH227" s="1018"/>
      <c r="BI227" s="1018"/>
      <c r="BJ227" s="793"/>
      <c r="BK227" s="1025"/>
      <c r="BL227" s="1025"/>
      <c r="BM227" s="1025"/>
      <c r="BN227" s="1025"/>
      <c r="BO227" s="1025"/>
      <c r="BP227" s="1025"/>
      <c r="BQ227" s="1025"/>
      <c r="BR227" s="1025"/>
      <c r="BS227" s="1025"/>
      <c r="BT227" s="1025"/>
      <c r="BU227" s="1025"/>
      <c r="BV227" s="1025"/>
      <c r="BW227" s="1025"/>
      <c r="BX227" s="1025"/>
      <c r="BY227" s="1025"/>
      <c r="BZ227" s="1025"/>
      <c r="CA227" s="877"/>
      <c r="CB227" s="643"/>
      <c r="CC227" s="647"/>
      <c r="CD227" s="1035"/>
      <c r="CE227" s="1035"/>
      <c r="CF227" s="1035"/>
      <c r="CG227" s="1035"/>
      <c r="CH227" s="1035"/>
      <c r="CI227" s="1035"/>
      <c r="CJ227" s="1035"/>
      <c r="CK227" s="1035"/>
      <c r="CL227" s="1035"/>
      <c r="CM227" s="1035"/>
      <c r="CN227" s="1035"/>
      <c r="CO227" s="1035"/>
      <c r="CP227" s="1035"/>
      <c r="CQ227" s="1035"/>
      <c r="CR227" s="1035"/>
      <c r="CS227" s="1035"/>
      <c r="CT227" s="728"/>
      <c r="CU227" s="1035"/>
      <c r="CV227" s="1035"/>
      <c r="CW227" s="1035"/>
      <c r="CX227" s="1035"/>
      <c r="CY227" s="1035"/>
      <c r="CZ227" s="1035"/>
      <c r="DA227" s="1035"/>
      <c r="DB227" s="1035"/>
      <c r="DC227" s="1035"/>
      <c r="DD227" s="1035"/>
      <c r="DE227" s="1035"/>
      <c r="DF227" s="1035"/>
      <c r="DG227" s="1035"/>
      <c r="DH227" s="1035"/>
      <c r="DI227" s="1035"/>
      <c r="DJ227" s="1035"/>
      <c r="DK227" s="1035"/>
      <c r="DL227" s="643"/>
      <c r="DM227" s="644"/>
    </row>
    <row r="228" spans="7:117" ht="19.95" customHeight="1" x14ac:dyDescent="0.2">
      <c r="G228" s="643"/>
      <c r="H228" s="643"/>
      <c r="I228" s="643"/>
      <c r="J228" s="643"/>
      <c r="K228" s="643"/>
      <c r="L228" s="643"/>
      <c r="M228" s="643"/>
      <c r="N228" s="643"/>
      <c r="O228" s="643"/>
      <c r="P228" s="643"/>
      <c r="Q228" s="643"/>
      <c r="R228" s="643"/>
      <c r="S228" s="643"/>
      <c r="T228" s="643"/>
      <c r="U228" s="643"/>
      <c r="V228" s="643"/>
      <c r="W228" s="643"/>
      <c r="X228" s="642"/>
      <c r="Y228" s="793"/>
      <c r="Z228" s="643"/>
      <c r="AA228" s="643"/>
      <c r="AB228" s="643"/>
      <c r="AC228" s="643"/>
      <c r="AD228" s="643"/>
      <c r="AE228" s="643"/>
      <c r="AF228" s="643"/>
      <c r="AG228" s="643"/>
      <c r="AH228" s="643"/>
      <c r="AI228" s="643"/>
      <c r="AJ228" s="643"/>
      <c r="AK228" s="643"/>
      <c r="AL228" s="643"/>
      <c r="AM228" s="643"/>
      <c r="AN228" s="643"/>
      <c r="AO228" s="643"/>
      <c r="AP228" s="642"/>
      <c r="AQ228" s="642"/>
      <c r="AR228" s="643"/>
      <c r="AS228" s="647"/>
      <c r="AT228" s="643"/>
      <c r="AU228" s="647"/>
      <c r="AV228" s="647"/>
      <c r="AW228" s="647"/>
      <c r="AX228" s="643"/>
      <c r="AY228" s="643"/>
      <c r="AZ228" s="643"/>
      <c r="BA228" s="643"/>
      <c r="BB228" s="643"/>
      <c r="BC228" s="643"/>
      <c r="BD228" s="643"/>
      <c r="BE228" s="643"/>
      <c r="BF228" s="643"/>
      <c r="BG228" s="643"/>
      <c r="BH228" s="643"/>
      <c r="BI228" s="643"/>
      <c r="BJ228" s="793"/>
      <c r="BK228" s="643"/>
      <c r="BL228" s="643"/>
      <c r="BM228" s="643"/>
      <c r="BN228" s="643"/>
      <c r="BO228" s="643"/>
      <c r="BP228" s="643"/>
      <c r="BQ228" s="643"/>
      <c r="BR228" s="643"/>
      <c r="BS228" s="643"/>
      <c r="BT228" s="643"/>
      <c r="BU228" s="643"/>
      <c r="BV228" s="643"/>
      <c r="BW228" s="643"/>
      <c r="BX228" s="643"/>
      <c r="BY228" s="643"/>
      <c r="BZ228" s="643"/>
      <c r="CA228" s="771"/>
      <c r="CB228" s="643"/>
      <c r="CC228" s="647"/>
      <c r="CD228" s="643"/>
      <c r="CE228" s="647"/>
      <c r="CF228" s="647"/>
      <c r="CG228" s="647"/>
      <c r="CH228" s="643"/>
      <c r="CI228" s="643"/>
      <c r="CJ228" s="643"/>
      <c r="CK228" s="643"/>
      <c r="CL228" s="643"/>
      <c r="CM228" s="643"/>
      <c r="CN228" s="643"/>
      <c r="CO228" s="643"/>
      <c r="CP228" s="643"/>
      <c r="CQ228" s="643"/>
      <c r="CR228" s="643"/>
      <c r="CS228" s="643"/>
      <c r="CT228" s="728"/>
      <c r="CU228" s="643"/>
      <c r="CV228" s="643"/>
      <c r="CW228" s="643"/>
      <c r="CX228" s="643"/>
      <c r="CY228" s="643"/>
      <c r="CZ228" s="643"/>
      <c r="DA228" s="643"/>
      <c r="DB228" s="643"/>
      <c r="DC228" s="643"/>
      <c r="DD228" s="643"/>
      <c r="DE228" s="643"/>
      <c r="DF228" s="643"/>
      <c r="DG228" s="643"/>
      <c r="DH228" s="643"/>
      <c r="DI228" s="643"/>
      <c r="DJ228" s="643"/>
      <c r="DK228" s="643"/>
      <c r="DL228" s="643"/>
      <c r="DM228" s="644"/>
    </row>
    <row r="229" spans="7:117" ht="19.95" customHeight="1" x14ac:dyDescent="0.2">
      <c r="G229" s="643"/>
      <c r="H229" s="256"/>
      <c r="I229" s="270"/>
      <c r="J229" s="270"/>
      <c r="K229" s="270"/>
      <c r="L229" s="270"/>
      <c r="M229" s="270"/>
      <c r="N229" s="270"/>
      <c r="O229" s="270"/>
      <c r="P229" s="270"/>
      <c r="Q229" s="270"/>
      <c r="R229" s="270"/>
      <c r="S229" s="270"/>
      <c r="T229" s="270"/>
      <c r="U229" s="270"/>
      <c r="V229" s="270"/>
      <c r="W229" s="270"/>
      <c r="X229" s="257"/>
      <c r="Y229" s="793"/>
      <c r="Z229" s="256"/>
      <c r="AA229" s="270"/>
      <c r="AB229" s="270"/>
      <c r="AC229" s="270"/>
      <c r="AD229" s="270"/>
      <c r="AE229" s="270"/>
      <c r="AF229" s="270"/>
      <c r="AG229" s="270"/>
      <c r="AH229" s="270"/>
      <c r="AI229" s="270"/>
      <c r="AJ229" s="270"/>
      <c r="AK229" s="270"/>
      <c r="AL229" s="270"/>
      <c r="AM229" s="270"/>
      <c r="AN229" s="270"/>
      <c r="AO229" s="270"/>
      <c r="AP229" s="270"/>
      <c r="AQ229" s="257"/>
      <c r="AR229" s="643"/>
      <c r="AS229" s="647"/>
      <c r="AT229" s="256"/>
      <c r="AU229" s="270"/>
      <c r="AV229" s="270"/>
      <c r="AW229" s="270"/>
      <c r="AX229" s="270"/>
      <c r="AY229" s="270"/>
      <c r="AZ229" s="270"/>
      <c r="BA229" s="270"/>
      <c r="BB229" s="270"/>
      <c r="BC229" s="270"/>
      <c r="BD229" s="270"/>
      <c r="BE229" s="270"/>
      <c r="BF229" s="270"/>
      <c r="BG229" s="270"/>
      <c r="BH229" s="270"/>
      <c r="BI229" s="257"/>
      <c r="BJ229" s="643"/>
      <c r="BK229" s="256"/>
      <c r="BL229" s="270"/>
      <c r="BM229" s="270"/>
      <c r="BN229" s="270"/>
      <c r="BO229" s="270"/>
      <c r="BP229" s="270"/>
      <c r="BQ229" s="270"/>
      <c r="BR229" s="270"/>
      <c r="BS229" s="270"/>
      <c r="BT229" s="270"/>
      <c r="BU229" s="270"/>
      <c r="BV229" s="270"/>
      <c r="BW229" s="270"/>
      <c r="BX229" s="270"/>
      <c r="BY229" s="270"/>
      <c r="BZ229" s="270"/>
      <c r="CA229" s="257"/>
      <c r="CB229" s="643"/>
      <c r="CC229" s="647"/>
      <c r="CD229" s="643"/>
      <c r="CE229" s="647"/>
      <c r="CF229" s="647"/>
      <c r="CG229" s="647"/>
      <c r="CH229" s="643"/>
      <c r="CI229" s="643"/>
      <c r="CJ229" s="643"/>
      <c r="CK229" s="643"/>
      <c r="CL229" s="643"/>
      <c r="CM229" s="643"/>
      <c r="CN229" s="643"/>
      <c r="CO229" s="643"/>
      <c r="CP229" s="643"/>
      <c r="CQ229" s="643"/>
      <c r="CR229" s="643"/>
      <c r="CS229" s="643"/>
      <c r="CT229" s="793"/>
      <c r="CU229" s="643"/>
      <c r="CV229" s="643"/>
      <c r="CW229" s="643"/>
      <c r="CX229" s="643"/>
      <c r="CY229" s="643"/>
      <c r="CZ229" s="643"/>
      <c r="DA229" s="643"/>
      <c r="DB229" s="643"/>
      <c r="DC229" s="643"/>
      <c r="DD229" s="643"/>
      <c r="DE229" s="643"/>
      <c r="DF229" s="643"/>
      <c r="DG229" s="643"/>
      <c r="DH229" s="643"/>
      <c r="DI229" s="643"/>
      <c r="DJ229" s="643"/>
      <c r="DK229" s="643"/>
      <c r="DL229" s="643"/>
      <c r="DM229" s="644"/>
    </row>
    <row r="230" spans="7:117" ht="19.95" customHeight="1" x14ac:dyDescent="0.2">
      <c r="G230" s="643"/>
      <c r="H230" s="868"/>
      <c r="I230" s="861" t="s">
        <v>492</v>
      </c>
      <c r="J230" s="861"/>
      <c r="K230" s="863"/>
      <c r="L230" s="861" t="str">
        <f>$K$24</f>
        <v>今回</v>
      </c>
      <c r="M230" s="861"/>
      <c r="N230" s="1063" t="str">
        <f>$N$24</f>
        <v/>
      </c>
      <c r="O230" s="1064"/>
      <c r="P230" s="1064"/>
      <c r="Q230" s="861"/>
      <c r="R230" s="864"/>
      <c r="S230" s="862" t="str">
        <f>$K$26</f>
        <v>過去調査①</v>
      </c>
      <c r="T230" s="861"/>
      <c r="U230" s="1063" t="str">
        <f>$N$26</f>
        <v/>
      </c>
      <c r="V230" s="1064"/>
      <c r="W230" s="1064"/>
      <c r="X230" s="869"/>
      <c r="Y230" s="793"/>
      <c r="Z230" s="868"/>
      <c r="AA230" s="861" t="s">
        <v>492</v>
      </c>
      <c r="AB230" s="861"/>
      <c r="AC230" s="874"/>
      <c r="AD230" s="861" t="str">
        <f>$K$24</f>
        <v>今回</v>
      </c>
      <c r="AE230" s="861"/>
      <c r="AF230" s="1063" t="str">
        <f>$N$24</f>
        <v/>
      </c>
      <c r="AG230" s="1064"/>
      <c r="AH230" s="1064"/>
      <c r="AI230" s="861"/>
      <c r="AJ230" s="875"/>
      <c r="AK230" s="862" t="str">
        <f>$K$26</f>
        <v>過去調査①</v>
      </c>
      <c r="AL230" s="861"/>
      <c r="AM230" s="1063" t="str">
        <f>$N$26</f>
        <v/>
      </c>
      <c r="AN230" s="1064"/>
      <c r="AO230" s="1064"/>
      <c r="AP230" s="861"/>
      <c r="AQ230" s="873"/>
      <c r="AR230" s="643"/>
      <c r="AS230" s="647"/>
      <c r="AT230" s="868"/>
      <c r="AU230" s="861" t="s">
        <v>492</v>
      </c>
      <c r="AV230" s="861"/>
      <c r="AW230" s="863"/>
      <c r="AX230" s="861" t="str">
        <f>$K$24</f>
        <v>今回</v>
      </c>
      <c r="AY230" s="861"/>
      <c r="AZ230" s="1063" t="str">
        <f>$N$24</f>
        <v/>
      </c>
      <c r="BA230" s="1064"/>
      <c r="BB230" s="1064"/>
      <c r="BC230" s="861"/>
      <c r="BD230" s="864"/>
      <c r="BE230" s="862" t="str">
        <f>$K$26</f>
        <v>過去調査①</v>
      </c>
      <c r="BF230" s="861"/>
      <c r="BG230" s="1063" t="str">
        <f>$N$26</f>
        <v/>
      </c>
      <c r="BH230" s="1064"/>
      <c r="BI230" s="1065"/>
      <c r="BJ230" s="861"/>
      <c r="BK230" s="868"/>
      <c r="BL230" s="861" t="s">
        <v>492</v>
      </c>
      <c r="BM230" s="861"/>
      <c r="BN230" s="874"/>
      <c r="BO230" s="861" t="str">
        <f>$K$24</f>
        <v>今回</v>
      </c>
      <c r="BP230" s="861"/>
      <c r="BQ230" s="1063" t="str">
        <f>$N$24</f>
        <v/>
      </c>
      <c r="BR230" s="1064"/>
      <c r="BS230" s="1064"/>
      <c r="BT230" s="861"/>
      <c r="BU230" s="875"/>
      <c r="BV230" s="862" t="str">
        <f>$K$26</f>
        <v>過去調査①</v>
      </c>
      <c r="BW230" s="861"/>
      <c r="BX230" s="1063" t="str">
        <f>$N$26</f>
        <v/>
      </c>
      <c r="BY230" s="1064"/>
      <c r="BZ230" s="1064"/>
      <c r="CA230" s="869"/>
      <c r="CB230" s="643"/>
      <c r="CC230" s="647"/>
      <c r="CD230" s="643"/>
      <c r="CE230" s="647"/>
      <c r="CF230" s="647"/>
      <c r="CG230" s="647"/>
      <c r="CH230" s="643"/>
      <c r="CI230" s="643"/>
      <c r="CJ230" s="643"/>
      <c r="CK230" s="643"/>
      <c r="CL230" s="643"/>
      <c r="CM230" s="643"/>
      <c r="CN230" s="643"/>
      <c r="CO230" s="643"/>
      <c r="CP230" s="643"/>
      <c r="CQ230" s="643"/>
      <c r="CR230" s="643"/>
      <c r="CS230" s="643"/>
      <c r="CT230" s="793"/>
      <c r="CU230" s="643"/>
      <c r="CV230" s="643"/>
      <c r="CW230" s="643"/>
      <c r="CX230" s="643"/>
      <c r="CY230" s="643"/>
      <c r="CZ230" s="643"/>
      <c r="DA230" s="643"/>
      <c r="DB230" s="643"/>
      <c r="DC230" s="643"/>
      <c r="DD230" s="643"/>
      <c r="DE230" s="643"/>
      <c r="DF230" s="643"/>
      <c r="DG230" s="643"/>
      <c r="DH230" s="643"/>
      <c r="DI230" s="643"/>
      <c r="DJ230" s="643"/>
      <c r="DK230" s="643"/>
      <c r="DL230" s="643"/>
      <c r="DM230" s="644"/>
    </row>
    <row r="231" spans="7:117" ht="19.95" customHeight="1" x14ac:dyDescent="0.2">
      <c r="G231" s="643"/>
      <c r="H231" s="870"/>
      <c r="I231" s="861"/>
      <c r="J231" s="861"/>
      <c r="K231" s="861"/>
      <c r="L231" s="861"/>
      <c r="M231" s="861"/>
      <c r="N231" s="867"/>
      <c r="O231" s="867"/>
      <c r="P231" s="867"/>
      <c r="Q231" s="861"/>
      <c r="R231" s="861"/>
      <c r="S231" s="861"/>
      <c r="T231" s="861"/>
      <c r="U231" s="867"/>
      <c r="V231" s="867"/>
      <c r="W231" s="867"/>
      <c r="X231" s="869"/>
      <c r="Y231" s="793"/>
      <c r="Z231" s="870"/>
      <c r="AA231" s="861"/>
      <c r="AB231" s="861"/>
      <c r="AC231" s="861"/>
      <c r="AD231" s="861"/>
      <c r="AE231" s="861"/>
      <c r="AF231" s="867"/>
      <c r="AG231" s="867"/>
      <c r="AH231" s="867"/>
      <c r="AI231" s="861"/>
      <c r="AJ231" s="861"/>
      <c r="AK231" s="861"/>
      <c r="AL231" s="861"/>
      <c r="AM231" s="867"/>
      <c r="AN231" s="867"/>
      <c r="AO231" s="867"/>
      <c r="AP231" s="861"/>
      <c r="AQ231" s="873"/>
      <c r="AR231" s="643"/>
      <c r="AS231" s="647"/>
      <c r="AT231" s="870"/>
      <c r="AU231" s="861"/>
      <c r="AV231" s="861"/>
      <c r="AW231" s="861"/>
      <c r="AX231" s="861"/>
      <c r="AY231" s="861"/>
      <c r="AZ231" s="867"/>
      <c r="BA231" s="867"/>
      <c r="BB231" s="867"/>
      <c r="BC231" s="861"/>
      <c r="BD231" s="861"/>
      <c r="BE231" s="861"/>
      <c r="BF231" s="861"/>
      <c r="BG231" s="867"/>
      <c r="BH231" s="867"/>
      <c r="BI231" s="878"/>
      <c r="BJ231" s="861"/>
      <c r="BK231" s="870"/>
      <c r="BL231" s="861"/>
      <c r="BM231" s="861"/>
      <c r="BN231" s="861"/>
      <c r="BO231" s="861"/>
      <c r="BP231" s="861"/>
      <c r="BQ231" s="867"/>
      <c r="BR231" s="867"/>
      <c r="BS231" s="867"/>
      <c r="BT231" s="861"/>
      <c r="BU231" s="861"/>
      <c r="BV231" s="861"/>
      <c r="BW231" s="861"/>
      <c r="BX231" s="867"/>
      <c r="BY231" s="867"/>
      <c r="BZ231" s="867"/>
      <c r="CA231" s="869"/>
      <c r="CB231" s="643"/>
      <c r="CC231" s="647"/>
      <c r="CD231" s="643"/>
      <c r="CE231" s="647"/>
      <c r="CF231" s="647"/>
      <c r="CG231" s="647"/>
      <c r="CH231" s="643"/>
      <c r="CI231" s="643"/>
      <c r="CJ231" s="643"/>
      <c r="CK231" s="643"/>
      <c r="CL231" s="643"/>
      <c r="CM231" s="643"/>
      <c r="CN231" s="643"/>
      <c r="CO231" s="643"/>
      <c r="CP231" s="643"/>
      <c r="CQ231" s="643"/>
      <c r="CR231" s="643"/>
      <c r="CS231" s="643"/>
      <c r="CT231" s="793"/>
      <c r="CU231" s="643"/>
      <c r="CV231" s="643"/>
      <c r="CW231" s="643"/>
      <c r="CX231" s="643"/>
      <c r="CY231" s="643"/>
      <c r="CZ231" s="643"/>
      <c r="DA231" s="643"/>
      <c r="DB231" s="643"/>
      <c r="DC231" s="643"/>
      <c r="DD231" s="643"/>
      <c r="DE231" s="643"/>
      <c r="DF231" s="643"/>
      <c r="DG231" s="643"/>
      <c r="DH231" s="643"/>
      <c r="DI231" s="643"/>
      <c r="DJ231" s="643"/>
      <c r="DK231" s="643"/>
      <c r="DL231" s="643"/>
      <c r="DM231" s="644"/>
    </row>
    <row r="232" spans="7:117" ht="19.95" customHeight="1" x14ac:dyDescent="0.2">
      <c r="G232" s="643"/>
      <c r="H232" s="868"/>
      <c r="I232" s="861"/>
      <c r="J232" s="861"/>
      <c r="K232" s="865"/>
      <c r="L232" s="862" t="str">
        <f>$K$28</f>
        <v>過去調査②</v>
      </c>
      <c r="M232" s="861"/>
      <c r="N232" s="1063" t="str">
        <f>$N$28</f>
        <v/>
      </c>
      <c r="O232" s="1064"/>
      <c r="P232" s="1064"/>
      <c r="Q232" s="861"/>
      <c r="R232" s="866"/>
      <c r="S232" s="861" t="str">
        <f>$K$30</f>
        <v>過去調査③</v>
      </c>
      <c r="T232" s="861"/>
      <c r="U232" s="1063" t="str">
        <f>$N$30</f>
        <v/>
      </c>
      <c r="V232" s="1063"/>
      <c r="W232" s="1063"/>
      <c r="X232" s="869"/>
      <c r="Y232" s="793"/>
      <c r="Z232" s="868"/>
      <c r="AA232" s="861"/>
      <c r="AB232" s="861"/>
      <c r="AC232" s="876"/>
      <c r="AD232" s="862" t="str">
        <f>$K$28</f>
        <v>過去調査②</v>
      </c>
      <c r="AE232" s="861"/>
      <c r="AF232" s="1063" t="str">
        <f>$N$28</f>
        <v/>
      </c>
      <c r="AG232" s="1064"/>
      <c r="AH232" s="1064"/>
      <c r="AI232" s="861"/>
      <c r="AJ232" s="866"/>
      <c r="AK232" s="861" t="str">
        <f>$K$30</f>
        <v>過去調査③</v>
      </c>
      <c r="AL232" s="861"/>
      <c r="AM232" s="1063" t="str">
        <f>$N$30</f>
        <v/>
      </c>
      <c r="AN232" s="1063"/>
      <c r="AO232" s="1063"/>
      <c r="AP232" s="861"/>
      <c r="AQ232" s="873"/>
      <c r="AR232" s="643"/>
      <c r="AS232" s="647"/>
      <c r="AT232" s="868"/>
      <c r="AU232" s="861"/>
      <c r="AV232" s="861"/>
      <c r="AW232" s="865"/>
      <c r="AX232" s="862" t="str">
        <f>$K$28</f>
        <v>過去調査②</v>
      </c>
      <c r="AY232" s="861"/>
      <c r="AZ232" s="1063" t="str">
        <f>$N$28</f>
        <v/>
      </c>
      <c r="BA232" s="1064"/>
      <c r="BB232" s="1064"/>
      <c r="BC232" s="861"/>
      <c r="BD232" s="866"/>
      <c r="BE232" s="861" t="str">
        <f>$K$30</f>
        <v>過去調査③</v>
      </c>
      <c r="BF232" s="861"/>
      <c r="BG232" s="1063" t="str">
        <f>$N$30</f>
        <v/>
      </c>
      <c r="BH232" s="1063"/>
      <c r="BI232" s="1066"/>
      <c r="BJ232" s="861"/>
      <c r="BK232" s="868"/>
      <c r="BL232" s="861"/>
      <c r="BM232" s="861"/>
      <c r="BN232" s="876"/>
      <c r="BO232" s="862" t="str">
        <f>$K$28</f>
        <v>過去調査②</v>
      </c>
      <c r="BP232" s="861"/>
      <c r="BQ232" s="1063" t="str">
        <f>$N$28</f>
        <v/>
      </c>
      <c r="BR232" s="1064"/>
      <c r="BS232" s="1064"/>
      <c r="BT232" s="861"/>
      <c r="BU232" s="866"/>
      <c r="BV232" s="861" t="str">
        <f>$K$30</f>
        <v>過去調査③</v>
      </c>
      <c r="BW232" s="861"/>
      <c r="BX232" s="1063" t="str">
        <f>$N$30</f>
        <v/>
      </c>
      <c r="BY232" s="1063"/>
      <c r="BZ232" s="1063"/>
      <c r="CA232" s="869"/>
      <c r="CB232" s="643"/>
      <c r="CC232" s="647"/>
      <c r="CD232" s="643"/>
      <c r="CE232" s="647"/>
      <c r="CF232" s="647"/>
      <c r="CG232" s="647"/>
      <c r="CH232" s="643"/>
      <c r="CI232" s="643"/>
      <c r="CJ232" s="643"/>
      <c r="CK232" s="643"/>
      <c r="CL232" s="643"/>
      <c r="CM232" s="643"/>
      <c r="CN232" s="643"/>
      <c r="CO232" s="643"/>
      <c r="CP232" s="643"/>
      <c r="CQ232" s="643"/>
      <c r="CR232" s="643"/>
      <c r="CS232" s="643"/>
      <c r="CT232" s="793"/>
      <c r="CU232" s="643"/>
      <c r="CV232" s="643"/>
      <c r="CW232" s="643"/>
      <c r="CX232" s="643"/>
      <c r="CY232" s="643"/>
      <c r="CZ232" s="643"/>
      <c r="DA232" s="643"/>
      <c r="DB232" s="643"/>
      <c r="DC232" s="643"/>
      <c r="DD232" s="643"/>
      <c r="DE232" s="643"/>
      <c r="DF232" s="643"/>
      <c r="DG232" s="643"/>
      <c r="DH232" s="643"/>
      <c r="DI232" s="643"/>
      <c r="DJ232" s="643"/>
      <c r="DK232" s="643"/>
      <c r="DL232" s="643"/>
      <c r="DM232" s="644"/>
    </row>
    <row r="233" spans="7:117" ht="19.95" customHeight="1" x14ac:dyDescent="0.2">
      <c r="G233" s="643"/>
      <c r="H233" s="871"/>
      <c r="I233" s="272"/>
      <c r="J233" s="272"/>
      <c r="K233" s="272"/>
      <c r="L233" s="272"/>
      <c r="M233" s="272"/>
      <c r="N233" s="272"/>
      <c r="O233" s="272"/>
      <c r="P233" s="272"/>
      <c r="Q233" s="272"/>
      <c r="R233" s="272"/>
      <c r="S233" s="272"/>
      <c r="T233" s="272"/>
      <c r="U233" s="272"/>
      <c r="V233" s="272"/>
      <c r="W233" s="272"/>
      <c r="X233" s="872"/>
      <c r="Y233" s="793"/>
      <c r="Z233" s="871"/>
      <c r="AA233" s="272"/>
      <c r="AB233" s="272"/>
      <c r="AC233" s="272"/>
      <c r="AD233" s="272"/>
      <c r="AE233" s="272"/>
      <c r="AF233" s="272"/>
      <c r="AG233" s="272"/>
      <c r="AH233" s="272"/>
      <c r="AI233" s="272"/>
      <c r="AJ233" s="272"/>
      <c r="AK233" s="272"/>
      <c r="AL233" s="272"/>
      <c r="AM233" s="272"/>
      <c r="AN233" s="272"/>
      <c r="AO233" s="272"/>
      <c r="AP233" s="272"/>
      <c r="AQ233" s="872"/>
      <c r="AR233" s="643"/>
      <c r="AS233" s="647"/>
      <c r="AT233" s="871"/>
      <c r="AU233" s="272"/>
      <c r="AV233" s="272"/>
      <c r="AW233" s="272"/>
      <c r="AX233" s="272"/>
      <c r="AY233" s="272"/>
      <c r="AZ233" s="272"/>
      <c r="BA233" s="272"/>
      <c r="BB233" s="272"/>
      <c r="BC233" s="272"/>
      <c r="BD233" s="272"/>
      <c r="BE233" s="272"/>
      <c r="BF233" s="272"/>
      <c r="BG233" s="272"/>
      <c r="BH233" s="272"/>
      <c r="BI233" s="872"/>
      <c r="BJ233" s="643"/>
      <c r="BK233" s="871"/>
      <c r="BL233" s="272"/>
      <c r="BM233" s="272"/>
      <c r="BN233" s="272"/>
      <c r="BO233" s="272"/>
      <c r="BP233" s="272"/>
      <c r="BQ233" s="272"/>
      <c r="BR233" s="272"/>
      <c r="BS233" s="272"/>
      <c r="BT233" s="272"/>
      <c r="BU233" s="272"/>
      <c r="BV233" s="272"/>
      <c r="BW233" s="272"/>
      <c r="BX233" s="272"/>
      <c r="BY233" s="272"/>
      <c r="BZ233" s="272"/>
      <c r="CA233" s="872"/>
      <c r="CB233" s="643"/>
      <c r="CC233" s="647"/>
      <c r="CD233" s="643"/>
      <c r="CE233" s="647"/>
      <c r="CF233" s="647"/>
      <c r="CG233" s="647"/>
      <c r="CH233" s="643"/>
      <c r="CI233" s="643"/>
      <c r="CJ233" s="643"/>
      <c r="CK233" s="643"/>
      <c r="CL233" s="643"/>
      <c r="CM233" s="643"/>
      <c r="CN233" s="643"/>
      <c r="CO233" s="643"/>
      <c r="CP233" s="643"/>
      <c r="CQ233" s="643"/>
      <c r="CR233" s="643"/>
      <c r="CS233" s="643"/>
      <c r="CT233" s="793"/>
      <c r="CU233" s="643"/>
      <c r="CV233" s="643"/>
      <c r="CW233" s="643"/>
      <c r="CX233" s="643"/>
      <c r="CY233" s="643"/>
      <c r="CZ233" s="643"/>
      <c r="DA233" s="643"/>
      <c r="DB233" s="643"/>
      <c r="DC233" s="643"/>
      <c r="DD233" s="643"/>
      <c r="DE233" s="643"/>
      <c r="DF233" s="643"/>
      <c r="DG233" s="643"/>
      <c r="DH233" s="643"/>
      <c r="DI233" s="643"/>
      <c r="DJ233" s="643"/>
      <c r="DK233" s="643"/>
      <c r="DL233" s="643"/>
      <c r="DM233" s="644"/>
    </row>
    <row r="234" spans="7:117" ht="19.95" customHeight="1" x14ac:dyDescent="0.2">
      <c r="G234" s="643"/>
      <c r="H234" s="643"/>
      <c r="I234" s="647"/>
      <c r="J234" s="647"/>
      <c r="K234" s="647"/>
      <c r="L234" s="643"/>
      <c r="M234" s="643"/>
      <c r="N234" s="643"/>
      <c r="O234" s="643"/>
      <c r="P234" s="643"/>
      <c r="Q234" s="643"/>
      <c r="R234" s="643"/>
      <c r="S234" s="643"/>
      <c r="T234" s="643"/>
      <c r="U234" s="643"/>
      <c r="V234" s="643"/>
      <c r="W234" s="643"/>
      <c r="X234" s="643"/>
      <c r="Y234" s="793"/>
      <c r="Z234" s="643"/>
      <c r="AA234" s="643"/>
      <c r="AB234" s="643"/>
      <c r="AC234" s="643"/>
      <c r="AD234" s="643"/>
      <c r="AE234" s="643"/>
      <c r="AF234" s="643"/>
      <c r="AG234" s="643"/>
      <c r="AH234" s="643"/>
      <c r="AI234" s="643"/>
      <c r="AJ234" s="643"/>
      <c r="AK234" s="643"/>
      <c r="AL234" s="643"/>
      <c r="AM234" s="643"/>
      <c r="AN234" s="643"/>
      <c r="AO234" s="643"/>
      <c r="AP234" s="642"/>
      <c r="AQ234" s="642"/>
      <c r="AR234" s="643"/>
      <c r="AS234" s="647"/>
      <c r="AT234" s="643"/>
      <c r="AU234" s="647"/>
      <c r="AV234" s="647"/>
      <c r="AW234" s="647"/>
      <c r="AX234" s="643"/>
      <c r="AY234" s="643"/>
      <c r="AZ234" s="643"/>
      <c r="BA234" s="643"/>
      <c r="BB234" s="643"/>
      <c r="BC234" s="643"/>
      <c r="BD234" s="643"/>
      <c r="BE234" s="643"/>
      <c r="BF234" s="643"/>
      <c r="BG234" s="643"/>
      <c r="BH234" s="643"/>
      <c r="BI234" s="643"/>
      <c r="BJ234" s="793"/>
      <c r="BK234" s="643"/>
      <c r="BL234" s="643"/>
      <c r="BM234" s="643"/>
      <c r="BN234" s="643"/>
      <c r="BO234" s="643"/>
      <c r="BP234" s="643"/>
      <c r="BQ234" s="643"/>
      <c r="BR234" s="643"/>
      <c r="BS234" s="643"/>
      <c r="BT234" s="643"/>
      <c r="BU234" s="643"/>
      <c r="BV234" s="643"/>
      <c r="BW234" s="643"/>
      <c r="BX234" s="643"/>
      <c r="BY234" s="643"/>
      <c r="BZ234" s="643"/>
      <c r="CA234" s="643"/>
      <c r="CB234" s="643"/>
      <c r="CC234" s="647"/>
      <c r="CD234" s="643"/>
      <c r="CE234" s="647"/>
      <c r="CF234" s="647"/>
      <c r="CG234" s="647"/>
      <c r="CH234" s="643"/>
      <c r="CI234" s="643"/>
      <c r="CJ234" s="643"/>
      <c r="CK234" s="643"/>
      <c r="CL234" s="643"/>
      <c r="CM234" s="643"/>
      <c r="CN234" s="643"/>
      <c r="CO234" s="643"/>
      <c r="CP234" s="643"/>
      <c r="CQ234" s="643"/>
      <c r="CR234" s="643"/>
      <c r="CS234" s="643"/>
      <c r="CT234" s="793"/>
      <c r="CU234" s="643"/>
      <c r="CV234" s="643"/>
      <c r="CW234" s="643"/>
      <c r="CX234" s="643"/>
      <c r="CY234" s="643"/>
      <c r="CZ234" s="643"/>
      <c r="DA234" s="643"/>
      <c r="DB234" s="643"/>
      <c r="DC234" s="643"/>
      <c r="DD234" s="643"/>
      <c r="DE234" s="643"/>
      <c r="DF234" s="643"/>
      <c r="DG234" s="643"/>
      <c r="DH234" s="643"/>
      <c r="DI234" s="643"/>
      <c r="DJ234" s="643"/>
      <c r="DK234" s="643"/>
      <c r="DL234" s="643"/>
      <c r="DM234" s="644"/>
    </row>
    <row r="235" spans="7:117" ht="19.95" customHeight="1" x14ac:dyDescent="0.2">
      <c r="G235" s="643"/>
      <c r="H235" s="643"/>
      <c r="I235" s="647"/>
      <c r="J235" s="647"/>
      <c r="K235" s="647"/>
      <c r="L235" s="643"/>
      <c r="M235" s="643"/>
      <c r="N235" s="643"/>
      <c r="O235" s="643"/>
      <c r="P235" s="643"/>
      <c r="Q235" s="643"/>
      <c r="R235" s="643"/>
      <c r="S235" s="643"/>
      <c r="T235" s="643"/>
      <c r="U235" s="643"/>
      <c r="V235" s="643"/>
      <c r="W235" s="643"/>
      <c r="X235" s="643"/>
      <c r="Y235" s="793"/>
      <c r="Z235" s="643"/>
      <c r="AA235" s="643"/>
      <c r="AB235" s="643"/>
      <c r="AC235" s="643"/>
      <c r="AD235" s="643"/>
      <c r="AE235" s="643"/>
      <c r="AF235" s="643"/>
      <c r="AG235" s="643"/>
      <c r="AH235" s="643"/>
      <c r="AI235" s="643"/>
      <c r="AJ235" s="643"/>
      <c r="AK235" s="643"/>
      <c r="AL235" s="643"/>
      <c r="AM235" s="643"/>
      <c r="AN235" s="643"/>
      <c r="AO235" s="643"/>
      <c r="AP235" s="642"/>
      <c r="AQ235" s="642"/>
      <c r="AR235" s="643"/>
      <c r="AS235" s="647"/>
      <c r="AT235" s="643"/>
      <c r="AU235" s="647"/>
      <c r="AV235" s="647"/>
      <c r="AW235" s="647"/>
      <c r="AX235" s="643"/>
      <c r="AY235" s="643"/>
      <c r="AZ235" s="643"/>
      <c r="BA235" s="643"/>
      <c r="BB235" s="643"/>
      <c r="BC235" s="643"/>
      <c r="BD235" s="643"/>
      <c r="BE235" s="643"/>
      <c r="BF235" s="643"/>
      <c r="BG235" s="643"/>
      <c r="BH235" s="643"/>
      <c r="BI235" s="643"/>
      <c r="BJ235" s="793"/>
      <c r="BK235" s="643"/>
      <c r="BL235" s="643"/>
      <c r="BM235" s="643"/>
      <c r="BN235" s="643"/>
      <c r="BO235" s="643"/>
      <c r="BP235" s="643"/>
      <c r="BQ235" s="643"/>
      <c r="BR235" s="643"/>
      <c r="BS235" s="643"/>
      <c r="BT235" s="643"/>
      <c r="BU235" s="643"/>
      <c r="BV235" s="643"/>
      <c r="BW235" s="643"/>
      <c r="BX235" s="643"/>
      <c r="BY235" s="643"/>
      <c r="BZ235" s="643"/>
      <c r="CA235" s="643"/>
      <c r="CB235" s="643"/>
      <c r="CC235" s="647"/>
      <c r="CD235" s="643"/>
      <c r="CE235" s="647"/>
      <c r="CF235" s="647"/>
      <c r="CG235" s="647"/>
      <c r="CH235" s="643"/>
      <c r="CI235" s="643"/>
      <c r="CJ235" s="643"/>
      <c r="CK235" s="643"/>
      <c r="CL235" s="643"/>
      <c r="CM235" s="643"/>
      <c r="CN235" s="643"/>
      <c r="CO235" s="643"/>
      <c r="CP235" s="643"/>
      <c r="CQ235" s="643"/>
      <c r="CR235" s="643"/>
      <c r="CS235" s="643"/>
      <c r="CT235" s="793"/>
      <c r="CU235" s="643"/>
      <c r="CV235" s="643"/>
      <c r="CW235" s="643"/>
      <c r="CX235" s="643"/>
      <c r="CY235" s="643"/>
      <c r="CZ235" s="643"/>
      <c r="DA235" s="643"/>
      <c r="DB235" s="643"/>
      <c r="DC235" s="643"/>
      <c r="DD235" s="643"/>
      <c r="DE235" s="643"/>
      <c r="DF235" s="643"/>
      <c r="DG235" s="643"/>
      <c r="DH235" s="643"/>
      <c r="DI235" s="643"/>
      <c r="DJ235" s="643"/>
      <c r="DK235" s="643"/>
      <c r="DL235" s="643"/>
      <c r="DM235" s="644"/>
    </row>
    <row r="236" spans="7:117" ht="19.95" customHeight="1" x14ac:dyDescent="0.2">
      <c r="G236" s="643"/>
      <c r="H236" s="643"/>
      <c r="I236" s="647"/>
      <c r="J236" s="647"/>
      <c r="K236" s="647"/>
      <c r="L236" s="643"/>
      <c r="M236" s="643"/>
      <c r="N236" s="643"/>
      <c r="O236" s="643"/>
      <c r="P236" s="643"/>
      <c r="Q236" s="643"/>
      <c r="R236" s="643"/>
      <c r="S236" s="643"/>
      <c r="T236" s="643"/>
      <c r="U236" s="643"/>
      <c r="V236" s="643"/>
      <c r="W236" s="643"/>
      <c r="X236" s="643"/>
      <c r="Y236" s="728"/>
      <c r="Z236" s="643"/>
      <c r="AA236" s="643"/>
      <c r="AB236" s="643"/>
      <c r="AC236" s="643"/>
      <c r="AD236" s="643"/>
      <c r="AE236" s="643"/>
      <c r="AF236" s="643"/>
      <c r="AG236" s="643"/>
      <c r="AH236" s="643"/>
      <c r="AI236" s="643"/>
      <c r="AJ236" s="643"/>
      <c r="AK236" s="643"/>
      <c r="AL236" s="643"/>
      <c r="AM236" s="643"/>
      <c r="AN236" s="643"/>
      <c r="AO236" s="643"/>
      <c r="AP236" s="642"/>
      <c r="AQ236" s="642"/>
      <c r="AR236" s="643"/>
      <c r="AS236" s="647"/>
      <c r="AT236" s="643"/>
      <c r="AU236" s="647"/>
      <c r="AV236" s="647"/>
      <c r="AW236" s="647"/>
      <c r="AX236" s="643"/>
      <c r="AY236" s="643"/>
      <c r="AZ236" s="643"/>
      <c r="BA236" s="643"/>
      <c r="BB236" s="643"/>
      <c r="BC236" s="643"/>
      <c r="BD236" s="643"/>
      <c r="BE236" s="643"/>
      <c r="BF236" s="643"/>
      <c r="BG236" s="643"/>
      <c r="BH236" s="643"/>
      <c r="BI236" s="643"/>
      <c r="BJ236" s="793"/>
      <c r="BK236" s="643"/>
      <c r="BL236" s="643"/>
      <c r="BM236" s="643"/>
      <c r="BN236" s="643"/>
      <c r="BO236" s="643"/>
      <c r="BP236" s="643"/>
      <c r="BQ236" s="643"/>
      <c r="BR236" s="643"/>
      <c r="BS236" s="643"/>
      <c r="BT236" s="643"/>
      <c r="BU236" s="643"/>
      <c r="BV236" s="643"/>
      <c r="BW236" s="643"/>
      <c r="BX236" s="643"/>
      <c r="BY236" s="643"/>
      <c r="BZ236" s="643"/>
      <c r="CA236" s="643"/>
      <c r="CB236" s="643"/>
      <c r="CC236" s="647"/>
      <c r="CD236" s="643"/>
      <c r="CE236" s="647"/>
      <c r="CF236" s="647"/>
      <c r="CG236" s="647"/>
      <c r="CH236" s="643"/>
      <c r="CI236" s="643"/>
      <c r="CJ236" s="643"/>
      <c r="CK236" s="643"/>
      <c r="CL236" s="643"/>
      <c r="CM236" s="643"/>
      <c r="CN236" s="643"/>
      <c r="CO236" s="643"/>
      <c r="CP236" s="643"/>
      <c r="CQ236" s="643"/>
      <c r="CR236" s="643"/>
      <c r="CS236" s="643"/>
      <c r="CT236" s="728"/>
      <c r="CU236" s="643"/>
      <c r="CV236" s="643"/>
      <c r="CW236" s="643"/>
      <c r="CX236" s="643"/>
      <c r="CY236" s="643"/>
      <c r="CZ236" s="643"/>
      <c r="DA236" s="643"/>
      <c r="DB236" s="643"/>
      <c r="DC236" s="643"/>
      <c r="DD236" s="643"/>
      <c r="DE236" s="643"/>
      <c r="DF236" s="643"/>
      <c r="DG236" s="643"/>
      <c r="DH236" s="643"/>
      <c r="DI236" s="643"/>
      <c r="DJ236" s="643"/>
      <c r="DK236" s="643"/>
      <c r="DL236" s="643"/>
      <c r="DM236" s="644"/>
    </row>
    <row r="237" spans="7:117" ht="19.8" customHeight="1" x14ac:dyDescent="0.2">
      <c r="G237" s="643"/>
      <c r="H237" s="643"/>
      <c r="I237" s="647"/>
      <c r="J237" s="647"/>
      <c r="K237" s="647"/>
      <c r="L237" s="643"/>
      <c r="M237" s="643"/>
      <c r="N237" s="643"/>
      <c r="O237" s="643"/>
      <c r="P237" s="643"/>
      <c r="Q237" s="643"/>
      <c r="R237" s="643"/>
      <c r="S237" s="643"/>
      <c r="T237" s="643"/>
      <c r="U237" s="643"/>
      <c r="V237" s="643"/>
      <c r="W237" s="643"/>
      <c r="X237" s="643"/>
      <c r="Y237" s="728"/>
      <c r="Z237" s="643"/>
      <c r="AA237" s="643"/>
      <c r="AB237" s="643"/>
      <c r="AC237" s="643"/>
      <c r="AD237" s="643"/>
      <c r="AE237" s="643"/>
      <c r="AF237" s="643"/>
      <c r="AG237" s="643"/>
      <c r="AH237" s="643"/>
      <c r="AI237" s="643"/>
      <c r="AJ237" s="643"/>
      <c r="AK237" s="643"/>
      <c r="AL237" s="643"/>
      <c r="AM237" s="643"/>
      <c r="AN237" s="643"/>
      <c r="AO237" s="643"/>
      <c r="AP237" s="642"/>
      <c r="AQ237" s="642"/>
      <c r="AR237" s="643"/>
      <c r="AS237" s="647"/>
      <c r="AT237" s="643"/>
      <c r="AU237" s="647"/>
      <c r="AV237" s="647"/>
      <c r="AW237" s="647"/>
      <c r="AX237" s="643"/>
      <c r="AY237" s="643"/>
      <c r="AZ237" s="643"/>
      <c r="BA237" s="643"/>
      <c r="BB237" s="643"/>
      <c r="BC237" s="643"/>
      <c r="BD237" s="643"/>
      <c r="BE237" s="643"/>
      <c r="BF237" s="643"/>
      <c r="BG237" s="643"/>
      <c r="BH237" s="643"/>
      <c r="BI237" s="643"/>
      <c r="BJ237" s="793"/>
      <c r="BK237" s="643"/>
      <c r="BL237" s="643"/>
      <c r="BM237" s="643"/>
      <c r="BN237" s="643"/>
      <c r="BO237" s="643"/>
      <c r="BP237" s="643"/>
      <c r="BQ237" s="643"/>
      <c r="BR237" s="643"/>
      <c r="BS237" s="643"/>
      <c r="BT237" s="643"/>
      <c r="BU237" s="643"/>
      <c r="BV237" s="643"/>
      <c r="BW237" s="643"/>
      <c r="BX237" s="643"/>
      <c r="BY237" s="643"/>
      <c r="BZ237" s="643"/>
      <c r="CA237" s="643"/>
      <c r="CB237" s="643"/>
      <c r="CC237" s="647"/>
      <c r="CD237" s="643"/>
      <c r="CE237" s="647"/>
      <c r="CF237" s="647"/>
      <c r="CG237" s="647"/>
      <c r="CH237" s="643"/>
      <c r="CI237" s="643"/>
      <c r="CJ237" s="643"/>
      <c r="CK237" s="643"/>
      <c r="CL237" s="643"/>
      <c r="CM237" s="643"/>
      <c r="CN237" s="643"/>
      <c r="CO237" s="643"/>
      <c r="CP237" s="643"/>
      <c r="CQ237" s="643"/>
      <c r="CR237" s="643"/>
      <c r="CS237" s="643"/>
      <c r="CT237" s="728"/>
      <c r="CU237" s="643"/>
      <c r="CV237" s="643"/>
      <c r="CW237" s="643"/>
      <c r="CX237" s="643"/>
      <c r="CY237" s="643"/>
      <c r="CZ237" s="643"/>
      <c r="DA237" s="643"/>
      <c r="DB237" s="643"/>
      <c r="DC237" s="643"/>
      <c r="DD237" s="643"/>
      <c r="DE237" s="643"/>
      <c r="DF237" s="643"/>
      <c r="DG237" s="643"/>
      <c r="DH237" s="643"/>
      <c r="DI237" s="643"/>
      <c r="DJ237" s="643"/>
      <c r="DK237" s="643"/>
      <c r="DL237" s="643"/>
      <c r="DM237" s="644"/>
    </row>
    <row r="238" spans="7:117" ht="34.049999999999997" customHeight="1" x14ac:dyDescent="0.2">
      <c r="G238" s="643"/>
      <c r="H238" s="656"/>
      <c r="I238" s="656"/>
      <c r="J238" s="656"/>
      <c r="K238" s="656"/>
      <c r="L238" s="656"/>
      <c r="M238" s="656"/>
      <c r="N238" s="656"/>
      <c r="O238" s="656"/>
      <c r="P238" s="656"/>
      <c r="Q238" s="656"/>
      <c r="R238" s="656"/>
      <c r="S238" s="656"/>
      <c r="T238" s="656"/>
      <c r="U238" s="656"/>
      <c r="V238" s="1019"/>
      <c r="W238" s="1019"/>
      <c r="X238" s="1019"/>
      <c r="Y238" s="1019"/>
      <c r="Z238" s="1019"/>
      <c r="AA238" s="1019"/>
      <c r="AB238" s="656"/>
      <c r="AC238" s="656"/>
      <c r="AD238" s="656"/>
      <c r="AE238" s="656"/>
      <c r="AF238" s="656"/>
      <c r="AG238" s="656"/>
      <c r="AH238" s="656"/>
      <c r="AI238" s="656"/>
      <c r="AJ238" s="656"/>
      <c r="AK238" s="656"/>
      <c r="AL238" s="656"/>
      <c r="AM238" s="656"/>
      <c r="AN238" s="656"/>
      <c r="AO238" s="656"/>
      <c r="AP238" s="656"/>
      <c r="AQ238" s="656"/>
      <c r="AR238" s="643"/>
      <c r="AS238" s="697"/>
      <c r="AT238" s="656"/>
      <c r="AU238" s="656"/>
      <c r="AV238" s="656"/>
      <c r="AW238" s="656"/>
      <c r="AX238" s="656"/>
      <c r="AY238" s="656"/>
      <c r="AZ238" s="656"/>
      <c r="BA238" s="656"/>
      <c r="BB238" s="656"/>
      <c r="BC238" s="656"/>
      <c r="BD238" s="656"/>
      <c r="BE238" s="656"/>
      <c r="BF238" s="656"/>
      <c r="BG238" s="656"/>
      <c r="BH238" s="1019"/>
      <c r="BI238" s="1028"/>
      <c r="BJ238" s="1028"/>
      <c r="BK238" s="1028"/>
      <c r="BL238" s="1028"/>
      <c r="BM238" s="656"/>
      <c r="BN238" s="656"/>
      <c r="BO238" s="656"/>
      <c r="BP238" s="656"/>
      <c r="BQ238" s="656"/>
      <c r="BR238" s="656"/>
      <c r="BS238" s="656"/>
      <c r="BT238" s="656"/>
      <c r="BU238" s="656"/>
      <c r="BV238" s="656"/>
      <c r="BW238" s="656"/>
      <c r="BX238" s="656"/>
      <c r="BY238" s="656"/>
      <c r="BZ238" s="656"/>
      <c r="CA238" s="656"/>
      <c r="CB238" s="643"/>
      <c r="CC238" s="697"/>
      <c r="CD238" s="656"/>
      <c r="CE238" s="656"/>
      <c r="CF238" s="656"/>
      <c r="CG238" s="656"/>
      <c r="CH238" s="656"/>
      <c r="CI238" s="656"/>
      <c r="CJ238" s="656"/>
      <c r="CK238" s="656"/>
      <c r="CL238" s="656"/>
      <c r="CM238" s="656"/>
      <c r="CN238" s="656"/>
      <c r="CO238" s="656"/>
      <c r="CP238" s="656"/>
      <c r="CQ238" s="656"/>
      <c r="CR238" s="1019"/>
      <c r="CS238" s="1028"/>
      <c r="CT238" s="1028"/>
      <c r="CU238" s="1028"/>
      <c r="CV238" s="1028"/>
      <c r="CW238" s="656"/>
      <c r="CX238" s="656"/>
      <c r="CY238" s="656"/>
      <c r="CZ238" s="656"/>
      <c r="DA238" s="656"/>
      <c r="DB238" s="656"/>
      <c r="DC238" s="656"/>
      <c r="DD238" s="656"/>
      <c r="DE238" s="656"/>
      <c r="DF238" s="656"/>
      <c r="DG238" s="656"/>
      <c r="DH238" s="656"/>
      <c r="DI238" s="656"/>
      <c r="DJ238" s="656"/>
      <c r="DK238" s="656"/>
      <c r="DL238" s="643"/>
    </row>
    <row r="239" spans="7:117" ht="34.049999999999997" customHeight="1" x14ac:dyDescent="0.2">
      <c r="G239" s="643"/>
      <c r="H239" s="656"/>
      <c r="I239" s="656"/>
      <c r="J239" s="656"/>
      <c r="K239" s="656"/>
      <c r="L239" s="656"/>
      <c r="M239" s="656"/>
      <c r="N239" s="656"/>
      <c r="O239" s="656"/>
      <c r="P239" s="656"/>
      <c r="Q239" s="656"/>
      <c r="R239" s="656"/>
      <c r="S239" s="656"/>
      <c r="T239" s="656"/>
      <c r="U239" s="656"/>
      <c r="V239" s="1019"/>
      <c r="W239" s="1019"/>
      <c r="X239" s="1019"/>
      <c r="Y239" s="1019"/>
      <c r="Z239" s="1019"/>
      <c r="AA239" s="1019"/>
      <c r="AB239" s="656"/>
      <c r="AC239" s="656"/>
      <c r="AD239" s="656"/>
      <c r="AE239" s="656"/>
      <c r="AF239" s="656"/>
      <c r="AG239" s="656"/>
      <c r="AH239" s="656"/>
      <c r="AI239" s="656"/>
      <c r="AJ239" s="656"/>
      <c r="AK239" s="656"/>
      <c r="AL239" s="656"/>
      <c r="AM239" s="656"/>
      <c r="AN239" s="656"/>
      <c r="AO239" s="656"/>
      <c r="AP239" s="656"/>
      <c r="AQ239" s="656"/>
      <c r="AR239" s="643"/>
      <c r="AS239" s="697"/>
      <c r="AT239" s="656"/>
      <c r="AU239" s="656"/>
      <c r="AV239" s="656"/>
      <c r="AW239" s="656"/>
      <c r="AX239" s="656"/>
      <c r="AY239" s="656"/>
      <c r="AZ239" s="656"/>
      <c r="BA239" s="656"/>
      <c r="BB239" s="656"/>
      <c r="BC239" s="656"/>
      <c r="BD239" s="656"/>
      <c r="BE239" s="656"/>
      <c r="BF239" s="656"/>
      <c r="BG239" s="656"/>
      <c r="BH239" s="1019"/>
      <c r="BI239" s="1028"/>
      <c r="BJ239" s="1028"/>
      <c r="BK239" s="1028"/>
      <c r="BL239" s="1028"/>
      <c r="BM239" s="656"/>
      <c r="BN239" s="656"/>
      <c r="BO239" s="656"/>
      <c r="BP239" s="656"/>
      <c r="BQ239" s="656"/>
      <c r="BR239" s="656"/>
      <c r="BS239" s="656"/>
      <c r="BT239" s="656"/>
      <c r="BU239" s="656"/>
      <c r="BV239" s="656"/>
      <c r="BW239" s="656"/>
      <c r="BX239" s="656"/>
      <c r="BY239" s="656"/>
      <c r="BZ239" s="656"/>
      <c r="CA239" s="656"/>
      <c r="CB239" s="643"/>
      <c r="CC239" s="697"/>
      <c r="CD239" s="656"/>
      <c r="CE239" s="656"/>
      <c r="CF239" s="656"/>
      <c r="CG239" s="656"/>
      <c r="CH239" s="656"/>
      <c r="CI239" s="656"/>
      <c r="CJ239" s="656"/>
      <c r="CK239" s="656"/>
      <c r="CL239" s="656"/>
      <c r="CM239" s="656"/>
      <c r="CN239" s="656"/>
      <c r="CO239" s="656"/>
      <c r="CP239" s="656"/>
      <c r="CQ239" s="656"/>
      <c r="CR239" s="1019"/>
      <c r="CS239" s="1028"/>
      <c r="CT239" s="1028"/>
      <c r="CU239" s="1028"/>
      <c r="CV239" s="1028"/>
      <c r="CW239" s="656"/>
      <c r="CX239" s="656"/>
      <c r="CY239" s="656"/>
      <c r="CZ239" s="656"/>
      <c r="DA239" s="656"/>
      <c r="DB239" s="656"/>
      <c r="DC239" s="656"/>
      <c r="DD239" s="656"/>
      <c r="DE239" s="656"/>
      <c r="DF239" s="656"/>
      <c r="DG239" s="656"/>
      <c r="DH239" s="656"/>
      <c r="DI239" s="656"/>
      <c r="DJ239" s="656"/>
      <c r="DK239" s="656"/>
      <c r="DL239" s="643"/>
    </row>
    <row r="240" spans="7:117" s="644" customFormat="1" ht="34.049999999999997" customHeight="1" x14ac:dyDescent="0.2">
      <c r="G240" s="643"/>
      <c r="H240" s="656"/>
      <c r="I240" s="656"/>
      <c r="J240" s="656"/>
      <c r="K240" s="656"/>
      <c r="L240" s="656"/>
      <c r="M240" s="656"/>
      <c r="N240" s="656"/>
      <c r="O240" s="656"/>
      <c r="P240" s="656"/>
      <c r="Q240" s="656"/>
      <c r="R240" s="656"/>
      <c r="S240" s="656"/>
      <c r="T240" s="656"/>
      <c r="U240" s="656"/>
      <c r="V240" s="1019"/>
      <c r="W240" s="1019"/>
      <c r="X240" s="1019"/>
      <c r="Y240" s="1019"/>
      <c r="Z240" s="1019"/>
      <c r="AA240" s="1019"/>
      <c r="AB240" s="656"/>
      <c r="AC240" s="656"/>
      <c r="AD240" s="656"/>
      <c r="AE240" s="656"/>
      <c r="AF240" s="656"/>
      <c r="AG240" s="656"/>
      <c r="AH240" s="656"/>
      <c r="AI240" s="656"/>
      <c r="AJ240" s="656"/>
      <c r="AK240" s="656"/>
      <c r="AL240" s="656"/>
      <c r="AM240" s="656"/>
      <c r="AN240" s="656"/>
      <c r="AO240" s="656"/>
      <c r="AP240" s="656"/>
      <c r="AQ240" s="656"/>
      <c r="AR240" s="643"/>
      <c r="AS240" s="697"/>
      <c r="AT240" s="656"/>
      <c r="AU240" s="656"/>
      <c r="AV240" s="656"/>
      <c r="AW240" s="656"/>
      <c r="AX240" s="656"/>
      <c r="AY240" s="656"/>
      <c r="AZ240" s="656"/>
      <c r="BA240" s="656"/>
      <c r="BB240" s="656"/>
      <c r="BC240" s="656"/>
      <c r="BD240" s="656"/>
      <c r="BE240" s="656"/>
      <c r="BF240" s="656"/>
      <c r="BG240" s="656"/>
      <c r="BH240" s="1028"/>
      <c r="BI240" s="1028"/>
      <c r="BJ240" s="1028"/>
      <c r="BK240" s="1028"/>
      <c r="BL240" s="1028"/>
      <c r="BM240" s="656"/>
      <c r="BN240" s="656"/>
      <c r="BO240" s="656"/>
      <c r="BP240" s="656"/>
      <c r="BQ240" s="656"/>
      <c r="BR240" s="656"/>
      <c r="BS240" s="656"/>
      <c r="BT240" s="656"/>
      <c r="BU240" s="656"/>
      <c r="BV240" s="656"/>
      <c r="BW240" s="656"/>
      <c r="BX240" s="656"/>
      <c r="BY240" s="656"/>
      <c r="BZ240" s="656"/>
      <c r="CA240" s="656"/>
      <c r="CB240" s="643"/>
      <c r="CC240" s="697"/>
      <c r="CD240" s="656"/>
      <c r="CE240" s="656"/>
      <c r="CF240" s="656"/>
      <c r="CG240" s="656"/>
      <c r="CH240" s="656"/>
      <c r="CI240" s="656"/>
      <c r="CJ240" s="656"/>
      <c r="CK240" s="656"/>
      <c r="CL240" s="656"/>
      <c r="CM240" s="656"/>
      <c r="CN240" s="656"/>
      <c r="CO240" s="656"/>
      <c r="CP240" s="656"/>
      <c r="CQ240" s="656"/>
      <c r="CR240" s="1028"/>
      <c r="CS240" s="1028"/>
      <c r="CT240" s="1028"/>
      <c r="CU240" s="1028"/>
      <c r="CV240" s="1028"/>
      <c r="CW240" s="656"/>
      <c r="CX240" s="656"/>
      <c r="CY240" s="656"/>
      <c r="CZ240" s="656"/>
      <c r="DA240" s="656"/>
      <c r="DB240" s="656"/>
      <c r="DC240" s="656"/>
      <c r="DD240" s="656"/>
      <c r="DE240" s="656"/>
      <c r="DF240" s="656"/>
      <c r="DG240" s="656"/>
      <c r="DH240" s="656"/>
      <c r="DI240" s="656"/>
      <c r="DJ240" s="656"/>
      <c r="DK240" s="656"/>
      <c r="DL240" s="643"/>
    </row>
    <row r="241" spans="7:116" s="644" customFormat="1" ht="34.049999999999997" customHeight="1" thickBot="1" x14ac:dyDescent="0.25">
      <c r="G241" s="643"/>
      <c r="H241" s="656"/>
      <c r="I241" s="656"/>
      <c r="J241" s="656"/>
      <c r="K241" s="656"/>
      <c r="L241" s="656"/>
      <c r="M241" s="656"/>
      <c r="N241" s="656"/>
      <c r="O241" s="656"/>
      <c r="P241" s="656"/>
      <c r="Q241" s="656"/>
      <c r="R241" s="656"/>
      <c r="S241" s="656"/>
      <c r="T241" s="656"/>
      <c r="U241" s="656"/>
      <c r="V241" s="1019"/>
      <c r="W241" s="1019"/>
      <c r="X241" s="1019"/>
      <c r="Y241" s="1019"/>
      <c r="Z241" s="1019"/>
      <c r="AA241" s="1019"/>
      <c r="AB241" s="656"/>
      <c r="AC241" s="656"/>
      <c r="AD241" s="656"/>
      <c r="AE241" s="656"/>
      <c r="AF241" s="656"/>
      <c r="AG241" s="656"/>
      <c r="AH241" s="656"/>
      <c r="AI241" s="656"/>
      <c r="AJ241" s="656"/>
      <c r="AK241" s="656"/>
      <c r="AL241" s="656"/>
      <c r="AM241" s="656"/>
      <c r="AN241" s="656"/>
      <c r="AO241" s="656"/>
      <c r="AP241" s="656"/>
      <c r="AQ241" s="656"/>
      <c r="AR241" s="643"/>
      <c r="AS241" s="697"/>
      <c r="AT241" s="656"/>
      <c r="AU241" s="656"/>
      <c r="AV241" s="656"/>
      <c r="AW241" s="656"/>
      <c r="AX241" s="656"/>
      <c r="AY241" s="656"/>
      <c r="AZ241" s="656"/>
      <c r="BA241" s="656"/>
      <c r="BB241" s="656"/>
      <c r="BC241" s="656"/>
      <c r="BD241" s="656"/>
      <c r="BE241" s="656"/>
      <c r="BF241" s="656"/>
      <c r="BG241" s="656"/>
      <c r="BH241" s="1028"/>
      <c r="BI241" s="1028"/>
      <c r="BJ241" s="1028"/>
      <c r="BK241" s="1028"/>
      <c r="BL241" s="1028"/>
      <c r="BM241" s="656"/>
      <c r="BN241" s="656"/>
      <c r="BO241" s="656"/>
      <c r="BP241" s="656"/>
      <c r="BQ241" s="656"/>
      <c r="BR241" s="656"/>
      <c r="BS241" s="656"/>
      <c r="BT241" s="656"/>
      <c r="BU241" s="656"/>
      <c r="BV241" s="656"/>
      <c r="BW241" s="656"/>
      <c r="BX241" s="656"/>
      <c r="BY241" s="656"/>
      <c r="BZ241" s="656"/>
      <c r="CA241" s="656"/>
      <c r="CB241" s="643"/>
      <c r="CC241" s="697"/>
      <c r="CD241" s="656"/>
      <c r="CE241" s="656"/>
      <c r="CF241" s="656"/>
      <c r="CG241" s="656"/>
      <c r="CH241" s="656"/>
      <c r="CI241" s="656"/>
      <c r="CJ241" s="656"/>
      <c r="CK241" s="656"/>
      <c r="CL241" s="656"/>
      <c r="CM241" s="656"/>
      <c r="CN241" s="656"/>
      <c r="CO241" s="656"/>
      <c r="CP241" s="656"/>
      <c r="CQ241" s="656"/>
      <c r="CR241" s="1028"/>
      <c r="CS241" s="1028"/>
      <c r="CT241" s="1028"/>
      <c r="CU241" s="1028"/>
      <c r="CV241" s="1028"/>
      <c r="CW241" s="656"/>
      <c r="CX241" s="656"/>
      <c r="CY241" s="656"/>
      <c r="CZ241" s="656"/>
      <c r="DA241" s="656"/>
      <c r="DB241" s="656"/>
      <c r="DC241" s="656"/>
      <c r="DD241" s="656"/>
      <c r="DE241" s="656"/>
      <c r="DF241" s="656"/>
      <c r="DG241" s="656"/>
      <c r="DH241" s="656"/>
      <c r="DI241" s="656"/>
      <c r="DJ241" s="656"/>
      <c r="DK241" s="656"/>
      <c r="DL241" s="643"/>
    </row>
    <row r="242" spans="7:116" s="644" customFormat="1" ht="34.049999999999997" customHeight="1" x14ac:dyDescent="0.2">
      <c r="G242" s="643"/>
      <c r="H242" s="643"/>
      <c r="I242" s="643"/>
      <c r="J242" s="643"/>
      <c r="K242" s="643"/>
      <c r="L242" s="643"/>
      <c r="M242" s="643"/>
      <c r="N242" s="643"/>
      <c r="O242" s="643"/>
      <c r="P242" s="643"/>
      <c r="Q242" s="643"/>
      <c r="R242" s="643"/>
      <c r="S242" s="643"/>
      <c r="T242" s="643"/>
      <c r="U242" s="643"/>
      <c r="V242" s="653"/>
      <c r="W242" s="653"/>
      <c r="X242" s="642"/>
      <c r="Y242" s="1021" t="str">
        <f>計算_集計!GD15</f>
        <v/>
      </c>
      <c r="Z242" s="656"/>
      <c r="AA242" s="656"/>
      <c r="AB242" s="656"/>
      <c r="AC242" s="656"/>
      <c r="AD242" s="656"/>
      <c r="AE242" s="656"/>
      <c r="AF242" s="656"/>
      <c r="AG242" s="656"/>
      <c r="AH242" s="656"/>
      <c r="AI242" s="656"/>
      <c r="AJ242" s="656"/>
      <c r="AK242" s="656"/>
      <c r="AL242" s="656"/>
      <c r="AM242" s="656"/>
      <c r="AN242" s="656"/>
      <c r="AO242" s="656"/>
      <c r="AP242" s="656"/>
      <c r="AQ242" s="656"/>
      <c r="AR242" s="643"/>
      <c r="AS242" s="697"/>
      <c r="AT242" s="643"/>
      <c r="AU242" s="643"/>
      <c r="AV242" s="643"/>
      <c r="AW242" s="643"/>
      <c r="AX242" s="643"/>
      <c r="AY242" s="643"/>
      <c r="AZ242" s="643"/>
      <c r="BA242" s="643"/>
      <c r="BB242" s="643"/>
      <c r="BC242" s="643"/>
      <c r="BD242" s="643"/>
      <c r="BE242" s="643"/>
      <c r="BF242" s="643"/>
      <c r="BG242" s="643"/>
      <c r="BH242" s="656"/>
      <c r="BI242" s="656"/>
      <c r="BJ242" s="1021" t="str">
        <f>計算_集計!HD15</f>
        <v/>
      </c>
      <c r="BK242" s="656"/>
      <c r="BL242" s="656"/>
      <c r="BM242" s="656"/>
      <c r="BN242" s="656"/>
      <c r="BO242" s="656"/>
      <c r="BP242" s="656"/>
      <c r="BQ242" s="656"/>
      <c r="BR242" s="656"/>
      <c r="BS242" s="656"/>
      <c r="BT242" s="656"/>
      <c r="BU242" s="656"/>
      <c r="BV242" s="656"/>
      <c r="BW242" s="656"/>
      <c r="BX242" s="656"/>
      <c r="BY242" s="656"/>
      <c r="BZ242" s="656"/>
      <c r="CA242" s="645"/>
      <c r="CB242" s="643"/>
      <c r="CC242" s="697"/>
      <c r="CD242" s="643"/>
      <c r="CE242" s="643"/>
      <c r="CF242" s="643"/>
      <c r="CG242" s="643"/>
      <c r="CH242" s="643"/>
      <c r="CI242" s="643"/>
      <c r="CJ242" s="643"/>
      <c r="CK242" s="643"/>
      <c r="CL242" s="643"/>
      <c r="CM242" s="643"/>
      <c r="CN242" s="643"/>
      <c r="CO242" s="643"/>
      <c r="CP242" s="643"/>
      <c r="CQ242" s="643"/>
      <c r="CR242" s="656"/>
      <c r="CS242" s="656"/>
      <c r="CT242" s="1029"/>
      <c r="CU242" s="656"/>
      <c r="CV242" s="656"/>
      <c r="CW242" s="656"/>
      <c r="CX242" s="656"/>
      <c r="CY242" s="656"/>
      <c r="CZ242" s="656"/>
      <c r="DA242" s="656"/>
      <c r="DB242" s="656"/>
      <c r="DC242" s="656"/>
      <c r="DD242" s="656"/>
      <c r="DE242" s="656"/>
      <c r="DF242" s="656"/>
      <c r="DG242" s="656"/>
      <c r="DH242" s="656"/>
      <c r="DI242" s="656"/>
      <c r="DJ242" s="656"/>
      <c r="DK242" s="645"/>
      <c r="DL242" s="643"/>
    </row>
    <row r="243" spans="7:116" s="644" customFormat="1" ht="34.049999999999997" customHeight="1" thickBot="1" x14ac:dyDescent="0.25">
      <c r="G243" s="643"/>
      <c r="H243" s="643"/>
      <c r="I243" s="643"/>
      <c r="J243" s="643"/>
      <c r="K243" s="643"/>
      <c r="L243" s="643"/>
      <c r="M243" s="643"/>
      <c r="N243" s="643"/>
      <c r="O243" s="643"/>
      <c r="P243" s="643"/>
      <c r="Q243" s="643"/>
      <c r="R243" s="643"/>
      <c r="S243" s="643"/>
      <c r="T243" s="643"/>
      <c r="U243" s="643"/>
      <c r="V243" s="653"/>
      <c r="W243" s="653"/>
      <c r="X243" s="642"/>
      <c r="Y243" s="1022"/>
      <c r="Z243" s="656"/>
      <c r="AA243" s="656"/>
      <c r="AB243" s="643"/>
      <c r="AC243" s="643"/>
      <c r="AD243" s="643"/>
      <c r="AE243" s="643"/>
      <c r="AF243" s="643"/>
      <c r="AG243" s="643"/>
      <c r="AH243" s="643"/>
      <c r="AI243" s="643"/>
      <c r="AJ243" s="643"/>
      <c r="AK243" s="645"/>
      <c r="AL243" s="645"/>
      <c r="AM243" s="645"/>
      <c r="AN243" s="645"/>
      <c r="AO243" s="645"/>
      <c r="AP243" s="656"/>
      <c r="AQ243" s="656"/>
      <c r="AR243" s="643"/>
      <c r="AS243" s="697"/>
      <c r="AT243" s="643"/>
      <c r="AU243" s="643"/>
      <c r="AV243" s="643"/>
      <c r="AW243" s="643"/>
      <c r="AX243" s="643"/>
      <c r="AY243" s="643"/>
      <c r="AZ243" s="643"/>
      <c r="BA243" s="643"/>
      <c r="BB243" s="643"/>
      <c r="BC243" s="643"/>
      <c r="BD243" s="643"/>
      <c r="BE243" s="643"/>
      <c r="BF243" s="643"/>
      <c r="BG243" s="643"/>
      <c r="BH243" s="656"/>
      <c r="BI243" s="656"/>
      <c r="BJ243" s="1022"/>
      <c r="BK243" s="656"/>
      <c r="BL243" s="656"/>
      <c r="BM243" s="656"/>
      <c r="BN243" s="656"/>
      <c r="BO243" s="656"/>
      <c r="BP243" s="656"/>
      <c r="BQ243" s="656"/>
      <c r="BR243" s="656"/>
      <c r="BS243" s="656"/>
      <c r="BT243" s="656"/>
      <c r="BU243" s="656"/>
      <c r="BV243" s="656"/>
      <c r="BW243" s="656"/>
      <c r="BX243" s="656"/>
      <c r="BY243" s="656"/>
      <c r="BZ243" s="656"/>
      <c r="CA243" s="645"/>
      <c r="CB243" s="643"/>
      <c r="CC243" s="697"/>
      <c r="CD243" s="643"/>
      <c r="CE243" s="643"/>
      <c r="CF243" s="643"/>
      <c r="CG243" s="643"/>
      <c r="CH243" s="643"/>
      <c r="CI243" s="643"/>
      <c r="CJ243" s="643"/>
      <c r="CK243" s="643"/>
      <c r="CL243" s="643"/>
      <c r="CM243" s="643"/>
      <c r="CN243" s="643"/>
      <c r="CO243" s="643"/>
      <c r="CP243" s="643"/>
      <c r="CQ243" s="643"/>
      <c r="CR243" s="656"/>
      <c r="CS243" s="656"/>
      <c r="CT243" s="1029"/>
      <c r="CU243" s="656"/>
      <c r="CV243" s="656"/>
      <c r="CW243" s="656"/>
      <c r="CX243" s="656"/>
      <c r="CY243" s="656"/>
      <c r="CZ243" s="656"/>
      <c r="DA243" s="656"/>
      <c r="DB243" s="656"/>
      <c r="DC243" s="656"/>
      <c r="DD243" s="656"/>
      <c r="DE243" s="656"/>
      <c r="DF243" s="656"/>
      <c r="DG243" s="656"/>
      <c r="DH243" s="656"/>
      <c r="DI243" s="656"/>
      <c r="DJ243" s="656"/>
      <c r="DK243" s="645"/>
      <c r="DL243" s="643"/>
    </row>
    <row r="244" spans="7:116" s="644" customFormat="1" ht="34.049999999999997" customHeight="1" x14ac:dyDescent="0.2">
      <c r="G244" s="643"/>
      <c r="H244" s="643"/>
      <c r="I244" s="643"/>
      <c r="J244" s="643"/>
      <c r="K244" s="643"/>
      <c r="L244" s="643"/>
      <c r="M244" s="643"/>
      <c r="N244" s="643"/>
      <c r="O244" s="643"/>
      <c r="P244" s="643"/>
      <c r="Q244" s="643"/>
      <c r="R244" s="643"/>
      <c r="S244" s="643"/>
      <c r="T244" s="643"/>
      <c r="U244" s="643"/>
      <c r="V244" s="653"/>
      <c r="W244" s="653"/>
      <c r="X244" s="642"/>
      <c r="Y244" s="728"/>
      <c r="Z244" s="656"/>
      <c r="AA244" s="656"/>
      <c r="AB244" s="643"/>
      <c r="AC244" s="643"/>
      <c r="AD244" s="643"/>
      <c r="AE244" s="643"/>
      <c r="AF244" s="643"/>
      <c r="AG244" s="643"/>
      <c r="AH244" s="643"/>
      <c r="AI244" s="643"/>
      <c r="AJ244" s="643"/>
      <c r="AK244" s="645"/>
      <c r="AL244" s="645"/>
      <c r="AM244" s="645"/>
      <c r="AN244" s="645"/>
      <c r="AO244" s="645"/>
      <c r="AP244" s="656"/>
      <c r="AQ244" s="656"/>
      <c r="AR244" s="643"/>
      <c r="AS244" s="697"/>
      <c r="AT244" s="643"/>
      <c r="AU244" s="643"/>
      <c r="AV244" s="643"/>
      <c r="AW244" s="643"/>
      <c r="AX244" s="643"/>
      <c r="AY244" s="643"/>
      <c r="AZ244" s="643"/>
      <c r="BA244" s="643"/>
      <c r="BB244" s="643"/>
      <c r="BC244" s="643"/>
      <c r="BD244" s="643"/>
      <c r="BE244" s="643"/>
      <c r="BF244" s="643"/>
      <c r="BG244" s="643"/>
      <c r="BH244" s="656"/>
      <c r="BI244" s="656"/>
      <c r="BJ244" s="793"/>
      <c r="BK244" s="656"/>
      <c r="BL244" s="656"/>
      <c r="BM244" s="643"/>
      <c r="BN244" s="643"/>
      <c r="BO244" s="643"/>
      <c r="BP244" s="643"/>
      <c r="BQ244" s="643"/>
      <c r="BR244" s="643"/>
      <c r="BS244" s="643"/>
      <c r="BT244" s="643"/>
      <c r="BU244" s="643"/>
      <c r="BV244" s="643"/>
      <c r="BW244" s="643"/>
      <c r="BX244" s="645"/>
      <c r="BY244" s="656"/>
      <c r="BZ244" s="656"/>
      <c r="CA244" s="643"/>
      <c r="CB244" s="643"/>
      <c r="CC244" s="697"/>
      <c r="CD244" s="643"/>
      <c r="CE244" s="643"/>
      <c r="CF244" s="643"/>
      <c r="CG244" s="643"/>
      <c r="CH244" s="643"/>
      <c r="CI244" s="643"/>
      <c r="CJ244" s="643"/>
      <c r="CK244" s="643"/>
      <c r="CL244" s="643"/>
      <c r="CM244" s="643"/>
      <c r="CN244" s="643"/>
      <c r="CO244" s="643"/>
      <c r="CP244" s="643"/>
      <c r="CQ244" s="643"/>
      <c r="CR244" s="656"/>
      <c r="CS244" s="656"/>
      <c r="CT244" s="728"/>
      <c r="CU244" s="656"/>
      <c r="CV244" s="656"/>
      <c r="CW244" s="643"/>
      <c r="CX244" s="643"/>
      <c r="CY244" s="643"/>
      <c r="CZ244" s="643"/>
      <c r="DA244" s="643"/>
      <c r="DB244" s="643"/>
      <c r="DC244" s="643"/>
      <c r="DD244" s="643"/>
      <c r="DE244" s="643"/>
      <c r="DF244" s="643"/>
      <c r="DG244" s="643"/>
      <c r="DH244" s="645"/>
      <c r="DI244" s="656"/>
      <c r="DJ244" s="656"/>
      <c r="DK244" s="643"/>
      <c r="DL244" s="643"/>
    </row>
    <row r="245" spans="7:116" s="644" customFormat="1" ht="34.049999999999997" customHeight="1" x14ac:dyDescent="0.2">
      <c r="G245" s="643"/>
      <c r="H245" s="643"/>
      <c r="I245" s="643"/>
      <c r="J245" s="643"/>
      <c r="K245" s="643"/>
      <c r="L245" s="643"/>
      <c r="M245" s="643"/>
      <c r="N245" s="643"/>
      <c r="O245" s="643"/>
      <c r="P245" s="643"/>
      <c r="Q245" s="643"/>
      <c r="R245" s="643"/>
      <c r="S245" s="643"/>
      <c r="T245" s="643"/>
      <c r="U245" s="643"/>
      <c r="V245" s="653"/>
      <c r="W245" s="653"/>
      <c r="X245" s="642"/>
      <c r="Y245" s="728"/>
      <c r="Z245" s="656"/>
      <c r="AA245" s="656"/>
      <c r="AB245" s="643"/>
      <c r="AC245" s="643"/>
      <c r="AD245" s="643"/>
      <c r="AE245" s="643"/>
      <c r="AF245" s="643"/>
      <c r="AG245" s="643"/>
      <c r="AH245" s="643"/>
      <c r="AI245" s="643"/>
      <c r="AJ245" s="643"/>
      <c r="AK245" s="643"/>
      <c r="AL245" s="643"/>
      <c r="AM245" s="643"/>
      <c r="AN245" s="643"/>
      <c r="AO245" s="643"/>
      <c r="AP245" s="656"/>
      <c r="AQ245" s="656"/>
      <c r="AR245" s="643"/>
      <c r="AS245" s="697"/>
      <c r="AT245" s="643"/>
      <c r="AU245" s="643"/>
      <c r="AV245" s="643"/>
      <c r="AW245" s="643"/>
      <c r="AX245" s="643"/>
      <c r="AY245" s="643"/>
      <c r="AZ245" s="643"/>
      <c r="BA245" s="643"/>
      <c r="BB245" s="643"/>
      <c r="BC245" s="643"/>
      <c r="BD245" s="643"/>
      <c r="BE245" s="643"/>
      <c r="BF245" s="643"/>
      <c r="BG245" s="643"/>
      <c r="BH245" s="656"/>
      <c r="BI245" s="656"/>
      <c r="BJ245" s="793"/>
      <c r="BK245" s="656"/>
      <c r="BL245" s="656"/>
      <c r="BM245" s="643"/>
      <c r="BN245" s="643"/>
      <c r="BO245" s="643"/>
      <c r="BP245" s="643"/>
      <c r="BQ245" s="643"/>
      <c r="BR245" s="643"/>
      <c r="BS245" s="643"/>
      <c r="BT245" s="643"/>
      <c r="BU245" s="643"/>
      <c r="BV245" s="643"/>
      <c r="BW245" s="643"/>
      <c r="BX245" s="645"/>
      <c r="BY245" s="656"/>
      <c r="BZ245" s="656"/>
      <c r="CA245" s="643"/>
      <c r="CB245" s="643"/>
      <c r="CC245" s="697"/>
      <c r="CD245" s="643"/>
      <c r="CE245" s="643"/>
      <c r="CF245" s="643"/>
      <c r="CG245" s="643"/>
      <c r="CH245" s="643"/>
      <c r="CI245" s="643"/>
      <c r="CJ245" s="643"/>
      <c r="CK245" s="643"/>
      <c r="CL245" s="643"/>
      <c r="CM245" s="643"/>
      <c r="CN245" s="643"/>
      <c r="CO245" s="643"/>
      <c r="CP245" s="643"/>
      <c r="CQ245" s="643"/>
      <c r="CR245" s="656"/>
      <c r="CS245" s="656"/>
      <c r="CT245" s="728"/>
      <c r="CU245" s="656"/>
      <c r="CV245" s="656"/>
      <c r="CW245" s="643"/>
      <c r="CX245" s="643"/>
      <c r="CY245" s="643"/>
      <c r="CZ245" s="643"/>
      <c r="DA245" s="643"/>
      <c r="DB245" s="643"/>
      <c r="DC245" s="643"/>
      <c r="DD245" s="643"/>
      <c r="DE245" s="643"/>
      <c r="DF245" s="643"/>
      <c r="DG245" s="643"/>
      <c r="DH245" s="645"/>
      <c r="DI245" s="656"/>
      <c r="DJ245" s="656"/>
      <c r="DK245" s="643"/>
      <c r="DL245" s="643"/>
    </row>
    <row r="246" spans="7:116" s="644" customFormat="1" ht="34.049999999999997" customHeight="1" thickBot="1" x14ac:dyDescent="0.25">
      <c r="G246" s="643"/>
      <c r="H246" s="643"/>
      <c r="I246" s="643"/>
      <c r="J246" s="643"/>
      <c r="K246" s="643"/>
      <c r="L246" s="643"/>
      <c r="M246" s="643"/>
      <c r="N246" s="643"/>
      <c r="O246" s="643"/>
      <c r="P246" s="643"/>
      <c r="Q246" s="643"/>
      <c r="R246" s="643"/>
      <c r="S246" s="643"/>
      <c r="T246" s="643"/>
      <c r="U246" s="643"/>
      <c r="V246" s="653"/>
      <c r="W246" s="653"/>
      <c r="X246" s="642"/>
      <c r="Y246" s="728"/>
      <c r="Z246" s="656"/>
      <c r="AA246" s="656"/>
      <c r="AB246" s="643"/>
      <c r="AC246" s="643"/>
      <c r="AD246" s="643"/>
      <c r="AE246" s="643"/>
      <c r="AF246" s="643"/>
      <c r="AG246" s="643"/>
      <c r="AH246" s="643"/>
      <c r="AI246" s="643"/>
      <c r="AJ246" s="643"/>
      <c r="AK246" s="643"/>
      <c r="AL246" s="643"/>
      <c r="AM246" s="643"/>
      <c r="AN246" s="643"/>
      <c r="AO246" s="643"/>
      <c r="AP246" s="656"/>
      <c r="AQ246" s="656"/>
      <c r="AR246" s="643"/>
      <c r="AS246" s="697"/>
      <c r="AT246" s="643"/>
      <c r="AU246" s="643"/>
      <c r="AV246" s="643"/>
      <c r="AW246" s="643"/>
      <c r="AX246" s="643"/>
      <c r="AY246" s="643"/>
      <c r="AZ246" s="643"/>
      <c r="BA246" s="643"/>
      <c r="BB246" s="643"/>
      <c r="BC246" s="643"/>
      <c r="BD246" s="643"/>
      <c r="BE246" s="643"/>
      <c r="BF246" s="643"/>
      <c r="BG246" s="643"/>
      <c r="BH246" s="656"/>
      <c r="BI246" s="656"/>
      <c r="BJ246" s="793"/>
      <c r="BK246" s="656"/>
      <c r="BL246" s="656"/>
      <c r="BM246" s="643"/>
      <c r="BN246" s="643"/>
      <c r="BO246" s="643"/>
      <c r="BP246" s="643"/>
      <c r="BQ246" s="643"/>
      <c r="BR246" s="643"/>
      <c r="BS246" s="643"/>
      <c r="BT246" s="643"/>
      <c r="BU246" s="643"/>
      <c r="BV246" s="643"/>
      <c r="BW246" s="643"/>
      <c r="BX246" s="643"/>
      <c r="BY246" s="656"/>
      <c r="BZ246" s="656"/>
      <c r="CA246" s="643"/>
      <c r="CB246" s="643"/>
      <c r="CC246" s="697"/>
      <c r="CD246" s="643"/>
      <c r="CE246" s="643"/>
      <c r="CF246" s="643"/>
      <c r="CG246" s="643"/>
      <c r="CH246" s="643"/>
      <c r="CI246" s="643"/>
      <c r="CJ246" s="643"/>
      <c r="CK246" s="643"/>
      <c r="CL246" s="643"/>
      <c r="CM246" s="643"/>
      <c r="CN246" s="643"/>
      <c r="CO246" s="643"/>
      <c r="CP246" s="643"/>
      <c r="CQ246" s="643"/>
      <c r="CR246" s="656"/>
      <c r="CS246" s="656"/>
      <c r="CT246" s="728"/>
      <c r="CU246" s="656"/>
      <c r="CV246" s="656"/>
      <c r="CW246" s="643"/>
      <c r="CX246" s="643"/>
      <c r="CY246" s="643"/>
      <c r="CZ246" s="643"/>
      <c r="DA246" s="643"/>
      <c r="DB246" s="643"/>
      <c r="DC246" s="643"/>
      <c r="DD246" s="643"/>
      <c r="DE246" s="643"/>
      <c r="DF246" s="643"/>
      <c r="DG246" s="643"/>
      <c r="DH246" s="643"/>
      <c r="DI246" s="656"/>
      <c r="DJ246" s="656"/>
      <c r="DK246" s="643"/>
      <c r="DL246" s="643"/>
    </row>
    <row r="247" spans="7:116" s="644" customFormat="1" ht="34.049999999999997" customHeight="1" x14ac:dyDescent="0.2">
      <c r="G247" s="643"/>
      <c r="H247" s="643"/>
      <c r="I247" s="643"/>
      <c r="J247" s="643"/>
      <c r="K247" s="643"/>
      <c r="L247" s="643"/>
      <c r="M247" s="643"/>
      <c r="N247" s="643"/>
      <c r="O247" s="643"/>
      <c r="P247" s="643"/>
      <c r="Q247" s="643"/>
      <c r="R247" s="643"/>
      <c r="S247" s="643"/>
      <c r="T247" s="643"/>
      <c r="U247" s="643"/>
      <c r="V247" s="653"/>
      <c r="W247" s="653"/>
      <c r="X247" s="642"/>
      <c r="Y247" s="1021" t="str">
        <f>計算_集計!GF15</f>
        <v/>
      </c>
      <c r="Z247" s="643"/>
      <c r="AA247" s="643"/>
      <c r="AB247" s="643"/>
      <c r="AC247" s="643"/>
      <c r="AD247" s="643"/>
      <c r="AE247" s="643"/>
      <c r="AF247" s="643"/>
      <c r="AG247" s="643"/>
      <c r="AH247" s="643"/>
      <c r="AI247" s="643"/>
      <c r="AJ247" s="643"/>
      <c r="AK247" s="643"/>
      <c r="AL247" s="643"/>
      <c r="AM247" s="643"/>
      <c r="AN247" s="643"/>
      <c r="AO247" s="643"/>
      <c r="AP247" s="656"/>
      <c r="AQ247" s="656"/>
      <c r="AR247" s="643"/>
      <c r="AS247" s="697"/>
      <c r="AT247" s="643"/>
      <c r="AU247" s="643"/>
      <c r="AV247" s="643"/>
      <c r="AW247" s="643"/>
      <c r="AX247" s="643"/>
      <c r="AY247" s="643"/>
      <c r="AZ247" s="643"/>
      <c r="BA247" s="643"/>
      <c r="BB247" s="643"/>
      <c r="BC247" s="643"/>
      <c r="BD247" s="643"/>
      <c r="BE247" s="643"/>
      <c r="BF247" s="643"/>
      <c r="BG247" s="643"/>
      <c r="BH247" s="656"/>
      <c r="BI247" s="656"/>
      <c r="BJ247" s="1021" t="str">
        <f>計算_集計!HF15</f>
        <v/>
      </c>
      <c r="BK247" s="656"/>
      <c r="BL247" s="656"/>
      <c r="BM247" s="643"/>
      <c r="BN247" s="643"/>
      <c r="BO247" s="643"/>
      <c r="BP247" s="643"/>
      <c r="BQ247" s="643"/>
      <c r="BR247" s="643"/>
      <c r="BS247" s="643"/>
      <c r="BT247" s="643"/>
      <c r="BU247" s="643"/>
      <c r="BV247" s="643"/>
      <c r="BW247" s="643"/>
      <c r="BX247" s="643"/>
      <c r="BY247" s="656"/>
      <c r="BZ247" s="656"/>
      <c r="CA247" s="643"/>
      <c r="CB247" s="643"/>
      <c r="CC247" s="697"/>
      <c r="CD247" s="643"/>
      <c r="CE247" s="643"/>
      <c r="CF247" s="643"/>
      <c r="CG247" s="643"/>
      <c r="CH247" s="643"/>
      <c r="CI247" s="643"/>
      <c r="CJ247" s="643"/>
      <c r="CK247" s="643"/>
      <c r="CL247" s="643"/>
      <c r="CM247" s="643"/>
      <c r="CN247" s="643"/>
      <c r="CO247" s="643"/>
      <c r="CP247" s="643"/>
      <c r="CQ247" s="643"/>
      <c r="CR247" s="656"/>
      <c r="CS247" s="656"/>
      <c r="CT247" s="1029"/>
      <c r="CU247" s="656"/>
      <c r="CV247" s="656"/>
      <c r="CW247" s="643"/>
      <c r="CX247" s="643"/>
      <c r="CY247" s="643"/>
      <c r="CZ247" s="643"/>
      <c r="DA247" s="643"/>
      <c r="DB247" s="643"/>
      <c r="DC247" s="643"/>
      <c r="DD247" s="643"/>
      <c r="DE247" s="643"/>
      <c r="DF247" s="643"/>
      <c r="DG247" s="643"/>
      <c r="DH247" s="643"/>
      <c r="DI247" s="656"/>
      <c r="DJ247" s="656"/>
      <c r="DK247" s="643"/>
      <c r="DL247" s="643"/>
    </row>
    <row r="248" spans="7:116" s="644" customFormat="1" ht="34.049999999999997" customHeight="1" thickBot="1" x14ac:dyDescent="0.25">
      <c r="G248" s="643"/>
      <c r="H248" s="643"/>
      <c r="I248" s="643"/>
      <c r="J248" s="643"/>
      <c r="K248" s="643"/>
      <c r="L248" s="643"/>
      <c r="M248" s="643"/>
      <c r="N248" s="643"/>
      <c r="O248" s="643"/>
      <c r="P248" s="643"/>
      <c r="Q248" s="643"/>
      <c r="R248" s="643"/>
      <c r="S248" s="643"/>
      <c r="T248" s="643"/>
      <c r="U248" s="643"/>
      <c r="V248" s="653"/>
      <c r="W248" s="653"/>
      <c r="X248" s="642"/>
      <c r="Y248" s="1022"/>
      <c r="Z248" s="643"/>
      <c r="AA248" s="643"/>
      <c r="AB248" s="643"/>
      <c r="AC248" s="643"/>
      <c r="AD248" s="643"/>
      <c r="AE248" s="643"/>
      <c r="AF248" s="643"/>
      <c r="AG248" s="643"/>
      <c r="AH248" s="643"/>
      <c r="AI248" s="643"/>
      <c r="AJ248" s="643"/>
      <c r="AK248" s="643"/>
      <c r="AL248" s="643"/>
      <c r="AM248" s="643"/>
      <c r="AN248" s="643"/>
      <c r="AO248" s="643"/>
      <c r="AP248" s="656"/>
      <c r="AQ248" s="656"/>
      <c r="AR248" s="643"/>
      <c r="AS248" s="697"/>
      <c r="AT248" s="643"/>
      <c r="AU248" s="643"/>
      <c r="AV248" s="643"/>
      <c r="AW248" s="643"/>
      <c r="AX248" s="643"/>
      <c r="AY248" s="643"/>
      <c r="AZ248" s="643"/>
      <c r="BA248" s="643"/>
      <c r="BB248" s="643"/>
      <c r="BC248" s="643"/>
      <c r="BD248" s="643"/>
      <c r="BE248" s="643"/>
      <c r="BF248" s="643"/>
      <c r="BG248" s="643"/>
      <c r="BH248" s="656"/>
      <c r="BI248" s="656"/>
      <c r="BJ248" s="1022"/>
      <c r="BK248" s="653"/>
      <c r="BL248" s="643"/>
      <c r="BM248" s="643"/>
      <c r="BN248" s="643"/>
      <c r="BO248" s="643"/>
      <c r="BP248" s="643"/>
      <c r="BQ248" s="643"/>
      <c r="BR248" s="643"/>
      <c r="BS248" s="643"/>
      <c r="BT248" s="643"/>
      <c r="BU248" s="643"/>
      <c r="BV248" s="643"/>
      <c r="BW248" s="643"/>
      <c r="BX248" s="643"/>
      <c r="BY248" s="656"/>
      <c r="BZ248" s="656"/>
      <c r="CA248" s="643"/>
      <c r="CB248" s="643"/>
      <c r="CC248" s="697"/>
      <c r="CD248" s="643"/>
      <c r="CE248" s="643"/>
      <c r="CF248" s="643"/>
      <c r="CG248" s="643"/>
      <c r="CH248" s="643"/>
      <c r="CI248" s="643"/>
      <c r="CJ248" s="643"/>
      <c r="CK248" s="643"/>
      <c r="CL248" s="643"/>
      <c r="CM248" s="643"/>
      <c r="CN248" s="643"/>
      <c r="CO248" s="643"/>
      <c r="CP248" s="643"/>
      <c r="CQ248" s="643"/>
      <c r="CR248" s="656"/>
      <c r="CS248" s="656"/>
      <c r="CT248" s="1029"/>
      <c r="CU248" s="653"/>
      <c r="CV248" s="643"/>
      <c r="CW248" s="643"/>
      <c r="CX248" s="643"/>
      <c r="CY248" s="643"/>
      <c r="CZ248" s="643"/>
      <c r="DA248" s="643"/>
      <c r="DB248" s="643"/>
      <c r="DC248" s="643"/>
      <c r="DD248" s="643"/>
      <c r="DE248" s="643"/>
      <c r="DF248" s="643"/>
      <c r="DG248" s="643"/>
      <c r="DH248" s="643"/>
      <c r="DI248" s="656"/>
      <c r="DJ248" s="656"/>
      <c r="DK248" s="643"/>
      <c r="DL248" s="643"/>
    </row>
    <row r="249" spans="7:116" s="644" customFormat="1" ht="34.049999999999997" customHeight="1" x14ac:dyDescent="0.2">
      <c r="G249" s="643"/>
      <c r="H249" s="643"/>
      <c r="I249" s="643"/>
      <c r="J249" s="643"/>
      <c r="K249" s="643"/>
      <c r="L249" s="643"/>
      <c r="M249" s="643"/>
      <c r="N249" s="643"/>
      <c r="O249" s="643"/>
      <c r="P249" s="643"/>
      <c r="Q249" s="643"/>
      <c r="R249" s="643"/>
      <c r="S249" s="643"/>
      <c r="T249" s="643"/>
      <c r="U249" s="643"/>
      <c r="V249" s="653"/>
      <c r="W249" s="653"/>
      <c r="X249" s="642"/>
      <c r="Y249" s="728"/>
      <c r="Z249" s="643"/>
      <c r="AA249" s="643"/>
      <c r="AB249" s="643"/>
      <c r="AC249" s="643"/>
      <c r="AD249" s="643"/>
      <c r="AE249" s="643"/>
      <c r="AF249" s="643"/>
      <c r="AG249" s="643"/>
      <c r="AH249" s="643"/>
      <c r="AI249" s="643"/>
      <c r="AJ249" s="643"/>
      <c r="AK249" s="643"/>
      <c r="AL249" s="643"/>
      <c r="AM249" s="643"/>
      <c r="AN249" s="643"/>
      <c r="AO249" s="643"/>
      <c r="AP249" s="656"/>
      <c r="AQ249" s="656"/>
      <c r="AR249" s="643"/>
      <c r="AS249" s="697"/>
      <c r="AT249" s="643"/>
      <c r="AU249" s="643"/>
      <c r="AV249" s="643"/>
      <c r="AW249" s="643"/>
      <c r="AX249" s="643"/>
      <c r="AY249" s="643"/>
      <c r="AZ249" s="643"/>
      <c r="BA249" s="643"/>
      <c r="BB249" s="643"/>
      <c r="BC249" s="643"/>
      <c r="BD249" s="643"/>
      <c r="BE249" s="643"/>
      <c r="BF249" s="643"/>
      <c r="BG249" s="643"/>
      <c r="BH249" s="656"/>
      <c r="BI249" s="656"/>
      <c r="BJ249" s="793"/>
      <c r="BK249" s="653"/>
      <c r="BL249" s="643"/>
      <c r="BM249" s="643"/>
      <c r="BN249" s="643"/>
      <c r="BO249" s="643"/>
      <c r="BP249" s="643"/>
      <c r="BQ249" s="643"/>
      <c r="BR249" s="643"/>
      <c r="BS249" s="643"/>
      <c r="BT249" s="643"/>
      <c r="BU249" s="643"/>
      <c r="BV249" s="643"/>
      <c r="BW249" s="643"/>
      <c r="BX249" s="643"/>
      <c r="BY249" s="656"/>
      <c r="BZ249" s="656"/>
      <c r="CA249" s="643"/>
      <c r="CB249" s="643"/>
      <c r="CC249" s="697"/>
      <c r="CD249" s="643"/>
      <c r="CE249" s="643"/>
      <c r="CF249" s="643"/>
      <c r="CG249" s="643"/>
      <c r="CH249" s="643"/>
      <c r="CI249" s="643"/>
      <c r="CJ249" s="643"/>
      <c r="CK249" s="643"/>
      <c r="CL249" s="643"/>
      <c r="CM249" s="643"/>
      <c r="CN249" s="643"/>
      <c r="CO249" s="643"/>
      <c r="CP249" s="643"/>
      <c r="CQ249" s="643"/>
      <c r="CR249" s="656"/>
      <c r="CS249" s="656"/>
      <c r="CT249" s="728"/>
      <c r="CU249" s="653"/>
      <c r="CV249" s="643"/>
      <c r="CW249" s="643"/>
      <c r="CX249" s="643"/>
      <c r="CY249" s="643"/>
      <c r="CZ249" s="643"/>
      <c r="DA249" s="643"/>
      <c r="DB249" s="643"/>
      <c r="DC249" s="643"/>
      <c r="DD249" s="643"/>
      <c r="DE249" s="643"/>
      <c r="DF249" s="643"/>
      <c r="DG249" s="643"/>
      <c r="DH249" s="643"/>
      <c r="DI249" s="656"/>
      <c r="DJ249" s="656"/>
      <c r="DK249" s="643"/>
      <c r="DL249" s="643"/>
    </row>
    <row r="250" spans="7:116" s="644" customFormat="1" ht="34.049999999999997" customHeight="1" x14ac:dyDescent="0.2">
      <c r="G250" s="643"/>
      <c r="H250" s="643"/>
      <c r="I250" s="643"/>
      <c r="J250" s="643"/>
      <c r="K250" s="643"/>
      <c r="L250" s="643"/>
      <c r="M250" s="643"/>
      <c r="N250" s="643"/>
      <c r="O250" s="643"/>
      <c r="P250" s="643"/>
      <c r="Q250" s="643"/>
      <c r="R250" s="643"/>
      <c r="S250" s="643"/>
      <c r="T250" s="643"/>
      <c r="U250" s="643"/>
      <c r="V250" s="653"/>
      <c r="W250" s="653"/>
      <c r="X250" s="642"/>
      <c r="Y250" s="699"/>
      <c r="Z250" s="643"/>
      <c r="AA250" s="643"/>
      <c r="AB250" s="643"/>
      <c r="AC250" s="643"/>
      <c r="AD250" s="643"/>
      <c r="AE250" s="643"/>
      <c r="AF250" s="643"/>
      <c r="AG250" s="643"/>
      <c r="AH250" s="643"/>
      <c r="AI250" s="643"/>
      <c r="AJ250" s="643"/>
      <c r="AK250" s="643"/>
      <c r="AL250" s="643"/>
      <c r="AM250" s="643"/>
      <c r="AN250" s="643"/>
      <c r="AO250" s="643"/>
      <c r="AP250" s="656"/>
      <c r="AQ250" s="656"/>
      <c r="AR250" s="643"/>
      <c r="AS250" s="697"/>
      <c r="AT250" s="643"/>
      <c r="AU250" s="643"/>
      <c r="AV250" s="643"/>
      <c r="AW250" s="643"/>
      <c r="AX250" s="643"/>
      <c r="AY250" s="643"/>
      <c r="AZ250" s="643"/>
      <c r="BA250" s="643"/>
      <c r="BB250" s="643"/>
      <c r="BC250" s="643"/>
      <c r="BD250" s="643"/>
      <c r="BE250" s="643"/>
      <c r="BF250" s="643"/>
      <c r="BG250" s="643"/>
      <c r="BH250" s="656"/>
      <c r="BI250" s="656"/>
      <c r="BJ250" s="699"/>
      <c r="BK250" s="653"/>
      <c r="BL250" s="643"/>
      <c r="BM250" s="643"/>
      <c r="BN250" s="643"/>
      <c r="BO250" s="643"/>
      <c r="BP250" s="643"/>
      <c r="BQ250" s="643"/>
      <c r="BR250" s="643"/>
      <c r="BS250" s="643"/>
      <c r="BT250" s="643"/>
      <c r="BU250" s="643"/>
      <c r="BV250" s="643"/>
      <c r="BW250" s="643"/>
      <c r="BX250" s="643"/>
      <c r="BY250" s="656"/>
      <c r="BZ250" s="656"/>
      <c r="CA250" s="643"/>
      <c r="CB250" s="643"/>
      <c r="CC250" s="697"/>
      <c r="CD250" s="643"/>
      <c r="CE250" s="643"/>
      <c r="CF250" s="643"/>
      <c r="CG250" s="643"/>
      <c r="CH250" s="643"/>
      <c r="CI250" s="643"/>
      <c r="CJ250" s="643"/>
      <c r="CK250" s="643"/>
      <c r="CL250" s="643"/>
      <c r="CM250" s="643"/>
      <c r="CN250" s="643"/>
      <c r="CO250" s="643"/>
      <c r="CP250" s="643"/>
      <c r="CQ250" s="643"/>
      <c r="CR250" s="656"/>
      <c r="CS250" s="656"/>
      <c r="CT250" s="699"/>
      <c r="CU250" s="653"/>
      <c r="CV250" s="643"/>
      <c r="CW250" s="643"/>
      <c r="CX250" s="643"/>
      <c r="CY250" s="643"/>
      <c r="CZ250" s="643"/>
      <c r="DA250" s="643"/>
      <c r="DB250" s="643"/>
      <c r="DC250" s="643"/>
      <c r="DD250" s="643"/>
      <c r="DE250" s="643"/>
      <c r="DF250" s="643"/>
      <c r="DG250" s="643"/>
      <c r="DH250" s="643"/>
      <c r="DI250" s="656"/>
      <c r="DJ250" s="656"/>
      <c r="DK250" s="643"/>
      <c r="DL250" s="643"/>
    </row>
    <row r="251" spans="7:116" s="644" customFormat="1" ht="34.049999999999997" customHeight="1" thickBot="1" x14ac:dyDescent="0.25">
      <c r="G251" s="643"/>
      <c r="H251" s="643"/>
      <c r="I251" s="643"/>
      <c r="J251" s="643"/>
      <c r="K251" s="643"/>
      <c r="L251" s="643"/>
      <c r="M251" s="643"/>
      <c r="N251" s="643"/>
      <c r="O251" s="643"/>
      <c r="P251" s="643"/>
      <c r="Q251" s="643"/>
      <c r="R251" s="643"/>
      <c r="S251" s="643"/>
      <c r="T251" s="643"/>
      <c r="U251" s="643"/>
      <c r="V251" s="653"/>
      <c r="W251" s="653"/>
      <c r="X251" s="642"/>
      <c r="Y251" s="699"/>
      <c r="Z251" s="643"/>
      <c r="AA251" s="643"/>
      <c r="AB251" s="643"/>
      <c r="AC251" s="643"/>
      <c r="AD251" s="643"/>
      <c r="AE251" s="643"/>
      <c r="AF251" s="643"/>
      <c r="AG251" s="643"/>
      <c r="AH251" s="643"/>
      <c r="AI251" s="643"/>
      <c r="AJ251" s="643"/>
      <c r="AK251" s="643"/>
      <c r="AL251" s="643"/>
      <c r="AM251" s="643"/>
      <c r="AN251" s="643"/>
      <c r="AO251" s="643"/>
      <c r="AP251" s="656"/>
      <c r="AQ251" s="656"/>
      <c r="AR251" s="643"/>
      <c r="AS251" s="697"/>
      <c r="AT251" s="643"/>
      <c r="AU251" s="643"/>
      <c r="AV251" s="643"/>
      <c r="AW251" s="643"/>
      <c r="AX251" s="643"/>
      <c r="AY251" s="643"/>
      <c r="AZ251" s="643"/>
      <c r="BA251" s="643"/>
      <c r="BB251" s="643"/>
      <c r="BC251" s="643"/>
      <c r="BD251" s="643"/>
      <c r="BE251" s="643"/>
      <c r="BF251" s="643"/>
      <c r="BG251" s="643"/>
      <c r="BH251" s="656"/>
      <c r="BI251" s="656"/>
      <c r="BJ251" s="699"/>
      <c r="BK251" s="653"/>
      <c r="BL251" s="643"/>
      <c r="BM251" s="643"/>
      <c r="BN251" s="643"/>
      <c r="BO251" s="643"/>
      <c r="BP251" s="643"/>
      <c r="BQ251" s="643"/>
      <c r="BR251" s="643"/>
      <c r="BS251" s="643"/>
      <c r="BT251" s="643"/>
      <c r="BU251" s="643"/>
      <c r="BV251" s="643"/>
      <c r="BW251" s="643"/>
      <c r="BX251" s="643"/>
      <c r="BY251" s="656"/>
      <c r="BZ251" s="656"/>
      <c r="CA251" s="643"/>
      <c r="CB251" s="643"/>
      <c r="CC251" s="697"/>
      <c r="CD251" s="643"/>
      <c r="CE251" s="643"/>
      <c r="CF251" s="643"/>
      <c r="CG251" s="643"/>
      <c r="CH251" s="643"/>
      <c r="CI251" s="643"/>
      <c r="CJ251" s="643"/>
      <c r="CK251" s="643"/>
      <c r="CL251" s="643"/>
      <c r="CM251" s="643"/>
      <c r="CN251" s="643"/>
      <c r="CO251" s="643"/>
      <c r="CP251" s="643"/>
      <c r="CQ251" s="643"/>
      <c r="CR251" s="656"/>
      <c r="CS251" s="656"/>
      <c r="CT251" s="699"/>
      <c r="CU251" s="653"/>
      <c r="CV251" s="643"/>
      <c r="CW251" s="643"/>
      <c r="CX251" s="643"/>
      <c r="CY251" s="643"/>
      <c r="CZ251" s="643"/>
      <c r="DA251" s="643"/>
      <c r="DB251" s="643"/>
      <c r="DC251" s="643"/>
      <c r="DD251" s="643"/>
      <c r="DE251" s="643"/>
      <c r="DF251" s="643"/>
      <c r="DG251" s="643"/>
      <c r="DH251" s="643"/>
      <c r="DI251" s="656"/>
      <c r="DJ251" s="656"/>
      <c r="DK251" s="643"/>
      <c r="DL251" s="643"/>
    </row>
    <row r="252" spans="7:116" s="644" customFormat="1" ht="34.049999999999997" customHeight="1" x14ac:dyDescent="0.2">
      <c r="G252" s="643"/>
      <c r="H252" s="643"/>
      <c r="I252" s="643"/>
      <c r="J252" s="643"/>
      <c r="K252" s="643"/>
      <c r="L252" s="643"/>
      <c r="M252" s="643"/>
      <c r="N252" s="643"/>
      <c r="O252" s="643"/>
      <c r="P252" s="643"/>
      <c r="Q252" s="643"/>
      <c r="R252" s="643"/>
      <c r="S252" s="643"/>
      <c r="T252" s="643"/>
      <c r="U252" s="643"/>
      <c r="V252" s="653"/>
      <c r="W252" s="653"/>
      <c r="X252" s="642"/>
      <c r="Y252" s="1021" t="str">
        <f>計算_集計!GH15</f>
        <v/>
      </c>
      <c r="Z252" s="643"/>
      <c r="AA252" s="643"/>
      <c r="AB252" s="643"/>
      <c r="AC252" s="643"/>
      <c r="AD252" s="643"/>
      <c r="AE252" s="643"/>
      <c r="AF252" s="643"/>
      <c r="AG252" s="643"/>
      <c r="AH252" s="643"/>
      <c r="AI252" s="643"/>
      <c r="AJ252" s="643"/>
      <c r="AK252" s="643"/>
      <c r="AL252" s="643"/>
      <c r="AM252" s="643"/>
      <c r="AN252" s="643"/>
      <c r="AO252" s="643"/>
      <c r="AP252" s="656"/>
      <c r="AQ252" s="656"/>
      <c r="AR252" s="643"/>
      <c r="AS252" s="697"/>
      <c r="AT252" s="643"/>
      <c r="AU252" s="643"/>
      <c r="AV252" s="643"/>
      <c r="AW252" s="643"/>
      <c r="AX252" s="643"/>
      <c r="AY252" s="643"/>
      <c r="AZ252" s="643"/>
      <c r="BA252" s="643"/>
      <c r="BB252" s="643"/>
      <c r="BC252" s="643"/>
      <c r="BD252" s="643"/>
      <c r="BE252" s="643"/>
      <c r="BF252" s="643"/>
      <c r="BG252" s="643"/>
      <c r="BH252" s="656"/>
      <c r="BI252" s="656"/>
      <c r="BJ252" s="1021" t="str">
        <f>計算_集計!HH15</f>
        <v/>
      </c>
      <c r="BK252" s="653"/>
      <c r="BL252" s="643"/>
      <c r="BM252" s="643"/>
      <c r="BN252" s="643"/>
      <c r="BO252" s="643"/>
      <c r="BP252" s="643"/>
      <c r="BQ252" s="643"/>
      <c r="BR252" s="643"/>
      <c r="BS252" s="643"/>
      <c r="BT252" s="643"/>
      <c r="BU252" s="643"/>
      <c r="BV252" s="643"/>
      <c r="BW252" s="643"/>
      <c r="BX252" s="643"/>
      <c r="BY252" s="656"/>
      <c r="BZ252" s="656"/>
      <c r="CA252" s="643"/>
      <c r="CB252" s="643"/>
      <c r="CC252" s="697"/>
      <c r="CD252" s="643"/>
      <c r="CE252" s="643"/>
      <c r="CF252" s="643"/>
      <c r="CG252" s="643"/>
      <c r="CH252" s="643"/>
      <c r="CI252" s="643"/>
      <c r="CJ252" s="643"/>
      <c r="CK252" s="643"/>
      <c r="CL252" s="643"/>
      <c r="CM252" s="643"/>
      <c r="CN252" s="643"/>
      <c r="CO252" s="643"/>
      <c r="CP252" s="643"/>
      <c r="CQ252" s="643"/>
      <c r="CR252" s="656"/>
      <c r="CS252" s="656"/>
      <c r="CT252" s="1029"/>
      <c r="CU252" s="653"/>
      <c r="CV252" s="643"/>
      <c r="CW252" s="643"/>
      <c r="CX252" s="643"/>
      <c r="CY252" s="643"/>
      <c r="CZ252" s="643"/>
      <c r="DA252" s="643"/>
      <c r="DB252" s="643"/>
      <c r="DC252" s="643"/>
      <c r="DD252" s="643"/>
      <c r="DE252" s="643"/>
      <c r="DF252" s="643"/>
      <c r="DG252" s="643"/>
      <c r="DH252" s="643"/>
      <c r="DI252" s="656"/>
      <c r="DJ252" s="656"/>
      <c r="DK252" s="643"/>
      <c r="DL252" s="643"/>
    </row>
    <row r="253" spans="7:116" s="644" customFormat="1" ht="34.049999999999997" customHeight="1" thickBot="1" x14ac:dyDescent="0.25">
      <c r="G253" s="643"/>
      <c r="H253" s="643"/>
      <c r="I253" s="643"/>
      <c r="J253" s="643"/>
      <c r="K253" s="643"/>
      <c r="L253" s="643"/>
      <c r="M253" s="643"/>
      <c r="N253" s="643"/>
      <c r="O253" s="643"/>
      <c r="P253" s="643"/>
      <c r="Q253" s="643"/>
      <c r="R253" s="643"/>
      <c r="S253" s="643"/>
      <c r="T253" s="643"/>
      <c r="U253" s="643"/>
      <c r="V253" s="653"/>
      <c r="W253" s="653"/>
      <c r="X253" s="642"/>
      <c r="Y253" s="1022"/>
      <c r="Z253" s="643"/>
      <c r="AA253" s="643"/>
      <c r="AB253" s="643"/>
      <c r="AC253" s="643"/>
      <c r="AD253" s="643"/>
      <c r="AE253" s="643"/>
      <c r="AF253" s="643"/>
      <c r="AG253" s="643"/>
      <c r="AH253" s="643"/>
      <c r="AI253" s="643"/>
      <c r="AJ253" s="643"/>
      <c r="AK253" s="643"/>
      <c r="AL253" s="643"/>
      <c r="AM253" s="643"/>
      <c r="AN253" s="643"/>
      <c r="AO253" s="643"/>
      <c r="AP253" s="656"/>
      <c r="AQ253" s="656"/>
      <c r="AR253" s="643"/>
      <c r="AS253" s="697"/>
      <c r="AT253" s="643"/>
      <c r="AU253" s="643"/>
      <c r="AV253" s="643"/>
      <c r="AW253" s="643"/>
      <c r="AX253" s="643"/>
      <c r="AY253" s="643"/>
      <c r="AZ253" s="643"/>
      <c r="BA253" s="643"/>
      <c r="BB253" s="643"/>
      <c r="BC253" s="643"/>
      <c r="BD253" s="643"/>
      <c r="BE253" s="643"/>
      <c r="BF253" s="643"/>
      <c r="BG253" s="643"/>
      <c r="BH253" s="656"/>
      <c r="BI253" s="656"/>
      <c r="BJ253" s="1022"/>
      <c r="BK253" s="653"/>
      <c r="BL253" s="643"/>
      <c r="BM253" s="643"/>
      <c r="BN253" s="643"/>
      <c r="BO253" s="643"/>
      <c r="BP253" s="643"/>
      <c r="BQ253" s="643"/>
      <c r="BR253" s="643"/>
      <c r="BS253" s="643"/>
      <c r="BT253" s="643"/>
      <c r="BU253" s="643"/>
      <c r="BV253" s="643"/>
      <c r="BW253" s="643"/>
      <c r="BX253" s="643"/>
      <c r="BY253" s="656"/>
      <c r="BZ253" s="656"/>
      <c r="CA253" s="643"/>
      <c r="CB253" s="643"/>
      <c r="CC253" s="697"/>
      <c r="CD253" s="643"/>
      <c r="CE253" s="643"/>
      <c r="CF253" s="643"/>
      <c r="CG253" s="643"/>
      <c r="CH253" s="643"/>
      <c r="CI253" s="643"/>
      <c r="CJ253" s="643"/>
      <c r="CK253" s="643"/>
      <c r="CL253" s="643"/>
      <c r="CM253" s="643"/>
      <c r="CN253" s="643"/>
      <c r="CO253" s="643"/>
      <c r="CP253" s="643"/>
      <c r="CQ253" s="643"/>
      <c r="CR253" s="656"/>
      <c r="CS253" s="656"/>
      <c r="CT253" s="1029"/>
      <c r="CU253" s="653"/>
      <c r="CV253" s="643"/>
      <c r="CW253" s="643"/>
      <c r="CX253" s="643"/>
      <c r="CY253" s="643"/>
      <c r="CZ253" s="643"/>
      <c r="DA253" s="643"/>
      <c r="DB253" s="643"/>
      <c r="DC253" s="643"/>
      <c r="DD253" s="643"/>
      <c r="DE253" s="643"/>
      <c r="DF253" s="643"/>
      <c r="DG253" s="643"/>
      <c r="DH253" s="643"/>
      <c r="DI253" s="656"/>
      <c r="DJ253" s="656"/>
      <c r="DK253" s="643"/>
      <c r="DL253" s="643"/>
    </row>
    <row r="254" spans="7:116" s="644" customFormat="1" ht="34.049999999999997" customHeight="1" x14ac:dyDescent="0.2">
      <c r="G254" s="643"/>
      <c r="H254" s="643"/>
      <c r="I254" s="643"/>
      <c r="J254" s="643"/>
      <c r="K254" s="643"/>
      <c r="L254" s="643"/>
      <c r="M254" s="643"/>
      <c r="N254" s="643"/>
      <c r="O254" s="643"/>
      <c r="P254" s="643"/>
      <c r="Q254" s="643"/>
      <c r="R254" s="643"/>
      <c r="S254" s="643"/>
      <c r="T254" s="643"/>
      <c r="U254" s="643"/>
      <c r="V254" s="653"/>
      <c r="W254" s="653"/>
      <c r="X254" s="642"/>
      <c r="Y254" s="699"/>
      <c r="Z254" s="643"/>
      <c r="AA254" s="643"/>
      <c r="AB254" s="643"/>
      <c r="AC254" s="643"/>
      <c r="AD254" s="643"/>
      <c r="AE254" s="643"/>
      <c r="AF254" s="643"/>
      <c r="AG254" s="643"/>
      <c r="AH254" s="643"/>
      <c r="AI254" s="643"/>
      <c r="AJ254" s="643"/>
      <c r="AK254" s="643"/>
      <c r="AL254" s="643"/>
      <c r="AM254" s="643"/>
      <c r="AN254" s="643"/>
      <c r="AO254" s="643"/>
      <c r="AP254" s="656"/>
      <c r="AQ254" s="656"/>
      <c r="AR254" s="643"/>
      <c r="AS254" s="697"/>
      <c r="AT254" s="643"/>
      <c r="AU254" s="643"/>
      <c r="AV254" s="643"/>
      <c r="AW254" s="643"/>
      <c r="AX254" s="643"/>
      <c r="AY254" s="643"/>
      <c r="AZ254" s="643"/>
      <c r="BA254" s="643"/>
      <c r="BB254" s="643"/>
      <c r="BC254" s="643"/>
      <c r="BD254" s="643"/>
      <c r="BE254" s="643"/>
      <c r="BF254" s="643"/>
      <c r="BG254" s="643"/>
      <c r="BH254" s="656"/>
      <c r="BI254" s="656"/>
      <c r="BJ254" s="699"/>
      <c r="BK254" s="653"/>
      <c r="BL254" s="643"/>
      <c r="BM254" s="643"/>
      <c r="BN254" s="643"/>
      <c r="BO254" s="643"/>
      <c r="BP254" s="643"/>
      <c r="BQ254" s="643"/>
      <c r="BR254" s="643"/>
      <c r="BS254" s="643"/>
      <c r="BT254" s="643"/>
      <c r="BU254" s="643"/>
      <c r="BV254" s="643"/>
      <c r="BW254" s="643"/>
      <c r="BX254" s="643"/>
      <c r="BY254" s="656"/>
      <c r="BZ254" s="656"/>
      <c r="CA254" s="643"/>
      <c r="CB254" s="643"/>
      <c r="CC254" s="697"/>
      <c r="CD254" s="643"/>
      <c r="CE254" s="643"/>
      <c r="CF254" s="643"/>
      <c r="CG254" s="643"/>
      <c r="CH254" s="643"/>
      <c r="CI254" s="643"/>
      <c r="CJ254" s="643"/>
      <c r="CK254" s="643"/>
      <c r="CL254" s="643"/>
      <c r="CM254" s="643"/>
      <c r="CN254" s="643"/>
      <c r="CO254" s="643"/>
      <c r="CP254" s="643"/>
      <c r="CQ254" s="643"/>
      <c r="CR254" s="656"/>
      <c r="CS254" s="656"/>
      <c r="CT254" s="699"/>
      <c r="CU254" s="653"/>
      <c r="CV254" s="643"/>
      <c r="CW254" s="643"/>
      <c r="CX254" s="643"/>
      <c r="CY254" s="643"/>
      <c r="CZ254" s="643"/>
      <c r="DA254" s="643"/>
      <c r="DB254" s="643"/>
      <c r="DC254" s="643"/>
      <c r="DD254" s="643"/>
      <c r="DE254" s="643"/>
      <c r="DF254" s="643"/>
      <c r="DG254" s="643"/>
      <c r="DH254" s="643"/>
      <c r="DI254" s="656"/>
      <c r="DJ254" s="656"/>
      <c r="DK254" s="643"/>
      <c r="DL254" s="643"/>
    </row>
    <row r="255" spans="7:116" s="644" customFormat="1" ht="34.049999999999997" customHeight="1" x14ac:dyDescent="0.2">
      <c r="G255" s="643"/>
      <c r="H255" s="643"/>
      <c r="I255" s="643"/>
      <c r="J255" s="643"/>
      <c r="K255" s="643"/>
      <c r="L255" s="643"/>
      <c r="M255" s="643"/>
      <c r="N255" s="643"/>
      <c r="O255" s="643"/>
      <c r="P255" s="643"/>
      <c r="Q255" s="643"/>
      <c r="R255" s="643"/>
      <c r="S255" s="643"/>
      <c r="T255" s="643"/>
      <c r="U255" s="643"/>
      <c r="V255" s="653"/>
      <c r="W255" s="653"/>
      <c r="X255" s="642"/>
      <c r="Y255" s="699"/>
      <c r="Z255" s="643"/>
      <c r="AA255" s="643"/>
      <c r="AB255" s="643"/>
      <c r="AC255" s="643"/>
      <c r="AD255" s="643"/>
      <c r="AE255" s="643"/>
      <c r="AF255" s="643"/>
      <c r="AG255" s="643"/>
      <c r="AH255" s="643"/>
      <c r="AI255" s="643"/>
      <c r="AJ255" s="643"/>
      <c r="AK255" s="643"/>
      <c r="AL255" s="643"/>
      <c r="AM255" s="643"/>
      <c r="AN255" s="643"/>
      <c r="AO255" s="643"/>
      <c r="AP255" s="656"/>
      <c r="AQ255" s="656"/>
      <c r="AR255" s="643"/>
      <c r="AS255" s="697"/>
      <c r="AT255" s="643"/>
      <c r="AU255" s="643"/>
      <c r="AV255" s="643"/>
      <c r="AW255" s="643"/>
      <c r="AX255" s="643"/>
      <c r="AY255" s="643"/>
      <c r="AZ255" s="643"/>
      <c r="BA255" s="643"/>
      <c r="BB255" s="643"/>
      <c r="BC255" s="643"/>
      <c r="BD255" s="643"/>
      <c r="BE255" s="643"/>
      <c r="BF255" s="643"/>
      <c r="BG255" s="643"/>
      <c r="BH255" s="656"/>
      <c r="BI255" s="656"/>
      <c r="BJ255" s="699"/>
      <c r="BK255" s="653"/>
      <c r="BL255" s="643"/>
      <c r="BM255" s="643"/>
      <c r="BN255" s="643"/>
      <c r="BO255" s="643"/>
      <c r="BP255" s="643"/>
      <c r="BQ255" s="643"/>
      <c r="BR255" s="643"/>
      <c r="BS255" s="643"/>
      <c r="BT255" s="643"/>
      <c r="BU255" s="643"/>
      <c r="BV255" s="643"/>
      <c r="BW255" s="643"/>
      <c r="BX255" s="643"/>
      <c r="BY255" s="656"/>
      <c r="BZ255" s="656"/>
      <c r="CA255" s="643"/>
      <c r="CB255" s="643"/>
      <c r="CC255" s="697"/>
      <c r="CD255" s="643"/>
      <c r="CE255" s="643"/>
      <c r="CF255" s="643"/>
      <c r="CG255" s="643"/>
      <c r="CH255" s="643"/>
      <c r="CI255" s="643"/>
      <c r="CJ255" s="643"/>
      <c r="CK255" s="643"/>
      <c r="CL255" s="643"/>
      <c r="CM255" s="643"/>
      <c r="CN255" s="643"/>
      <c r="CO255" s="643"/>
      <c r="CP255" s="643"/>
      <c r="CQ255" s="643"/>
      <c r="CR255" s="656"/>
      <c r="CS255" s="656"/>
      <c r="CT255" s="699"/>
      <c r="CU255" s="653"/>
      <c r="CV255" s="643"/>
      <c r="CW255" s="643"/>
      <c r="CX255" s="643"/>
      <c r="CY255" s="643"/>
      <c r="CZ255" s="643"/>
      <c r="DA255" s="643"/>
      <c r="DB255" s="643"/>
      <c r="DC255" s="643"/>
      <c r="DD255" s="643"/>
      <c r="DE255" s="643"/>
      <c r="DF255" s="643"/>
      <c r="DG255" s="643"/>
      <c r="DH255" s="643"/>
      <c r="DI255" s="656"/>
      <c r="DJ255" s="656"/>
      <c r="DK255" s="643"/>
      <c r="DL255" s="643"/>
    </row>
    <row r="256" spans="7:116" s="644" customFormat="1" ht="34.049999999999997" customHeight="1" thickBot="1" x14ac:dyDescent="0.25">
      <c r="G256" s="643"/>
      <c r="H256" s="643"/>
      <c r="I256" s="643"/>
      <c r="J256" s="643"/>
      <c r="K256" s="643"/>
      <c r="L256" s="643"/>
      <c r="M256" s="643"/>
      <c r="N256" s="643"/>
      <c r="O256" s="643"/>
      <c r="P256" s="643"/>
      <c r="Q256" s="643"/>
      <c r="R256" s="643"/>
      <c r="S256" s="643"/>
      <c r="T256" s="643"/>
      <c r="U256" s="643"/>
      <c r="V256" s="653"/>
      <c r="W256" s="653"/>
      <c r="X256" s="642"/>
      <c r="Y256" s="699"/>
      <c r="Z256" s="643"/>
      <c r="AA256" s="643"/>
      <c r="AB256" s="643"/>
      <c r="AC256" s="643"/>
      <c r="AD256" s="643"/>
      <c r="AE256" s="643"/>
      <c r="AF256" s="643"/>
      <c r="AG256" s="643"/>
      <c r="AH256" s="643"/>
      <c r="AI256" s="643"/>
      <c r="AJ256" s="643"/>
      <c r="AK256" s="643"/>
      <c r="AL256" s="643"/>
      <c r="AM256" s="643"/>
      <c r="AN256" s="643"/>
      <c r="AO256" s="643"/>
      <c r="AP256" s="656"/>
      <c r="AQ256" s="656"/>
      <c r="AR256" s="643"/>
      <c r="AS256" s="697"/>
      <c r="AT256" s="643"/>
      <c r="AU256" s="643"/>
      <c r="AV256" s="643"/>
      <c r="AW256" s="643"/>
      <c r="AX256" s="643"/>
      <c r="AY256" s="643"/>
      <c r="AZ256" s="643"/>
      <c r="BA256" s="643"/>
      <c r="BB256" s="643"/>
      <c r="BC256" s="643"/>
      <c r="BD256" s="643"/>
      <c r="BE256" s="643"/>
      <c r="BF256" s="643"/>
      <c r="BG256" s="643"/>
      <c r="BH256" s="656"/>
      <c r="BI256" s="656"/>
      <c r="BJ256" s="699"/>
      <c r="BK256" s="653"/>
      <c r="BL256" s="643"/>
      <c r="BM256" s="643"/>
      <c r="BN256" s="643"/>
      <c r="BO256" s="643"/>
      <c r="BP256" s="643"/>
      <c r="BQ256" s="643"/>
      <c r="BR256" s="643"/>
      <c r="BS256" s="643"/>
      <c r="BT256" s="643"/>
      <c r="BU256" s="643"/>
      <c r="BV256" s="643"/>
      <c r="BW256" s="643"/>
      <c r="BX256" s="643"/>
      <c r="BY256" s="656"/>
      <c r="BZ256" s="656"/>
      <c r="CA256" s="643"/>
      <c r="CB256" s="643"/>
      <c r="CC256" s="697"/>
      <c r="CD256" s="643"/>
      <c r="CE256" s="643"/>
      <c r="CF256" s="643"/>
      <c r="CG256" s="643"/>
      <c r="CH256" s="643"/>
      <c r="CI256" s="643"/>
      <c r="CJ256" s="643"/>
      <c r="CK256" s="643"/>
      <c r="CL256" s="643"/>
      <c r="CM256" s="643"/>
      <c r="CN256" s="643"/>
      <c r="CO256" s="643"/>
      <c r="CP256" s="643"/>
      <c r="CQ256" s="643"/>
      <c r="CR256" s="656"/>
      <c r="CS256" s="656"/>
      <c r="CT256" s="699"/>
      <c r="CU256" s="653"/>
      <c r="CV256" s="643"/>
      <c r="CW256" s="643"/>
      <c r="CX256" s="643"/>
      <c r="CY256" s="643"/>
      <c r="CZ256" s="643"/>
      <c r="DA256" s="643"/>
      <c r="DB256" s="643"/>
      <c r="DC256" s="643"/>
      <c r="DD256" s="643"/>
      <c r="DE256" s="643"/>
      <c r="DF256" s="643"/>
      <c r="DG256" s="643"/>
      <c r="DH256" s="643"/>
      <c r="DI256" s="656"/>
      <c r="DJ256" s="656"/>
      <c r="DK256" s="643"/>
      <c r="DL256" s="643"/>
    </row>
    <row r="257" spans="7:116" s="644" customFormat="1" ht="34.049999999999997" customHeight="1" x14ac:dyDescent="0.2">
      <c r="G257" s="643"/>
      <c r="H257" s="643"/>
      <c r="I257" s="643"/>
      <c r="J257" s="643"/>
      <c r="K257" s="643"/>
      <c r="L257" s="643"/>
      <c r="M257" s="643"/>
      <c r="N257" s="643"/>
      <c r="O257" s="643"/>
      <c r="P257" s="643"/>
      <c r="Q257" s="643"/>
      <c r="R257" s="643"/>
      <c r="S257" s="643"/>
      <c r="T257" s="643"/>
      <c r="U257" s="643"/>
      <c r="V257" s="653"/>
      <c r="W257" s="653"/>
      <c r="X257" s="642"/>
      <c r="Y257" s="1021" t="str">
        <f>計算_集計!GJ15</f>
        <v/>
      </c>
      <c r="Z257" s="643"/>
      <c r="AA257" s="643"/>
      <c r="AB257" s="643"/>
      <c r="AC257" s="643"/>
      <c r="AD257" s="643"/>
      <c r="AE257" s="643"/>
      <c r="AF257" s="643"/>
      <c r="AG257" s="643"/>
      <c r="AH257" s="643"/>
      <c r="AI257" s="643"/>
      <c r="AJ257" s="643"/>
      <c r="AK257" s="643"/>
      <c r="AL257" s="643"/>
      <c r="AM257" s="643"/>
      <c r="AN257" s="643"/>
      <c r="AO257" s="643"/>
      <c r="AP257" s="656"/>
      <c r="AQ257" s="656"/>
      <c r="AR257" s="643"/>
      <c r="AS257" s="697"/>
      <c r="AT257" s="643"/>
      <c r="AU257" s="643"/>
      <c r="AV257" s="643"/>
      <c r="AW257" s="643"/>
      <c r="AX257" s="643"/>
      <c r="AY257" s="643"/>
      <c r="AZ257" s="643"/>
      <c r="BA257" s="643"/>
      <c r="BB257" s="643"/>
      <c r="BC257" s="643"/>
      <c r="BD257" s="643"/>
      <c r="BE257" s="643"/>
      <c r="BF257" s="643"/>
      <c r="BG257" s="643"/>
      <c r="BH257" s="656"/>
      <c r="BI257" s="656"/>
      <c r="BJ257" s="1021" t="str">
        <f>計算_集計!HJ15</f>
        <v/>
      </c>
      <c r="BK257" s="653"/>
      <c r="BL257" s="643"/>
      <c r="BM257" s="643"/>
      <c r="BN257" s="643"/>
      <c r="BO257" s="643"/>
      <c r="BP257" s="643"/>
      <c r="BQ257" s="643"/>
      <c r="BR257" s="643"/>
      <c r="BS257" s="643"/>
      <c r="BT257" s="643"/>
      <c r="BU257" s="643"/>
      <c r="BV257" s="643"/>
      <c r="BW257" s="643"/>
      <c r="BX257" s="643"/>
      <c r="BY257" s="656"/>
      <c r="BZ257" s="656"/>
      <c r="CA257" s="643"/>
      <c r="CB257" s="643"/>
      <c r="CC257" s="697"/>
      <c r="CD257" s="643"/>
      <c r="CE257" s="643"/>
      <c r="CF257" s="643"/>
      <c r="CG257" s="643"/>
      <c r="CH257" s="643"/>
      <c r="CI257" s="643"/>
      <c r="CJ257" s="643"/>
      <c r="CK257" s="643"/>
      <c r="CL257" s="643"/>
      <c r="CM257" s="643"/>
      <c r="CN257" s="643"/>
      <c r="CO257" s="643"/>
      <c r="CP257" s="643"/>
      <c r="CQ257" s="643"/>
      <c r="CR257" s="656"/>
      <c r="CS257" s="656"/>
      <c r="CT257" s="1029"/>
      <c r="CU257" s="653"/>
      <c r="CV257" s="643"/>
      <c r="CW257" s="643"/>
      <c r="CX257" s="643"/>
      <c r="CY257" s="643"/>
      <c r="CZ257" s="643"/>
      <c r="DA257" s="643"/>
      <c r="DB257" s="643"/>
      <c r="DC257" s="643"/>
      <c r="DD257" s="643"/>
      <c r="DE257" s="643"/>
      <c r="DF257" s="643"/>
      <c r="DG257" s="643"/>
      <c r="DH257" s="643"/>
      <c r="DI257" s="656"/>
      <c r="DJ257" s="656"/>
      <c r="DK257" s="643"/>
      <c r="DL257" s="643"/>
    </row>
    <row r="258" spans="7:116" s="644" customFormat="1" ht="34.049999999999997" customHeight="1" thickBot="1" x14ac:dyDescent="0.25">
      <c r="G258" s="643"/>
      <c r="H258" s="643"/>
      <c r="I258" s="643"/>
      <c r="J258" s="643"/>
      <c r="K258" s="643"/>
      <c r="L258" s="643"/>
      <c r="M258" s="643"/>
      <c r="N258" s="643"/>
      <c r="O258" s="643"/>
      <c r="P258" s="643"/>
      <c r="Q258" s="643"/>
      <c r="R258" s="643"/>
      <c r="S258" s="643"/>
      <c r="T258" s="643"/>
      <c r="U258" s="643"/>
      <c r="V258" s="654"/>
      <c r="W258" s="654"/>
      <c r="X258" s="642"/>
      <c r="Y258" s="1022"/>
      <c r="Z258" s="643"/>
      <c r="AA258" s="643"/>
      <c r="AB258" s="643"/>
      <c r="AC258" s="643"/>
      <c r="AD258" s="643"/>
      <c r="AE258" s="643"/>
      <c r="AF258" s="643"/>
      <c r="AG258" s="643"/>
      <c r="AH258" s="643"/>
      <c r="AI258" s="643"/>
      <c r="AJ258" s="643"/>
      <c r="AK258" s="643"/>
      <c r="AL258" s="643"/>
      <c r="AM258" s="643"/>
      <c r="AN258" s="643"/>
      <c r="AO258" s="643"/>
      <c r="AP258" s="656"/>
      <c r="AQ258" s="656"/>
      <c r="AR258" s="643"/>
      <c r="AS258" s="697"/>
      <c r="AT258" s="643"/>
      <c r="AU258" s="643"/>
      <c r="AV258" s="643"/>
      <c r="AW258" s="643"/>
      <c r="AX258" s="643"/>
      <c r="AY258" s="643"/>
      <c r="AZ258" s="643"/>
      <c r="BA258" s="643"/>
      <c r="BB258" s="643"/>
      <c r="BC258" s="643"/>
      <c r="BD258" s="643"/>
      <c r="BE258" s="643"/>
      <c r="BF258" s="643"/>
      <c r="BG258" s="643"/>
      <c r="BH258" s="656"/>
      <c r="BI258" s="656"/>
      <c r="BJ258" s="1022"/>
      <c r="BK258" s="653"/>
      <c r="BL258" s="643"/>
      <c r="BM258" s="643"/>
      <c r="BN258" s="643"/>
      <c r="BO258" s="643"/>
      <c r="BP258" s="643"/>
      <c r="BQ258" s="643"/>
      <c r="BR258" s="643"/>
      <c r="BS258" s="643"/>
      <c r="BT258" s="643"/>
      <c r="BU258" s="643"/>
      <c r="BV258" s="643"/>
      <c r="BW258" s="643"/>
      <c r="BX258" s="643"/>
      <c r="BY258" s="656"/>
      <c r="BZ258" s="656"/>
      <c r="CA258" s="643"/>
      <c r="CB258" s="643"/>
      <c r="CC258" s="697"/>
      <c r="CD258" s="643"/>
      <c r="CE258" s="643"/>
      <c r="CF258" s="643"/>
      <c r="CG258" s="643"/>
      <c r="CH258" s="643"/>
      <c r="CI258" s="643"/>
      <c r="CJ258" s="643"/>
      <c r="CK258" s="643"/>
      <c r="CL258" s="643"/>
      <c r="CM258" s="643"/>
      <c r="CN258" s="643"/>
      <c r="CO258" s="643"/>
      <c r="CP258" s="643"/>
      <c r="CQ258" s="643"/>
      <c r="CR258" s="656"/>
      <c r="CS258" s="656"/>
      <c r="CT258" s="1029"/>
      <c r="CU258" s="653"/>
      <c r="CV258" s="643"/>
      <c r="CW258" s="643"/>
      <c r="CX258" s="643"/>
      <c r="CY258" s="643"/>
      <c r="CZ258" s="643"/>
      <c r="DA258" s="643"/>
      <c r="DB258" s="643"/>
      <c r="DC258" s="643"/>
      <c r="DD258" s="643"/>
      <c r="DE258" s="643"/>
      <c r="DF258" s="643"/>
      <c r="DG258" s="643"/>
      <c r="DH258" s="643"/>
      <c r="DI258" s="656"/>
      <c r="DJ258" s="656"/>
      <c r="DK258" s="643"/>
      <c r="DL258" s="643"/>
    </row>
    <row r="259" spans="7:116" s="644" customFormat="1" ht="34.049999999999997" customHeight="1" x14ac:dyDescent="0.2">
      <c r="G259" s="643"/>
      <c r="H259" s="643"/>
      <c r="I259" s="643"/>
      <c r="J259" s="643"/>
      <c r="K259" s="643"/>
      <c r="L259" s="643"/>
      <c r="M259" s="643"/>
      <c r="N259" s="643"/>
      <c r="O259" s="643"/>
      <c r="P259" s="643"/>
      <c r="Q259" s="643"/>
      <c r="R259" s="643"/>
      <c r="S259" s="643"/>
      <c r="T259" s="643"/>
      <c r="U259" s="643"/>
      <c r="V259" s="654"/>
      <c r="W259" s="654"/>
      <c r="X259" s="642"/>
      <c r="Y259" s="699"/>
      <c r="Z259" s="643"/>
      <c r="AA259" s="643"/>
      <c r="AB259" s="643"/>
      <c r="AC259" s="643"/>
      <c r="AD259" s="643"/>
      <c r="AE259" s="643"/>
      <c r="AF259" s="643"/>
      <c r="AG259" s="643"/>
      <c r="AH259" s="643"/>
      <c r="AI259" s="643"/>
      <c r="AJ259" s="643"/>
      <c r="AK259" s="643"/>
      <c r="AL259" s="643"/>
      <c r="AM259" s="643"/>
      <c r="AN259" s="643"/>
      <c r="AO259" s="643"/>
      <c r="AP259" s="656"/>
      <c r="AQ259" s="656"/>
      <c r="AR259" s="643"/>
      <c r="AS259" s="697"/>
      <c r="AT259" s="643"/>
      <c r="AU259" s="643"/>
      <c r="AV259" s="643"/>
      <c r="AW259" s="643"/>
      <c r="AX259" s="643"/>
      <c r="AY259" s="643"/>
      <c r="AZ259" s="643"/>
      <c r="BA259" s="643"/>
      <c r="BB259" s="643"/>
      <c r="BC259" s="643"/>
      <c r="BD259" s="643"/>
      <c r="BE259" s="643"/>
      <c r="BF259" s="643"/>
      <c r="BG259" s="643"/>
      <c r="BH259" s="656"/>
      <c r="BI259" s="656"/>
      <c r="BJ259" s="699"/>
      <c r="BK259" s="653"/>
      <c r="BL259" s="643"/>
      <c r="BM259" s="643"/>
      <c r="BN259" s="643"/>
      <c r="BO259" s="643"/>
      <c r="BP259" s="643"/>
      <c r="BQ259" s="643"/>
      <c r="BR259" s="643"/>
      <c r="BS259" s="643"/>
      <c r="BT259" s="643"/>
      <c r="BU259" s="643"/>
      <c r="BV259" s="643"/>
      <c r="BW259" s="643"/>
      <c r="BX259" s="643"/>
      <c r="BY259" s="656"/>
      <c r="BZ259" s="656"/>
      <c r="CA259" s="643"/>
      <c r="CB259" s="643"/>
      <c r="CC259" s="697"/>
      <c r="CD259" s="643"/>
      <c r="CE259" s="643"/>
      <c r="CF259" s="643"/>
      <c r="CG259" s="643"/>
      <c r="CH259" s="643"/>
      <c r="CI259" s="643"/>
      <c r="CJ259" s="643"/>
      <c r="CK259" s="643"/>
      <c r="CL259" s="643"/>
      <c r="CM259" s="643"/>
      <c r="CN259" s="643"/>
      <c r="CO259" s="643"/>
      <c r="CP259" s="643"/>
      <c r="CQ259" s="643"/>
      <c r="CR259" s="656"/>
      <c r="CS259" s="656"/>
      <c r="CT259" s="699"/>
      <c r="CU259" s="653"/>
      <c r="CV259" s="643"/>
      <c r="CW259" s="643"/>
      <c r="CX259" s="643"/>
      <c r="CY259" s="643"/>
      <c r="CZ259" s="643"/>
      <c r="DA259" s="643"/>
      <c r="DB259" s="643"/>
      <c r="DC259" s="643"/>
      <c r="DD259" s="643"/>
      <c r="DE259" s="643"/>
      <c r="DF259" s="643"/>
      <c r="DG259" s="643"/>
      <c r="DH259" s="643"/>
      <c r="DI259" s="656"/>
      <c r="DJ259" s="656"/>
      <c r="DK259" s="643"/>
      <c r="DL259" s="643"/>
    </row>
    <row r="260" spans="7:116" s="644" customFormat="1" ht="34.049999999999997" customHeight="1" x14ac:dyDescent="0.2">
      <c r="G260" s="643"/>
      <c r="H260" s="643"/>
      <c r="I260" s="643"/>
      <c r="J260" s="643"/>
      <c r="K260" s="643"/>
      <c r="L260" s="643"/>
      <c r="M260" s="643"/>
      <c r="N260" s="643"/>
      <c r="O260" s="643"/>
      <c r="P260" s="643"/>
      <c r="Q260" s="643"/>
      <c r="R260" s="643"/>
      <c r="S260" s="643"/>
      <c r="T260" s="643"/>
      <c r="U260" s="643"/>
      <c r="V260" s="654"/>
      <c r="W260" s="654"/>
      <c r="X260" s="642"/>
      <c r="Y260" s="699"/>
      <c r="Z260" s="643"/>
      <c r="AA260" s="643"/>
      <c r="AB260" s="643"/>
      <c r="AC260" s="643"/>
      <c r="AD260" s="643"/>
      <c r="AE260" s="643"/>
      <c r="AF260" s="643"/>
      <c r="AG260" s="643"/>
      <c r="AH260" s="643"/>
      <c r="AI260" s="643"/>
      <c r="AJ260" s="643"/>
      <c r="AK260" s="643"/>
      <c r="AL260" s="643"/>
      <c r="AM260" s="643"/>
      <c r="AN260" s="643"/>
      <c r="AO260" s="643"/>
      <c r="AP260" s="656"/>
      <c r="AQ260" s="656"/>
      <c r="AR260" s="643"/>
      <c r="AS260" s="697"/>
      <c r="AT260" s="643"/>
      <c r="AU260" s="643"/>
      <c r="AV260" s="643"/>
      <c r="AW260" s="643"/>
      <c r="AX260" s="643"/>
      <c r="AY260" s="643"/>
      <c r="AZ260" s="643"/>
      <c r="BA260" s="643"/>
      <c r="BB260" s="643"/>
      <c r="BC260" s="643"/>
      <c r="BD260" s="643"/>
      <c r="BE260" s="643"/>
      <c r="BF260" s="643"/>
      <c r="BG260" s="643"/>
      <c r="BH260" s="656"/>
      <c r="BI260" s="656"/>
      <c r="BJ260" s="699"/>
      <c r="BK260" s="653"/>
      <c r="BL260" s="643"/>
      <c r="BM260" s="643"/>
      <c r="BN260" s="643"/>
      <c r="BO260" s="643"/>
      <c r="BP260" s="643"/>
      <c r="BQ260" s="643"/>
      <c r="BR260" s="643"/>
      <c r="BS260" s="643"/>
      <c r="BT260" s="643"/>
      <c r="BU260" s="643"/>
      <c r="BV260" s="643"/>
      <c r="BW260" s="643"/>
      <c r="BX260" s="643"/>
      <c r="BY260" s="656"/>
      <c r="BZ260" s="656"/>
      <c r="CA260" s="643"/>
      <c r="CB260" s="643"/>
      <c r="CC260" s="697"/>
      <c r="CD260" s="643"/>
      <c r="CE260" s="643"/>
      <c r="CF260" s="643"/>
      <c r="CG260" s="643"/>
      <c r="CH260" s="643"/>
      <c r="CI260" s="643"/>
      <c r="CJ260" s="643"/>
      <c r="CK260" s="643"/>
      <c r="CL260" s="643"/>
      <c r="CM260" s="643"/>
      <c r="CN260" s="643"/>
      <c r="CO260" s="643"/>
      <c r="CP260" s="643"/>
      <c r="CQ260" s="643"/>
      <c r="CR260" s="656"/>
      <c r="CS260" s="656"/>
      <c r="CT260" s="699"/>
      <c r="CU260" s="653"/>
      <c r="CV260" s="643"/>
      <c r="CW260" s="643"/>
      <c r="CX260" s="643"/>
      <c r="CY260" s="643"/>
      <c r="CZ260" s="643"/>
      <c r="DA260" s="643"/>
      <c r="DB260" s="643"/>
      <c r="DC260" s="643"/>
      <c r="DD260" s="643"/>
      <c r="DE260" s="643"/>
      <c r="DF260" s="643"/>
      <c r="DG260" s="643"/>
      <c r="DH260" s="643"/>
      <c r="DI260" s="656"/>
      <c r="DJ260" s="656"/>
      <c r="DK260" s="643"/>
      <c r="DL260" s="643"/>
    </row>
    <row r="261" spans="7:116" s="644" customFormat="1" ht="34.049999999999997" customHeight="1" thickBot="1" x14ac:dyDescent="0.25">
      <c r="G261" s="643"/>
      <c r="H261" s="643"/>
      <c r="I261" s="643"/>
      <c r="J261" s="643"/>
      <c r="K261" s="643"/>
      <c r="L261" s="643"/>
      <c r="M261" s="643"/>
      <c r="N261" s="643"/>
      <c r="O261" s="643"/>
      <c r="P261" s="643"/>
      <c r="Q261" s="643"/>
      <c r="R261" s="643"/>
      <c r="S261" s="643"/>
      <c r="T261" s="643"/>
      <c r="U261" s="643"/>
      <c r="V261" s="643"/>
      <c r="W261" s="643"/>
      <c r="X261" s="642"/>
      <c r="Y261" s="699"/>
      <c r="Z261" s="643"/>
      <c r="AA261" s="643"/>
      <c r="AB261" s="643"/>
      <c r="AC261" s="643"/>
      <c r="AD261" s="643"/>
      <c r="AE261" s="643"/>
      <c r="AF261" s="643"/>
      <c r="AG261" s="643"/>
      <c r="AH261" s="643"/>
      <c r="AI261" s="643"/>
      <c r="AJ261" s="643"/>
      <c r="AK261" s="643"/>
      <c r="AL261" s="643"/>
      <c r="AM261" s="643"/>
      <c r="AN261" s="643"/>
      <c r="AO261" s="643"/>
      <c r="AP261" s="656"/>
      <c r="AQ261" s="656"/>
      <c r="AR261" s="643"/>
      <c r="AS261" s="697"/>
      <c r="AT261" s="643"/>
      <c r="AU261" s="643"/>
      <c r="AV261" s="643"/>
      <c r="AW261" s="643"/>
      <c r="AX261" s="643"/>
      <c r="AY261" s="643"/>
      <c r="AZ261" s="643"/>
      <c r="BA261" s="643"/>
      <c r="BB261" s="643"/>
      <c r="BC261" s="643"/>
      <c r="BD261" s="643"/>
      <c r="BE261" s="643"/>
      <c r="BF261" s="643"/>
      <c r="BG261" s="643"/>
      <c r="BH261" s="656"/>
      <c r="BI261" s="656"/>
      <c r="BJ261" s="699"/>
      <c r="BK261" s="653"/>
      <c r="BL261" s="643"/>
      <c r="BM261" s="643"/>
      <c r="BN261" s="643"/>
      <c r="BO261" s="643"/>
      <c r="BP261" s="643"/>
      <c r="BQ261" s="643"/>
      <c r="BR261" s="643"/>
      <c r="BS261" s="643"/>
      <c r="BT261" s="643"/>
      <c r="BU261" s="643"/>
      <c r="BV261" s="643"/>
      <c r="BW261" s="643"/>
      <c r="BX261" s="643"/>
      <c r="BY261" s="656"/>
      <c r="BZ261" s="656"/>
      <c r="CA261" s="643"/>
      <c r="CB261" s="643"/>
      <c r="CC261" s="697"/>
      <c r="CD261" s="643"/>
      <c r="CE261" s="643"/>
      <c r="CF261" s="643"/>
      <c r="CG261" s="643"/>
      <c r="CH261" s="643"/>
      <c r="CI261" s="643"/>
      <c r="CJ261" s="643"/>
      <c r="CK261" s="643"/>
      <c r="CL261" s="643"/>
      <c r="CM261" s="643"/>
      <c r="CN261" s="643"/>
      <c r="CO261" s="643"/>
      <c r="CP261" s="643"/>
      <c r="CQ261" s="643"/>
      <c r="CR261" s="656"/>
      <c r="CS261" s="656"/>
      <c r="CT261" s="699"/>
      <c r="CU261" s="653"/>
      <c r="CV261" s="643"/>
      <c r="CW261" s="643"/>
      <c r="CX261" s="643"/>
      <c r="CY261" s="643"/>
      <c r="CZ261" s="643"/>
      <c r="DA261" s="643"/>
      <c r="DB261" s="643"/>
      <c r="DC261" s="643"/>
      <c r="DD261" s="643"/>
      <c r="DE261" s="643"/>
      <c r="DF261" s="643"/>
      <c r="DG261" s="643"/>
      <c r="DH261" s="643"/>
      <c r="DI261" s="656"/>
      <c r="DJ261" s="656"/>
      <c r="DK261" s="643"/>
      <c r="DL261" s="643"/>
    </row>
    <row r="262" spans="7:116" s="644" customFormat="1" ht="34.049999999999997" customHeight="1" x14ac:dyDescent="0.2">
      <c r="G262" s="643"/>
      <c r="H262" s="643"/>
      <c r="I262" s="643"/>
      <c r="J262" s="643"/>
      <c r="K262" s="643"/>
      <c r="L262" s="643"/>
      <c r="M262" s="643"/>
      <c r="N262" s="643"/>
      <c r="O262" s="643"/>
      <c r="P262" s="643"/>
      <c r="Q262" s="643"/>
      <c r="R262" s="643"/>
      <c r="S262" s="643"/>
      <c r="T262" s="643"/>
      <c r="U262" s="643"/>
      <c r="V262" s="643"/>
      <c r="W262" s="643"/>
      <c r="X262" s="642"/>
      <c r="Y262" s="1021" t="str">
        <f>計算_集計!GL15</f>
        <v/>
      </c>
      <c r="Z262" s="643"/>
      <c r="AA262" s="643"/>
      <c r="AB262" s="643"/>
      <c r="AC262" s="643"/>
      <c r="AD262" s="643"/>
      <c r="AE262" s="643"/>
      <c r="AF262" s="643"/>
      <c r="AG262" s="643"/>
      <c r="AH262" s="643"/>
      <c r="AI262" s="643"/>
      <c r="AJ262" s="643"/>
      <c r="AK262" s="643"/>
      <c r="AL262" s="643"/>
      <c r="AM262" s="643"/>
      <c r="AN262" s="643"/>
      <c r="AO262" s="643"/>
      <c r="AP262" s="656"/>
      <c r="AQ262" s="656"/>
      <c r="AR262" s="643"/>
      <c r="AS262" s="697"/>
      <c r="AT262" s="643"/>
      <c r="AU262" s="643"/>
      <c r="AV262" s="643"/>
      <c r="AW262" s="643"/>
      <c r="AX262" s="643"/>
      <c r="AY262" s="643"/>
      <c r="AZ262" s="643"/>
      <c r="BA262" s="643"/>
      <c r="BB262" s="643"/>
      <c r="BC262" s="643"/>
      <c r="BD262" s="643"/>
      <c r="BE262" s="643"/>
      <c r="BF262" s="643"/>
      <c r="BG262" s="643"/>
      <c r="BH262" s="656"/>
      <c r="BI262" s="656"/>
      <c r="BJ262" s="1021" t="str">
        <f>計算_集計!HL15</f>
        <v/>
      </c>
      <c r="BK262" s="653"/>
      <c r="BL262" s="643"/>
      <c r="BM262" s="643"/>
      <c r="BN262" s="643"/>
      <c r="BO262" s="643"/>
      <c r="BP262" s="643"/>
      <c r="BQ262" s="643"/>
      <c r="BR262" s="643"/>
      <c r="BS262" s="643"/>
      <c r="BT262" s="643"/>
      <c r="BU262" s="643"/>
      <c r="BV262" s="643"/>
      <c r="BW262" s="643"/>
      <c r="BX262" s="643"/>
      <c r="BY262" s="656"/>
      <c r="BZ262" s="656"/>
      <c r="CA262" s="643"/>
      <c r="CB262" s="643"/>
      <c r="CC262" s="697"/>
      <c r="CD262" s="643"/>
      <c r="CE262" s="643"/>
      <c r="CF262" s="643"/>
      <c r="CG262" s="643"/>
      <c r="CH262" s="643"/>
      <c r="CI262" s="643"/>
      <c r="CJ262" s="643"/>
      <c r="CK262" s="643"/>
      <c r="CL262" s="643"/>
      <c r="CM262" s="643"/>
      <c r="CN262" s="643"/>
      <c r="CO262" s="643"/>
      <c r="CP262" s="643"/>
      <c r="CQ262" s="643"/>
      <c r="CR262" s="656"/>
      <c r="CS262" s="656"/>
      <c r="CT262" s="1029"/>
      <c r="CU262" s="653"/>
      <c r="CV262" s="643"/>
      <c r="CW262" s="643"/>
      <c r="CX262" s="643"/>
      <c r="CY262" s="643"/>
      <c r="CZ262" s="643"/>
      <c r="DA262" s="643"/>
      <c r="DB262" s="643"/>
      <c r="DC262" s="643"/>
      <c r="DD262" s="643"/>
      <c r="DE262" s="643"/>
      <c r="DF262" s="643"/>
      <c r="DG262" s="643"/>
      <c r="DH262" s="643"/>
      <c r="DI262" s="656"/>
      <c r="DJ262" s="656"/>
      <c r="DK262" s="643"/>
      <c r="DL262" s="643"/>
    </row>
    <row r="263" spans="7:116" s="644" customFormat="1" ht="34.049999999999997" customHeight="1" thickBot="1" x14ac:dyDescent="0.25">
      <c r="G263" s="643"/>
      <c r="H263" s="643"/>
      <c r="I263" s="643"/>
      <c r="J263" s="643"/>
      <c r="K263" s="643"/>
      <c r="L263" s="643"/>
      <c r="M263" s="643"/>
      <c r="N263" s="643"/>
      <c r="O263" s="643"/>
      <c r="P263" s="643"/>
      <c r="Q263" s="643"/>
      <c r="R263" s="643"/>
      <c r="S263" s="643"/>
      <c r="T263" s="643"/>
      <c r="U263" s="643"/>
      <c r="V263" s="643"/>
      <c r="W263" s="643"/>
      <c r="X263" s="642"/>
      <c r="Y263" s="1022"/>
      <c r="Z263" s="643"/>
      <c r="AA263" s="643"/>
      <c r="AB263" s="643"/>
      <c r="AC263" s="643"/>
      <c r="AD263" s="643"/>
      <c r="AE263" s="643"/>
      <c r="AF263" s="643"/>
      <c r="AG263" s="643"/>
      <c r="AH263" s="643"/>
      <c r="AI263" s="643"/>
      <c r="AJ263" s="643"/>
      <c r="AK263" s="643"/>
      <c r="AL263" s="643"/>
      <c r="AM263" s="643"/>
      <c r="AN263" s="643"/>
      <c r="AO263" s="643"/>
      <c r="AP263" s="656"/>
      <c r="AQ263" s="656"/>
      <c r="AR263" s="643"/>
      <c r="AS263" s="697"/>
      <c r="AT263" s="643"/>
      <c r="AU263" s="643"/>
      <c r="AV263" s="643"/>
      <c r="AW263" s="643"/>
      <c r="AX263" s="643"/>
      <c r="AY263" s="643"/>
      <c r="AZ263" s="643"/>
      <c r="BA263" s="643"/>
      <c r="BB263" s="643"/>
      <c r="BC263" s="643"/>
      <c r="BD263" s="643"/>
      <c r="BE263" s="643"/>
      <c r="BF263" s="643"/>
      <c r="BG263" s="643"/>
      <c r="BH263" s="656"/>
      <c r="BI263" s="656"/>
      <c r="BJ263" s="1022"/>
      <c r="BK263" s="653"/>
      <c r="BL263" s="643"/>
      <c r="BM263" s="643"/>
      <c r="BN263" s="643"/>
      <c r="BO263" s="643"/>
      <c r="BP263" s="643"/>
      <c r="BQ263" s="643"/>
      <c r="BR263" s="643"/>
      <c r="BS263" s="643"/>
      <c r="BT263" s="643"/>
      <c r="BU263" s="643"/>
      <c r="BV263" s="643"/>
      <c r="BW263" s="643"/>
      <c r="BX263" s="643"/>
      <c r="BY263" s="656"/>
      <c r="BZ263" s="656"/>
      <c r="CA263" s="643"/>
      <c r="CB263" s="643"/>
      <c r="CC263" s="697"/>
      <c r="CD263" s="643"/>
      <c r="CE263" s="643"/>
      <c r="CF263" s="643"/>
      <c r="CG263" s="643"/>
      <c r="CH263" s="643"/>
      <c r="CI263" s="643"/>
      <c r="CJ263" s="643"/>
      <c r="CK263" s="643"/>
      <c r="CL263" s="643"/>
      <c r="CM263" s="643"/>
      <c r="CN263" s="643"/>
      <c r="CO263" s="643"/>
      <c r="CP263" s="643"/>
      <c r="CQ263" s="643"/>
      <c r="CR263" s="656"/>
      <c r="CS263" s="656"/>
      <c r="CT263" s="1029"/>
      <c r="CU263" s="653"/>
      <c r="CV263" s="643"/>
      <c r="CW263" s="643"/>
      <c r="CX263" s="643"/>
      <c r="CY263" s="643"/>
      <c r="CZ263" s="643"/>
      <c r="DA263" s="643"/>
      <c r="DB263" s="643"/>
      <c r="DC263" s="643"/>
      <c r="DD263" s="643"/>
      <c r="DE263" s="643"/>
      <c r="DF263" s="643"/>
      <c r="DG263" s="643"/>
      <c r="DH263" s="643"/>
      <c r="DI263" s="656"/>
      <c r="DJ263" s="656"/>
      <c r="DK263" s="643"/>
      <c r="DL263" s="643"/>
    </row>
    <row r="264" spans="7:116" s="644" customFormat="1" ht="34.049999999999997" customHeight="1" x14ac:dyDescent="0.2">
      <c r="G264" s="643"/>
      <c r="H264" s="643"/>
      <c r="I264" s="643"/>
      <c r="J264" s="643"/>
      <c r="K264" s="643"/>
      <c r="L264" s="643"/>
      <c r="M264" s="643"/>
      <c r="N264" s="643"/>
      <c r="O264" s="643"/>
      <c r="P264" s="643"/>
      <c r="Q264" s="643"/>
      <c r="R264" s="643"/>
      <c r="S264" s="643"/>
      <c r="T264" s="643"/>
      <c r="U264" s="643"/>
      <c r="V264" s="643"/>
      <c r="W264" s="643"/>
      <c r="X264" s="642"/>
      <c r="Y264" s="699"/>
      <c r="Z264" s="643"/>
      <c r="AA264" s="643"/>
      <c r="AB264" s="643"/>
      <c r="AC264" s="643"/>
      <c r="AD264" s="643"/>
      <c r="AE264" s="643"/>
      <c r="AF264" s="643"/>
      <c r="AG264" s="643"/>
      <c r="AH264" s="643"/>
      <c r="AI264" s="643"/>
      <c r="AJ264" s="643"/>
      <c r="AK264" s="643"/>
      <c r="AL264" s="643"/>
      <c r="AM264" s="643"/>
      <c r="AN264" s="643"/>
      <c r="AO264" s="643"/>
      <c r="AP264" s="656"/>
      <c r="AQ264" s="656"/>
      <c r="AR264" s="643"/>
      <c r="AS264" s="697"/>
      <c r="AT264" s="643"/>
      <c r="AU264" s="643"/>
      <c r="AV264" s="643"/>
      <c r="AW264" s="643"/>
      <c r="AX264" s="643"/>
      <c r="AY264" s="643"/>
      <c r="AZ264" s="643"/>
      <c r="BA264" s="643"/>
      <c r="BB264" s="643"/>
      <c r="BC264" s="643"/>
      <c r="BD264" s="643"/>
      <c r="BE264" s="643"/>
      <c r="BF264" s="643"/>
      <c r="BG264" s="643"/>
      <c r="BH264" s="656"/>
      <c r="BI264" s="656"/>
      <c r="BJ264" s="699"/>
      <c r="BK264" s="654"/>
      <c r="BL264" s="643"/>
      <c r="BM264" s="643"/>
      <c r="BN264" s="643"/>
      <c r="BO264" s="643"/>
      <c r="BP264" s="643"/>
      <c r="BQ264" s="643"/>
      <c r="BR264" s="643"/>
      <c r="BS264" s="643"/>
      <c r="BT264" s="643"/>
      <c r="BU264" s="643"/>
      <c r="BV264" s="643"/>
      <c r="BW264" s="643"/>
      <c r="BX264" s="643"/>
      <c r="BY264" s="656"/>
      <c r="BZ264" s="656"/>
      <c r="CA264" s="643"/>
      <c r="CB264" s="643"/>
      <c r="CC264" s="697"/>
      <c r="CD264" s="643"/>
      <c r="CE264" s="643"/>
      <c r="CF264" s="643"/>
      <c r="CG264" s="643"/>
      <c r="CH264" s="643"/>
      <c r="CI264" s="643"/>
      <c r="CJ264" s="643"/>
      <c r="CK264" s="643"/>
      <c r="CL264" s="643"/>
      <c r="CM264" s="643"/>
      <c r="CN264" s="643"/>
      <c r="CO264" s="643"/>
      <c r="CP264" s="643"/>
      <c r="CQ264" s="643"/>
      <c r="CR264" s="656"/>
      <c r="CS264" s="656"/>
      <c r="CT264" s="699"/>
      <c r="CU264" s="654"/>
      <c r="CV264" s="643"/>
      <c r="CW264" s="643"/>
      <c r="CX264" s="643"/>
      <c r="CY264" s="643"/>
      <c r="CZ264" s="643"/>
      <c r="DA264" s="643"/>
      <c r="DB264" s="643"/>
      <c r="DC264" s="643"/>
      <c r="DD264" s="643"/>
      <c r="DE264" s="643"/>
      <c r="DF264" s="643"/>
      <c r="DG264" s="643"/>
      <c r="DH264" s="643"/>
      <c r="DI264" s="656"/>
      <c r="DJ264" s="656"/>
      <c r="DK264" s="643"/>
      <c r="DL264" s="643"/>
    </row>
    <row r="265" spans="7:116" s="644" customFormat="1" ht="34.049999999999997" customHeight="1" x14ac:dyDescent="0.2">
      <c r="G265" s="643"/>
      <c r="H265" s="643"/>
      <c r="I265" s="643"/>
      <c r="J265" s="643"/>
      <c r="K265" s="643"/>
      <c r="L265" s="643"/>
      <c r="M265" s="643"/>
      <c r="N265" s="643"/>
      <c r="O265" s="643"/>
      <c r="P265" s="643"/>
      <c r="Q265" s="643"/>
      <c r="R265" s="643"/>
      <c r="S265" s="643"/>
      <c r="T265" s="643"/>
      <c r="U265" s="643"/>
      <c r="V265" s="643"/>
      <c r="W265" s="643"/>
      <c r="X265" s="642"/>
      <c r="Y265" s="699"/>
      <c r="Z265" s="643"/>
      <c r="AA265" s="643"/>
      <c r="AB265" s="643"/>
      <c r="AC265" s="643"/>
      <c r="AD265" s="643"/>
      <c r="AE265" s="643"/>
      <c r="AF265" s="643"/>
      <c r="AG265" s="643"/>
      <c r="AH265" s="643"/>
      <c r="AI265" s="643"/>
      <c r="AJ265" s="643"/>
      <c r="AK265" s="643"/>
      <c r="AL265" s="643"/>
      <c r="AM265" s="643"/>
      <c r="AN265" s="643"/>
      <c r="AO265" s="643"/>
      <c r="AP265" s="656"/>
      <c r="AQ265" s="656"/>
      <c r="AR265" s="643"/>
      <c r="AS265" s="697"/>
      <c r="AT265" s="643"/>
      <c r="AU265" s="643"/>
      <c r="AV265" s="643"/>
      <c r="AW265" s="643"/>
      <c r="AX265" s="643"/>
      <c r="AY265" s="643"/>
      <c r="AZ265" s="643"/>
      <c r="BA265" s="643"/>
      <c r="BB265" s="643"/>
      <c r="BC265" s="643"/>
      <c r="BD265" s="643"/>
      <c r="BE265" s="643"/>
      <c r="BF265" s="643"/>
      <c r="BG265" s="643"/>
      <c r="BH265" s="656"/>
      <c r="BI265" s="656"/>
      <c r="BJ265" s="699"/>
      <c r="BK265" s="654"/>
      <c r="BL265" s="643"/>
      <c r="BM265" s="643"/>
      <c r="BN265" s="643"/>
      <c r="BO265" s="643"/>
      <c r="BP265" s="643"/>
      <c r="BQ265" s="643"/>
      <c r="BR265" s="643"/>
      <c r="BS265" s="643"/>
      <c r="BT265" s="643"/>
      <c r="BU265" s="643"/>
      <c r="BV265" s="643"/>
      <c r="BW265" s="643"/>
      <c r="BX265" s="643"/>
      <c r="BY265" s="656"/>
      <c r="BZ265" s="656"/>
      <c r="CA265" s="643"/>
      <c r="CB265" s="643"/>
      <c r="CC265" s="697"/>
      <c r="CD265" s="643"/>
      <c r="CE265" s="643"/>
      <c r="CF265" s="643"/>
      <c r="CG265" s="643"/>
      <c r="CH265" s="643"/>
      <c r="CI265" s="643"/>
      <c r="CJ265" s="643"/>
      <c r="CK265" s="643"/>
      <c r="CL265" s="643"/>
      <c r="CM265" s="643"/>
      <c r="CN265" s="643"/>
      <c r="CO265" s="643"/>
      <c r="CP265" s="643"/>
      <c r="CQ265" s="643"/>
      <c r="CR265" s="656"/>
      <c r="CS265" s="656"/>
      <c r="CT265" s="699"/>
      <c r="CU265" s="654"/>
      <c r="CV265" s="643"/>
      <c r="CW265" s="643"/>
      <c r="CX265" s="643"/>
      <c r="CY265" s="643"/>
      <c r="CZ265" s="643"/>
      <c r="DA265" s="643"/>
      <c r="DB265" s="643"/>
      <c r="DC265" s="643"/>
      <c r="DD265" s="643"/>
      <c r="DE265" s="643"/>
      <c r="DF265" s="643"/>
      <c r="DG265" s="643"/>
      <c r="DH265" s="643"/>
      <c r="DI265" s="656"/>
      <c r="DJ265" s="656"/>
      <c r="DK265" s="643"/>
      <c r="DL265" s="643"/>
    </row>
    <row r="266" spans="7:116" s="644" customFormat="1" ht="34.049999999999997" customHeight="1" thickBot="1" x14ac:dyDescent="0.25">
      <c r="G266" s="643"/>
      <c r="H266" s="643"/>
      <c r="I266" s="643"/>
      <c r="J266" s="643"/>
      <c r="K266" s="643"/>
      <c r="L266" s="643"/>
      <c r="M266" s="643"/>
      <c r="N266" s="643"/>
      <c r="O266" s="643"/>
      <c r="P266" s="643"/>
      <c r="Q266" s="643"/>
      <c r="R266" s="643"/>
      <c r="S266" s="643"/>
      <c r="T266" s="643"/>
      <c r="U266" s="643"/>
      <c r="V266" s="643"/>
      <c r="W266" s="643"/>
      <c r="X266" s="642"/>
      <c r="Y266" s="699"/>
      <c r="Z266" s="643"/>
      <c r="AA266" s="643"/>
      <c r="AB266" s="643"/>
      <c r="AC266" s="643"/>
      <c r="AD266" s="643"/>
      <c r="AE266" s="643"/>
      <c r="AF266" s="643"/>
      <c r="AG266" s="643"/>
      <c r="AH266" s="643"/>
      <c r="AI266" s="643"/>
      <c r="AJ266" s="643"/>
      <c r="AK266" s="643"/>
      <c r="AL266" s="643"/>
      <c r="AM266" s="643"/>
      <c r="AN266" s="643"/>
      <c r="AO266" s="643"/>
      <c r="AP266" s="656"/>
      <c r="AQ266" s="656"/>
      <c r="AR266" s="643"/>
      <c r="AS266" s="697"/>
      <c r="AT266" s="643"/>
      <c r="AU266" s="643"/>
      <c r="AV266" s="643"/>
      <c r="AW266" s="643"/>
      <c r="AX266" s="643"/>
      <c r="AY266" s="643"/>
      <c r="AZ266" s="643"/>
      <c r="BA266" s="643"/>
      <c r="BB266" s="643"/>
      <c r="BC266" s="643"/>
      <c r="BD266" s="643"/>
      <c r="BE266" s="643"/>
      <c r="BF266" s="643"/>
      <c r="BG266" s="643"/>
      <c r="BH266" s="656"/>
      <c r="BI266" s="656"/>
      <c r="BJ266" s="699"/>
      <c r="BK266" s="654"/>
      <c r="BL266" s="643"/>
      <c r="BM266" s="643"/>
      <c r="BN266" s="643"/>
      <c r="BO266" s="643"/>
      <c r="BP266" s="643"/>
      <c r="BQ266" s="643"/>
      <c r="BR266" s="643"/>
      <c r="BS266" s="643"/>
      <c r="BT266" s="643"/>
      <c r="BU266" s="643"/>
      <c r="BV266" s="643"/>
      <c r="BW266" s="643"/>
      <c r="BX266" s="643"/>
      <c r="BY266" s="656"/>
      <c r="BZ266" s="656"/>
      <c r="CA266" s="643"/>
      <c r="CB266" s="643"/>
      <c r="CC266" s="697"/>
      <c r="CD266" s="643"/>
      <c r="CE266" s="643"/>
      <c r="CF266" s="643"/>
      <c r="CG266" s="643"/>
      <c r="CH266" s="643"/>
      <c r="CI266" s="643"/>
      <c r="CJ266" s="643"/>
      <c r="CK266" s="643"/>
      <c r="CL266" s="643"/>
      <c r="CM266" s="643"/>
      <c r="CN266" s="643"/>
      <c r="CO266" s="643"/>
      <c r="CP266" s="643"/>
      <c r="CQ266" s="643"/>
      <c r="CR266" s="656"/>
      <c r="CS266" s="656"/>
      <c r="CT266" s="699"/>
      <c r="CU266" s="654"/>
      <c r="CV266" s="643"/>
      <c r="CW266" s="643"/>
      <c r="CX266" s="643"/>
      <c r="CY266" s="643"/>
      <c r="CZ266" s="643"/>
      <c r="DA266" s="643"/>
      <c r="DB266" s="643"/>
      <c r="DC266" s="643"/>
      <c r="DD266" s="643"/>
      <c r="DE266" s="643"/>
      <c r="DF266" s="643"/>
      <c r="DG266" s="643"/>
      <c r="DH266" s="643"/>
      <c r="DI266" s="656"/>
      <c r="DJ266" s="656"/>
      <c r="DK266" s="643"/>
      <c r="DL266" s="643"/>
    </row>
    <row r="267" spans="7:116" s="644" customFormat="1" ht="34.049999999999997" customHeight="1" x14ac:dyDescent="0.2">
      <c r="G267" s="643"/>
      <c r="H267" s="643"/>
      <c r="I267" s="643"/>
      <c r="J267" s="643"/>
      <c r="K267" s="643"/>
      <c r="L267" s="643"/>
      <c r="M267" s="643"/>
      <c r="N267" s="643"/>
      <c r="O267" s="643"/>
      <c r="P267" s="643"/>
      <c r="Q267" s="643"/>
      <c r="R267" s="643"/>
      <c r="S267" s="643"/>
      <c r="T267" s="643"/>
      <c r="U267" s="643"/>
      <c r="V267" s="643"/>
      <c r="W267" s="643"/>
      <c r="X267" s="642"/>
      <c r="Y267" s="1021" t="str">
        <f>計算_集計!GN15</f>
        <v/>
      </c>
      <c r="Z267" s="643"/>
      <c r="AA267" s="643"/>
      <c r="AB267" s="643"/>
      <c r="AC267" s="643"/>
      <c r="AD267" s="643"/>
      <c r="AE267" s="643"/>
      <c r="AF267" s="643"/>
      <c r="AG267" s="643"/>
      <c r="AH267" s="643"/>
      <c r="AI267" s="643"/>
      <c r="AJ267" s="643"/>
      <c r="AK267" s="643"/>
      <c r="AL267" s="643"/>
      <c r="AM267" s="643"/>
      <c r="AN267" s="643"/>
      <c r="AO267" s="643"/>
      <c r="AP267" s="656"/>
      <c r="AQ267" s="656"/>
      <c r="AR267" s="643"/>
      <c r="AS267" s="697"/>
      <c r="AT267" s="643"/>
      <c r="AU267" s="643"/>
      <c r="AV267" s="643"/>
      <c r="AW267" s="643"/>
      <c r="AX267" s="643"/>
      <c r="AY267" s="643"/>
      <c r="AZ267" s="643"/>
      <c r="BA267" s="643"/>
      <c r="BB267" s="643"/>
      <c r="BC267" s="643"/>
      <c r="BD267" s="643"/>
      <c r="BE267" s="643"/>
      <c r="BF267" s="643"/>
      <c r="BG267" s="643"/>
      <c r="BH267" s="656"/>
      <c r="BI267" s="656"/>
      <c r="BJ267" s="1021" t="str">
        <f>計算_集計!HN15</f>
        <v/>
      </c>
      <c r="BK267" s="643"/>
      <c r="BL267" s="643"/>
      <c r="BM267" s="643"/>
      <c r="BN267" s="643"/>
      <c r="BO267" s="643"/>
      <c r="BP267" s="643"/>
      <c r="BQ267" s="643"/>
      <c r="BR267" s="643"/>
      <c r="BS267" s="643"/>
      <c r="BT267" s="643"/>
      <c r="BU267" s="643"/>
      <c r="BV267" s="643"/>
      <c r="BW267" s="643"/>
      <c r="BX267" s="643"/>
      <c r="BY267" s="656"/>
      <c r="BZ267" s="656"/>
      <c r="CA267" s="643"/>
      <c r="CB267" s="643"/>
      <c r="CC267" s="697"/>
      <c r="CD267" s="643"/>
      <c r="CE267" s="643"/>
      <c r="CF267" s="643"/>
      <c r="CG267" s="643"/>
      <c r="CH267" s="643"/>
      <c r="CI267" s="643"/>
      <c r="CJ267" s="643"/>
      <c r="CK267" s="643"/>
      <c r="CL267" s="643"/>
      <c r="CM267" s="643"/>
      <c r="CN267" s="643"/>
      <c r="CO267" s="643"/>
      <c r="CP267" s="643"/>
      <c r="CQ267" s="643"/>
      <c r="CR267" s="656"/>
      <c r="CS267" s="656"/>
      <c r="CT267" s="1029"/>
      <c r="CU267" s="643"/>
      <c r="CV267" s="643"/>
      <c r="CW267" s="643"/>
      <c r="CX267" s="643"/>
      <c r="CY267" s="643"/>
      <c r="CZ267" s="643"/>
      <c r="DA267" s="643"/>
      <c r="DB267" s="643"/>
      <c r="DC267" s="643"/>
      <c r="DD267" s="643"/>
      <c r="DE267" s="643"/>
      <c r="DF267" s="643"/>
      <c r="DG267" s="643"/>
      <c r="DH267" s="643"/>
      <c r="DI267" s="656"/>
      <c r="DJ267" s="656"/>
      <c r="DK267" s="643"/>
      <c r="DL267" s="643"/>
    </row>
    <row r="268" spans="7:116" s="644" customFormat="1" ht="34.049999999999997" customHeight="1" thickBot="1" x14ac:dyDescent="0.25">
      <c r="G268" s="643"/>
      <c r="H268" s="643"/>
      <c r="I268" s="643"/>
      <c r="J268" s="643"/>
      <c r="K268" s="643"/>
      <c r="L268" s="643"/>
      <c r="M268" s="643"/>
      <c r="N268" s="643"/>
      <c r="O268" s="643"/>
      <c r="P268" s="643"/>
      <c r="Q268" s="643"/>
      <c r="R268" s="643"/>
      <c r="S268" s="643"/>
      <c r="T268" s="643"/>
      <c r="U268" s="643"/>
      <c r="V268" s="643"/>
      <c r="W268" s="643"/>
      <c r="X268" s="642"/>
      <c r="Y268" s="1022"/>
      <c r="Z268" s="643"/>
      <c r="AA268" s="643"/>
      <c r="AB268" s="643"/>
      <c r="AC268" s="643"/>
      <c r="AD268" s="643"/>
      <c r="AE268" s="643"/>
      <c r="AF268" s="643"/>
      <c r="AG268" s="643"/>
      <c r="AH268" s="643"/>
      <c r="AI268" s="643"/>
      <c r="AJ268" s="643"/>
      <c r="AK268" s="643"/>
      <c r="AL268" s="643"/>
      <c r="AM268" s="643"/>
      <c r="AN268" s="643"/>
      <c r="AO268" s="643"/>
      <c r="AP268" s="656"/>
      <c r="AQ268" s="656"/>
      <c r="AR268" s="643"/>
      <c r="AS268" s="697"/>
      <c r="AT268" s="643"/>
      <c r="AU268" s="643"/>
      <c r="AV268" s="643"/>
      <c r="AW268" s="643"/>
      <c r="AX268" s="643"/>
      <c r="AY268" s="643"/>
      <c r="AZ268" s="643"/>
      <c r="BA268" s="643"/>
      <c r="BB268" s="643"/>
      <c r="BC268" s="643"/>
      <c r="BD268" s="643"/>
      <c r="BE268" s="643"/>
      <c r="BF268" s="643"/>
      <c r="BG268" s="643"/>
      <c r="BH268" s="656"/>
      <c r="BI268" s="656"/>
      <c r="BJ268" s="1022"/>
      <c r="BK268" s="643"/>
      <c r="BL268" s="643"/>
      <c r="BM268" s="643"/>
      <c r="BN268" s="643"/>
      <c r="BO268" s="643"/>
      <c r="BP268" s="643"/>
      <c r="BQ268" s="643"/>
      <c r="BR268" s="643"/>
      <c r="BS268" s="643"/>
      <c r="BT268" s="643"/>
      <c r="BU268" s="643"/>
      <c r="BV268" s="643"/>
      <c r="BW268" s="643"/>
      <c r="BX268" s="643"/>
      <c r="BY268" s="656"/>
      <c r="BZ268" s="656"/>
      <c r="CA268" s="643"/>
      <c r="CB268" s="643"/>
      <c r="CC268" s="697"/>
      <c r="CD268" s="643"/>
      <c r="CE268" s="643"/>
      <c r="CF268" s="643"/>
      <c r="CG268" s="643"/>
      <c r="CH268" s="643"/>
      <c r="CI268" s="643"/>
      <c r="CJ268" s="643"/>
      <c r="CK268" s="643"/>
      <c r="CL268" s="643"/>
      <c r="CM268" s="643"/>
      <c r="CN268" s="643"/>
      <c r="CO268" s="643"/>
      <c r="CP268" s="643"/>
      <c r="CQ268" s="643"/>
      <c r="CR268" s="656"/>
      <c r="CS268" s="656"/>
      <c r="CT268" s="1029"/>
      <c r="CU268" s="643"/>
      <c r="CV268" s="643"/>
      <c r="CW268" s="643"/>
      <c r="CX268" s="643"/>
      <c r="CY268" s="643"/>
      <c r="CZ268" s="643"/>
      <c r="DA268" s="643"/>
      <c r="DB268" s="643"/>
      <c r="DC268" s="643"/>
      <c r="DD268" s="643"/>
      <c r="DE268" s="643"/>
      <c r="DF268" s="643"/>
      <c r="DG268" s="643"/>
      <c r="DH268" s="643"/>
      <c r="DI268" s="656"/>
      <c r="DJ268" s="656"/>
      <c r="DK268" s="643"/>
      <c r="DL268" s="643"/>
    </row>
    <row r="269" spans="7:116" s="644" customFormat="1" ht="34.049999999999997" customHeight="1" x14ac:dyDescent="0.2">
      <c r="G269" s="643"/>
      <c r="H269" s="643"/>
      <c r="I269" s="643"/>
      <c r="J269" s="643"/>
      <c r="K269" s="643"/>
      <c r="L269" s="643"/>
      <c r="M269" s="643"/>
      <c r="N269" s="643"/>
      <c r="O269" s="643"/>
      <c r="P269" s="643"/>
      <c r="Q269" s="643"/>
      <c r="R269" s="643"/>
      <c r="S269" s="643"/>
      <c r="T269" s="643"/>
      <c r="U269" s="643"/>
      <c r="V269" s="643"/>
      <c r="W269" s="643"/>
      <c r="X269" s="642"/>
      <c r="Y269" s="699"/>
      <c r="Z269" s="643"/>
      <c r="AA269" s="643"/>
      <c r="AB269" s="643"/>
      <c r="AC269" s="643"/>
      <c r="AD269" s="643"/>
      <c r="AE269" s="643"/>
      <c r="AF269" s="643"/>
      <c r="AG269" s="643"/>
      <c r="AH269" s="643"/>
      <c r="AI269" s="643"/>
      <c r="AJ269" s="643"/>
      <c r="AK269" s="643"/>
      <c r="AL269" s="643"/>
      <c r="AM269" s="643"/>
      <c r="AN269" s="643"/>
      <c r="AO269" s="643"/>
      <c r="AP269" s="656"/>
      <c r="AQ269" s="656"/>
      <c r="AR269" s="643"/>
      <c r="AS269" s="697"/>
      <c r="AT269" s="643"/>
      <c r="AU269" s="643"/>
      <c r="AV269" s="643"/>
      <c r="AW269" s="643"/>
      <c r="AX269" s="643"/>
      <c r="AY269" s="643"/>
      <c r="AZ269" s="643"/>
      <c r="BA269" s="643"/>
      <c r="BB269" s="643"/>
      <c r="BC269" s="643"/>
      <c r="BD269" s="643"/>
      <c r="BE269" s="643"/>
      <c r="BF269" s="643"/>
      <c r="BG269" s="643"/>
      <c r="BH269" s="656"/>
      <c r="BI269" s="656"/>
      <c r="BJ269" s="699"/>
      <c r="BK269" s="643"/>
      <c r="BL269" s="643"/>
      <c r="BM269" s="643"/>
      <c r="BN269" s="643"/>
      <c r="BO269" s="643"/>
      <c r="BP269" s="643"/>
      <c r="BQ269" s="643"/>
      <c r="BR269" s="643"/>
      <c r="BS269" s="643"/>
      <c r="BT269" s="643"/>
      <c r="BU269" s="643"/>
      <c r="BV269" s="643"/>
      <c r="BW269" s="643"/>
      <c r="BX269" s="643"/>
      <c r="BY269" s="656"/>
      <c r="BZ269" s="656"/>
      <c r="CA269" s="643"/>
      <c r="CB269" s="643"/>
      <c r="CC269" s="697"/>
      <c r="CD269" s="643"/>
      <c r="CE269" s="643"/>
      <c r="CF269" s="643"/>
      <c r="CG269" s="643"/>
      <c r="CH269" s="643"/>
      <c r="CI269" s="643"/>
      <c r="CJ269" s="643"/>
      <c r="CK269" s="643"/>
      <c r="CL269" s="643"/>
      <c r="CM269" s="643"/>
      <c r="CN269" s="643"/>
      <c r="CO269" s="643"/>
      <c r="CP269" s="643"/>
      <c r="CQ269" s="643"/>
      <c r="CR269" s="656"/>
      <c r="CS269" s="656"/>
      <c r="CT269" s="699"/>
      <c r="CU269" s="643"/>
      <c r="CV269" s="643"/>
      <c r="CW269" s="643"/>
      <c r="CX269" s="643"/>
      <c r="CY269" s="643"/>
      <c r="CZ269" s="643"/>
      <c r="DA269" s="643"/>
      <c r="DB269" s="643"/>
      <c r="DC269" s="643"/>
      <c r="DD269" s="643"/>
      <c r="DE269" s="643"/>
      <c r="DF269" s="643"/>
      <c r="DG269" s="643"/>
      <c r="DH269" s="643"/>
      <c r="DI269" s="656"/>
      <c r="DJ269" s="656"/>
      <c r="DK269" s="643"/>
      <c r="DL269" s="643"/>
    </row>
    <row r="270" spans="7:116" s="644" customFormat="1" ht="34.049999999999997" customHeight="1" x14ac:dyDescent="0.2">
      <c r="G270" s="643"/>
      <c r="H270" s="643"/>
      <c r="I270" s="643"/>
      <c r="J270" s="643"/>
      <c r="K270" s="643"/>
      <c r="L270" s="643"/>
      <c r="M270" s="643"/>
      <c r="N270" s="643"/>
      <c r="O270" s="643"/>
      <c r="P270" s="643"/>
      <c r="Q270" s="643"/>
      <c r="R270" s="643"/>
      <c r="S270" s="643"/>
      <c r="T270" s="643"/>
      <c r="U270" s="643"/>
      <c r="V270" s="643"/>
      <c r="W270" s="643"/>
      <c r="X270" s="642"/>
      <c r="Y270" s="699"/>
      <c r="Z270" s="643"/>
      <c r="AA270" s="643"/>
      <c r="AB270" s="643"/>
      <c r="AC270" s="643"/>
      <c r="AD270" s="643"/>
      <c r="AE270" s="643"/>
      <c r="AF270" s="643"/>
      <c r="AG270" s="643"/>
      <c r="AH270" s="643"/>
      <c r="AI270" s="643"/>
      <c r="AJ270" s="643"/>
      <c r="AK270" s="643"/>
      <c r="AL270" s="643"/>
      <c r="AM270" s="643"/>
      <c r="AN270" s="643"/>
      <c r="AO270" s="643"/>
      <c r="AP270" s="656"/>
      <c r="AQ270" s="656"/>
      <c r="AR270" s="643"/>
      <c r="AS270" s="697"/>
      <c r="AT270" s="643"/>
      <c r="AU270" s="643"/>
      <c r="AV270" s="643"/>
      <c r="AW270" s="643"/>
      <c r="AX270" s="643"/>
      <c r="AY270" s="643"/>
      <c r="AZ270" s="643"/>
      <c r="BA270" s="643"/>
      <c r="BB270" s="643"/>
      <c r="BC270" s="643"/>
      <c r="BD270" s="643"/>
      <c r="BE270" s="643"/>
      <c r="BF270" s="643"/>
      <c r="BG270" s="643"/>
      <c r="BH270" s="656"/>
      <c r="BI270" s="656"/>
      <c r="BJ270" s="699"/>
      <c r="BK270" s="643"/>
      <c r="BL270" s="643"/>
      <c r="BM270" s="643"/>
      <c r="BN270" s="643"/>
      <c r="BO270" s="643"/>
      <c r="BP270" s="643"/>
      <c r="BQ270" s="643"/>
      <c r="BR270" s="643"/>
      <c r="BS270" s="643"/>
      <c r="BT270" s="643"/>
      <c r="BU270" s="643"/>
      <c r="BV270" s="643"/>
      <c r="BW270" s="643"/>
      <c r="BX270" s="643"/>
      <c r="BY270" s="656"/>
      <c r="BZ270" s="656"/>
      <c r="CA270" s="643"/>
      <c r="CB270" s="643"/>
      <c r="CC270" s="697"/>
      <c r="CD270" s="643"/>
      <c r="CE270" s="643"/>
      <c r="CF270" s="643"/>
      <c r="CG270" s="643"/>
      <c r="CH270" s="643"/>
      <c r="CI270" s="643"/>
      <c r="CJ270" s="643"/>
      <c r="CK270" s="643"/>
      <c r="CL270" s="643"/>
      <c r="CM270" s="643"/>
      <c r="CN270" s="643"/>
      <c r="CO270" s="643"/>
      <c r="CP270" s="643"/>
      <c r="CQ270" s="643"/>
      <c r="CR270" s="656"/>
      <c r="CS270" s="656"/>
      <c r="CT270" s="699"/>
      <c r="CU270" s="643"/>
      <c r="CV270" s="643"/>
      <c r="CW270" s="643"/>
      <c r="CX270" s="643"/>
      <c r="CY270" s="643"/>
      <c r="CZ270" s="643"/>
      <c r="DA270" s="643"/>
      <c r="DB270" s="643"/>
      <c r="DC270" s="643"/>
      <c r="DD270" s="643"/>
      <c r="DE270" s="643"/>
      <c r="DF270" s="643"/>
      <c r="DG270" s="643"/>
      <c r="DH270" s="643"/>
      <c r="DI270" s="656"/>
      <c r="DJ270" s="656"/>
      <c r="DK270" s="643"/>
      <c r="DL270" s="643"/>
    </row>
    <row r="271" spans="7:116" s="644" customFormat="1" ht="34.049999999999997" customHeight="1" thickBot="1" x14ac:dyDescent="0.25">
      <c r="G271" s="643"/>
      <c r="H271" s="643"/>
      <c r="I271" s="643"/>
      <c r="J271" s="643"/>
      <c r="K271" s="643"/>
      <c r="L271" s="643"/>
      <c r="M271" s="643"/>
      <c r="N271" s="643"/>
      <c r="O271" s="643"/>
      <c r="P271" s="643"/>
      <c r="Q271" s="643"/>
      <c r="R271" s="643"/>
      <c r="S271" s="643"/>
      <c r="T271" s="643"/>
      <c r="U271" s="643"/>
      <c r="V271" s="643"/>
      <c r="W271" s="643"/>
      <c r="X271" s="642"/>
      <c r="Y271" s="699"/>
      <c r="Z271" s="643"/>
      <c r="AA271" s="643"/>
      <c r="AB271" s="643"/>
      <c r="AC271" s="643"/>
      <c r="AD271" s="643"/>
      <c r="AE271" s="643"/>
      <c r="AF271" s="643"/>
      <c r="AG271" s="643"/>
      <c r="AH271" s="643"/>
      <c r="AI271" s="643"/>
      <c r="AJ271" s="643"/>
      <c r="AK271" s="643"/>
      <c r="AL271" s="643"/>
      <c r="AM271" s="643"/>
      <c r="AN271" s="643"/>
      <c r="AO271" s="643"/>
      <c r="AP271" s="656"/>
      <c r="AQ271" s="656"/>
      <c r="AR271" s="643"/>
      <c r="AS271" s="697"/>
      <c r="AT271" s="643"/>
      <c r="AU271" s="643"/>
      <c r="AV271" s="643"/>
      <c r="AW271" s="643"/>
      <c r="AX271" s="643"/>
      <c r="AY271" s="643"/>
      <c r="AZ271" s="643"/>
      <c r="BA271" s="643"/>
      <c r="BB271" s="643"/>
      <c r="BC271" s="643"/>
      <c r="BD271" s="643"/>
      <c r="BE271" s="643"/>
      <c r="BF271" s="643"/>
      <c r="BG271" s="643"/>
      <c r="BH271" s="656"/>
      <c r="BI271" s="656"/>
      <c r="BJ271" s="699"/>
      <c r="BK271" s="643"/>
      <c r="BL271" s="643"/>
      <c r="BM271" s="643"/>
      <c r="BN271" s="643"/>
      <c r="BO271" s="643"/>
      <c r="BP271" s="643"/>
      <c r="BQ271" s="643"/>
      <c r="BR271" s="643"/>
      <c r="BS271" s="643"/>
      <c r="BT271" s="643"/>
      <c r="BU271" s="643"/>
      <c r="BV271" s="643"/>
      <c r="BW271" s="643"/>
      <c r="BX271" s="643"/>
      <c r="BY271" s="656"/>
      <c r="BZ271" s="656"/>
      <c r="CA271" s="643"/>
      <c r="CB271" s="643"/>
      <c r="CC271" s="697"/>
      <c r="CD271" s="643"/>
      <c r="CE271" s="643"/>
      <c r="CF271" s="643"/>
      <c r="CG271" s="643"/>
      <c r="CH271" s="643"/>
      <c r="CI271" s="643"/>
      <c r="CJ271" s="643"/>
      <c r="CK271" s="643"/>
      <c r="CL271" s="643"/>
      <c r="CM271" s="643"/>
      <c r="CN271" s="643"/>
      <c r="CO271" s="643"/>
      <c r="CP271" s="643"/>
      <c r="CQ271" s="643"/>
      <c r="CR271" s="656"/>
      <c r="CS271" s="656"/>
      <c r="CT271" s="699"/>
      <c r="CU271" s="643"/>
      <c r="CV271" s="643"/>
      <c r="CW271" s="643"/>
      <c r="CX271" s="643"/>
      <c r="CY271" s="643"/>
      <c r="CZ271" s="643"/>
      <c r="DA271" s="643"/>
      <c r="DB271" s="643"/>
      <c r="DC271" s="643"/>
      <c r="DD271" s="643"/>
      <c r="DE271" s="643"/>
      <c r="DF271" s="643"/>
      <c r="DG271" s="643"/>
      <c r="DH271" s="643"/>
      <c r="DI271" s="656"/>
      <c r="DJ271" s="656"/>
      <c r="DK271" s="643"/>
      <c r="DL271" s="643"/>
    </row>
    <row r="272" spans="7:116" s="644" customFormat="1" ht="34.049999999999997" customHeight="1" x14ac:dyDescent="0.2">
      <c r="G272" s="643"/>
      <c r="H272" s="643"/>
      <c r="I272" s="643"/>
      <c r="J272" s="643"/>
      <c r="K272" s="643"/>
      <c r="L272" s="643"/>
      <c r="M272" s="643"/>
      <c r="N272" s="643"/>
      <c r="O272" s="643"/>
      <c r="P272" s="643"/>
      <c r="Q272" s="643"/>
      <c r="R272" s="643"/>
      <c r="S272" s="643"/>
      <c r="T272" s="643"/>
      <c r="U272" s="643"/>
      <c r="V272" s="643"/>
      <c r="W272" s="643"/>
      <c r="X272" s="642"/>
      <c r="Y272" s="1021" t="str">
        <f>計算_集計!GP15</f>
        <v/>
      </c>
      <c r="Z272" s="643"/>
      <c r="AA272" s="643"/>
      <c r="AB272" s="643"/>
      <c r="AC272" s="643"/>
      <c r="AD272" s="643"/>
      <c r="AE272" s="643"/>
      <c r="AF272" s="643"/>
      <c r="AG272" s="643"/>
      <c r="AH272" s="643"/>
      <c r="AI272" s="643"/>
      <c r="AJ272" s="643"/>
      <c r="AK272" s="643"/>
      <c r="AL272" s="643"/>
      <c r="AM272" s="643"/>
      <c r="AN272" s="643"/>
      <c r="AO272" s="643"/>
      <c r="AP272" s="656"/>
      <c r="AQ272" s="656"/>
      <c r="AR272" s="643"/>
      <c r="AS272" s="697"/>
      <c r="AT272" s="643"/>
      <c r="AU272" s="643"/>
      <c r="AV272" s="643"/>
      <c r="AW272" s="643"/>
      <c r="AX272" s="643"/>
      <c r="AY272" s="643"/>
      <c r="AZ272" s="643"/>
      <c r="BA272" s="643"/>
      <c r="BB272" s="643"/>
      <c r="BC272" s="643"/>
      <c r="BD272" s="643"/>
      <c r="BE272" s="643"/>
      <c r="BF272" s="643"/>
      <c r="BG272" s="643"/>
      <c r="BH272" s="656"/>
      <c r="BI272" s="656"/>
      <c r="BJ272" s="1021" t="str">
        <f>計算_集計!HP15</f>
        <v/>
      </c>
      <c r="BK272" s="643"/>
      <c r="BL272" s="643"/>
      <c r="BM272" s="643"/>
      <c r="BN272" s="643"/>
      <c r="BO272" s="643"/>
      <c r="BP272" s="643"/>
      <c r="BQ272" s="643"/>
      <c r="BR272" s="643"/>
      <c r="BS272" s="643"/>
      <c r="BT272" s="643"/>
      <c r="BU272" s="643"/>
      <c r="BV272" s="643"/>
      <c r="BW272" s="643"/>
      <c r="BX272" s="643"/>
      <c r="BY272" s="656"/>
      <c r="BZ272" s="656"/>
      <c r="CA272" s="643"/>
      <c r="CB272" s="643"/>
      <c r="CC272" s="697"/>
      <c r="CD272" s="643"/>
      <c r="CE272" s="643"/>
      <c r="CF272" s="643"/>
      <c r="CG272" s="643"/>
      <c r="CH272" s="643"/>
      <c r="CI272" s="643"/>
      <c r="CJ272" s="643"/>
      <c r="CK272" s="643"/>
      <c r="CL272" s="643"/>
      <c r="CM272" s="643"/>
      <c r="CN272" s="643"/>
      <c r="CO272" s="643"/>
      <c r="CP272" s="643"/>
      <c r="CQ272" s="643"/>
      <c r="CR272" s="656"/>
      <c r="CS272" s="656"/>
      <c r="CT272" s="1029"/>
      <c r="CU272" s="643"/>
      <c r="CV272" s="643"/>
      <c r="CW272" s="643"/>
      <c r="CX272" s="643"/>
      <c r="CY272" s="643"/>
      <c r="CZ272" s="643"/>
      <c r="DA272" s="643"/>
      <c r="DB272" s="643"/>
      <c r="DC272" s="643"/>
      <c r="DD272" s="643"/>
      <c r="DE272" s="643"/>
      <c r="DF272" s="643"/>
      <c r="DG272" s="643"/>
      <c r="DH272" s="643"/>
      <c r="DI272" s="656"/>
      <c r="DJ272" s="656"/>
      <c r="DK272" s="643"/>
      <c r="DL272" s="643"/>
    </row>
    <row r="273" spans="7:116" s="644" customFormat="1" ht="34.049999999999997" customHeight="1" thickBot="1" x14ac:dyDescent="0.25">
      <c r="G273" s="643"/>
      <c r="H273" s="643"/>
      <c r="I273" s="643"/>
      <c r="J273" s="643"/>
      <c r="K273" s="643"/>
      <c r="L273" s="643"/>
      <c r="M273" s="643"/>
      <c r="N273" s="643"/>
      <c r="O273" s="643"/>
      <c r="P273" s="643"/>
      <c r="Q273" s="643"/>
      <c r="R273" s="643"/>
      <c r="S273" s="643"/>
      <c r="T273" s="643"/>
      <c r="U273" s="643"/>
      <c r="V273" s="643"/>
      <c r="W273" s="643"/>
      <c r="X273" s="642"/>
      <c r="Y273" s="1022"/>
      <c r="Z273" s="643"/>
      <c r="AA273" s="643"/>
      <c r="AB273" s="643"/>
      <c r="AC273" s="643"/>
      <c r="AD273" s="643"/>
      <c r="AE273" s="643"/>
      <c r="AF273" s="643"/>
      <c r="AG273" s="643"/>
      <c r="AH273" s="643"/>
      <c r="AI273" s="643"/>
      <c r="AJ273" s="643"/>
      <c r="AK273" s="643"/>
      <c r="AL273" s="643"/>
      <c r="AM273" s="643"/>
      <c r="AN273" s="643"/>
      <c r="AO273" s="643"/>
      <c r="AP273" s="656"/>
      <c r="AQ273" s="656"/>
      <c r="AR273" s="643"/>
      <c r="AS273" s="697"/>
      <c r="AT273" s="643"/>
      <c r="AU273" s="643"/>
      <c r="AV273" s="643"/>
      <c r="AW273" s="643"/>
      <c r="AX273" s="643"/>
      <c r="AY273" s="643"/>
      <c r="AZ273" s="643"/>
      <c r="BA273" s="643"/>
      <c r="BB273" s="643"/>
      <c r="BC273" s="643"/>
      <c r="BD273" s="643"/>
      <c r="BE273" s="643"/>
      <c r="BF273" s="643"/>
      <c r="BG273" s="643"/>
      <c r="BH273" s="656"/>
      <c r="BI273" s="656"/>
      <c r="BJ273" s="1022"/>
      <c r="BK273" s="643"/>
      <c r="BL273" s="643"/>
      <c r="BM273" s="643"/>
      <c r="BN273" s="643"/>
      <c r="BO273" s="643"/>
      <c r="BP273" s="643"/>
      <c r="BQ273" s="643"/>
      <c r="BR273" s="643"/>
      <c r="BS273" s="643"/>
      <c r="BT273" s="643"/>
      <c r="BU273" s="643"/>
      <c r="BV273" s="643"/>
      <c r="BW273" s="643"/>
      <c r="BX273" s="643"/>
      <c r="BY273" s="656"/>
      <c r="BZ273" s="656"/>
      <c r="CA273" s="643"/>
      <c r="CB273" s="643"/>
      <c r="CC273" s="697"/>
      <c r="CD273" s="643"/>
      <c r="CE273" s="643"/>
      <c r="CF273" s="643"/>
      <c r="CG273" s="643"/>
      <c r="CH273" s="643"/>
      <c r="CI273" s="643"/>
      <c r="CJ273" s="643"/>
      <c r="CK273" s="643"/>
      <c r="CL273" s="643"/>
      <c r="CM273" s="643"/>
      <c r="CN273" s="643"/>
      <c r="CO273" s="643"/>
      <c r="CP273" s="643"/>
      <c r="CQ273" s="643"/>
      <c r="CR273" s="656"/>
      <c r="CS273" s="656"/>
      <c r="CT273" s="1029"/>
      <c r="CU273" s="643"/>
      <c r="CV273" s="643"/>
      <c r="CW273" s="643"/>
      <c r="CX273" s="643"/>
      <c r="CY273" s="643"/>
      <c r="CZ273" s="643"/>
      <c r="DA273" s="643"/>
      <c r="DB273" s="643"/>
      <c r="DC273" s="643"/>
      <c r="DD273" s="643"/>
      <c r="DE273" s="643"/>
      <c r="DF273" s="643"/>
      <c r="DG273" s="643"/>
      <c r="DH273" s="643"/>
      <c r="DI273" s="656"/>
      <c r="DJ273" s="656"/>
      <c r="DK273" s="643"/>
      <c r="DL273" s="643"/>
    </row>
    <row r="274" spans="7:116" s="644" customFormat="1" ht="34.049999999999997" customHeight="1" x14ac:dyDescent="0.2">
      <c r="G274" s="643"/>
      <c r="H274" s="643"/>
      <c r="I274" s="643"/>
      <c r="J274" s="643"/>
      <c r="K274" s="643"/>
      <c r="L274" s="643"/>
      <c r="M274" s="643"/>
      <c r="N274" s="643"/>
      <c r="O274" s="643"/>
      <c r="P274" s="643"/>
      <c r="Q274" s="643"/>
      <c r="R274" s="643"/>
      <c r="S274" s="643"/>
      <c r="T274" s="643"/>
      <c r="U274" s="643"/>
      <c r="V274" s="643"/>
      <c r="W274" s="643"/>
      <c r="X274" s="642"/>
      <c r="Y274" s="699"/>
      <c r="Z274" s="643"/>
      <c r="AA274" s="643"/>
      <c r="AB274" s="643"/>
      <c r="AC274" s="643"/>
      <c r="AD274" s="643"/>
      <c r="AE274" s="643"/>
      <c r="AF274" s="643"/>
      <c r="AG274" s="643"/>
      <c r="AH274" s="643"/>
      <c r="AI274" s="643"/>
      <c r="AJ274" s="643"/>
      <c r="AK274" s="643"/>
      <c r="AL274" s="643"/>
      <c r="AM274" s="643"/>
      <c r="AN274" s="643"/>
      <c r="AO274" s="643"/>
      <c r="AP274" s="656"/>
      <c r="AQ274" s="656"/>
      <c r="AR274" s="643"/>
      <c r="AS274" s="697"/>
      <c r="AT274" s="643"/>
      <c r="AU274" s="643"/>
      <c r="AV274" s="643"/>
      <c r="AW274" s="643"/>
      <c r="AX274" s="643"/>
      <c r="AY274" s="643"/>
      <c r="AZ274" s="643"/>
      <c r="BA274" s="643"/>
      <c r="BB274" s="643"/>
      <c r="BC274" s="643"/>
      <c r="BD274" s="643"/>
      <c r="BE274" s="643"/>
      <c r="BF274" s="643"/>
      <c r="BG274" s="643"/>
      <c r="BH274" s="656"/>
      <c r="BI274" s="656"/>
      <c r="BJ274" s="699"/>
      <c r="BK274" s="643"/>
      <c r="BL274" s="643"/>
      <c r="BM274" s="643"/>
      <c r="BN274" s="643"/>
      <c r="BO274" s="643"/>
      <c r="BP274" s="643"/>
      <c r="BQ274" s="643"/>
      <c r="BR274" s="643"/>
      <c r="BS274" s="643"/>
      <c r="BT274" s="643"/>
      <c r="BU274" s="643"/>
      <c r="BV274" s="643"/>
      <c r="BW274" s="643"/>
      <c r="BX274" s="643"/>
      <c r="BY274" s="656"/>
      <c r="BZ274" s="656"/>
      <c r="CA274" s="643"/>
      <c r="CB274" s="643"/>
      <c r="CC274" s="697"/>
      <c r="CD274" s="643"/>
      <c r="CE274" s="643"/>
      <c r="CF274" s="643"/>
      <c r="CG274" s="643"/>
      <c r="CH274" s="643"/>
      <c r="CI274" s="643"/>
      <c r="CJ274" s="643"/>
      <c r="CK274" s="643"/>
      <c r="CL274" s="643"/>
      <c r="CM274" s="643"/>
      <c r="CN274" s="643"/>
      <c r="CO274" s="643"/>
      <c r="CP274" s="643"/>
      <c r="CQ274" s="643"/>
      <c r="CR274" s="656"/>
      <c r="CS274" s="656"/>
      <c r="CT274" s="699"/>
      <c r="CU274" s="643"/>
      <c r="CV274" s="643"/>
      <c r="CW274" s="643"/>
      <c r="CX274" s="643"/>
      <c r="CY274" s="643"/>
      <c r="CZ274" s="643"/>
      <c r="DA274" s="643"/>
      <c r="DB274" s="643"/>
      <c r="DC274" s="643"/>
      <c r="DD274" s="643"/>
      <c r="DE274" s="643"/>
      <c r="DF274" s="643"/>
      <c r="DG274" s="643"/>
      <c r="DH274" s="643"/>
      <c r="DI274" s="656"/>
      <c r="DJ274" s="656"/>
      <c r="DK274" s="643"/>
      <c r="DL274" s="643"/>
    </row>
    <row r="275" spans="7:116" s="644" customFormat="1" ht="34.049999999999997" customHeight="1" x14ac:dyDescent="0.2">
      <c r="G275" s="643"/>
      <c r="H275" s="643"/>
      <c r="I275" s="643"/>
      <c r="J275" s="643"/>
      <c r="K275" s="643"/>
      <c r="L275" s="643"/>
      <c r="M275" s="643"/>
      <c r="N275" s="643"/>
      <c r="O275" s="643"/>
      <c r="P275" s="643"/>
      <c r="Q275" s="643"/>
      <c r="R275" s="643"/>
      <c r="S275" s="643"/>
      <c r="T275" s="643"/>
      <c r="U275" s="643"/>
      <c r="V275" s="643"/>
      <c r="W275" s="643"/>
      <c r="X275" s="642"/>
      <c r="Y275" s="728"/>
      <c r="Z275" s="643"/>
      <c r="AA275" s="643"/>
      <c r="AB275" s="643"/>
      <c r="AC275" s="643"/>
      <c r="AD275" s="643"/>
      <c r="AE275" s="643"/>
      <c r="AF275" s="643"/>
      <c r="AG275" s="643"/>
      <c r="AH275" s="643"/>
      <c r="AI275" s="643"/>
      <c r="AJ275" s="643"/>
      <c r="AK275" s="643"/>
      <c r="AL275" s="643"/>
      <c r="AM275" s="643"/>
      <c r="AN275" s="643"/>
      <c r="AO275" s="643"/>
      <c r="AP275" s="656"/>
      <c r="AQ275" s="656"/>
      <c r="AR275" s="643"/>
      <c r="AS275" s="697"/>
      <c r="AT275" s="643"/>
      <c r="AU275" s="643"/>
      <c r="AV275" s="643"/>
      <c r="AW275" s="643"/>
      <c r="AX275" s="643"/>
      <c r="AY275" s="643"/>
      <c r="AZ275" s="643"/>
      <c r="BA275" s="643"/>
      <c r="BB275" s="643"/>
      <c r="BC275" s="643"/>
      <c r="BD275" s="643"/>
      <c r="BE275" s="643"/>
      <c r="BF275" s="643"/>
      <c r="BG275" s="643"/>
      <c r="BH275" s="656"/>
      <c r="BI275" s="656"/>
      <c r="BJ275" s="793"/>
      <c r="BK275" s="643"/>
      <c r="BL275" s="643"/>
      <c r="BM275" s="643"/>
      <c r="BN275" s="643"/>
      <c r="BO275" s="643"/>
      <c r="BP275" s="643"/>
      <c r="BQ275" s="643"/>
      <c r="BR275" s="643"/>
      <c r="BS275" s="643"/>
      <c r="BT275" s="643"/>
      <c r="BU275" s="643"/>
      <c r="BV275" s="643"/>
      <c r="BW275" s="643"/>
      <c r="BX275" s="643"/>
      <c r="BY275" s="656"/>
      <c r="BZ275" s="656"/>
      <c r="CA275" s="643"/>
      <c r="CB275" s="643"/>
      <c r="CC275" s="697"/>
      <c r="CD275" s="643"/>
      <c r="CE275" s="643"/>
      <c r="CF275" s="643"/>
      <c r="CG275" s="643"/>
      <c r="CH275" s="643"/>
      <c r="CI275" s="643"/>
      <c r="CJ275" s="643"/>
      <c r="CK275" s="643"/>
      <c r="CL275" s="643"/>
      <c r="CM275" s="643"/>
      <c r="CN275" s="643"/>
      <c r="CO275" s="643"/>
      <c r="CP275" s="643"/>
      <c r="CQ275" s="643"/>
      <c r="CR275" s="656"/>
      <c r="CS275" s="656"/>
      <c r="CT275" s="728"/>
      <c r="CU275" s="643"/>
      <c r="CV275" s="643"/>
      <c r="CW275" s="643"/>
      <c r="CX275" s="643"/>
      <c r="CY275" s="643"/>
      <c r="CZ275" s="643"/>
      <c r="DA275" s="643"/>
      <c r="DB275" s="643"/>
      <c r="DC275" s="643"/>
      <c r="DD275" s="643"/>
      <c r="DE275" s="643"/>
      <c r="DF275" s="643"/>
      <c r="DG275" s="643"/>
      <c r="DH275" s="643"/>
      <c r="DI275" s="656"/>
      <c r="DJ275" s="656"/>
      <c r="DK275" s="643"/>
      <c r="DL275" s="643"/>
    </row>
    <row r="276" spans="7:116" s="644" customFormat="1" ht="34.049999999999997" customHeight="1" thickBot="1" x14ac:dyDescent="0.25">
      <c r="G276" s="643"/>
      <c r="H276" s="643"/>
      <c r="I276" s="643"/>
      <c r="J276" s="643"/>
      <c r="K276" s="643"/>
      <c r="L276" s="643"/>
      <c r="M276" s="643"/>
      <c r="N276" s="643"/>
      <c r="O276" s="643"/>
      <c r="P276" s="643"/>
      <c r="Q276" s="643"/>
      <c r="R276" s="643"/>
      <c r="S276" s="643"/>
      <c r="T276" s="643"/>
      <c r="U276" s="643"/>
      <c r="V276" s="643"/>
      <c r="W276" s="643"/>
      <c r="X276" s="642"/>
      <c r="Y276" s="728"/>
      <c r="Z276" s="643"/>
      <c r="AA276" s="643"/>
      <c r="AB276" s="643"/>
      <c r="AC276" s="643"/>
      <c r="AD276" s="643"/>
      <c r="AE276" s="643"/>
      <c r="AF276" s="643"/>
      <c r="AG276" s="643"/>
      <c r="AH276" s="643"/>
      <c r="AI276" s="643"/>
      <c r="AJ276" s="643"/>
      <c r="AK276" s="643"/>
      <c r="AL276" s="643"/>
      <c r="AM276" s="643"/>
      <c r="AN276" s="643"/>
      <c r="AO276" s="643"/>
      <c r="AP276" s="656"/>
      <c r="AQ276" s="656"/>
      <c r="AR276" s="643"/>
      <c r="AS276" s="697"/>
      <c r="AT276" s="643"/>
      <c r="AU276" s="643"/>
      <c r="AV276" s="643"/>
      <c r="AW276" s="643"/>
      <c r="AX276" s="643"/>
      <c r="AY276" s="643"/>
      <c r="AZ276" s="643"/>
      <c r="BA276" s="643"/>
      <c r="BB276" s="643"/>
      <c r="BC276" s="643"/>
      <c r="BD276" s="643"/>
      <c r="BE276" s="643"/>
      <c r="BF276" s="643"/>
      <c r="BG276" s="643"/>
      <c r="BH276" s="656"/>
      <c r="BI276" s="656"/>
      <c r="BJ276" s="793"/>
      <c r="BK276" s="643"/>
      <c r="BL276" s="643"/>
      <c r="BM276" s="643"/>
      <c r="BN276" s="643"/>
      <c r="BO276" s="643"/>
      <c r="BP276" s="643"/>
      <c r="BQ276" s="643"/>
      <c r="BR276" s="643"/>
      <c r="BS276" s="643"/>
      <c r="BT276" s="643"/>
      <c r="BU276" s="643"/>
      <c r="BV276" s="643"/>
      <c r="BW276" s="643"/>
      <c r="BX276" s="643"/>
      <c r="BY276" s="656"/>
      <c r="BZ276" s="656"/>
      <c r="CA276" s="643"/>
      <c r="CB276" s="643"/>
      <c r="CC276" s="697"/>
      <c r="CD276" s="643"/>
      <c r="CE276" s="643"/>
      <c r="CF276" s="643"/>
      <c r="CG276" s="643"/>
      <c r="CH276" s="643"/>
      <c r="CI276" s="643"/>
      <c r="CJ276" s="643"/>
      <c r="CK276" s="643"/>
      <c r="CL276" s="643"/>
      <c r="CM276" s="643"/>
      <c r="CN276" s="643"/>
      <c r="CO276" s="643"/>
      <c r="CP276" s="643"/>
      <c r="CQ276" s="643"/>
      <c r="CR276" s="656"/>
      <c r="CS276" s="656"/>
      <c r="CT276" s="728"/>
      <c r="CU276" s="643"/>
      <c r="CV276" s="643"/>
      <c r="CW276" s="643"/>
      <c r="CX276" s="643"/>
      <c r="CY276" s="643"/>
      <c r="CZ276" s="643"/>
      <c r="DA276" s="643"/>
      <c r="DB276" s="643"/>
      <c r="DC276" s="643"/>
      <c r="DD276" s="643"/>
      <c r="DE276" s="643"/>
      <c r="DF276" s="643"/>
      <c r="DG276" s="643"/>
      <c r="DH276" s="643"/>
      <c r="DI276" s="656"/>
      <c r="DJ276" s="656"/>
      <c r="DK276" s="643"/>
      <c r="DL276" s="643"/>
    </row>
    <row r="277" spans="7:116" s="644" customFormat="1" ht="34.049999999999997" customHeight="1" x14ac:dyDescent="0.2">
      <c r="G277" s="643"/>
      <c r="H277" s="643"/>
      <c r="I277" s="643"/>
      <c r="J277" s="643"/>
      <c r="K277" s="643"/>
      <c r="L277" s="643"/>
      <c r="M277" s="643"/>
      <c r="N277" s="643"/>
      <c r="O277" s="643"/>
      <c r="P277" s="643"/>
      <c r="Q277" s="643"/>
      <c r="R277" s="643"/>
      <c r="S277" s="643"/>
      <c r="T277" s="643"/>
      <c r="U277" s="643"/>
      <c r="V277" s="643"/>
      <c r="W277" s="643"/>
      <c r="X277" s="642"/>
      <c r="Y277" s="1021" t="str">
        <f>計算_集計!GR15</f>
        <v/>
      </c>
      <c r="Z277" s="643"/>
      <c r="AA277" s="643"/>
      <c r="AB277" s="643"/>
      <c r="AC277" s="643"/>
      <c r="AD277" s="643"/>
      <c r="AE277" s="643"/>
      <c r="AF277" s="643"/>
      <c r="AG277" s="643"/>
      <c r="AH277" s="643"/>
      <c r="AI277" s="643"/>
      <c r="AJ277" s="643"/>
      <c r="AK277" s="643"/>
      <c r="AL277" s="643"/>
      <c r="AM277" s="643"/>
      <c r="AN277" s="643"/>
      <c r="AO277" s="643"/>
      <c r="AP277" s="656"/>
      <c r="AQ277" s="656"/>
      <c r="AR277" s="643"/>
      <c r="AS277" s="697"/>
      <c r="AT277" s="643"/>
      <c r="AU277" s="643"/>
      <c r="AV277" s="643"/>
      <c r="AW277" s="643"/>
      <c r="AX277" s="643"/>
      <c r="AY277" s="643"/>
      <c r="AZ277" s="643"/>
      <c r="BA277" s="643"/>
      <c r="BB277" s="643"/>
      <c r="BC277" s="643"/>
      <c r="BD277" s="643"/>
      <c r="BE277" s="643"/>
      <c r="BF277" s="643"/>
      <c r="BG277" s="643"/>
      <c r="BH277" s="656"/>
      <c r="BI277" s="656"/>
      <c r="BJ277" s="1021" t="str">
        <f>計算_集計!HR15</f>
        <v/>
      </c>
      <c r="BK277" s="643"/>
      <c r="BL277" s="643"/>
      <c r="BM277" s="643"/>
      <c r="BN277" s="643"/>
      <c r="BO277" s="643"/>
      <c r="BP277" s="643"/>
      <c r="BQ277" s="643"/>
      <c r="BR277" s="643"/>
      <c r="BS277" s="643"/>
      <c r="BT277" s="643"/>
      <c r="BU277" s="643"/>
      <c r="BV277" s="643"/>
      <c r="BW277" s="643"/>
      <c r="BX277" s="643"/>
      <c r="BY277" s="656"/>
      <c r="BZ277" s="656"/>
      <c r="CA277" s="643"/>
      <c r="CB277" s="643"/>
      <c r="CC277" s="697"/>
      <c r="CD277" s="643"/>
      <c r="CE277" s="643"/>
      <c r="CF277" s="643"/>
      <c r="CG277" s="643"/>
      <c r="CH277" s="643"/>
      <c r="CI277" s="643"/>
      <c r="CJ277" s="643"/>
      <c r="CK277" s="643"/>
      <c r="CL277" s="643"/>
      <c r="CM277" s="643"/>
      <c r="CN277" s="643"/>
      <c r="CO277" s="643"/>
      <c r="CP277" s="643"/>
      <c r="CQ277" s="643"/>
      <c r="CR277" s="656"/>
      <c r="CS277" s="656"/>
      <c r="CT277" s="1029"/>
      <c r="CU277" s="643"/>
      <c r="CV277" s="643"/>
      <c r="CW277" s="643"/>
      <c r="CX277" s="643"/>
      <c r="CY277" s="643"/>
      <c r="CZ277" s="643"/>
      <c r="DA277" s="643"/>
      <c r="DB277" s="643"/>
      <c r="DC277" s="643"/>
      <c r="DD277" s="643"/>
      <c r="DE277" s="643"/>
      <c r="DF277" s="643"/>
      <c r="DG277" s="643"/>
      <c r="DH277" s="643"/>
      <c r="DI277" s="656"/>
      <c r="DJ277" s="656"/>
      <c r="DK277" s="643"/>
      <c r="DL277" s="643"/>
    </row>
    <row r="278" spans="7:116" s="644" customFormat="1" ht="34.049999999999997" customHeight="1" thickBot="1" x14ac:dyDescent="0.25">
      <c r="G278" s="643"/>
      <c r="H278" s="643"/>
      <c r="I278" s="643"/>
      <c r="J278" s="643"/>
      <c r="K278" s="643"/>
      <c r="L278" s="643"/>
      <c r="M278" s="643"/>
      <c r="N278" s="643"/>
      <c r="O278" s="643"/>
      <c r="P278" s="643"/>
      <c r="Q278" s="643"/>
      <c r="R278" s="643"/>
      <c r="S278" s="643"/>
      <c r="T278" s="643"/>
      <c r="U278" s="643"/>
      <c r="V278" s="643"/>
      <c r="W278" s="643"/>
      <c r="X278" s="642"/>
      <c r="Y278" s="1022"/>
      <c r="Z278" s="643"/>
      <c r="AA278" s="643"/>
      <c r="AB278" s="643"/>
      <c r="AC278" s="643"/>
      <c r="AD278" s="643"/>
      <c r="AE278" s="643"/>
      <c r="AF278" s="643"/>
      <c r="AG278" s="643"/>
      <c r="AH278" s="643"/>
      <c r="AI278" s="643"/>
      <c r="AJ278" s="643"/>
      <c r="AK278" s="643"/>
      <c r="AL278" s="643"/>
      <c r="AM278" s="643"/>
      <c r="AN278" s="643"/>
      <c r="AO278" s="643"/>
      <c r="AP278" s="656"/>
      <c r="AQ278" s="656"/>
      <c r="AR278" s="643"/>
      <c r="AS278" s="697"/>
      <c r="AT278" s="643"/>
      <c r="AU278" s="643"/>
      <c r="AV278" s="643"/>
      <c r="AW278" s="643"/>
      <c r="AX278" s="643"/>
      <c r="AY278" s="643"/>
      <c r="AZ278" s="643"/>
      <c r="BA278" s="643"/>
      <c r="BB278" s="643"/>
      <c r="BC278" s="643"/>
      <c r="BD278" s="643"/>
      <c r="BE278" s="643"/>
      <c r="BF278" s="643"/>
      <c r="BG278" s="643"/>
      <c r="BH278" s="656"/>
      <c r="BI278" s="656"/>
      <c r="BJ278" s="1022"/>
      <c r="BK278" s="643"/>
      <c r="BL278" s="643"/>
      <c r="BM278" s="643"/>
      <c r="BN278" s="643"/>
      <c r="BO278" s="643"/>
      <c r="BP278" s="643"/>
      <c r="BQ278" s="643"/>
      <c r="BR278" s="643"/>
      <c r="BS278" s="643"/>
      <c r="BT278" s="643"/>
      <c r="BU278" s="643"/>
      <c r="BV278" s="643"/>
      <c r="BW278" s="643"/>
      <c r="BX278" s="643"/>
      <c r="BY278" s="656"/>
      <c r="BZ278" s="656"/>
      <c r="CA278" s="643"/>
      <c r="CB278" s="643"/>
      <c r="CC278" s="697"/>
      <c r="CD278" s="643"/>
      <c r="CE278" s="643"/>
      <c r="CF278" s="643"/>
      <c r="CG278" s="643"/>
      <c r="CH278" s="643"/>
      <c r="CI278" s="643"/>
      <c r="CJ278" s="643"/>
      <c r="CK278" s="643"/>
      <c r="CL278" s="643"/>
      <c r="CM278" s="643"/>
      <c r="CN278" s="643"/>
      <c r="CO278" s="643"/>
      <c r="CP278" s="643"/>
      <c r="CQ278" s="643"/>
      <c r="CR278" s="656"/>
      <c r="CS278" s="656"/>
      <c r="CT278" s="1029"/>
      <c r="CU278" s="643"/>
      <c r="CV278" s="643"/>
      <c r="CW278" s="643"/>
      <c r="CX278" s="643"/>
      <c r="CY278" s="643"/>
      <c r="CZ278" s="643"/>
      <c r="DA278" s="643"/>
      <c r="DB278" s="643"/>
      <c r="DC278" s="643"/>
      <c r="DD278" s="643"/>
      <c r="DE278" s="643"/>
      <c r="DF278" s="643"/>
      <c r="DG278" s="643"/>
      <c r="DH278" s="643"/>
      <c r="DI278" s="656"/>
      <c r="DJ278" s="656"/>
      <c r="DK278" s="643"/>
      <c r="DL278" s="643"/>
    </row>
    <row r="279" spans="7:116" s="644" customFormat="1" ht="34.049999999999997" customHeight="1" x14ac:dyDescent="0.2">
      <c r="G279" s="643"/>
      <c r="H279" s="643"/>
      <c r="I279" s="643"/>
      <c r="J279" s="643"/>
      <c r="K279" s="643"/>
      <c r="L279" s="643"/>
      <c r="M279" s="643"/>
      <c r="N279" s="643"/>
      <c r="O279" s="643"/>
      <c r="P279" s="643"/>
      <c r="Q279" s="643"/>
      <c r="R279" s="643"/>
      <c r="S279" s="643"/>
      <c r="T279" s="643"/>
      <c r="U279" s="643"/>
      <c r="V279" s="643"/>
      <c r="W279" s="643"/>
      <c r="X279" s="642"/>
      <c r="Y279" s="728"/>
      <c r="Z279" s="643"/>
      <c r="AA279" s="643"/>
      <c r="AB279" s="643"/>
      <c r="AC279" s="643"/>
      <c r="AD279" s="643"/>
      <c r="AE279" s="643"/>
      <c r="AF279" s="643"/>
      <c r="AG279" s="643"/>
      <c r="AH279" s="643"/>
      <c r="AI279" s="643"/>
      <c r="AJ279" s="643"/>
      <c r="AK279" s="643"/>
      <c r="AL279" s="643"/>
      <c r="AM279" s="643"/>
      <c r="AN279" s="643"/>
      <c r="AO279" s="643"/>
      <c r="AP279" s="656"/>
      <c r="AQ279" s="656"/>
      <c r="AR279" s="643"/>
      <c r="AS279" s="697"/>
      <c r="AT279" s="643"/>
      <c r="AU279" s="643"/>
      <c r="AV279" s="643"/>
      <c r="AW279" s="643"/>
      <c r="AX279" s="643"/>
      <c r="AY279" s="643"/>
      <c r="AZ279" s="643"/>
      <c r="BA279" s="643"/>
      <c r="BB279" s="643"/>
      <c r="BC279" s="643"/>
      <c r="BD279" s="643"/>
      <c r="BE279" s="643"/>
      <c r="BF279" s="643"/>
      <c r="BG279" s="643"/>
      <c r="BH279" s="656"/>
      <c r="BI279" s="656"/>
      <c r="BJ279" s="793"/>
      <c r="BK279" s="643"/>
      <c r="BL279" s="643"/>
      <c r="BM279" s="643"/>
      <c r="BN279" s="643"/>
      <c r="BO279" s="643"/>
      <c r="BP279" s="643"/>
      <c r="BQ279" s="643"/>
      <c r="BR279" s="643"/>
      <c r="BS279" s="643"/>
      <c r="BT279" s="643"/>
      <c r="BU279" s="643"/>
      <c r="BV279" s="643"/>
      <c r="BW279" s="643"/>
      <c r="BX279" s="643"/>
      <c r="BY279" s="656"/>
      <c r="BZ279" s="656"/>
      <c r="CA279" s="643"/>
      <c r="CB279" s="643"/>
      <c r="CC279" s="697"/>
      <c r="CD279" s="643"/>
      <c r="CE279" s="643"/>
      <c r="CF279" s="643"/>
      <c r="CG279" s="643"/>
      <c r="CH279" s="643"/>
      <c r="CI279" s="643"/>
      <c r="CJ279" s="643"/>
      <c r="CK279" s="643"/>
      <c r="CL279" s="643"/>
      <c r="CM279" s="643"/>
      <c r="CN279" s="643"/>
      <c r="CO279" s="643"/>
      <c r="CP279" s="643"/>
      <c r="CQ279" s="643"/>
      <c r="CR279" s="656"/>
      <c r="CS279" s="656"/>
      <c r="CT279" s="728"/>
      <c r="CU279" s="643"/>
      <c r="CV279" s="643"/>
      <c r="CW279" s="643"/>
      <c r="CX279" s="643"/>
      <c r="CY279" s="643"/>
      <c r="CZ279" s="643"/>
      <c r="DA279" s="643"/>
      <c r="DB279" s="643"/>
      <c r="DC279" s="643"/>
      <c r="DD279" s="643"/>
      <c r="DE279" s="643"/>
      <c r="DF279" s="643"/>
      <c r="DG279" s="643"/>
      <c r="DH279" s="643"/>
      <c r="DI279" s="656"/>
      <c r="DJ279" s="656"/>
      <c r="DK279" s="643"/>
      <c r="DL279" s="643"/>
    </row>
    <row r="280" spans="7:116" s="644" customFormat="1" ht="34.049999999999997" customHeight="1" x14ac:dyDescent="0.2">
      <c r="G280" s="643"/>
      <c r="H280" s="643"/>
      <c r="I280" s="643"/>
      <c r="J280" s="643"/>
      <c r="K280" s="643"/>
      <c r="L280" s="643"/>
      <c r="M280" s="643"/>
      <c r="N280" s="643"/>
      <c r="O280" s="643"/>
      <c r="P280" s="643"/>
      <c r="Q280" s="643"/>
      <c r="R280" s="643"/>
      <c r="S280" s="643"/>
      <c r="T280" s="643"/>
      <c r="U280" s="643"/>
      <c r="V280" s="643"/>
      <c r="W280" s="643"/>
      <c r="X280" s="642"/>
      <c r="Y280" s="728"/>
      <c r="Z280" s="643"/>
      <c r="AA280" s="643"/>
      <c r="AB280" s="643"/>
      <c r="AC280" s="643"/>
      <c r="AD280" s="643"/>
      <c r="AE280" s="643"/>
      <c r="AF280" s="643"/>
      <c r="AG280" s="643"/>
      <c r="AH280" s="643"/>
      <c r="AI280" s="643"/>
      <c r="AJ280" s="643"/>
      <c r="AK280" s="643"/>
      <c r="AL280" s="643"/>
      <c r="AM280" s="643"/>
      <c r="AN280" s="643"/>
      <c r="AO280" s="643"/>
      <c r="AP280" s="656"/>
      <c r="AQ280" s="656"/>
      <c r="AR280" s="643"/>
      <c r="AS280" s="697"/>
      <c r="AT280" s="643"/>
      <c r="AU280" s="643"/>
      <c r="AV280" s="643"/>
      <c r="AW280" s="643"/>
      <c r="AX280" s="643"/>
      <c r="AY280" s="643"/>
      <c r="AZ280" s="643"/>
      <c r="BA280" s="643"/>
      <c r="BB280" s="643"/>
      <c r="BC280" s="643"/>
      <c r="BD280" s="643"/>
      <c r="BE280" s="643"/>
      <c r="BF280" s="643"/>
      <c r="BG280" s="643"/>
      <c r="BH280" s="656"/>
      <c r="BI280" s="656"/>
      <c r="BJ280" s="793"/>
      <c r="BK280" s="643"/>
      <c r="BL280" s="643"/>
      <c r="BM280" s="643"/>
      <c r="BN280" s="643"/>
      <c r="BO280" s="643"/>
      <c r="BP280" s="643"/>
      <c r="BQ280" s="643"/>
      <c r="BR280" s="643"/>
      <c r="BS280" s="643"/>
      <c r="BT280" s="643"/>
      <c r="BU280" s="643"/>
      <c r="BV280" s="643"/>
      <c r="BW280" s="643"/>
      <c r="BX280" s="643"/>
      <c r="BY280" s="656"/>
      <c r="BZ280" s="656"/>
      <c r="CA280" s="643"/>
      <c r="CB280" s="643"/>
      <c r="CC280" s="697"/>
      <c r="CD280" s="643"/>
      <c r="CE280" s="643"/>
      <c r="CF280" s="643"/>
      <c r="CG280" s="643"/>
      <c r="CH280" s="643"/>
      <c r="CI280" s="643"/>
      <c r="CJ280" s="643"/>
      <c r="CK280" s="643"/>
      <c r="CL280" s="643"/>
      <c r="CM280" s="643"/>
      <c r="CN280" s="643"/>
      <c r="CO280" s="643"/>
      <c r="CP280" s="643"/>
      <c r="CQ280" s="643"/>
      <c r="CR280" s="656"/>
      <c r="CS280" s="656"/>
      <c r="CT280" s="728"/>
      <c r="CU280" s="643"/>
      <c r="CV280" s="643"/>
      <c r="CW280" s="643"/>
      <c r="CX280" s="643"/>
      <c r="CY280" s="643"/>
      <c r="CZ280" s="643"/>
      <c r="DA280" s="643"/>
      <c r="DB280" s="643"/>
      <c r="DC280" s="643"/>
      <c r="DD280" s="643"/>
      <c r="DE280" s="643"/>
      <c r="DF280" s="643"/>
      <c r="DG280" s="643"/>
      <c r="DH280" s="643"/>
      <c r="DI280" s="656"/>
      <c r="DJ280" s="656"/>
      <c r="DK280" s="643"/>
      <c r="DL280" s="643"/>
    </row>
    <row r="281" spans="7:116" s="644" customFormat="1" ht="34.049999999999997" customHeight="1" thickBot="1" x14ac:dyDescent="0.25">
      <c r="G281" s="643"/>
      <c r="H281" s="643"/>
      <c r="I281" s="643"/>
      <c r="J281" s="643"/>
      <c r="K281" s="643"/>
      <c r="L281" s="643"/>
      <c r="M281" s="643"/>
      <c r="N281" s="643"/>
      <c r="O281" s="643"/>
      <c r="P281" s="643"/>
      <c r="Q281" s="643"/>
      <c r="R281" s="643"/>
      <c r="S281" s="643"/>
      <c r="T281" s="643"/>
      <c r="U281" s="643"/>
      <c r="V281" s="643"/>
      <c r="W281" s="643"/>
      <c r="X281" s="642"/>
      <c r="Y281" s="728"/>
      <c r="Z281" s="643"/>
      <c r="AA281" s="643"/>
      <c r="AB281" s="643"/>
      <c r="AC281" s="643"/>
      <c r="AD281" s="643"/>
      <c r="AE281" s="643"/>
      <c r="AF281" s="643"/>
      <c r="AG281" s="643"/>
      <c r="AH281" s="643"/>
      <c r="AI281" s="643"/>
      <c r="AJ281" s="643"/>
      <c r="AK281" s="643"/>
      <c r="AL281" s="643"/>
      <c r="AM281" s="643"/>
      <c r="AN281" s="643"/>
      <c r="AO281" s="643"/>
      <c r="AP281" s="656"/>
      <c r="AQ281" s="656"/>
      <c r="AR281" s="643"/>
      <c r="AS281" s="697"/>
      <c r="AT281" s="643"/>
      <c r="AU281" s="643"/>
      <c r="AV281" s="643"/>
      <c r="AW281" s="643"/>
      <c r="AX281" s="643"/>
      <c r="AY281" s="643"/>
      <c r="AZ281" s="643"/>
      <c r="BA281" s="643"/>
      <c r="BB281" s="643"/>
      <c r="BC281" s="643"/>
      <c r="BD281" s="643"/>
      <c r="BE281" s="643"/>
      <c r="BF281" s="643"/>
      <c r="BG281" s="643"/>
      <c r="BH281" s="656"/>
      <c r="BI281" s="656"/>
      <c r="BJ281" s="793"/>
      <c r="BK281" s="643"/>
      <c r="BL281" s="643"/>
      <c r="BM281" s="643"/>
      <c r="BN281" s="643"/>
      <c r="BO281" s="643"/>
      <c r="BP281" s="643"/>
      <c r="BQ281" s="643"/>
      <c r="BR281" s="643"/>
      <c r="BS281" s="643"/>
      <c r="BT281" s="643"/>
      <c r="BU281" s="643"/>
      <c r="BV281" s="643"/>
      <c r="BW281" s="643"/>
      <c r="BX281" s="643"/>
      <c r="BY281" s="656"/>
      <c r="BZ281" s="656"/>
      <c r="CA281" s="643"/>
      <c r="CB281" s="643"/>
      <c r="CC281" s="697"/>
      <c r="CD281" s="643"/>
      <c r="CE281" s="643"/>
      <c r="CF281" s="643"/>
      <c r="CG281" s="643"/>
      <c r="CH281" s="643"/>
      <c r="CI281" s="643"/>
      <c r="CJ281" s="643"/>
      <c r="CK281" s="643"/>
      <c r="CL281" s="643"/>
      <c r="CM281" s="643"/>
      <c r="CN281" s="643"/>
      <c r="CO281" s="643"/>
      <c r="CP281" s="643"/>
      <c r="CQ281" s="643"/>
      <c r="CR281" s="656"/>
      <c r="CS281" s="656"/>
      <c r="CT281" s="728"/>
      <c r="CU281" s="643"/>
      <c r="CV281" s="643"/>
      <c r="CW281" s="643"/>
      <c r="CX281" s="643"/>
      <c r="CY281" s="643"/>
      <c r="CZ281" s="643"/>
      <c r="DA281" s="643"/>
      <c r="DB281" s="643"/>
      <c r="DC281" s="643"/>
      <c r="DD281" s="643"/>
      <c r="DE281" s="643"/>
      <c r="DF281" s="643"/>
      <c r="DG281" s="643"/>
      <c r="DH281" s="643"/>
      <c r="DI281" s="656"/>
      <c r="DJ281" s="656"/>
      <c r="DK281" s="643"/>
      <c r="DL281" s="643"/>
    </row>
    <row r="282" spans="7:116" s="644" customFormat="1" ht="34.049999999999997" customHeight="1" x14ac:dyDescent="0.2">
      <c r="G282" s="643"/>
      <c r="H282" s="643"/>
      <c r="I282" s="643"/>
      <c r="J282" s="643"/>
      <c r="K282" s="643"/>
      <c r="L282" s="643"/>
      <c r="M282" s="643"/>
      <c r="N282" s="643"/>
      <c r="O282" s="643"/>
      <c r="P282" s="643"/>
      <c r="Q282" s="643"/>
      <c r="R282" s="643"/>
      <c r="S282" s="643"/>
      <c r="T282" s="643"/>
      <c r="U282" s="643"/>
      <c r="V282" s="643"/>
      <c r="W282" s="643"/>
      <c r="X282" s="642"/>
      <c r="Y282" s="1021" t="str">
        <f>計算_集計!GT15</f>
        <v/>
      </c>
      <c r="Z282" s="643"/>
      <c r="AA282" s="643"/>
      <c r="AB282" s="643"/>
      <c r="AC282" s="643"/>
      <c r="AD282" s="643"/>
      <c r="AE282" s="643"/>
      <c r="AF282" s="643"/>
      <c r="AG282" s="643"/>
      <c r="AH282" s="643"/>
      <c r="AI282" s="643"/>
      <c r="AJ282" s="643"/>
      <c r="AK282" s="643"/>
      <c r="AL282" s="643"/>
      <c r="AM282" s="643"/>
      <c r="AN282" s="643"/>
      <c r="AO282" s="643"/>
      <c r="AP282" s="656"/>
      <c r="AQ282" s="656"/>
      <c r="AR282" s="643"/>
      <c r="AS282" s="697"/>
      <c r="AT282" s="643"/>
      <c r="AU282" s="643"/>
      <c r="AV282" s="643"/>
      <c r="AW282" s="643"/>
      <c r="AX282" s="643"/>
      <c r="AY282" s="643"/>
      <c r="AZ282" s="643"/>
      <c r="BA282" s="643"/>
      <c r="BB282" s="643"/>
      <c r="BC282" s="643"/>
      <c r="BD282" s="643"/>
      <c r="BE282" s="643"/>
      <c r="BF282" s="643"/>
      <c r="BG282" s="643"/>
      <c r="BH282" s="656"/>
      <c r="BI282" s="656"/>
      <c r="BJ282" s="1021" t="str">
        <f>計算_集計!HT15</f>
        <v/>
      </c>
      <c r="BK282" s="643"/>
      <c r="BL282" s="643"/>
      <c r="BM282" s="643"/>
      <c r="BN282" s="643"/>
      <c r="BO282" s="643"/>
      <c r="BP282" s="643"/>
      <c r="BQ282" s="643"/>
      <c r="BR282" s="643"/>
      <c r="BS282" s="643"/>
      <c r="BT282" s="643"/>
      <c r="BU282" s="643"/>
      <c r="BV282" s="643"/>
      <c r="BW282" s="643"/>
      <c r="BX282" s="643"/>
      <c r="BY282" s="656"/>
      <c r="BZ282" s="656"/>
      <c r="CA282" s="643"/>
      <c r="CB282" s="643"/>
      <c r="CC282" s="697"/>
      <c r="CD282" s="643"/>
      <c r="CE282" s="643"/>
      <c r="CF282" s="643"/>
      <c r="CG282" s="643"/>
      <c r="CH282" s="643"/>
      <c r="CI282" s="643"/>
      <c r="CJ282" s="643"/>
      <c r="CK282" s="643"/>
      <c r="CL282" s="643"/>
      <c r="CM282" s="643"/>
      <c r="CN282" s="643"/>
      <c r="CO282" s="643"/>
      <c r="CP282" s="643"/>
      <c r="CQ282" s="643"/>
      <c r="CR282" s="656"/>
      <c r="CS282" s="656"/>
      <c r="CT282" s="1029"/>
      <c r="CU282" s="643"/>
      <c r="CV282" s="643"/>
      <c r="CW282" s="643"/>
      <c r="CX282" s="643"/>
      <c r="CY282" s="643"/>
      <c r="CZ282" s="643"/>
      <c r="DA282" s="643"/>
      <c r="DB282" s="643"/>
      <c r="DC282" s="643"/>
      <c r="DD282" s="643"/>
      <c r="DE282" s="643"/>
      <c r="DF282" s="643"/>
      <c r="DG282" s="643"/>
      <c r="DH282" s="643"/>
      <c r="DI282" s="656"/>
      <c r="DJ282" s="656"/>
      <c r="DK282" s="643"/>
      <c r="DL282" s="643"/>
    </row>
    <row r="283" spans="7:116" s="644" customFormat="1" ht="34.049999999999997" customHeight="1" thickBot="1" x14ac:dyDescent="0.25">
      <c r="G283" s="643"/>
      <c r="H283" s="643"/>
      <c r="I283" s="643"/>
      <c r="J283" s="643"/>
      <c r="K283" s="643"/>
      <c r="L283" s="643"/>
      <c r="M283" s="643"/>
      <c r="N283" s="643"/>
      <c r="O283" s="643"/>
      <c r="P283" s="643"/>
      <c r="Q283" s="643"/>
      <c r="R283" s="643"/>
      <c r="S283" s="643"/>
      <c r="T283" s="643"/>
      <c r="U283" s="643"/>
      <c r="V283" s="643"/>
      <c r="W283" s="643"/>
      <c r="X283" s="642"/>
      <c r="Y283" s="1022"/>
      <c r="Z283" s="643"/>
      <c r="AA283" s="643"/>
      <c r="AB283" s="643"/>
      <c r="AC283" s="643"/>
      <c r="AD283" s="643"/>
      <c r="AE283" s="643"/>
      <c r="AF283" s="643"/>
      <c r="AG283" s="643"/>
      <c r="AH283" s="643"/>
      <c r="AI283" s="643"/>
      <c r="AJ283" s="643"/>
      <c r="AK283" s="643"/>
      <c r="AL283" s="643"/>
      <c r="AM283" s="643"/>
      <c r="AN283" s="643"/>
      <c r="AO283" s="643"/>
      <c r="AP283" s="656"/>
      <c r="AQ283" s="656"/>
      <c r="AR283" s="643"/>
      <c r="AS283" s="697"/>
      <c r="AT283" s="643"/>
      <c r="AU283" s="643"/>
      <c r="AV283" s="643"/>
      <c r="AW283" s="643"/>
      <c r="AX283" s="643"/>
      <c r="AY283" s="643"/>
      <c r="AZ283" s="643"/>
      <c r="BA283" s="643"/>
      <c r="BB283" s="643"/>
      <c r="BC283" s="643"/>
      <c r="BD283" s="643"/>
      <c r="BE283" s="643"/>
      <c r="BF283" s="643"/>
      <c r="BG283" s="643"/>
      <c r="BH283" s="656"/>
      <c r="BI283" s="656"/>
      <c r="BJ283" s="1022"/>
      <c r="BK283" s="643"/>
      <c r="BL283" s="643"/>
      <c r="BM283" s="643"/>
      <c r="BN283" s="643"/>
      <c r="BO283" s="643"/>
      <c r="BP283" s="643"/>
      <c r="BQ283" s="643"/>
      <c r="BR283" s="643"/>
      <c r="BS283" s="643"/>
      <c r="BT283" s="643"/>
      <c r="BU283" s="643"/>
      <c r="BV283" s="643"/>
      <c r="BW283" s="643"/>
      <c r="BX283" s="643"/>
      <c r="BY283" s="656"/>
      <c r="BZ283" s="656"/>
      <c r="CA283" s="643"/>
      <c r="CB283" s="643"/>
      <c r="CC283" s="697"/>
      <c r="CD283" s="643"/>
      <c r="CE283" s="643"/>
      <c r="CF283" s="643"/>
      <c r="CG283" s="643"/>
      <c r="CH283" s="643"/>
      <c r="CI283" s="643"/>
      <c r="CJ283" s="643"/>
      <c r="CK283" s="643"/>
      <c r="CL283" s="643"/>
      <c r="CM283" s="643"/>
      <c r="CN283" s="643"/>
      <c r="CO283" s="643"/>
      <c r="CP283" s="643"/>
      <c r="CQ283" s="643"/>
      <c r="CR283" s="656"/>
      <c r="CS283" s="656"/>
      <c r="CT283" s="1029"/>
      <c r="CU283" s="643"/>
      <c r="CV283" s="643"/>
      <c r="CW283" s="643"/>
      <c r="CX283" s="643"/>
      <c r="CY283" s="643"/>
      <c r="CZ283" s="643"/>
      <c r="DA283" s="643"/>
      <c r="DB283" s="643"/>
      <c r="DC283" s="643"/>
      <c r="DD283" s="643"/>
      <c r="DE283" s="643"/>
      <c r="DF283" s="643"/>
      <c r="DG283" s="643"/>
      <c r="DH283" s="643"/>
      <c r="DI283" s="656"/>
      <c r="DJ283" s="656"/>
      <c r="DK283" s="643"/>
      <c r="DL283" s="643"/>
    </row>
    <row r="284" spans="7:116" s="644" customFormat="1" ht="34.049999999999997" customHeight="1" x14ac:dyDescent="0.2">
      <c r="G284" s="643"/>
      <c r="H284" s="643"/>
      <c r="I284" s="643"/>
      <c r="J284" s="643"/>
      <c r="K284" s="643"/>
      <c r="L284" s="643"/>
      <c r="M284" s="643"/>
      <c r="N284" s="643"/>
      <c r="O284" s="643"/>
      <c r="P284" s="643"/>
      <c r="Q284" s="643"/>
      <c r="R284" s="643"/>
      <c r="S284" s="643"/>
      <c r="T284" s="643"/>
      <c r="U284" s="643"/>
      <c r="V284" s="643"/>
      <c r="W284" s="643"/>
      <c r="X284" s="642"/>
      <c r="Y284" s="728"/>
      <c r="Z284" s="643"/>
      <c r="AA284" s="643"/>
      <c r="AB284" s="643"/>
      <c r="AC284" s="643"/>
      <c r="AD284" s="643"/>
      <c r="AE284" s="643"/>
      <c r="AF284" s="643"/>
      <c r="AG284" s="643"/>
      <c r="AH284" s="643"/>
      <c r="AI284" s="643"/>
      <c r="AJ284" s="643"/>
      <c r="AK284" s="643"/>
      <c r="AL284" s="643"/>
      <c r="AM284" s="643"/>
      <c r="AN284" s="643"/>
      <c r="AO284" s="643"/>
      <c r="AP284" s="656"/>
      <c r="AQ284" s="656"/>
      <c r="AR284" s="643"/>
      <c r="AS284" s="697"/>
      <c r="AT284" s="643"/>
      <c r="AU284" s="643"/>
      <c r="AV284" s="643"/>
      <c r="AW284" s="643"/>
      <c r="AX284" s="643"/>
      <c r="AY284" s="643"/>
      <c r="AZ284" s="643"/>
      <c r="BA284" s="643"/>
      <c r="BB284" s="643"/>
      <c r="BC284" s="643"/>
      <c r="BD284" s="643"/>
      <c r="BE284" s="643"/>
      <c r="BF284" s="643"/>
      <c r="BG284" s="643"/>
      <c r="BH284" s="656"/>
      <c r="BI284" s="656"/>
      <c r="BJ284" s="793"/>
      <c r="BK284" s="643"/>
      <c r="BL284" s="643"/>
      <c r="BM284" s="643"/>
      <c r="BN284" s="643"/>
      <c r="BO284" s="643"/>
      <c r="BP284" s="643"/>
      <c r="BQ284" s="643"/>
      <c r="BR284" s="643"/>
      <c r="BS284" s="643"/>
      <c r="BT284" s="643"/>
      <c r="BU284" s="643"/>
      <c r="BV284" s="643"/>
      <c r="BW284" s="643"/>
      <c r="BX284" s="643"/>
      <c r="BY284" s="656"/>
      <c r="BZ284" s="656"/>
      <c r="CA284" s="643"/>
      <c r="CB284" s="643"/>
      <c r="CC284" s="697"/>
      <c r="CD284" s="643"/>
      <c r="CE284" s="643"/>
      <c r="CF284" s="643"/>
      <c r="CG284" s="643"/>
      <c r="CH284" s="643"/>
      <c r="CI284" s="643"/>
      <c r="CJ284" s="643"/>
      <c r="CK284" s="643"/>
      <c r="CL284" s="643"/>
      <c r="CM284" s="643"/>
      <c r="CN284" s="643"/>
      <c r="CO284" s="643"/>
      <c r="CP284" s="643"/>
      <c r="CQ284" s="643"/>
      <c r="CR284" s="656"/>
      <c r="CS284" s="656"/>
      <c r="CT284" s="728"/>
      <c r="CU284" s="643"/>
      <c r="CV284" s="643"/>
      <c r="CW284" s="643"/>
      <c r="CX284" s="643"/>
      <c r="CY284" s="643"/>
      <c r="CZ284" s="643"/>
      <c r="DA284" s="643"/>
      <c r="DB284" s="643"/>
      <c r="DC284" s="643"/>
      <c r="DD284" s="643"/>
      <c r="DE284" s="643"/>
      <c r="DF284" s="643"/>
      <c r="DG284" s="643"/>
      <c r="DH284" s="643"/>
      <c r="DI284" s="656"/>
      <c r="DJ284" s="656"/>
      <c r="DK284" s="643"/>
      <c r="DL284" s="643"/>
    </row>
    <row r="285" spans="7:116" s="644" customFormat="1" ht="34.049999999999997" customHeight="1" x14ac:dyDescent="0.2">
      <c r="G285" s="643"/>
      <c r="H285" s="643"/>
      <c r="I285" s="643"/>
      <c r="J285" s="643"/>
      <c r="K285" s="643"/>
      <c r="L285" s="643"/>
      <c r="M285" s="643"/>
      <c r="N285" s="643"/>
      <c r="O285" s="643"/>
      <c r="P285" s="643"/>
      <c r="Q285" s="643"/>
      <c r="R285" s="643"/>
      <c r="S285" s="643"/>
      <c r="T285" s="643"/>
      <c r="U285" s="643"/>
      <c r="V285" s="643"/>
      <c r="W285" s="643"/>
      <c r="X285" s="642"/>
      <c r="Y285" s="728"/>
      <c r="Z285" s="643"/>
      <c r="AA285" s="643"/>
      <c r="AB285" s="643"/>
      <c r="AC285" s="643"/>
      <c r="AD285" s="643"/>
      <c r="AE285" s="643"/>
      <c r="AF285" s="643"/>
      <c r="AG285" s="643"/>
      <c r="AH285" s="643"/>
      <c r="AI285" s="643"/>
      <c r="AJ285" s="643"/>
      <c r="AK285" s="643"/>
      <c r="AL285" s="643"/>
      <c r="AM285" s="643"/>
      <c r="AN285" s="643"/>
      <c r="AO285" s="643"/>
      <c r="AP285" s="656"/>
      <c r="AQ285" s="656"/>
      <c r="AR285" s="643"/>
      <c r="AS285" s="697"/>
      <c r="AT285" s="643"/>
      <c r="AU285" s="643"/>
      <c r="AV285" s="643"/>
      <c r="AW285" s="643"/>
      <c r="AX285" s="643"/>
      <c r="AY285" s="643"/>
      <c r="AZ285" s="643"/>
      <c r="BA285" s="643"/>
      <c r="BB285" s="643"/>
      <c r="BC285" s="643"/>
      <c r="BD285" s="643"/>
      <c r="BE285" s="643"/>
      <c r="BF285" s="643"/>
      <c r="BG285" s="643"/>
      <c r="BH285" s="656"/>
      <c r="BI285" s="656"/>
      <c r="BJ285" s="793"/>
      <c r="BK285" s="643"/>
      <c r="BL285" s="643"/>
      <c r="BM285" s="643"/>
      <c r="BN285" s="643"/>
      <c r="BO285" s="643"/>
      <c r="BP285" s="643"/>
      <c r="BQ285" s="643"/>
      <c r="BR285" s="643"/>
      <c r="BS285" s="643"/>
      <c r="BT285" s="643"/>
      <c r="BU285" s="643"/>
      <c r="BV285" s="643"/>
      <c r="BW285" s="643"/>
      <c r="BX285" s="643"/>
      <c r="BY285" s="656"/>
      <c r="BZ285" s="656"/>
      <c r="CA285" s="643"/>
      <c r="CB285" s="643"/>
      <c r="CC285" s="697"/>
      <c r="CD285" s="643"/>
      <c r="CE285" s="643"/>
      <c r="CF285" s="643"/>
      <c r="CG285" s="643"/>
      <c r="CH285" s="643"/>
      <c r="CI285" s="643"/>
      <c r="CJ285" s="643"/>
      <c r="CK285" s="643"/>
      <c r="CL285" s="643"/>
      <c r="CM285" s="643"/>
      <c r="CN285" s="643"/>
      <c r="CO285" s="643"/>
      <c r="CP285" s="643"/>
      <c r="CQ285" s="643"/>
      <c r="CR285" s="656"/>
      <c r="CS285" s="656"/>
      <c r="CT285" s="728"/>
      <c r="CU285" s="643"/>
      <c r="CV285" s="643"/>
      <c r="CW285" s="643"/>
      <c r="CX285" s="643"/>
      <c r="CY285" s="643"/>
      <c r="CZ285" s="643"/>
      <c r="DA285" s="643"/>
      <c r="DB285" s="643"/>
      <c r="DC285" s="643"/>
      <c r="DD285" s="643"/>
      <c r="DE285" s="643"/>
      <c r="DF285" s="643"/>
      <c r="DG285" s="643"/>
      <c r="DH285" s="643"/>
      <c r="DI285" s="656"/>
      <c r="DJ285" s="656"/>
      <c r="DK285" s="643"/>
      <c r="DL285" s="643"/>
    </row>
    <row r="286" spans="7:116" s="644" customFormat="1" ht="34.049999999999997" customHeight="1" thickBot="1" x14ac:dyDescent="0.25">
      <c r="G286" s="643"/>
      <c r="H286" s="643"/>
      <c r="I286" s="643"/>
      <c r="J286" s="643"/>
      <c r="K286" s="643"/>
      <c r="L286" s="643"/>
      <c r="M286" s="643"/>
      <c r="N286" s="643"/>
      <c r="O286" s="643"/>
      <c r="P286" s="643"/>
      <c r="Q286" s="643"/>
      <c r="R286" s="643"/>
      <c r="S286" s="643"/>
      <c r="T286" s="643"/>
      <c r="U286" s="643"/>
      <c r="V286" s="643"/>
      <c r="W286" s="643"/>
      <c r="X286" s="642"/>
      <c r="Y286" s="728"/>
      <c r="Z286" s="643"/>
      <c r="AA286" s="643"/>
      <c r="AB286" s="643"/>
      <c r="AC286" s="643"/>
      <c r="AD286" s="643"/>
      <c r="AE286" s="643"/>
      <c r="AF286" s="643"/>
      <c r="AG286" s="643"/>
      <c r="AH286" s="643"/>
      <c r="AI286" s="643"/>
      <c r="AJ286" s="643"/>
      <c r="AK286" s="643"/>
      <c r="AL286" s="643"/>
      <c r="AM286" s="643"/>
      <c r="AN286" s="643"/>
      <c r="AO286" s="643"/>
      <c r="AP286" s="656"/>
      <c r="AQ286" s="656"/>
      <c r="AR286" s="643"/>
      <c r="AS286" s="697"/>
      <c r="AT286" s="643"/>
      <c r="AU286" s="643"/>
      <c r="AV286" s="643"/>
      <c r="AW286" s="643"/>
      <c r="AX286" s="643"/>
      <c r="AY286" s="643"/>
      <c r="AZ286" s="643"/>
      <c r="BA286" s="643"/>
      <c r="BB286" s="643"/>
      <c r="BC286" s="643"/>
      <c r="BD286" s="643"/>
      <c r="BE286" s="643"/>
      <c r="BF286" s="643"/>
      <c r="BG286" s="643"/>
      <c r="BH286" s="656"/>
      <c r="BI286" s="656"/>
      <c r="BJ286" s="793"/>
      <c r="BK286" s="643"/>
      <c r="BL286" s="643"/>
      <c r="BM286" s="643"/>
      <c r="BN286" s="643"/>
      <c r="BO286" s="643"/>
      <c r="BP286" s="643"/>
      <c r="BQ286" s="643"/>
      <c r="BR286" s="643"/>
      <c r="BS286" s="643"/>
      <c r="BT286" s="643"/>
      <c r="BU286" s="643"/>
      <c r="BV286" s="643"/>
      <c r="BW286" s="643"/>
      <c r="BX286" s="643"/>
      <c r="BY286" s="656"/>
      <c r="BZ286" s="656"/>
      <c r="CA286" s="643"/>
      <c r="CB286" s="643"/>
      <c r="CC286" s="697"/>
      <c r="CD286" s="643"/>
      <c r="CE286" s="643"/>
      <c r="CF286" s="643"/>
      <c r="CG286" s="643"/>
      <c r="CH286" s="643"/>
      <c r="CI286" s="643"/>
      <c r="CJ286" s="643"/>
      <c r="CK286" s="643"/>
      <c r="CL286" s="643"/>
      <c r="CM286" s="643"/>
      <c r="CN286" s="643"/>
      <c r="CO286" s="643"/>
      <c r="CP286" s="643"/>
      <c r="CQ286" s="643"/>
      <c r="CR286" s="656"/>
      <c r="CS286" s="656"/>
      <c r="CT286" s="728"/>
      <c r="CU286" s="643"/>
      <c r="CV286" s="643"/>
      <c r="CW286" s="643"/>
      <c r="CX286" s="643"/>
      <c r="CY286" s="643"/>
      <c r="CZ286" s="643"/>
      <c r="DA286" s="643"/>
      <c r="DB286" s="643"/>
      <c r="DC286" s="643"/>
      <c r="DD286" s="643"/>
      <c r="DE286" s="643"/>
      <c r="DF286" s="643"/>
      <c r="DG286" s="643"/>
      <c r="DH286" s="643"/>
      <c r="DI286" s="656"/>
      <c r="DJ286" s="656"/>
      <c r="DK286" s="643"/>
      <c r="DL286" s="643"/>
    </row>
    <row r="287" spans="7:116" s="644" customFormat="1" ht="34.049999999999997" customHeight="1" x14ac:dyDescent="0.2">
      <c r="G287" s="643"/>
      <c r="H287" s="643"/>
      <c r="I287" s="643"/>
      <c r="J287" s="643"/>
      <c r="K287" s="643"/>
      <c r="L287" s="643"/>
      <c r="M287" s="643"/>
      <c r="N287" s="643"/>
      <c r="O287" s="643"/>
      <c r="P287" s="643"/>
      <c r="Q287" s="643"/>
      <c r="R287" s="643"/>
      <c r="S287" s="643"/>
      <c r="T287" s="643"/>
      <c r="U287" s="643"/>
      <c r="V287" s="643"/>
      <c r="W287" s="643"/>
      <c r="X287" s="642"/>
      <c r="Y287" s="1021" t="str">
        <f>計算_集計!GV15</f>
        <v/>
      </c>
      <c r="Z287" s="643"/>
      <c r="AA287" s="643"/>
      <c r="AB287" s="643"/>
      <c r="AC287" s="643"/>
      <c r="AD287" s="643"/>
      <c r="AE287" s="643"/>
      <c r="AF287" s="643"/>
      <c r="AG287" s="643"/>
      <c r="AH287" s="643"/>
      <c r="AI287" s="643"/>
      <c r="AJ287" s="643"/>
      <c r="AK287" s="643"/>
      <c r="AL287" s="643"/>
      <c r="AM287" s="643"/>
      <c r="AN287" s="643"/>
      <c r="AO287" s="643"/>
      <c r="AP287" s="656"/>
      <c r="AQ287" s="656"/>
      <c r="AR287" s="643"/>
      <c r="AS287" s="697"/>
      <c r="AT287" s="643"/>
      <c r="AU287" s="643"/>
      <c r="AV287" s="643"/>
      <c r="AW287" s="643"/>
      <c r="AX287" s="643"/>
      <c r="AY287" s="643"/>
      <c r="AZ287" s="643"/>
      <c r="BA287" s="643"/>
      <c r="BB287" s="643"/>
      <c r="BC287" s="643"/>
      <c r="BD287" s="643"/>
      <c r="BE287" s="643"/>
      <c r="BF287" s="643"/>
      <c r="BG287" s="643"/>
      <c r="BH287" s="656"/>
      <c r="BI287" s="656"/>
      <c r="BJ287" s="1021" t="str">
        <f>計算_集計!HV15</f>
        <v/>
      </c>
      <c r="BK287" s="643"/>
      <c r="BL287" s="643"/>
      <c r="BM287" s="643"/>
      <c r="BN287" s="643"/>
      <c r="BO287" s="643"/>
      <c r="BP287" s="643"/>
      <c r="BQ287" s="643"/>
      <c r="BR287" s="643"/>
      <c r="BS287" s="643"/>
      <c r="BT287" s="643"/>
      <c r="BU287" s="643"/>
      <c r="BV287" s="643"/>
      <c r="BW287" s="643"/>
      <c r="BX287" s="643"/>
      <c r="BY287" s="656"/>
      <c r="BZ287" s="656"/>
      <c r="CA287" s="643"/>
      <c r="CB287" s="643"/>
      <c r="CC287" s="697"/>
      <c r="CD287" s="643"/>
      <c r="CE287" s="643"/>
      <c r="CF287" s="643"/>
      <c r="CG287" s="643"/>
      <c r="CH287" s="643"/>
      <c r="CI287" s="643"/>
      <c r="CJ287" s="643"/>
      <c r="CK287" s="643"/>
      <c r="CL287" s="643"/>
      <c r="CM287" s="643"/>
      <c r="CN287" s="643"/>
      <c r="CO287" s="643"/>
      <c r="CP287" s="643"/>
      <c r="CQ287" s="643"/>
      <c r="CR287" s="656"/>
      <c r="CS287" s="656"/>
      <c r="CT287" s="1029"/>
      <c r="CU287" s="643"/>
      <c r="CV287" s="643"/>
      <c r="CW287" s="643"/>
      <c r="CX287" s="643"/>
      <c r="CY287" s="643"/>
      <c r="CZ287" s="643"/>
      <c r="DA287" s="643"/>
      <c r="DB287" s="643"/>
      <c r="DC287" s="643"/>
      <c r="DD287" s="643"/>
      <c r="DE287" s="643"/>
      <c r="DF287" s="643"/>
      <c r="DG287" s="643"/>
      <c r="DH287" s="643"/>
      <c r="DI287" s="656"/>
      <c r="DJ287" s="656"/>
      <c r="DK287" s="643"/>
      <c r="DL287" s="643"/>
    </row>
    <row r="288" spans="7:116" s="644" customFormat="1" ht="34.049999999999997" customHeight="1" thickBot="1" x14ac:dyDescent="0.25">
      <c r="G288" s="643"/>
      <c r="H288" s="643"/>
      <c r="I288" s="643"/>
      <c r="J288" s="643"/>
      <c r="K288" s="643"/>
      <c r="L288" s="643"/>
      <c r="M288" s="643"/>
      <c r="N288" s="643"/>
      <c r="O288" s="643"/>
      <c r="P288" s="643"/>
      <c r="Q288" s="643"/>
      <c r="R288" s="643"/>
      <c r="S288" s="643"/>
      <c r="T288" s="643"/>
      <c r="U288" s="643"/>
      <c r="V288" s="643"/>
      <c r="W288" s="643"/>
      <c r="X288" s="642"/>
      <c r="Y288" s="1022"/>
      <c r="Z288" s="643"/>
      <c r="AA288" s="643"/>
      <c r="AB288" s="643"/>
      <c r="AC288" s="643"/>
      <c r="AD288" s="643"/>
      <c r="AE288" s="643"/>
      <c r="AF288" s="643"/>
      <c r="AG288" s="643"/>
      <c r="AH288" s="643"/>
      <c r="AI288" s="643"/>
      <c r="AJ288" s="643"/>
      <c r="AK288" s="643"/>
      <c r="AL288" s="643"/>
      <c r="AM288" s="643"/>
      <c r="AN288" s="643"/>
      <c r="AO288" s="643"/>
      <c r="AP288" s="656"/>
      <c r="AQ288" s="656"/>
      <c r="AR288" s="643"/>
      <c r="AS288" s="697"/>
      <c r="AT288" s="643"/>
      <c r="AU288" s="643"/>
      <c r="AV288" s="643"/>
      <c r="AW288" s="643"/>
      <c r="AX288" s="643"/>
      <c r="AY288" s="643"/>
      <c r="AZ288" s="643"/>
      <c r="BA288" s="643"/>
      <c r="BB288" s="643"/>
      <c r="BC288" s="643"/>
      <c r="BD288" s="643"/>
      <c r="BE288" s="643"/>
      <c r="BF288" s="643"/>
      <c r="BG288" s="643"/>
      <c r="BH288" s="656"/>
      <c r="BI288" s="656"/>
      <c r="BJ288" s="1022"/>
      <c r="BK288" s="643"/>
      <c r="BL288" s="643"/>
      <c r="BM288" s="643"/>
      <c r="BN288" s="643"/>
      <c r="BO288" s="643"/>
      <c r="BP288" s="643"/>
      <c r="BQ288" s="643"/>
      <c r="BR288" s="643"/>
      <c r="BS288" s="643"/>
      <c r="BT288" s="643"/>
      <c r="BU288" s="643"/>
      <c r="BV288" s="643"/>
      <c r="BW288" s="643"/>
      <c r="BX288" s="643"/>
      <c r="BY288" s="656"/>
      <c r="BZ288" s="656"/>
      <c r="CA288" s="643"/>
      <c r="CB288" s="643"/>
      <c r="CC288" s="697"/>
      <c r="CD288" s="643"/>
      <c r="CE288" s="643"/>
      <c r="CF288" s="643"/>
      <c r="CG288" s="643"/>
      <c r="CH288" s="643"/>
      <c r="CI288" s="643"/>
      <c r="CJ288" s="643"/>
      <c r="CK288" s="643"/>
      <c r="CL288" s="643"/>
      <c r="CM288" s="643"/>
      <c r="CN288" s="643"/>
      <c r="CO288" s="643"/>
      <c r="CP288" s="643"/>
      <c r="CQ288" s="643"/>
      <c r="CR288" s="656"/>
      <c r="CS288" s="656"/>
      <c r="CT288" s="1029"/>
      <c r="CU288" s="643"/>
      <c r="CV288" s="643"/>
      <c r="CW288" s="643"/>
      <c r="CX288" s="643"/>
      <c r="CY288" s="643"/>
      <c r="CZ288" s="643"/>
      <c r="DA288" s="643"/>
      <c r="DB288" s="643"/>
      <c r="DC288" s="643"/>
      <c r="DD288" s="643"/>
      <c r="DE288" s="643"/>
      <c r="DF288" s="643"/>
      <c r="DG288" s="643"/>
      <c r="DH288" s="643"/>
      <c r="DI288" s="656"/>
      <c r="DJ288" s="656"/>
      <c r="DK288" s="643"/>
      <c r="DL288" s="643"/>
    </row>
    <row r="289" spans="7:116" s="644" customFormat="1" ht="34.049999999999997" customHeight="1" x14ac:dyDescent="0.2">
      <c r="G289" s="643"/>
      <c r="H289" s="643"/>
      <c r="I289" s="643"/>
      <c r="J289" s="643"/>
      <c r="K289" s="643"/>
      <c r="L289" s="643"/>
      <c r="M289" s="643"/>
      <c r="N289" s="643"/>
      <c r="O289" s="643"/>
      <c r="P289" s="643"/>
      <c r="Q289" s="643"/>
      <c r="R289" s="643"/>
      <c r="S289" s="643"/>
      <c r="T289" s="643"/>
      <c r="U289" s="643"/>
      <c r="V289" s="643"/>
      <c r="W289" s="643"/>
      <c r="X289" s="642"/>
      <c r="Y289" s="728"/>
      <c r="Z289" s="643"/>
      <c r="AA289" s="643"/>
      <c r="AB289" s="643"/>
      <c r="AC289" s="643"/>
      <c r="AD289" s="643"/>
      <c r="AE289" s="643"/>
      <c r="AF289" s="643"/>
      <c r="AG289" s="643"/>
      <c r="AH289" s="643"/>
      <c r="AI289" s="643"/>
      <c r="AJ289" s="643"/>
      <c r="AK289" s="643"/>
      <c r="AL289" s="643"/>
      <c r="AM289" s="643"/>
      <c r="AN289" s="643"/>
      <c r="AO289" s="643"/>
      <c r="AP289" s="656"/>
      <c r="AQ289" s="656"/>
      <c r="AR289" s="643"/>
      <c r="AS289" s="697"/>
      <c r="AT289" s="643"/>
      <c r="AU289" s="643"/>
      <c r="AV289" s="643"/>
      <c r="AW289" s="643"/>
      <c r="AX289" s="643"/>
      <c r="AY289" s="643"/>
      <c r="AZ289" s="643"/>
      <c r="BA289" s="643"/>
      <c r="BB289" s="643"/>
      <c r="BC289" s="643"/>
      <c r="BD289" s="643"/>
      <c r="BE289" s="643"/>
      <c r="BF289" s="643"/>
      <c r="BG289" s="643"/>
      <c r="BH289" s="656"/>
      <c r="BI289" s="656"/>
      <c r="BJ289" s="793"/>
      <c r="BK289" s="643"/>
      <c r="BL289" s="643"/>
      <c r="BM289" s="643"/>
      <c r="BN289" s="643"/>
      <c r="BO289" s="643"/>
      <c r="BP289" s="643"/>
      <c r="BQ289" s="643"/>
      <c r="BR289" s="643"/>
      <c r="BS289" s="643"/>
      <c r="BT289" s="643"/>
      <c r="BU289" s="643"/>
      <c r="BV289" s="643"/>
      <c r="BW289" s="643"/>
      <c r="BX289" s="643"/>
      <c r="BY289" s="656"/>
      <c r="BZ289" s="656"/>
      <c r="CA289" s="643"/>
      <c r="CB289" s="643"/>
      <c r="CC289" s="697"/>
      <c r="CD289" s="643"/>
      <c r="CE289" s="643"/>
      <c r="CF289" s="643"/>
      <c r="CG289" s="643"/>
      <c r="CH289" s="643"/>
      <c r="CI289" s="643"/>
      <c r="CJ289" s="643"/>
      <c r="CK289" s="643"/>
      <c r="CL289" s="643"/>
      <c r="CM289" s="643"/>
      <c r="CN289" s="643"/>
      <c r="CO289" s="643"/>
      <c r="CP289" s="643"/>
      <c r="CQ289" s="643"/>
      <c r="CR289" s="656"/>
      <c r="CS289" s="656"/>
      <c r="CT289" s="728"/>
      <c r="CU289" s="643"/>
      <c r="CV289" s="643"/>
      <c r="CW289" s="643"/>
      <c r="CX289" s="643"/>
      <c r="CY289" s="643"/>
      <c r="CZ289" s="643"/>
      <c r="DA289" s="643"/>
      <c r="DB289" s="643"/>
      <c r="DC289" s="643"/>
      <c r="DD289" s="643"/>
      <c r="DE289" s="643"/>
      <c r="DF289" s="643"/>
      <c r="DG289" s="643"/>
      <c r="DH289" s="643"/>
      <c r="DI289" s="656"/>
      <c r="DJ289" s="656"/>
      <c r="DK289" s="643"/>
      <c r="DL289" s="643"/>
    </row>
    <row r="290" spans="7:116" s="644" customFormat="1" ht="34.049999999999997" customHeight="1" x14ac:dyDescent="0.2">
      <c r="G290" s="643"/>
      <c r="H290" s="643"/>
      <c r="I290" s="643"/>
      <c r="J290" s="643"/>
      <c r="K290" s="643"/>
      <c r="L290" s="643"/>
      <c r="M290" s="643"/>
      <c r="N290" s="643"/>
      <c r="O290" s="643"/>
      <c r="P290" s="643"/>
      <c r="Q290" s="643"/>
      <c r="R290" s="643"/>
      <c r="S290" s="643"/>
      <c r="T290" s="643"/>
      <c r="U290" s="643"/>
      <c r="V290" s="643"/>
      <c r="W290" s="643"/>
      <c r="X290" s="642"/>
      <c r="Y290" s="728"/>
      <c r="Z290" s="643"/>
      <c r="AA290" s="643"/>
      <c r="AB290" s="643"/>
      <c r="AC290" s="643"/>
      <c r="AD290" s="643"/>
      <c r="AE290" s="643"/>
      <c r="AF290" s="643"/>
      <c r="AG290" s="643"/>
      <c r="AH290" s="643"/>
      <c r="AI290" s="643"/>
      <c r="AJ290" s="643"/>
      <c r="AK290" s="643"/>
      <c r="AL290" s="643"/>
      <c r="AM290" s="643"/>
      <c r="AN290" s="643"/>
      <c r="AO290" s="643"/>
      <c r="AP290" s="656"/>
      <c r="AQ290" s="656"/>
      <c r="AR290" s="643"/>
      <c r="AS290" s="697"/>
      <c r="AT290" s="643"/>
      <c r="AU290" s="643"/>
      <c r="AV290" s="643"/>
      <c r="AW290" s="643"/>
      <c r="AX290" s="643"/>
      <c r="AY290" s="643"/>
      <c r="AZ290" s="643"/>
      <c r="BA290" s="643"/>
      <c r="BB290" s="643"/>
      <c r="BC290" s="643"/>
      <c r="BD290" s="643"/>
      <c r="BE290" s="643"/>
      <c r="BF290" s="643"/>
      <c r="BG290" s="643"/>
      <c r="BH290" s="656"/>
      <c r="BI290" s="656"/>
      <c r="BJ290" s="793"/>
      <c r="BK290" s="643"/>
      <c r="BL290" s="643"/>
      <c r="BM290" s="643"/>
      <c r="BN290" s="643"/>
      <c r="BO290" s="643"/>
      <c r="BP290" s="643"/>
      <c r="BQ290" s="643"/>
      <c r="BR290" s="643"/>
      <c r="BS290" s="643"/>
      <c r="BT290" s="643"/>
      <c r="BU290" s="643"/>
      <c r="BV290" s="643"/>
      <c r="BW290" s="643"/>
      <c r="BX290" s="643"/>
      <c r="BY290" s="656"/>
      <c r="BZ290" s="656"/>
      <c r="CA290" s="643"/>
      <c r="CB290" s="643"/>
      <c r="CC290" s="697"/>
      <c r="CD290" s="643"/>
      <c r="CE290" s="643"/>
      <c r="CF290" s="643"/>
      <c r="CG290" s="643"/>
      <c r="CH290" s="643"/>
      <c r="CI290" s="643"/>
      <c r="CJ290" s="643"/>
      <c r="CK290" s="643"/>
      <c r="CL290" s="643"/>
      <c r="CM290" s="643"/>
      <c r="CN290" s="643"/>
      <c r="CO290" s="643"/>
      <c r="CP290" s="643"/>
      <c r="CQ290" s="643"/>
      <c r="CR290" s="656"/>
      <c r="CS290" s="656"/>
      <c r="CT290" s="728"/>
      <c r="CU290" s="643"/>
      <c r="CV290" s="643"/>
      <c r="CW290" s="643"/>
      <c r="CX290" s="643"/>
      <c r="CY290" s="643"/>
      <c r="CZ290" s="643"/>
      <c r="DA290" s="643"/>
      <c r="DB290" s="643"/>
      <c r="DC290" s="643"/>
      <c r="DD290" s="643"/>
      <c r="DE290" s="643"/>
      <c r="DF290" s="643"/>
      <c r="DG290" s="643"/>
      <c r="DH290" s="643"/>
      <c r="DI290" s="656"/>
      <c r="DJ290" s="656"/>
      <c r="DK290" s="643"/>
      <c r="DL290" s="643"/>
    </row>
    <row r="291" spans="7:116" s="644" customFormat="1" ht="34.049999999999997" customHeight="1" thickBot="1" x14ac:dyDescent="0.25">
      <c r="G291" s="643"/>
      <c r="H291" s="643"/>
      <c r="I291" s="643"/>
      <c r="J291" s="643"/>
      <c r="K291" s="643"/>
      <c r="L291" s="643"/>
      <c r="M291" s="643"/>
      <c r="N291" s="643"/>
      <c r="O291" s="643"/>
      <c r="P291" s="643"/>
      <c r="Q291" s="643"/>
      <c r="R291" s="643"/>
      <c r="S291" s="643"/>
      <c r="T291" s="643"/>
      <c r="U291" s="643"/>
      <c r="V291" s="643"/>
      <c r="W291" s="643"/>
      <c r="X291" s="642"/>
      <c r="Y291" s="728"/>
      <c r="Z291" s="643"/>
      <c r="AA291" s="643"/>
      <c r="AB291" s="643"/>
      <c r="AC291" s="643"/>
      <c r="AD291" s="643"/>
      <c r="AE291" s="643"/>
      <c r="AF291" s="643"/>
      <c r="AG291" s="643"/>
      <c r="AH291" s="643"/>
      <c r="AI291" s="643"/>
      <c r="AJ291" s="643"/>
      <c r="AK291" s="643"/>
      <c r="AL291" s="643"/>
      <c r="AM291" s="643"/>
      <c r="AN291" s="643"/>
      <c r="AO291" s="643"/>
      <c r="AP291" s="656"/>
      <c r="AQ291" s="656"/>
      <c r="AR291" s="643"/>
      <c r="AS291" s="697"/>
      <c r="AT291" s="643"/>
      <c r="AU291" s="643"/>
      <c r="AV291" s="643"/>
      <c r="AW291" s="643"/>
      <c r="AX291" s="643"/>
      <c r="AY291" s="643"/>
      <c r="AZ291" s="643"/>
      <c r="BA291" s="643"/>
      <c r="BB291" s="643"/>
      <c r="BC291" s="643"/>
      <c r="BD291" s="643"/>
      <c r="BE291" s="643"/>
      <c r="BF291" s="643"/>
      <c r="BG291" s="643"/>
      <c r="BH291" s="656"/>
      <c r="BI291" s="656"/>
      <c r="BJ291" s="793"/>
      <c r="BK291" s="643"/>
      <c r="BL291" s="643"/>
      <c r="BM291" s="643"/>
      <c r="BN291" s="643"/>
      <c r="BO291" s="643"/>
      <c r="BP291" s="643"/>
      <c r="BQ291" s="643"/>
      <c r="BR291" s="643"/>
      <c r="BS291" s="643"/>
      <c r="BT291" s="643"/>
      <c r="BU291" s="643"/>
      <c r="BV291" s="643"/>
      <c r="BW291" s="643"/>
      <c r="BX291" s="643"/>
      <c r="BY291" s="656"/>
      <c r="BZ291" s="656"/>
      <c r="CA291" s="643"/>
      <c r="CB291" s="643"/>
      <c r="CC291" s="697"/>
      <c r="CD291" s="643"/>
      <c r="CE291" s="643"/>
      <c r="CF291" s="643"/>
      <c r="CG291" s="643"/>
      <c r="CH291" s="643"/>
      <c r="CI291" s="643"/>
      <c r="CJ291" s="643"/>
      <c r="CK291" s="643"/>
      <c r="CL291" s="643"/>
      <c r="CM291" s="643"/>
      <c r="CN291" s="643"/>
      <c r="CO291" s="643"/>
      <c r="CP291" s="643"/>
      <c r="CQ291" s="643"/>
      <c r="CR291" s="656"/>
      <c r="CS291" s="656"/>
      <c r="CT291" s="728"/>
      <c r="CU291" s="643"/>
      <c r="CV291" s="643"/>
      <c r="CW291" s="643"/>
      <c r="CX291" s="643"/>
      <c r="CY291" s="643"/>
      <c r="CZ291" s="643"/>
      <c r="DA291" s="643"/>
      <c r="DB291" s="643"/>
      <c r="DC291" s="643"/>
      <c r="DD291" s="643"/>
      <c r="DE291" s="643"/>
      <c r="DF291" s="643"/>
      <c r="DG291" s="643"/>
      <c r="DH291" s="643"/>
      <c r="DI291" s="656"/>
      <c r="DJ291" s="656"/>
      <c r="DK291" s="643"/>
      <c r="DL291" s="643"/>
    </row>
    <row r="292" spans="7:116" s="644" customFormat="1" ht="34.049999999999997" customHeight="1" x14ac:dyDescent="0.2">
      <c r="G292" s="643"/>
      <c r="H292" s="643"/>
      <c r="I292" s="643"/>
      <c r="J292" s="643"/>
      <c r="K292" s="643"/>
      <c r="L292" s="643"/>
      <c r="M292" s="643"/>
      <c r="N292" s="643"/>
      <c r="O292" s="643"/>
      <c r="P292" s="643"/>
      <c r="Q292" s="643"/>
      <c r="R292" s="643"/>
      <c r="S292" s="643"/>
      <c r="T292" s="643"/>
      <c r="U292" s="643"/>
      <c r="V292" s="643"/>
      <c r="W292" s="643"/>
      <c r="X292" s="642"/>
      <c r="Y292" s="1021" t="str">
        <f>計算_集計!GX15</f>
        <v/>
      </c>
      <c r="Z292" s="643"/>
      <c r="AA292" s="643"/>
      <c r="AB292" s="643"/>
      <c r="AC292" s="643"/>
      <c r="AD292" s="643"/>
      <c r="AE292" s="643"/>
      <c r="AF292" s="643"/>
      <c r="AG292" s="643"/>
      <c r="AH292" s="643"/>
      <c r="AI292" s="643"/>
      <c r="AJ292" s="643"/>
      <c r="AK292" s="643"/>
      <c r="AL292" s="643"/>
      <c r="AM292" s="643"/>
      <c r="AN292" s="643"/>
      <c r="AO292" s="643"/>
      <c r="AP292" s="656"/>
      <c r="AQ292" s="656"/>
      <c r="AR292" s="643"/>
      <c r="AS292" s="697"/>
      <c r="AT292" s="643"/>
      <c r="AU292" s="643"/>
      <c r="AV292" s="643"/>
      <c r="AW292" s="643"/>
      <c r="AX292" s="643"/>
      <c r="AY292" s="643"/>
      <c r="AZ292" s="643"/>
      <c r="BA292" s="643"/>
      <c r="BB292" s="643"/>
      <c r="BC292" s="643"/>
      <c r="BD292" s="643"/>
      <c r="BE292" s="643"/>
      <c r="BF292" s="643"/>
      <c r="BG292" s="643"/>
      <c r="BH292" s="656"/>
      <c r="BI292" s="656"/>
      <c r="BJ292" s="1029"/>
      <c r="BK292" s="643"/>
      <c r="BL292" s="643"/>
      <c r="BM292" s="643"/>
      <c r="BN292" s="643"/>
      <c r="BO292" s="643"/>
      <c r="BP292" s="643"/>
      <c r="BQ292" s="643"/>
      <c r="BR292" s="643"/>
      <c r="BS292" s="643"/>
      <c r="BT292" s="643"/>
      <c r="BU292" s="643"/>
      <c r="BV292" s="643"/>
      <c r="BW292" s="643"/>
      <c r="BX292" s="643"/>
      <c r="BY292" s="656"/>
      <c r="BZ292" s="656"/>
      <c r="CA292" s="643"/>
      <c r="CB292" s="643"/>
      <c r="CC292" s="697"/>
      <c r="CD292" s="643"/>
      <c r="CE292" s="643"/>
      <c r="CF292" s="643"/>
      <c r="CG292" s="643"/>
      <c r="CH292" s="643"/>
      <c r="CI292" s="643"/>
      <c r="CJ292" s="643"/>
      <c r="CK292" s="643"/>
      <c r="CL292" s="643"/>
      <c r="CM292" s="643"/>
      <c r="CN292" s="643"/>
      <c r="CO292" s="643"/>
      <c r="CP292" s="643"/>
      <c r="CQ292" s="643"/>
      <c r="CR292" s="656"/>
      <c r="CS292" s="656"/>
      <c r="CT292" s="1029"/>
      <c r="CU292" s="643"/>
      <c r="CV292" s="643"/>
      <c r="CW292" s="643"/>
      <c r="CX292" s="643"/>
      <c r="CY292" s="643"/>
      <c r="CZ292" s="643"/>
      <c r="DA292" s="643"/>
      <c r="DB292" s="643"/>
      <c r="DC292" s="643"/>
      <c r="DD292" s="643"/>
      <c r="DE292" s="643"/>
      <c r="DF292" s="643"/>
      <c r="DG292" s="643"/>
      <c r="DH292" s="643"/>
      <c r="DI292" s="656"/>
      <c r="DJ292" s="656"/>
      <c r="DK292" s="643"/>
      <c r="DL292" s="643"/>
    </row>
    <row r="293" spans="7:116" s="644" customFormat="1" ht="34.049999999999997" customHeight="1" thickBot="1" x14ac:dyDescent="0.25">
      <c r="G293" s="643"/>
      <c r="H293" s="643"/>
      <c r="I293" s="643"/>
      <c r="J293" s="643"/>
      <c r="K293" s="643"/>
      <c r="L293" s="643"/>
      <c r="M293" s="643"/>
      <c r="N293" s="643"/>
      <c r="O293" s="643"/>
      <c r="P293" s="643"/>
      <c r="Q293" s="643"/>
      <c r="R293" s="643"/>
      <c r="S293" s="643"/>
      <c r="T293" s="643"/>
      <c r="U293" s="643"/>
      <c r="V293" s="643"/>
      <c r="W293" s="643"/>
      <c r="X293" s="642"/>
      <c r="Y293" s="1022"/>
      <c r="Z293" s="643"/>
      <c r="AA293" s="643"/>
      <c r="AB293" s="643"/>
      <c r="AC293" s="643"/>
      <c r="AD293" s="643"/>
      <c r="AE293" s="643"/>
      <c r="AF293" s="643"/>
      <c r="AG293" s="643"/>
      <c r="AH293" s="643"/>
      <c r="AI293" s="643"/>
      <c r="AJ293" s="643"/>
      <c r="AK293" s="643"/>
      <c r="AL293" s="643"/>
      <c r="AM293" s="643"/>
      <c r="AN293" s="643"/>
      <c r="AO293" s="643"/>
      <c r="AP293" s="656"/>
      <c r="AQ293" s="656"/>
      <c r="AR293" s="643"/>
      <c r="AS293" s="697"/>
      <c r="AT293" s="643"/>
      <c r="AU293" s="643"/>
      <c r="AV293" s="643"/>
      <c r="AW293" s="643"/>
      <c r="AX293" s="643"/>
      <c r="AY293" s="643"/>
      <c r="AZ293" s="643"/>
      <c r="BA293" s="643"/>
      <c r="BB293" s="643"/>
      <c r="BC293" s="643"/>
      <c r="BD293" s="643"/>
      <c r="BE293" s="643"/>
      <c r="BF293" s="643"/>
      <c r="BG293" s="643"/>
      <c r="BH293" s="656"/>
      <c r="BI293" s="656"/>
      <c r="BJ293" s="1029"/>
      <c r="BK293" s="643"/>
      <c r="BL293" s="643"/>
      <c r="BM293" s="643"/>
      <c r="BN293" s="643"/>
      <c r="BO293" s="643"/>
      <c r="BP293" s="643"/>
      <c r="BQ293" s="643"/>
      <c r="BR293" s="643"/>
      <c r="BS293" s="643"/>
      <c r="BT293" s="643"/>
      <c r="BU293" s="643"/>
      <c r="BV293" s="643"/>
      <c r="BW293" s="643"/>
      <c r="BX293" s="643"/>
      <c r="BY293" s="656"/>
      <c r="BZ293" s="656"/>
      <c r="CA293" s="643"/>
      <c r="CB293" s="643"/>
      <c r="CC293" s="697"/>
      <c r="CD293" s="643"/>
      <c r="CE293" s="643"/>
      <c r="CF293" s="643"/>
      <c r="CG293" s="643"/>
      <c r="CH293" s="643"/>
      <c r="CI293" s="643"/>
      <c r="CJ293" s="643"/>
      <c r="CK293" s="643"/>
      <c r="CL293" s="643"/>
      <c r="CM293" s="643"/>
      <c r="CN293" s="643"/>
      <c r="CO293" s="643"/>
      <c r="CP293" s="643"/>
      <c r="CQ293" s="643"/>
      <c r="CR293" s="656"/>
      <c r="CS293" s="656"/>
      <c r="CT293" s="1029"/>
      <c r="CU293" s="643"/>
      <c r="CV293" s="643"/>
      <c r="CW293" s="643"/>
      <c r="CX293" s="643"/>
      <c r="CY293" s="643"/>
      <c r="CZ293" s="643"/>
      <c r="DA293" s="643"/>
      <c r="DB293" s="643"/>
      <c r="DC293" s="643"/>
      <c r="DD293" s="643"/>
      <c r="DE293" s="643"/>
      <c r="DF293" s="643"/>
      <c r="DG293" s="643"/>
      <c r="DH293" s="643"/>
      <c r="DI293" s="656"/>
      <c r="DJ293" s="656"/>
      <c r="DK293" s="643"/>
      <c r="DL293" s="643"/>
    </row>
    <row r="294" spans="7:116" s="644" customFormat="1" ht="34.049999999999997" customHeight="1" x14ac:dyDescent="0.2">
      <c r="G294" s="643"/>
      <c r="H294" s="643"/>
      <c r="I294" s="643"/>
      <c r="J294" s="643"/>
      <c r="K294" s="643"/>
      <c r="L294" s="643"/>
      <c r="M294" s="643"/>
      <c r="N294" s="643"/>
      <c r="O294" s="643"/>
      <c r="P294" s="643"/>
      <c r="Q294" s="643"/>
      <c r="R294" s="643"/>
      <c r="S294" s="643"/>
      <c r="T294" s="643"/>
      <c r="U294" s="643"/>
      <c r="V294" s="643"/>
      <c r="W294" s="643"/>
      <c r="X294" s="642"/>
      <c r="Y294" s="728"/>
      <c r="Z294" s="643"/>
      <c r="AA294" s="643"/>
      <c r="AB294" s="643"/>
      <c r="AC294" s="643"/>
      <c r="AD294" s="643"/>
      <c r="AE294" s="643"/>
      <c r="AF294" s="643"/>
      <c r="AG294" s="643"/>
      <c r="AH294" s="643"/>
      <c r="AI294" s="643"/>
      <c r="AJ294" s="643"/>
      <c r="AK294" s="643"/>
      <c r="AL294" s="643"/>
      <c r="AM294" s="643"/>
      <c r="AN294" s="643"/>
      <c r="AO294" s="643"/>
      <c r="AP294" s="656"/>
      <c r="AQ294" s="656"/>
      <c r="AR294" s="643"/>
      <c r="AS294" s="697"/>
      <c r="AT294" s="643"/>
      <c r="AU294" s="643"/>
      <c r="AV294" s="643"/>
      <c r="AW294" s="643"/>
      <c r="AX294" s="643"/>
      <c r="AY294" s="643"/>
      <c r="AZ294" s="643"/>
      <c r="BA294" s="643"/>
      <c r="BB294" s="643"/>
      <c r="BC294" s="643"/>
      <c r="BD294" s="643"/>
      <c r="BE294" s="643"/>
      <c r="BF294" s="643"/>
      <c r="BG294" s="643"/>
      <c r="BH294" s="656"/>
      <c r="BI294" s="656"/>
      <c r="BJ294" s="793"/>
      <c r="BK294" s="643"/>
      <c r="BL294" s="643"/>
      <c r="BM294" s="643"/>
      <c r="BN294" s="643"/>
      <c r="BO294" s="643"/>
      <c r="BP294" s="643"/>
      <c r="BQ294" s="643"/>
      <c r="BR294" s="643"/>
      <c r="BS294" s="643"/>
      <c r="BT294" s="643"/>
      <c r="BU294" s="643"/>
      <c r="BV294" s="643"/>
      <c r="BW294" s="643"/>
      <c r="BX294" s="643"/>
      <c r="BY294" s="656"/>
      <c r="BZ294" s="656"/>
      <c r="CA294" s="643"/>
      <c r="CB294" s="643"/>
      <c r="CC294" s="697"/>
      <c r="CD294" s="643"/>
      <c r="CE294" s="643"/>
      <c r="CF294" s="643"/>
      <c r="CG294" s="643"/>
      <c r="CH294" s="643"/>
      <c r="CI294" s="643"/>
      <c r="CJ294" s="643"/>
      <c r="CK294" s="643"/>
      <c r="CL294" s="643"/>
      <c r="CM294" s="643"/>
      <c r="CN294" s="643"/>
      <c r="CO294" s="643"/>
      <c r="CP294" s="643"/>
      <c r="CQ294" s="643"/>
      <c r="CR294" s="656"/>
      <c r="CS294" s="656"/>
      <c r="CT294" s="728"/>
      <c r="CU294" s="643"/>
      <c r="CV294" s="643"/>
      <c r="CW294" s="643"/>
      <c r="CX294" s="643"/>
      <c r="CY294" s="643"/>
      <c r="CZ294" s="643"/>
      <c r="DA294" s="643"/>
      <c r="DB294" s="643"/>
      <c r="DC294" s="643"/>
      <c r="DD294" s="643"/>
      <c r="DE294" s="643"/>
      <c r="DF294" s="643"/>
      <c r="DG294" s="643"/>
      <c r="DH294" s="643"/>
      <c r="DI294" s="656"/>
      <c r="DJ294" s="656"/>
      <c r="DK294" s="643"/>
      <c r="DL294" s="643"/>
    </row>
    <row r="295" spans="7:116" s="644" customFormat="1" ht="34.049999999999997" customHeight="1" x14ac:dyDescent="0.2">
      <c r="G295" s="643"/>
      <c r="H295" s="643"/>
      <c r="I295" s="643"/>
      <c r="J295" s="643"/>
      <c r="K295" s="643"/>
      <c r="L295" s="643"/>
      <c r="M295" s="643"/>
      <c r="N295" s="643"/>
      <c r="O295" s="643"/>
      <c r="P295" s="643"/>
      <c r="Q295" s="643"/>
      <c r="R295" s="643"/>
      <c r="S295" s="643"/>
      <c r="T295" s="643"/>
      <c r="U295" s="643"/>
      <c r="V295" s="643"/>
      <c r="W295" s="643"/>
      <c r="X295" s="642"/>
      <c r="Y295" s="728"/>
      <c r="Z295" s="643"/>
      <c r="AA295" s="643"/>
      <c r="AB295" s="643"/>
      <c r="AC295" s="643"/>
      <c r="AD295" s="643"/>
      <c r="AE295" s="643"/>
      <c r="AF295" s="643"/>
      <c r="AG295" s="643"/>
      <c r="AH295" s="643"/>
      <c r="AI295" s="643"/>
      <c r="AJ295" s="643"/>
      <c r="AK295" s="643"/>
      <c r="AL295" s="643"/>
      <c r="AM295" s="643"/>
      <c r="AN295" s="643"/>
      <c r="AO295" s="643"/>
      <c r="AP295" s="656"/>
      <c r="AQ295" s="656"/>
      <c r="AR295" s="643"/>
      <c r="AS295" s="697"/>
      <c r="AT295" s="643"/>
      <c r="AU295" s="643"/>
      <c r="AV295" s="643"/>
      <c r="AW295" s="643"/>
      <c r="AX295" s="643"/>
      <c r="AY295" s="643"/>
      <c r="AZ295" s="643"/>
      <c r="BA295" s="643"/>
      <c r="BB295" s="643"/>
      <c r="BC295" s="643"/>
      <c r="BD295" s="643"/>
      <c r="BE295" s="643"/>
      <c r="BF295" s="643"/>
      <c r="BG295" s="643"/>
      <c r="BH295" s="656"/>
      <c r="BI295" s="656"/>
      <c r="BJ295" s="793"/>
      <c r="BK295" s="643"/>
      <c r="BL295" s="643"/>
      <c r="BM295" s="643"/>
      <c r="BN295" s="643"/>
      <c r="BO295" s="643"/>
      <c r="BP295" s="643"/>
      <c r="BQ295" s="643"/>
      <c r="BR295" s="643"/>
      <c r="BS295" s="643"/>
      <c r="BT295" s="643"/>
      <c r="BU295" s="643"/>
      <c r="BV295" s="643"/>
      <c r="BW295" s="643"/>
      <c r="BX295" s="643"/>
      <c r="BY295" s="656"/>
      <c r="BZ295" s="656"/>
      <c r="CA295" s="643"/>
      <c r="CB295" s="643"/>
      <c r="CC295" s="697"/>
      <c r="CD295" s="643"/>
      <c r="CE295" s="643"/>
      <c r="CF295" s="643"/>
      <c r="CG295" s="643"/>
      <c r="CH295" s="643"/>
      <c r="CI295" s="643"/>
      <c r="CJ295" s="643"/>
      <c r="CK295" s="643"/>
      <c r="CL295" s="643"/>
      <c r="CM295" s="643"/>
      <c r="CN295" s="643"/>
      <c r="CO295" s="643"/>
      <c r="CP295" s="643"/>
      <c r="CQ295" s="643"/>
      <c r="CR295" s="656"/>
      <c r="CS295" s="656"/>
      <c r="CT295" s="728"/>
      <c r="CU295" s="643"/>
      <c r="CV295" s="643"/>
      <c r="CW295" s="643"/>
      <c r="CX295" s="643"/>
      <c r="CY295" s="643"/>
      <c r="CZ295" s="643"/>
      <c r="DA295" s="643"/>
      <c r="DB295" s="643"/>
      <c r="DC295" s="643"/>
      <c r="DD295" s="643"/>
      <c r="DE295" s="643"/>
      <c r="DF295" s="643"/>
      <c r="DG295" s="643"/>
      <c r="DH295" s="643"/>
      <c r="DI295" s="656"/>
      <c r="DJ295" s="656"/>
      <c r="DK295" s="643"/>
      <c r="DL295" s="643"/>
    </row>
    <row r="296" spans="7:116" s="644" customFormat="1" ht="34.049999999999997" customHeight="1" thickBot="1" x14ac:dyDescent="0.25">
      <c r="G296" s="643"/>
      <c r="H296" s="643"/>
      <c r="I296" s="643"/>
      <c r="J296" s="643"/>
      <c r="K296" s="643"/>
      <c r="L296" s="643"/>
      <c r="M296" s="643"/>
      <c r="N296" s="643"/>
      <c r="O296" s="643"/>
      <c r="P296" s="643"/>
      <c r="Q296" s="643"/>
      <c r="R296" s="643"/>
      <c r="S296" s="643"/>
      <c r="T296" s="643"/>
      <c r="U296" s="643"/>
      <c r="V296" s="643"/>
      <c r="W296" s="643"/>
      <c r="X296" s="642"/>
      <c r="Y296" s="728"/>
      <c r="Z296" s="643"/>
      <c r="AA296" s="643"/>
      <c r="AB296" s="643"/>
      <c r="AC296" s="643"/>
      <c r="AD296" s="643"/>
      <c r="AE296" s="643"/>
      <c r="AF296" s="643"/>
      <c r="AG296" s="643"/>
      <c r="AH296" s="643"/>
      <c r="AI296" s="643"/>
      <c r="AJ296" s="643"/>
      <c r="AK296" s="643"/>
      <c r="AL296" s="643"/>
      <c r="AM296" s="643"/>
      <c r="AN296" s="643"/>
      <c r="AO296" s="643"/>
      <c r="AP296" s="656"/>
      <c r="AQ296" s="656"/>
      <c r="AR296" s="643"/>
      <c r="AS296" s="697"/>
      <c r="AT296" s="643"/>
      <c r="AU296" s="643"/>
      <c r="AV296" s="643"/>
      <c r="AW296" s="643"/>
      <c r="AX296" s="643"/>
      <c r="AY296" s="643"/>
      <c r="AZ296" s="643"/>
      <c r="BA296" s="643"/>
      <c r="BB296" s="643"/>
      <c r="BC296" s="643"/>
      <c r="BD296" s="643"/>
      <c r="BE296" s="643"/>
      <c r="BF296" s="643"/>
      <c r="BG296" s="643"/>
      <c r="BH296" s="656"/>
      <c r="BI296" s="656"/>
      <c r="BJ296" s="793"/>
      <c r="BK296" s="643"/>
      <c r="BL296" s="643"/>
      <c r="BM296" s="643"/>
      <c r="BN296" s="643"/>
      <c r="BO296" s="643"/>
      <c r="BP296" s="643"/>
      <c r="BQ296" s="643"/>
      <c r="BR296" s="643"/>
      <c r="BS296" s="643"/>
      <c r="BT296" s="643"/>
      <c r="BU296" s="643"/>
      <c r="BV296" s="643"/>
      <c r="BW296" s="643"/>
      <c r="BX296" s="643"/>
      <c r="BY296" s="656"/>
      <c r="BZ296" s="656"/>
      <c r="CA296" s="643"/>
      <c r="CB296" s="643"/>
      <c r="CC296" s="697"/>
      <c r="CD296" s="643"/>
      <c r="CE296" s="643"/>
      <c r="CF296" s="643"/>
      <c r="CG296" s="643"/>
      <c r="CH296" s="643"/>
      <c r="CI296" s="643"/>
      <c r="CJ296" s="643"/>
      <c r="CK296" s="643"/>
      <c r="CL296" s="643"/>
      <c r="CM296" s="643"/>
      <c r="CN296" s="643"/>
      <c r="CO296" s="643"/>
      <c r="CP296" s="643"/>
      <c r="CQ296" s="643"/>
      <c r="CR296" s="656"/>
      <c r="CS296" s="656"/>
      <c r="CT296" s="728"/>
      <c r="CU296" s="643"/>
      <c r="CV296" s="643"/>
      <c r="CW296" s="643"/>
      <c r="CX296" s="643"/>
      <c r="CY296" s="643"/>
      <c r="CZ296" s="643"/>
      <c r="DA296" s="643"/>
      <c r="DB296" s="643"/>
      <c r="DC296" s="643"/>
      <c r="DD296" s="643"/>
      <c r="DE296" s="643"/>
      <c r="DF296" s="643"/>
      <c r="DG296" s="643"/>
      <c r="DH296" s="643"/>
      <c r="DI296" s="656"/>
      <c r="DJ296" s="656"/>
      <c r="DK296" s="643"/>
      <c r="DL296" s="643"/>
    </row>
    <row r="297" spans="7:116" s="644" customFormat="1" ht="34.049999999999997" customHeight="1" x14ac:dyDescent="0.2">
      <c r="G297" s="643"/>
      <c r="H297" s="643"/>
      <c r="I297" s="643"/>
      <c r="J297" s="643"/>
      <c r="K297" s="643"/>
      <c r="L297" s="643"/>
      <c r="M297" s="643"/>
      <c r="N297" s="643"/>
      <c r="O297" s="643"/>
      <c r="P297" s="643"/>
      <c r="Q297" s="643"/>
      <c r="R297" s="643"/>
      <c r="S297" s="643"/>
      <c r="T297" s="643"/>
      <c r="U297" s="643"/>
      <c r="V297" s="643"/>
      <c r="W297" s="643"/>
      <c r="X297" s="642"/>
      <c r="Y297" s="1021" t="str">
        <f>計算_集計!GZ15</f>
        <v/>
      </c>
      <c r="Z297" s="643"/>
      <c r="AA297" s="643"/>
      <c r="AB297" s="643"/>
      <c r="AC297" s="643"/>
      <c r="AD297" s="643"/>
      <c r="AE297" s="643"/>
      <c r="AF297" s="643"/>
      <c r="AG297" s="643"/>
      <c r="AH297" s="643"/>
      <c r="AI297" s="643"/>
      <c r="AJ297" s="643"/>
      <c r="AK297" s="643"/>
      <c r="AL297" s="643"/>
      <c r="AM297" s="643"/>
      <c r="AN297" s="643"/>
      <c r="AO297" s="643"/>
      <c r="AP297" s="656"/>
      <c r="AQ297" s="656"/>
      <c r="AR297" s="643"/>
      <c r="AS297" s="697"/>
      <c r="AT297" s="643"/>
      <c r="AU297" s="643"/>
      <c r="AV297" s="643"/>
      <c r="AW297" s="643"/>
      <c r="AX297" s="643"/>
      <c r="AY297" s="643"/>
      <c r="AZ297" s="643"/>
      <c r="BA297" s="643"/>
      <c r="BB297" s="643"/>
      <c r="BC297" s="643"/>
      <c r="BD297" s="643"/>
      <c r="BE297" s="643"/>
      <c r="BF297" s="643"/>
      <c r="BG297" s="643"/>
      <c r="BH297" s="656"/>
      <c r="BI297" s="656"/>
      <c r="BJ297" s="1029"/>
      <c r="BK297" s="643"/>
      <c r="BL297" s="643"/>
      <c r="BM297" s="643"/>
      <c r="BN297" s="643"/>
      <c r="BO297" s="643"/>
      <c r="BP297" s="643"/>
      <c r="BQ297" s="643"/>
      <c r="BR297" s="643"/>
      <c r="BS297" s="643"/>
      <c r="BT297" s="643"/>
      <c r="BU297" s="643"/>
      <c r="BV297" s="643"/>
      <c r="BW297" s="643"/>
      <c r="BX297" s="643"/>
      <c r="BY297" s="656"/>
      <c r="BZ297" s="656"/>
      <c r="CA297" s="643"/>
      <c r="CB297" s="643"/>
      <c r="CC297" s="697"/>
      <c r="CD297" s="643"/>
      <c r="CE297" s="643"/>
      <c r="CF297" s="643"/>
      <c r="CG297" s="643"/>
      <c r="CH297" s="643"/>
      <c r="CI297" s="643"/>
      <c r="CJ297" s="643"/>
      <c r="CK297" s="643"/>
      <c r="CL297" s="643"/>
      <c r="CM297" s="643"/>
      <c r="CN297" s="643"/>
      <c r="CO297" s="643"/>
      <c r="CP297" s="643"/>
      <c r="CQ297" s="643"/>
      <c r="CR297" s="656"/>
      <c r="CS297" s="656"/>
      <c r="CT297" s="1029"/>
      <c r="CU297" s="643"/>
      <c r="CV297" s="643"/>
      <c r="CW297" s="643"/>
      <c r="CX297" s="643"/>
      <c r="CY297" s="643"/>
      <c r="CZ297" s="643"/>
      <c r="DA297" s="643"/>
      <c r="DB297" s="643"/>
      <c r="DC297" s="643"/>
      <c r="DD297" s="643"/>
      <c r="DE297" s="643"/>
      <c r="DF297" s="643"/>
      <c r="DG297" s="643"/>
      <c r="DH297" s="643"/>
      <c r="DI297" s="656"/>
      <c r="DJ297" s="656"/>
      <c r="DK297" s="643"/>
      <c r="DL297" s="643"/>
    </row>
    <row r="298" spans="7:116" s="644" customFormat="1" ht="34.049999999999997" customHeight="1" thickBot="1" x14ac:dyDescent="0.25">
      <c r="G298" s="643"/>
      <c r="H298" s="643"/>
      <c r="I298" s="643"/>
      <c r="J298" s="643"/>
      <c r="K298" s="643"/>
      <c r="L298" s="643"/>
      <c r="M298" s="643"/>
      <c r="N298" s="643"/>
      <c r="O298" s="643"/>
      <c r="P298" s="643"/>
      <c r="Q298" s="643"/>
      <c r="R298" s="643"/>
      <c r="S298" s="643"/>
      <c r="T298" s="643"/>
      <c r="U298" s="643"/>
      <c r="V298" s="643"/>
      <c r="W298" s="643"/>
      <c r="X298" s="642"/>
      <c r="Y298" s="1022"/>
      <c r="Z298" s="643"/>
      <c r="AA298" s="643"/>
      <c r="AB298" s="643"/>
      <c r="AC298" s="643"/>
      <c r="AD298" s="643"/>
      <c r="AE298" s="643"/>
      <c r="AF298" s="643"/>
      <c r="AG298" s="643"/>
      <c r="AH298" s="643"/>
      <c r="AI298" s="643"/>
      <c r="AJ298" s="643"/>
      <c r="AK298" s="643"/>
      <c r="AL298" s="643"/>
      <c r="AM298" s="643"/>
      <c r="AN298" s="643"/>
      <c r="AO298" s="643"/>
      <c r="AP298" s="656"/>
      <c r="AQ298" s="656"/>
      <c r="AR298" s="643"/>
      <c r="AS298" s="697"/>
      <c r="AT298" s="643"/>
      <c r="AU298" s="643"/>
      <c r="AV298" s="643"/>
      <c r="AW298" s="643"/>
      <c r="AX298" s="643"/>
      <c r="AY298" s="643"/>
      <c r="AZ298" s="643"/>
      <c r="BA298" s="643"/>
      <c r="BB298" s="643"/>
      <c r="BC298" s="643"/>
      <c r="BD298" s="643"/>
      <c r="BE298" s="643"/>
      <c r="BF298" s="643"/>
      <c r="BG298" s="643"/>
      <c r="BH298" s="656"/>
      <c r="BI298" s="656"/>
      <c r="BJ298" s="1029"/>
      <c r="BK298" s="643"/>
      <c r="BL298" s="643"/>
      <c r="BM298" s="643"/>
      <c r="BN298" s="643"/>
      <c r="BO298" s="643"/>
      <c r="BP298" s="643"/>
      <c r="BQ298" s="643"/>
      <c r="BR298" s="643"/>
      <c r="BS298" s="643"/>
      <c r="BT298" s="643"/>
      <c r="BU298" s="643"/>
      <c r="BV298" s="643"/>
      <c r="BW298" s="643"/>
      <c r="BX298" s="643"/>
      <c r="BY298" s="656"/>
      <c r="BZ298" s="656"/>
      <c r="CA298" s="643"/>
      <c r="CB298" s="643"/>
      <c r="CC298" s="697"/>
      <c r="CD298" s="643"/>
      <c r="CE298" s="643"/>
      <c r="CF298" s="643"/>
      <c r="CG298" s="643"/>
      <c r="CH298" s="643"/>
      <c r="CI298" s="643"/>
      <c r="CJ298" s="643"/>
      <c r="CK298" s="643"/>
      <c r="CL298" s="643"/>
      <c r="CM298" s="643"/>
      <c r="CN298" s="643"/>
      <c r="CO298" s="643"/>
      <c r="CP298" s="643"/>
      <c r="CQ298" s="643"/>
      <c r="CR298" s="656"/>
      <c r="CS298" s="656"/>
      <c r="CT298" s="1029"/>
      <c r="CU298" s="643"/>
      <c r="CV298" s="643"/>
      <c r="CW298" s="643"/>
      <c r="CX298" s="643"/>
      <c r="CY298" s="643"/>
      <c r="CZ298" s="643"/>
      <c r="DA298" s="643"/>
      <c r="DB298" s="643"/>
      <c r="DC298" s="643"/>
      <c r="DD298" s="643"/>
      <c r="DE298" s="643"/>
      <c r="DF298" s="643"/>
      <c r="DG298" s="643"/>
      <c r="DH298" s="643"/>
      <c r="DI298" s="656"/>
      <c r="DJ298" s="656"/>
      <c r="DK298" s="643"/>
      <c r="DL298" s="643"/>
    </row>
    <row r="299" spans="7:116" s="644" customFormat="1" ht="34.049999999999997" customHeight="1" x14ac:dyDescent="0.2">
      <c r="G299" s="643"/>
      <c r="H299" s="643"/>
      <c r="I299" s="643"/>
      <c r="J299" s="643"/>
      <c r="K299" s="643"/>
      <c r="L299" s="643"/>
      <c r="M299" s="643"/>
      <c r="N299" s="643"/>
      <c r="O299" s="643"/>
      <c r="P299" s="643"/>
      <c r="Q299" s="643"/>
      <c r="R299" s="643"/>
      <c r="S299" s="643"/>
      <c r="T299" s="643"/>
      <c r="U299" s="643"/>
      <c r="V299" s="643"/>
      <c r="W299" s="643"/>
      <c r="X299" s="642"/>
      <c r="Y299" s="728"/>
      <c r="Z299" s="643"/>
      <c r="AA299" s="643"/>
      <c r="AB299" s="643"/>
      <c r="AC299" s="643"/>
      <c r="AD299" s="643"/>
      <c r="AE299" s="643"/>
      <c r="AF299" s="643"/>
      <c r="AG299" s="643"/>
      <c r="AH299" s="643"/>
      <c r="AI299" s="643"/>
      <c r="AJ299" s="643"/>
      <c r="AK299" s="643"/>
      <c r="AL299" s="643"/>
      <c r="AM299" s="643"/>
      <c r="AN299" s="643"/>
      <c r="AO299" s="643"/>
      <c r="AP299" s="656"/>
      <c r="AQ299" s="656"/>
      <c r="AR299" s="643"/>
      <c r="AS299" s="697"/>
      <c r="AT299" s="643"/>
      <c r="AU299" s="643"/>
      <c r="AV299" s="643"/>
      <c r="AW299" s="643"/>
      <c r="AX299" s="643"/>
      <c r="AY299" s="643"/>
      <c r="AZ299" s="643"/>
      <c r="BA299" s="643"/>
      <c r="BB299" s="643"/>
      <c r="BC299" s="643"/>
      <c r="BD299" s="643"/>
      <c r="BE299" s="643"/>
      <c r="BF299" s="643"/>
      <c r="BG299" s="643"/>
      <c r="BH299" s="656"/>
      <c r="BI299" s="656"/>
      <c r="BJ299" s="793"/>
      <c r="BK299" s="643"/>
      <c r="BL299" s="643"/>
      <c r="BM299" s="643"/>
      <c r="BN299" s="643"/>
      <c r="BO299" s="643"/>
      <c r="BP299" s="643"/>
      <c r="BQ299" s="643"/>
      <c r="BR299" s="643"/>
      <c r="BS299" s="643"/>
      <c r="BT299" s="643"/>
      <c r="BU299" s="643"/>
      <c r="BV299" s="643"/>
      <c r="BW299" s="643"/>
      <c r="BX299" s="643"/>
      <c r="BY299" s="656"/>
      <c r="BZ299" s="656"/>
      <c r="CA299" s="643"/>
      <c r="CB299" s="643"/>
      <c r="CC299" s="697"/>
      <c r="CD299" s="643"/>
      <c r="CE299" s="643"/>
      <c r="CF299" s="643"/>
      <c r="CG299" s="643"/>
      <c r="CH299" s="643"/>
      <c r="CI299" s="643"/>
      <c r="CJ299" s="643"/>
      <c r="CK299" s="643"/>
      <c r="CL299" s="643"/>
      <c r="CM299" s="643"/>
      <c r="CN299" s="643"/>
      <c r="CO299" s="643"/>
      <c r="CP299" s="643"/>
      <c r="CQ299" s="643"/>
      <c r="CR299" s="656"/>
      <c r="CS299" s="656"/>
      <c r="CT299" s="728"/>
      <c r="CU299" s="643"/>
      <c r="CV299" s="643"/>
      <c r="CW299" s="643"/>
      <c r="CX299" s="643"/>
      <c r="CY299" s="643"/>
      <c r="CZ299" s="643"/>
      <c r="DA299" s="643"/>
      <c r="DB299" s="643"/>
      <c r="DC299" s="643"/>
      <c r="DD299" s="643"/>
      <c r="DE299" s="643"/>
      <c r="DF299" s="643"/>
      <c r="DG299" s="643"/>
      <c r="DH299" s="643"/>
      <c r="DI299" s="656"/>
      <c r="DJ299" s="656"/>
      <c r="DK299" s="643"/>
      <c r="DL299" s="643"/>
    </row>
    <row r="300" spans="7:116" s="644" customFormat="1" ht="34.049999999999997" customHeight="1" x14ac:dyDescent="0.2">
      <c r="G300" s="643"/>
      <c r="H300" s="643"/>
      <c r="I300" s="643"/>
      <c r="J300" s="643"/>
      <c r="K300" s="643"/>
      <c r="L300" s="643"/>
      <c r="M300" s="643"/>
      <c r="N300" s="643"/>
      <c r="O300" s="643"/>
      <c r="P300" s="643"/>
      <c r="Q300" s="643"/>
      <c r="R300" s="643"/>
      <c r="S300" s="643"/>
      <c r="T300" s="643"/>
      <c r="U300" s="643"/>
      <c r="V300" s="643"/>
      <c r="W300" s="643"/>
      <c r="X300" s="642"/>
      <c r="Y300" s="728"/>
      <c r="Z300" s="643"/>
      <c r="AA300" s="643"/>
      <c r="AB300" s="643"/>
      <c r="AC300" s="643"/>
      <c r="AD300" s="643"/>
      <c r="AE300" s="643"/>
      <c r="AF300" s="643"/>
      <c r="AG300" s="643"/>
      <c r="AH300" s="643"/>
      <c r="AI300" s="643"/>
      <c r="AJ300" s="643"/>
      <c r="AK300" s="643"/>
      <c r="AL300" s="643"/>
      <c r="AM300" s="643"/>
      <c r="AN300" s="643"/>
      <c r="AO300" s="643"/>
      <c r="AP300" s="656"/>
      <c r="AQ300" s="656"/>
      <c r="AR300" s="643"/>
      <c r="AS300" s="697"/>
      <c r="AT300" s="643"/>
      <c r="AU300" s="643"/>
      <c r="AV300" s="643"/>
      <c r="AW300" s="643"/>
      <c r="AX300" s="643"/>
      <c r="AY300" s="643"/>
      <c r="AZ300" s="643"/>
      <c r="BA300" s="643"/>
      <c r="BB300" s="643"/>
      <c r="BC300" s="643"/>
      <c r="BD300" s="643"/>
      <c r="BE300" s="643"/>
      <c r="BF300" s="643"/>
      <c r="BG300" s="643"/>
      <c r="BH300" s="656"/>
      <c r="BI300" s="656"/>
      <c r="BJ300" s="793"/>
      <c r="BK300" s="643"/>
      <c r="BL300" s="643"/>
      <c r="BM300" s="643"/>
      <c r="BN300" s="643"/>
      <c r="BO300" s="643"/>
      <c r="BP300" s="643"/>
      <c r="BQ300" s="643"/>
      <c r="BR300" s="643"/>
      <c r="BS300" s="643"/>
      <c r="BT300" s="643"/>
      <c r="BU300" s="643"/>
      <c r="BV300" s="643"/>
      <c r="BW300" s="643"/>
      <c r="BX300" s="643"/>
      <c r="BY300" s="656"/>
      <c r="BZ300" s="656"/>
      <c r="CA300" s="643"/>
      <c r="CB300" s="643"/>
      <c r="CC300" s="697"/>
      <c r="CD300" s="643"/>
      <c r="CE300" s="643"/>
      <c r="CF300" s="643"/>
      <c r="CG300" s="643"/>
      <c r="CH300" s="643"/>
      <c r="CI300" s="643"/>
      <c r="CJ300" s="643"/>
      <c r="CK300" s="643"/>
      <c r="CL300" s="643"/>
      <c r="CM300" s="643"/>
      <c r="CN300" s="643"/>
      <c r="CO300" s="643"/>
      <c r="CP300" s="643"/>
      <c r="CQ300" s="643"/>
      <c r="CR300" s="656"/>
      <c r="CS300" s="656"/>
      <c r="CT300" s="728"/>
      <c r="CU300" s="643"/>
      <c r="CV300" s="643"/>
      <c r="CW300" s="643"/>
      <c r="CX300" s="643"/>
      <c r="CY300" s="643"/>
      <c r="CZ300" s="643"/>
      <c r="DA300" s="643"/>
      <c r="DB300" s="643"/>
      <c r="DC300" s="643"/>
      <c r="DD300" s="643"/>
      <c r="DE300" s="643"/>
      <c r="DF300" s="643"/>
      <c r="DG300" s="643"/>
      <c r="DH300" s="643"/>
      <c r="DI300" s="656"/>
      <c r="DJ300" s="656"/>
      <c r="DK300" s="643"/>
      <c r="DL300" s="643"/>
    </row>
    <row r="301" spans="7:116" s="644" customFormat="1" ht="34.049999999999997" customHeight="1" thickBot="1" x14ac:dyDescent="0.25">
      <c r="G301" s="643"/>
      <c r="H301" s="643"/>
      <c r="I301" s="643"/>
      <c r="J301" s="643"/>
      <c r="K301" s="643"/>
      <c r="L301" s="643"/>
      <c r="M301" s="643"/>
      <c r="N301" s="643"/>
      <c r="O301" s="643"/>
      <c r="P301" s="643"/>
      <c r="Q301" s="643"/>
      <c r="R301" s="643"/>
      <c r="S301" s="643"/>
      <c r="T301" s="643"/>
      <c r="U301" s="643"/>
      <c r="V301" s="643"/>
      <c r="W301" s="643"/>
      <c r="X301" s="642"/>
      <c r="Y301" s="728"/>
      <c r="Z301" s="643"/>
      <c r="AA301" s="643"/>
      <c r="AB301" s="643"/>
      <c r="AC301" s="643"/>
      <c r="AD301" s="643"/>
      <c r="AE301" s="643"/>
      <c r="AF301" s="643"/>
      <c r="AG301" s="643"/>
      <c r="AH301" s="643"/>
      <c r="AI301" s="643"/>
      <c r="AJ301" s="643"/>
      <c r="AK301" s="643"/>
      <c r="AL301" s="643"/>
      <c r="AM301" s="643"/>
      <c r="AN301" s="643"/>
      <c r="AO301" s="643"/>
      <c r="AP301" s="656"/>
      <c r="AQ301" s="656"/>
      <c r="AR301" s="643"/>
      <c r="AS301" s="697"/>
      <c r="AT301" s="643"/>
      <c r="AU301" s="643"/>
      <c r="AV301" s="643"/>
      <c r="AW301" s="643"/>
      <c r="AX301" s="643"/>
      <c r="AY301" s="643"/>
      <c r="AZ301" s="643"/>
      <c r="BA301" s="643"/>
      <c r="BB301" s="643"/>
      <c r="BC301" s="643"/>
      <c r="BD301" s="643"/>
      <c r="BE301" s="643"/>
      <c r="BF301" s="643"/>
      <c r="BG301" s="643"/>
      <c r="BH301" s="656"/>
      <c r="BI301" s="656"/>
      <c r="BJ301" s="793"/>
      <c r="BK301" s="643"/>
      <c r="BL301" s="643"/>
      <c r="BM301" s="643"/>
      <c r="BN301" s="643"/>
      <c r="BO301" s="643"/>
      <c r="BP301" s="643"/>
      <c r="BQ301" s="643"/>
      <c r="BR301" s="643"/>
      <c r="BS301" s="643"/>
      <c r="BT301" s="643"/>
      <c r="BU301" s="643"/>
      <c r="BV301" s="643"/>
      <c r="BW301" s="643"/>
      <c r="BX301" s="643"/>
      <c r="BY301" s="656"/>
      <c r="BZ301" s="656"/>
      <c r="CA301" s="643"/>
      <c r="CB301" s="643"/>
      <c r="CC301" s="697"/>
      <c r="CD301" s="643"/>
      <c r="CE301" s="643"/>
      <c r="CF301" s="643"/>
      <c r="CG301" s="643"/>
      <c r="CH301" s="643"/>
      <c r="CI301" s="643"/>
      <c r="CJ301" s="643"/>
      <c r="CK301" s="643"/>
      <c r="CL301" s="643"/>
      <c r="CM301" s="643"/>
      <c r="CN301" s="643"/>
      <c r="CO301" s="643"/>
      <c r="CP301" s="643"/>
      <c r="CQ301" s="643"/>
      <c r="CR301" s="656"/>
      <c r="CS301" s="656"/>
      <c r="CT301" s="728"/>
      <c r="CU301" s="643"/>
      <c r="CV301" s="643"/>
      <c r="CW301" s="643"/>
      <c r="CX301" s="643"/>
      <c r="CY301" s="643"/>
      <c r="CZ301" s="643"/>
      <c r="DA301" s="643"/>
      <c r="DB301" s="643"/>
      <c r="DC301" s="643"/>
      <c r="DD301" s="643"/>
      <c r="DE301" s="643"/>
      <c r="DF301" s="643"/>
      <c r="DG301" s="643"/>
      <c r="DH301" s="643"/>
      <c r="DI301" s="656"/>
      <c r="DJ301" s="656"/>
      <c r="DK301" s="643"/>
      <c r="DL301" s="643"/>
    </row>
    <row r="302" spans="7:116" s="644" customFormat="1" ht="34.049999999999997" customHeight="1" x14ac:dyDescent="0.2">
      <c r="G302" s="643"/>
      <c r="H302" s="643"/>
      <c r="I302" s="643"/>
      <c r="J302" s="643"/>
      <c r="K302" s="643"/>
      <c r="L302" s="643"/>
      <c r="M302" s="643"/>
      <c r="N302" s="643"/>
      <c r="O302" s="643"/>
      <c r="P302" s="643"/>
      <c r="Q302" s="643"/>
      <c r="R302" s="643"/>
      <c r="S302" s="643"/>
      <c r="T302" s="643"/>
      <c r="U302" s="643"/>
      <c r="V302" s="643"/>
      <c r="W302" s="643"/>
      <c r="X302" s="642"/>
      <c r="Y302" s="1021" t="str">
        <f>計算_集計!HB15</f>
        <v/>
      </c>
      <c r="Z302" s="643"/>
      <c r="AA302" s="643"/>
      <c r="AB302" s="643"/>
      <c r="AC302" s="643"/>
      <c r="AD302" s="643"/>
      <c r="AE302" s="643"/>
      <c r="AF302" s="643"/>
      <c r="AG302" s="643"/>
      <c r="AH302" s="643"/>
      <c r="AI302" s="643"/>
      <c r="AJ302" s="643"/>
      <c r="AK302" s="643"/>
      <c r="AL302" s="643"/>
      <c r="AM302" s="643"/>
      <c r="AN302" s="643"/>
      <c r="AO302" s="643"/>
      <c r="AP302" s="656"/>
      <c r="AQ302" s="656"/>
      <c r="AR302" s="643"/>
      <c r="AS302" s="697"/>
      <c r="AT302" s="643"/>
      <c r="AU302" s="643"/>
      <c r="AV302" s="643"/>
      <c r="AW302" s="643"/>
      <c r="AX302" s="643"/>
      <c r="AY302" s="643"/>
      <c r="AZ302" s="643"/>
      <c r="BA302" s="643"/>
      <c r="BB302" s="643"/>
      <c r="BC302" s="643"/>
      <c r="BD302" s="643"/>
      <c r="BE302" s="643"/>
      <c r="BF302" s="643"/>
      <c r="BG302" s="643"/>
      <c r="BH302" s="656"/>
      <c r="BI302" s="656"/>
      <c r="BJ302" s="1029"/>
      <c r="BK302" s="643"/>
      <c r="BL302" s="643"/>
      <c r="BM302" s="643"/>
      <c r="BN302" s="643"/>
      <c r="BO302" s="643"/>
      <c r="BP302" s="643"/>
      <c r="BQ302" s="643"/>
      <c r="BR302" s="643"/>
      <c r="BS302" s="643"/>
      <c r="BT302" s="643"/>
      <c r="BU302" s="643"/>
      <c r="BV302" s="643"/>
      <c r="BW302" s="643"/>
      <c r="BX302" s="643"/>
      <c r="BY302" s="656"/>
      <c r="BZ302" s="656"/>
      <c r="CA302" s="643"/>
      <c r="CB302" s="643"/>
      <c r="CC302" s="697"/>
      <c r="CD302" s="643"/>
      <c r="CE302" s="643"/>
      <c r="CF302" s="643"/>
      <c r="CG302" s="643"/>
      <c r="CH302" s="643"/>
      <c r="CI302" s="643"/>
      <c r="CJ302" s="643"/>
      <c r="CK302" s="643"/>
      <c r="CL302" s="643"/>
      <c r="CM302" s="643"/>
      <c r="CN302" s="643"/>
      <c r="CO302" s="643"/>
      <c r="CP302" s="643"/>
      <c r="CQ302" s="643"/>
      <c r="CR302" s="656"/>
      <c r="CS302" s="656"/>
      <c r="CT302" s="1029"/>
      <c r="CU302" s="643"/>
      <c r="CV302" s="643"/>
      <c r="CW302" s="643"/>
      <c r="CX302" s="643"/>
      <c r="CY302" s="643"/>
      <c r="CZ302" s="643"/>
      <c r="DA302" s="643"/>
      <c r="DB302" s="643"/>
      <c r="DC302" s="643"/>
      <c r="DD302" s="643"/>
      <c r="DE302" s="643"/>
      <c r="DF302" s="643"/>
      <c r="DG302" s="643"/>
      <c r="DH302" s="643"/>
      <c r="DI302" s="656"/>
      <c r="DJ302" s="656"/>
      <c r="DK302" s="643"/>
      <c r="DL302" s="643"/>
    </row>
    <row r="303" spans="7:116" s="644" customFormat="1" ht="34.049999999999997" customHeight="1" thickBot="1" x14ac:dyDescent="0.25">
      <c r="G303" s="643"/>
      <c r="H303" s="643"/>
      <c r="I303" s="643"/>
      <c r="J303" s="643"/>
      <c r="K303" s="643"/>
      <c r="L303" s="643"/>
      <c r="M303" s="643"/>
      <c r="N303" s="643"/>
      <c r="O303" s="643"/>
      <c r="P303" s="643"/>
      <c r="Q303" s="643"/>
      <c r="R303" s="643"/>
      <c r="S303" s="643"/>
      <c r="T303" s="643"/>
      <c r="U303" s="643"/>
      <c r="V303" s="643"/>
      <c r="W303" s="643"/>
      <c r="X303" s="642"/>
      <c r="Y303" s="1022"/>
      <c r="Z303" s="643"/>
      <c r="AA303" s="643"/>
      <c r="AB303" s="643"/>
      <c r="AC303" s="643"/>
      <c r="AD303" s="643"/>
      <c r="AE303" s="643"/>
      <c r="AF303" s="643"/>
      <c r="AG303" s="643"/>
      <c r="AH303" s="643"/>
      <c r="AI303" s="643"/>
      <c r="AJ303" s="643"/>
      <c r="AK303" s="643"/>
      <c r="AL303" s="643"/>
      <c r="AM303" s="643"/>
      <c r="AN303" s="643"/>
      <c r="AO303" s="643"/>
      <c r="AP303" s="656"/>
      <c r="AQ303" s="656"/>
      <c r="AR303" s="643"/>
      <c r="AS303" s="697"/>
      <c r="AT303" s="643"/>
      <c r="AU303" s="643"/>
      <c r="AV303" s="643"/>
      <c r="AW303" s="643"/>
      <c r="AX303" s="643"/>
      <c r="AY303" s="643"/>
      <c r="AZ303" s="643"/>
      <c r="BA303" s="643"/>
      <c r="BB303" s="643"/>
      <c r="BC303" s="643"/>
      <c r="BD303" s="643"/>
      <c r="BE303" s="643"/>
      <c r="BF303" s="643"/>
      <c r="BG303" s="643"/>
      <c r="BH303" s="656"/>
      <c r="BI303" s="656"/>
      <c r="BJ303" s="1029"/>
      <c r="BK303" s="643"/>
      <c r="BL303" s="643"/>
      <c r="BM303" s="643"/>
      <c r="BN303" s="643"/>
      <c r="BO303" s="643"/>
      <c r="BP303" s="643"/>
      <c r="BQ303" s="643"/>
      <c r="BR303" s="643"/>
      <c r="BS303" s="643"/>
      <c r="BT303" s="643"/>
      <c r="BU303" s="643"/>
      <c r="BV303" s="643"/>
      <c r="BW303" s="643"/>
      <c r="BX303" s="643"/>
      <c r="BY303" s="656"/>
      <c r="BZ303" s="656"/>
      <c r="CA303" s="643"/>
      <c r="CB303" s="643"/>
      <c r="CC303" s="697"/>
      <c r="CD303" s="643"/>
      <c r="CE303" s="643"/>
      <c r="CF303" s="643"/>
      <c r="CG303" s="643"/>
      <c r="CH303" s="643"/>
      <c r="CI303" s="643"/>
      <c r="CJ303" s="643"/>
      <c r="CK303" s="643"/>
      <c r="CL303" s="643"/>
      <c r="CM303" s="643"/>
      <c r="CN303" s="643"/>
      <c r="CO303" s="643"/>
      <c r="CP303" s="643"/>
      <c r="CQ303" s="643"/>
      <c r="CR303" s="656"/>
      <c r="CS303" s="656"/>
      <c r="CT303" s="1029"/>
      <c r="CU303" s="643"/>
      <c r="CV303" s="643"/>
      <c r="CW303" s="643"/>
      <c r="CX303" s="643"/>
      <c r="CY303" s="643"/>
      <c r="CZ303" s="643"/>
      <c r="DA303" s="643"/>
      <c r="DB303" s="643"/>
      <c r="DC303" s="643"/>
      <c r="DD303" s="643"/>
      <c r="DE303" s="643"/>
      <c r="DF303" s="643"/>
      <c r="DG303" s="643"/>
      <c r="DH303" s="643"/>
      <c r="DI303" s="656"/>
      <c r="DJ303" s="656"/>
      <c r="DK303" s="643"/>
      <c r="DL303" s="643"/>
    </row>
    <row r="304" spans="7:116" s="644" customFormat="1" ht="34.049999999999997" customHeight="1" x14ac:dyDescent="0.2">
      <c r="G304" s="643"/>
      <c r="H304" s="643"/>
      <c r="I304" s="643"/>
      <c r="J304" s="643"/>
      <c r="K304" s="643"/>
      <c r="L304" s="643"/>
      <c r="M304" s="643"/>
      <c r="N304" s="643"/>
      <c r="O304" s="643"/>
      <c r="P304" s="643"/>
      <c r="Q304" s="643"/>
      <c r="R304" s="643"/>
      <c r="S304" s="643"/>
      <c r="T304" s="643"/>
      <c r="U304" s="643"/>
      <c r="V304" s="643"/>
      <c r="W304" s="643"/>
      <c r="X304" s="643"/>
      <c r="Y304" s="728"/>
      <c r="Z304" s="643"/>
      <c r="AA304" s="643"/>
      <c r="AB304" s="643"/>
      <c r="AC304" s="643"/>
      <c r="AD304" s="643"/>
      <c r="AE304" s="643"/>
      <c r="AF304" s="643"/>
      <c r="AG304" s="643"/>
      <c r="AH304" s="643"/>
      <c r="AI304" s="643"/>
      <c r="AJ304" s="643"/>
      <c r="AK304" s="643"/>
      <c r="AL304" s="643"/>
      <c r="AM304" s="643"/>
      <c r="AN304" s="643"/>
      <c r="AO304" s="643"/>
      <c r="AP304" s="642"/>
      <c r="AQ304" s="642"/>
      <c r="AR304" s="643"/>
      <c r="AS304" s="697"/>
      <c r="AT304" s="643"/>
      <c r="AU304" s="643"/>
      <c r="AV304" s="643"/>
      <c r="AW304" s="643"/>
      <c r="AX304" s="643"/>
      <c r="AY304" s="643"/>
      <c r="AZ304" s="643"/>
      <c r="BA304" s="643"/>
      <c r="BB304" s="643"/>
      <c r="BC304" s="643"/>
      <c r="BD304" s="643"/>
      <c r="BE304" s="643"/>
      <c r="BF304" s="643"/>
      <c r="BG304" s="643"/>
      <c r="BH304" s="643"/>
      <c r="BI304" s="643"/>
      <c r="BJ304" s="793"/>
      <c r="BK304" s="643"/>
      <c r="BL304" s="643"/>
      <c r="BM304" s="643"/>
      <c r="BN304" s="643"/>
      <c r="BO304" s="643"/>
      <c r="BP304" s="643"/>
      <c r="BQ304" s="643"/>
      <c r="BR304" s="643"/>
      <c r="BS304" s="643"/>
      <c r="BT304" s="643"/>
      <c r="BU304" s="643"/>
      <c r="BV304" s="643"/>
      <c r="BW304" s="643"/>
      <c r="BX304" s="643"/>
      <c r="BY304" s="643"/>
      <c r="BZ304" s="643"/>
      <c r="CA304" s="643"/>
      <c r="CB304" s="643"/>
      <c r="CC304" s="697"/>
      <c r="CD304" s="643"/>
      <c r="CE304" s="643"/>
      <c r="CF304" s="643"/>
      <c r="CG304" s="643"/>
      <c r="CH304" s="643"/>
      <c r="CI304" s="643"/>
      <c r="CJ304" s="643"/>
      <c r="CK304" s="643"/>
      <c r="CL304" s="643"/>
      <c r="CM304" s="643"/>
      <c r="CN304" s="643"/>
      <c r="CO304" s="643"/>
      <c r="CP304" s="643"/>
      <c r="CQ304" s="643"/>
      <c r="CR304" s="643"/>
      <c r="CS304" s="643"/>
      <c r="CT304" s="728"/>
      <c r="CU304" s="643"/>
      <c r="CV304" s="643"/>
      <c r="CW304" s="643"/>
      <c r="CX304" s="643"/>
      <c r="CY304" s="643"/>
      <c r="CZ304" s="643"/>
      <c r="DA304" s="643"/>
      <c r="DB304" s="643"/>
      <c r="DC304" s="643"/>
      <c r="DD304" s="643"/>
      <c r="DE304" s="643"/>
      <c r="DF304" s="643"/>
      <c r="DG304" s="643"/>
      <c r="DH304" s="643"/>
      <c r="DI304" s="643"/>
      <c r="DJ304" s="643"/>
      <c r="DK304" s="643"/>
      <c r="DL304" s="643"/>
    </row>
    <row r="305" spans="7:118" s="644" customFormat="1" ht="34.049999999999997" customHeight="1" x14ac:dyDescent="0.2">
      <c r="G305" s="643"/>
      <c r="H305" s="643"/>
      <c r="I305" s="643"/>
      <c r="J305" s="643"/>
      <c r="K305" s="643"/>
      <c r="L305" s="643"/>
      <c r="M305" s="643"/>
      <c r="N305" s="643"/>
      <c r="O305" s="643"/>
      <c r="P305" s="643"/>
      <c r="Q305" s="643"/>
      <c r="R305" s="643"/>
      <c r="S305" s="643"/>
      <c r="T305" s="643"/>
      <c r="U305" s="643"/>
      <c r="V305" s="643"/>
      <c r="W305" s="643"/>
      <c r="X305" s="643"/>
      <c r="Y305" s="728"/>
      <c r="Z305" s="643"/>
      <c r="AA305" s="643"/>
      <c r="AB305" s="643"/>
      <c r="AC305" s="643"/>
      <c r="AD305" s="643"/>
      <c r="AE305" s="643"/>
      <c r="AF305" s="643"/>
      <c r="AG305" s="643"/>
      <c r="AH305" s="643"/>
      <c r="AI305" s="643"/>
      <c r="AJ305" s="643"/>
      <c r="AK305" s="643"/>
      <c r="AL305" s="643"/>
      <c r="AM305" s="643"/>
      <c r="AN305" s="643"/>
      <c r="AO305" s="643"/>
      <c r="AP305" s="642"/>
      <c r="AQ305" s="642"/>
      <c r="AR305" s="643"/>
      <c r="AS305" s="697"/>
      <c r="AT305" s="697"/>
      <c r="AU305" s="711"/>
      <c r="AV305" s="711"/>
      <c r="AW305" s="711"/>
      <c r="AX305" s="711"/>
      <c r="AY305" s="711"/>
      <c r="AZ305" s="711"/>
      <c r="BA305" s="711"/>
      <c r="BB305" s="711"/>
      <c r="BC305" s="711"/>
      <c r="BD305" s="711"/>
      <c r="BE305" s="711"/>
      <c r="BF305" s="711"/>
      <c r="BG305" s="711"/>
      <c r="BH305" s="711"/>
      <c r="BI305" s="711"/>
      <c r="BJ305" s="704"/>
      <c r="BK305" s="711"/>
      <c r="BL305" s="711"/>
      <c r="BM305" s="711"/>
      <c r="BN305" s="711"/>
      <c r="BO305" s="711"/>
      <c r="BP305" s="711"/>
      <c r="BQ305" s="711"/>
      <c r="BR305" s="711"/>
      <c r="BS305" s="711"/>
      <c r="BT305" s="711"/>
      <c r="BU305" s="711"/>
      <c r="BV305" s="711"/>
      <c r="BW305" s="711"/>
      <c r="BX305" s="711"/>
      <c r="BY305" s="711"/>
      <c r="BZ305" s="711"/>
      <c r="CA305" s="711"/>
      <c r="CB305" s="643"/>
      <c r="CC305" s="697"/>
      <c r="CD305" s="697"/>
      <c r="CE305" s="711"/>
      <c r="CF305" s="711"/>
      <c r="CG305" s="711"/>
      <c r="CH305" s="711"/>
      <c r="CI305" s="711"/>
      <c r="CJ305" s="711"/>
      <c r="CK305" s="711"/>
      <c r="CL305" s="711"/>
      <c r="CM305" s="711"/>
      <c r="CN305" s="711"/>
      <c r="CO305" s="711"/>
      <c r="CP305" s="711"/>
      <c r="CQ305" s="711"/>
      <c r="CR305" s="711"/>
      <c r="CS305" s="711"/>
      <c r="CT305" s="704"/>
      <c r="CU305" s="711"/>
      <c r="CV305" s="711"/>
      <c r="CW305" s="711"/>
      <c r="CX305" s="711"/>
      <c r="CY305" s="711"/>
      <c r="CZ305" s="711"/>
      <c r="DA305" s="711"/>
      <c r="DB305" s="711"/>
      <c r="DC305" s="711"/>
      <c r="DD305" s="711"/>
      <c r="DE305" s="711"/>
      <c r="DF305" s="711"/>
      <c r="DG305" s="711"/>
      <c r="DH305" s="711"/>
      <c r="DI305" s="711"/>
      <c r="DJ305" s="711"/>
      <c r="DK305" s="711"/>
      <c r="DL305" s="643"/>
    </row>
    <row r="306" spans="7:118" s="644" customFormat="1" ht="34.049999999999997" customHeight="1" x14ac:dyDescent="0.2">
      <c r="G306" s="643"/>
      <c r="H306" s="711"/>
      <c r="I306" s="711"/>
      <c r="J306" s="711"/>
      <c r="K306" s="711"/>
      <c r="L306" s="711"/>
      <c r="M306" s="711"/>
      <c r="N306" s="711"/>
      <c r="O306" s="711"/>
      <c r="P306" s="711"/>
      <c r="Q306" s="711"/>
      <c r="R306" s="711"/>
      <c r="S306" s="711"/>
      <c r="T306" s="711"/>
      <c r="U306" s="711"/>
      <c r="V306" s="711"/>
      <c r="W306" s="711"/>
      <c r="X306" s="711"/>
      <c r="Y306" s="704"/>
      <c r="Z306" s="711"/>
      <c r="AA306" s="711"/>
      <c r="AB306" s="711"/>
      <c r="AC306" s="711"/>
      <c r="AD306" s="711"/>
      <c r="AE306" s="711"/>
      <c r="AF306" s="711"/>
      <c r="AG306" s="711"/>
      <c r="AH306" s="711"/>
      <c r="AI306" s="711"/>
      <c r="AJ306" s="711"/>
      <c r="AK306" s="711"/>
      <c r="AL306" s="711"/>
      <c r="AM306" s="711"/>
      <c r="AN306" s="711"/>
      <c r="AO306" s="642"/>
      <c r="AP306" s="642"/>
      <c r="AQ306" s="642"/>
      <c r="AR306" s="643"/>
      <c r="AS306" s="697"/>
      <c r="AT306" s="697"/>
      <c r="AU306" s="711"/>
      <c r="AV306" s="711"/>
      <c r="AW306" s="711"/>
      <c r="AX306" s="711"/>
      <c r="AY306" s="711"/>
      <c r="AZ306" s="711"/>
      <c r="BA306" s="711"/>
      <c r="BB306" s="711"/>
      <c r="BC306" s="711"/>
      <c r="BD306" s="711"/>
      <c r="BE306" s="711"/>
      <c r="BF306" s="711"/>
      <c r="BG306" s="711"/>
      <c r="BH306" s="711"/>
      <c r="BI306" s="711"/>
      <c r="BJ306" s="704"/>
      <c r="BK306" s="711"/>
      <c r="BL306" s="711"/>
      <c r="BM306" s="711"/>
      <c r="BN306" s="711"/>
      <c r="BO306" s="711"/>
      <c r="BP306" s="711"/>
      <c r="BQ306" s="711"/>
      <c r="BR306" s="711"/>
      <c r="BS306" s="711"/>
      <c r="BT306" s="711"/>
      <c r="BU306" s="711"/>
      <c r="BV306" s="711"/>
      <c r="BW306" s="711"/>
      <c r="BX306" s="711"/>
      <c r="BY306" s="711"/>
      <c r="BZ306" s="711"/>
      <c r="CA306" s="711"/>
      <c r="CB306" s="643"/>
      <c r="CC306" s="697"/>
      <c r="CD306" s="697"/>
      <c r="CE306" s="711"/>
      <c r="CF306" s="711"/>
      <c r="CG306" s="711"/>
      <c r="CH306" s="711"/>
      <c r="CI306" s="711"/>
      <c r="CJ306" s="711"/>
      <c r="CK306" s="711"/>
      <c r="CL306" s="711"/>
      <c r="CM306" s="711"/>
      <c r="CN306" s="711"/>
      <c r="CO306" s="711"/>
      <c r="CP306" s="711"/>
      <c r="CQ306" s="711"/>
      <c r="CR306" s="711"/>
      <c r="CS306" s="711"/>
      <c r="CT306" s="704"/>
      <c r="CU306" s="711"/>
      <c r="CV306" s="711"/>
      <c r="CW306" s="711"/>
      <c r="CX306" s="711"/>
      <c r="CY306" s="711"/>
      <c r="CZ306" s="711"/>
      <c r="DA306" s="711"/>
      <c r="DB306" s="711"/>
      <c r="DC306" s="711"/>
      <c r="DD306" s="711"/>
      <c r="DE306" s="711"/>
      <c r="DF306" s="711"/>
      <c r="DG306" s="711"/>
      <c r="DH306" s="711"/>
      <c r="DI306" s="711"/>
      <c r="DJ306" s="711"/>
      <c r="DK306" s="711"/>
      <c r="DL306" s="643"/>
    </row>
    <row r="307" spans="7:118" s="644" customFormat="1" ht="69.75" customHeight="1" x14ac:dyDescent="0.2">
      <c r="G307" s="643"/>
      <c r="H307" s="711"/>
      <c r="I307" s="711"/>
      <c r="J307" s="711"/>
      <c r="K307" s="711"/>
      <c r="L307" s="711"/>
      <c r="M307" s="711"/>
      <c r="N307" s="711"/>
      <c r="O307" s="711"/>
      <c r="P307" s="711"/>
      <c r="Q307" s="711"/>
      <c r="R307" s="711"/>
      <c r="S307" s="711"/>
      <c r="T307" s="711"/>
      <c r="U307" s="711"/>
      <c r="V307" s="711"/>
      <c r="W307" s="711"/>
      <c r="X307" s="711"/>
      <c r="Y307" s="704"/>
      <c r="Z307" s="711"/>
      <c r="AA307" s="711"/>
      <c r="AB307" s="711"/>
      <c r="AC307" s="711"/>
      <c r="AD307" s="711"/>
      <c r="AE307" s="711"/>
      <c r="AF307" s="711"/>
      <c r="AG307" s="990" t="s">
        <v>271</v>
      </c>
      <c r="AH307" s="990"/>
      <c r="AI307" s="990"/>
      <c r="AJ307" s="990"/>
      <c r="AK307" s="989">
        <f>入力①!$D$7</f>
        <v>0</v>
      </c>
      <c r="AL307" s="989"/>
      <c r="AM307" s="989"/>
      <c r="AN307" s="989"/>
      <c r="AO307" s="989"/>
      <c r="AP307" s="989"/>
      <c r="AQ307" s="989"/>
      <c r="AR307" s="989"/>
      <c r="AS307" s="697"/>
      <c r="AT307" s="697"/>
      <c r="AU307" s="711"/>
      <c r="AV307" s="711"/>
      <c r="AW307" s="711"/>
      <c r="AX307" s="711"/>
      <c r="AY307" s="711"/>
      <c r="AZ307" s="711"/>
      <c r="BA307" s="711"/>
      <c r="BB307" s="711"/>
      <c r="BC307" s="711"/>
      <c r="BD307" s="711"/>
      <c r="BE307" s="711"/>
      <c r="BF307" s="711"/>
      <c r="BG307" s="711"/>
      <c r="BH307" s="711"/>
      <c r="BI307" s="711"/>
      <c r="BJ307" s="704"/>
      <c r="BK307" s="711"/>
      <c r="BL307" s="711"/>
      <c r="BM307" s="711"/>
      <c r="BN307" s="711"/>
      <c r="BO307" s="711"/>
      <c r="BP307" s="711"/>
      <c r="BQ307" s="990" t="s">
        <v>271</v>
      </c>
      <c r="BR307" s="990"/>
      <c r="BS307" s="990"/>
      <c r="BT307" s="990"/>
      <c r="BU307" s="989">
        <f>入力①!$D$7</f>
        <v>0</v>
      </c>
      <c r="BV307" s="989"/>
      <c r="BW307" s="989"/>
      <c r="BX307" s="989"/>
      <c r="BY307" s="989"/>
      <c r="BZ307" s="989"/>
      <c r="CA307" s="989"/>
      <c r="CB307" s="989"/>
      <c r="CC307" s="697"/>
      <c r="CD307" s="697"/>
      <c r="CE307" s="711"/>
      <c r="CF307" s="711"/>
      <c r="CG307" s="711"/>
      <c r="CH307" s="711"/>
      <c r="CI307" s="711"/>
      <c r="CJ307" s="711"/>
      <c r="CK307" s="711"/>
      <c r="CL307" s="711"/>
      <c r="CM307" s="711"/>
      <c r="CN307" s="711"/>
      <c r="CO307" s="711"/>
      <c r="CP307" s="711"/>
      <c r="CQ307" s="711"/>
      <c r="CR307" s="711"/>
      <c r="CS307" s="711"/>
      <c r="CT307" s="704"/>
      <c r="CU307" s="711"/>
      <c r="CV307" s="711"/>
      <c r="CW307" s="711"/>
      <c r="CX307" s="711"/>
      <c r="CY307" s="711"/>
      <c r="CZ307" s="711"/>
      <c r="DA307" s="1033"/>
      <c r="DB307" s="1033"/>
      <c r="DC307" s="1033"/>
      <c r="DD307" s="1033"/>
      <c r="DE307" s="1033"/>
      <c r="DF307" s="1033"/>
      <c r="DG307" s="1033"/>
      <c r="DH307" s="1033"/>
      <c r="DI307" s="1033"/>
      <c r="DJ307" s="1033"/>
      <c r="DK307" s="1033"/>
      <c r="DL307" s="1033"/>
    </row>
    <row r="308" spans="7:118" ht="78.75" customHeight="1" x14ac:dyDescent="0.2">
      <c r="G308" s="643"/>
      <c r="H308" s="941" t="s">
        <v>501</v>
      </c>
      <c r="I308" s="941"/>
      <c r="J308" s="941"/>
      <c r="K308" s="941"/>
      <c r="L308" s="941"/>
      <c r="M308" s="941"/>
      <c r="N308" s="941"/>
      <c r="O308" s="941"/>
      <c r="P308" s="941"/>
      <c r="Q308" s="941"/>
      <c r="R308" s="941"/>
      <c r="S308" s="941"/>
      <c r="T308" s="941"/>
      <c r="U308" s="941"/>
      <c r="V308" s="941"/>
      <c r="W308" s="941"/>
      <c r="X308" s="941"/>
      <c r="Y308" s="941"/>
      <c r="Z308" s="941"/>
      <c r="AA308" s="941"/>
      <c r="AB308" s="941"/>
      <c r="AC308" s="941"/>
      <c r="AD308" s="941"/>
      <c r="AE308" s="941"/>
      <c r="AF308" s="941"/>
      <c r="AG308" s="941"/>
      <c r="AH308" s="941"/>
      <c r="AI308" s="941"/>
      <c r="AJ308" s="941"/>
      <c r="AK308" s="941"/>
      <c r="AL308" s="941"/>
      <c r="AM308" s="941"/>
      <c r="AN308" s="941"/>
      <c r="AO308" s="941"/>
      <c r="AP308" s="941"/>
      <c r="AQ308" s="941"/>
      <c r="AR308" s="364"/>
      <c r="AS308" s="643"/>
      <c r="AT308" s="941" t="s">
        <v>502</v>
      </c>
      <c r="AU308" s="941"/>
      <c r="AV308" s="941"/>
      <c r="AW308" s="941"/>
      <c r="AX308" s="941"/>
      <c r="AY308" s="941"/>
      <c r="AZ308" s="941"/>
      <c r="BA308" s="941"/>
      <c r="BB308" s="941"/>
      <c r="BC308" s="941"/>
      <c r="BD308" s="941"/>
      <c r="BE308" s="941"/>
      <c r="BF308" s="941"/>
      <c r="BG308" s="941"/>
      <c r="BH308" s="941"/>
      <c r="BI308" s="941"/>
      <c r="BJ308" s="941"/>
      <c r="BK308" s="941"/>
      <c r="BL308" s="941"/>
      <c r="BM308" s="941"/>
      <c r="BN308" s="941"/>
      <c r="BO308" s="941"/>
      <c r="BP308" s="941"/>
      <c r="BQ308" s="941"/>
      <c r="BR308" s="941"/>
      <c r="BS308" s="941"/>
      <c r="BT308" s="941"/>
      <c r="BU308" s="941"/>
      <c r="BV308" s="941"/>
      <c r="BW308" s="941"/>
      <c r="BX308" s="941"/>
      <c r="BY308" s="941"/>
      <c r="BZ308" s="941"/>
      <c r="CA308" s="941"/>
      <c r="CB308" s="643"/>
      <c r="CC308" s="643"/>
      <c r="CD308" s="941"/>
      <c r="CE308" s="941"/>
      <c r="CF308" s="941"/>
      <c r="CG308" s="941"/>
      <c r="CH308" s="941"/>
      <c r="CI308" s="941"/>
      <c r="CJ308" s="941"/>
      <c r="CK308" s="941"/>
      <c r="CL308" s="941"/>
      <c r="CM308" s="941"/>
      <c r="CN308" s="941"/>
      <c r="CO308" s="941"/>
      <c r="CP308" s="941"/>
      <c r="CQ308" s="941"/>
      <c r="CR308" s="941"/>
      <c r="CS308" s="941"/>
      <c r="CT308" s="941"/>
      <c r="CU308" s="941"/>
      <c r="CV308" s="941"/>
      <c r="CW308" s="941"/>
      <c r="CX308" s="941"/>
      <c r="CY308" s="941"/>
      <c r="CZ308" s="941"/>
      <c r="DA308" s="941"/>
      <c r="DB308" s="941"/>
      <c r="DC308" s="941"/>
      <c r="DD308" s="941"/>
      <c r="DE308" s="941"/>
      <c r="DF308" s="941"/>
      <c r="DG308" s="941"/>
      <c r="DH308" s="941"/>
      <c r="DI308" s="941"/>
      <c r="DJ308" s="941"/>
      <c r="DK308" s="941"/>
      <c r="DL308" s="643"/>
    </row>
    <row r="309" spans="7:118" s="651" customFormat="1" ht="15.75" customHeight="1" x14ac:dyDescent="0.2">
      <c r="G309" s="650"/>
      <c r="H309" s="1000" t="s">
        <v>287</v>
      </c>
      <c r="I309" s="1000"/>
      <c r="J309" s="1000"/>
      <c r="K309" s="1000"/>
      <c r="L309" s="1000"/>
      <c r="M309" s="1000"/>
      <c r="N309" s="1000"/>
      <c r="O309" s="1000"/>
      <c r="P309" s="1000"/>
      <c r="Q309" s="1000"/>
      <c r="R309" s="1000"/>
      <c r="S309" s="1000"/>
      <c r="T309" s="1000"/>
      <c r="U309" s="1000"/>
      <c r="V309" s="1000"/>
      <c r="W309" s="1000"/>
      <c r="X309" s="1000"/>
      <c r="Y309" s="1000"/>
      <c r="Z309" s="1000"/>
      <c r="AA309" s="1000"/>
      <c r="AB309" s="1000"/>
      <c r="AC309" s="1000"/>
      <c r="AD309" s="1000"/>
      <c r="AE309" s="1000"/>
      <c r="AF309" s="1000"/>
      <c r="AG309" s="1000"/>
      <c r="AH309" s="1000"/>
      <c r="AI309" s="1000"/>
      <c r="AJ309" s="1000"/>
      <c r="AK309" s="1000"/>
      <c r="AL309" s="1000"/>
      <c r="AM309" s="1000"/>
      <c r="AN309" s="1000"/>
      <c r="AO309" s="1000"/>
      <c r="AP309" s="1000"/>
      <c r="AQ309" s="1000"/>
      <c r="AR309" s="643"/>
      <c r="AS309" s="650"/>
      <c r="AT309" s="1000" t="s">
        <v>288</v>
      </c>
      <c r="AU309" s="1000"/>
      <c r="AV309" s="1000"/>
      <c r="AW309" s="1000"/>
      <c r="AX309" s="1000"/>
      <c r="AY309" s="1000"/>
      <c r="AZ309" s="1000"/>
      <c r="BA309" s="1000"/>
      <c r="BB309" s="1000"/>
      <c r="BC309" s="1000"/>
      <c r="BD309" s="1000"/>
      <c r="BE309" s="1000"/>
      <c r="BF309" s="1000"/>
      <c r="BG309" s="1000"/>
      <c r="BH309" s="1000"/>
      <c r="BI309" s="1000"/>
      <c r="BJ309" s="1000"/>
      <c r="BK309" s="1000"/>
      <c r="BL309" s="1000"/>
      <c r="BM309" s="1000"/>
      <c r="BN309" s="1000"/>
      <c r="BO309" s="1000"/>
      <c r="BP309" s="1000"/>
      <c r="BQ309" s="1000"/>
      <c r="BR309" s="1000"/>
      <c r="BS309" s="1000"/>
      <c r="BT309" s="1000"/>
      <c r="BU309" s="1000"/>
      <c r="BV309" s="1000"/>
      <c r="BW309" s="1000"/>
      <c r="BX309" s="1000"/>
      <c r="BY309" s="1000"/>
      <c r="BZ309" s="1000"/>
      <c r="CA309" s="1000"/>
      <c r="CB309" s="650"/>
      <c r="CC309" s="650"/>
      <c r="CD309" s="1034"/>
      <c r="CE309" s="1034"/>
      <c r="CF309" s="1034"/>
      <c r="CG309" s="1034"/>
      <c r="CH309" s="1034"/>
      <c r="CI309" s="1034"/>
      <c r="CJ309" s="1034"/>
      <c r="CK309" s="1034"/>
      <c r="CL309" s="1034"/>
      <c r="CM309" s="1034"/>
      <c r="CN309" s="1034"/>
      <c r="CO309" s="1034"/>
      <c r="CP309" s="1034"/>
      <c r="CQ309" s="1034"/>
      <c r="CR309" s="1034"/>
      <c r="CS309" s="1034"/>
      <c r="CT309" s="1034"/>
      <c r="CU309" s="1034"/>
      <c r="CV309" s="1034"/>
      <c r="CW309" s="1034"/>
      <c r="CX309" s="1034"/>
      <c r="CY309" s="1034"/>
      <c r="CZ309" s="1034"/>
      <c r="DA309" s="1034"/>
      <c r="DB309" s="1034"/>
      <c r="DC309" s="1034"/>
      <c r="DD309" s="1034"/>
      <c r="DE309" s="1034"/>
      <c r="DF309" s="1034"/>
      <c r="DG309" s="1034"/>
      <c r="DH309" s="1034"/>
      <c r="DI309" s="1034"/>
      <c r="DJ309" s="1034"/>
      <c r="DK309" s="1034"/>
      <c r="DL309" s="650"/>
    </row>
    <row r="310" spans="7:118" s="651" customFormat="1" ht="15.75" customHeight="1" x14ac:dyDescent="0.2">
      <c r="G310" s="650"/>
      <c r="H310" s="1000"/>
      <c r="I310" s="1000"/>
      <c r="J310" s="1000"/>
      <c r="K310" s="1000"/>
      <c r="L310" s="1000"/>
      <c r="M310" s="1000"/>
      <c r="N310" s="1000"/>
      <c r="O310" s="1000"/>
      <c r="P310" s="1000"/>
      <c r="Q310" s="1000"/>
      <c r="R310" s="1000"/>
      <c r="S310" s="1000"/>
      <c r="T310" s="1000"/>
      <c r="U310" s="1000"/>
      <c r="V310" s="1000"/>
      <c r="W310" s="1000"/>
      <c r="X310" s="1000"/>
      <c r="Y310" s="1000"/>
      <c r="Z310" s="1000"/>
      <c r="AA310" s="1000"/>
      <c r="AB310" s="1000"/>
      <c r="AC310" s="1000"/>
      <c r="AD310" s="1000"/>
      <c r="AE310" s="1000"/>
      <c r="AF310" s="1000"/>
      <c r="AG310" s="1000"/>
      <c r="AH310" s="1000"/>
      <c r="AI310" s="1000"/>
      <c r="AJ310" s="1000"/>
      <c r="AK310" s="1000"/>
      <c r="AL310" s="1000"/>
      <c r="AM310" s="1000"/>
      <c r="AN310" s="1000"/>
      <c r="AO310" s="1000"/>
      <c r="AP310" s="1000"/>
      <c r="AQ310" s="1000"/>
      <c r="AR310" s="643"/>
      <c r="AS310" s="695"/>
      <c r="AT310" s="1000"/>
      <c r="AU310" s="1000"/>
      <c r="AV310" s="1000"/>
      <c r="AW310" s="1000"/>
      <c r="AX310" s="1000"/>
      <c r="AY310" s="1000"/>
      <c r="AZ310" s="1000"/>
      <c r="BA310" s="1000"/>
      <c r="BB310" s="1000"/>
      <c r="BC310" s="1000"/>
      <c r="BD310" s="1000"/>
      <c r="BE310" s="1000"/>
      <c r="BF310" s="1000"/>
      <c r="BG310" s="1000"/>
      <c r="BH310" s="1000"/>
      <c r="BI310" s="1000"/>
      <c r="BJ310" s="1000"/>
      <c r="BK310" s="1000"/>
      <c r="BL310" s="1000"/>
      <c r="BM310" s="1000"/>
      <c r="BN310" s="1000"/>
      <c r="BO310" s="1000"/>
      <c r="BP310" s="1000"/>
      <c r="BQ310" s="1000"/>
      <c r="BR310" s="1000"/>
      <c r="BS310" s="1000"/>
      <c r="BT310" s="1000"/>
      <c r="BU310" s="1000"/>
      <c r="BV310" s="1000"/>
      <c r="BW310" s="1000"/>
      <c r="BX310" s="1000"/>
      <c r="BY310" s="1000"/>
      <c r="BZ310" s="1000"/>
      <c r="CA310" s="1000"/>
      <c r="CB310" s="650"/>
      <c r="CC310" s="695"/>
      <c r="CD310" s="1034"/>
      <c r="CE310" s="1034"/>
      <c r="CF310" s="1034"/>
      <c r="CG310" s="1034"/>
      <c r="CH310" s="1034"/>
      <c r="CI310" s="1034"/>
      <c r="CJ310" s="1034"/>
      <c r="CK310" s="1034"/>
      <c r="CL310" s="1034"/>
      <c r="CM310" s="1034"/>
      <c r="CN310" s="1034"/>
      <c r="CO310" s="1034"/>
      <c r="CP310" s="1034"/>
      <c r="CQ310" s="1034"/>
      <c r="CR310" s="1034"/>
      <c r="CS310" s="1034"/>
      <c r="CT310" s="1034"/>
      <c r="CU310" s="1034"/>
      <c r="CV310" s="1034"/>
      <c r="CW310" s="1034"/>
      <c r="CX310" s="1034"/>
      <c r="CY310" s="1034"/>
      <c r="CZ310" s="1034"/>
      <c r="DA310" s="1034"/>
      <c r="DB310" s="1034"/>
      <c r="DC310" s="1034"/>
      <c r="DD310" s="1034"/>
      <c r="DE310" s="1034"/>
      <c r="DF310" s="1034"/>
      <c r="DG310" s="1034"/>
      <c r="DH310" s="1034"/>
      <c r="DI310" s="1034"/>
      <c r="DJ310" s="1034"/>
      <c r="DK310" s="1034"/>
      <c r="DL310" s="650"/>
    </row>
    <row r="311" spans="7:118" s="651" customFormat="1" ht="15.75" customHeight="1" x14ac:dyDescent="0.2">
      <c r="G311" s="650"/>
      <c r="H311" s="1000"/>
      <c r="I311" s="1000"/>
      <c r="J311" s="1000"/>
      <c r="K311" s="1000"/>
      <c r="L311" s="1000"/>
      <c r="M311" s="1000"/>
      <c r="N311" s="1000"/>
      <c r="O311" s="1000"/>
      <c r="P311" s="1000"/>
      <c r="Q311" s="1000"/>
      <c r="R311" s="1000"/>
      <c r="S311" s="1000"/>
      <c r="T311" s="1000"/>
      <c r="U311" s="1000"/>
      <c r="V311" s="1000"/>
      <c r="W311" s="1000"/>
      <c r="X311" s="1000"/>
      <c r="Y311" s="1000"/>
      <c r="Z311" s="1000"/>
      <c r="AA311" s="1000"/>
      <c r="AB311" s="1000"/>
      <c r="AC311" s="1000"/>
      <c r="AD311" s="1000"/>
      <c r="AE311" s="1000"/>
      <c r="AF311" s="1000"/>
      <c r="AG311" s="1000"/>
      <c r="AH311" s="1000"/>
      <c r="AI311" s="1000"/>
      <c r="AJ311" s="1000"/>
      <c r="AK311" s="1000"/>
      <c r="AL311" s="1000"/>
      <c r="AM311" s="1000"/>
      <c r="AN311" s="1000"/>
      <c r="AO311" s="1000"/>
      <c r="AP311" s="1000"/>
      <c r="AQ311" s="1000"/>
      <c r="AR311" s="643"/>
      <c r="AS311" s="695"/>
      <c r="AT311" s="1000"/>
      <c r="AU311" s="1000"/>
      <c r="AV311" s="1000"/>
      <c r="AW311" s="1000"/>
      <c r="AX311" s="1000"/>
      <c r="AY311" s="1000"/>
      <c r="AZ311" s="1000"/>
      <c r="BA311" s="1000"/>
      <c r="BB311" s="1000"/>
      <c r="BC311" s="1000"/>
      <c r="BD311" s="1000"/>
      <c r="BE311" s="1000"/>
      <c r="BF311" s="1000"/>
      <c r="BG311" s="1000"/>
      <c r="BH311" s="1000"/>
      <c r="BI311" s="1000"/>
      <c r="BJ311" s="1000"/>
      <c r="BK311" s="1000"/>
      <c r="BL311" s="1000"/>
      <c r="BM311" s="1000"/>
      <c r="BN311" s="1000"/>
      <c r="BO311" s="1000"/>
      <c r="BP311" s="1000"/>
      <c r="BQ311" s="1000"/>
      <c r="BR311" s="1000"/>
      <c r="BS311" s="1000"/>
      <c r="BT311" s="1000"/>
      <c r="BU311" s="1000"/>
      <c r="BV311" s="1000"/>
      <c r="BW311" s="1000"/>
      <c r="BX311" s="1000"/>
      <c r="BY311" s="1000"/>
      <c r="BZ311" s="1000"/>
      <c r="CA311" s="1000"/>
      <c r="CB311" s="650"/>
      <c r="CC311" s="695"/>
      <c r="CD311" s="1034"/>
      <c r="CE311" s="1034"/>
      <c r="CF311" s="1034"/>
      <c r="CG311" s="1034"/>
      <c r="CH311" s="1034"/>
      <c r="CI311" s="1034"/>
      <c r="CJ311" s="1034"/>
      <c r="CK311" s="1034"/>
      <c r="CL311" s="1034"/>
      <c r="CM311" s="1034"/>
      <c r="CN311" s="1034"/>
      <c r="CO311" s="1034"/>
      <c r="CP311" s="1034"/>
      <c r="CQ311" s="1034"/>
      <c r="CR311" s="1034"/>
      <c r="CS311" s="1034"/>
      <c r="CT311" s="1034"/>
      <c r="CU311" s="1034"/>
      <c r="CV311" s="1034"/>
      <c r="CW311" s="1034"/>
      <c r="CX311" s="1034"/>
      <c r="CY311" s="1034"/>
      <c r="CZ311" s="1034"/>
      <c r="DA311" s="1034"/>
      <c r="DB311" s="1034"/>
      <c r="DC311" s="1034"/>
      <c r="DD311" s="1034"/>
      <c r="DE311" s="1034"/>
      <c r="DF311" s="1034"/>
      <c r="DG311" s="1034"/>
      <c r="DH311" s="1034"/>
      <c r="DI311" s="1034"/>
      <c r="DJ311" s="1034"/>
      <c r="DK311" s="1034"/>
      <c r="DL311" s="650"/>
    </row>
    <row r="312" spans="7:118" s="651" customFormat="1" ht="15.75" customHeight="1" x14ac:dyDescent="0.2">
      <c r="G312" s="650"/>
      <c r="H312" s="1000"/>
      <c r="I312" s="1000"/>
      <c r="J312" s="1000"/>
      <c r="K312" s="1000"/>
      <c r="L312" s="1000"/>
      <c r="M312" s="1000"/>
      <c r="N312" s="1000"/>
      <c r="O312" s="1000"/>
      <c r="P312" s="1000"/>
      <c r="Q312" s="1000"/>
      <c r="R312" s="1000"/>
      <c r="S312" s="1000"/>
      <c r="T312" s="1000"/>
      <c r="U312" s="1000"/>
      <c r="V312" s="1000"/>
      <c r="W312" s="1000"/>
      <c r="X312" s="1000"/>
      <c r="Y312" s="1000"/>
      <c r="Z312" s="1000"/>
      <c r="AA312" s="1000"/>
      <c r="AB312" s="1000"/>
      <c r="AC312" s="1000"/>
      <c r="AD312" s="1000"/>
      <c r="AE312" s="1000"/>
      <c r="AF312" s="1000"/>
      <c r="AG312" s="1000"/>
      <c r="AH312" s="1000"/>
      <c r="AI312" s="1000"/>
      <c r="AJ312" s="1000"/>
      <c r="AK312" s="1000"/>
      <c r="AL312" s="1000"/>
      <c r="AM312" s="1000"/>
      <c r="AN312" s="1000"/>
      <c r="AO312" s="1000"/>
      <c r="AP312" s="1000"/>
      <c r="AQ312" s="1000"/>
      <c r="AR312" s="643"/>
      <c r="AS312" s="757"/>
      <c r="AT312" s="1000"/>
      <c r="AU312" s="1000"/>
      <c r="AV312" s="1000"/>
      <c r="AW312" s="1000"/>
      <c r="AX312" s="1000"/>
      <c r="AY312" s="1000"/>
      <c r="AZ312" s="1000"/>
      <c r="BA312" s="1000"/>
      <c r="BB312" s="1000"/>
      <c r="BC312" s="1000"/>
      <c r="BD312" s="1000"/>
      <c r="BE312" s="1000"/>
      <c r="BF312" s="1000"/>
      <c r="BG312" s="1000"/>
      <c r="BH312" s="1000"/>
      <c r="BI312" s="1000"/>
      <c r="BJ312" s="1000"/>
      <c r="BK312" s="1000"/>
      <c r="BL312" s="1000"/>
      <c r="BM312" s="1000"/>
      <c r="BN312" s="1000"/>
      <c r="BO312" s="1000"/>
      <c r="BP312" s="1000"/>
      <c r="BQ312" s="1000"/>
      <c r="BR312" s="1000"/>
      <c r="BS312" s="1000"/>
      <c r="BT312" s="1000"/>
      <c r="BU312" s="1000"/>
      <c r="BV312" s="1000"/>
      <c r="BW312" s="1000"/>
      <c r="BX312" s="1000"/>
      <c r="BY312" s="1000"/>
      <c r="BZ312" s="1000"/>
      <c r="CA312" s="1000"/>
      <c r="CB312" s="650"/>
      <c r="CC312" s="723"/>
      <c r="CD312" s="1034"/>
      <c r="CE312" s="1034"/>
      <c r="CF312" s="1034"/>
      <c r="CG312" s="1034"/>
      <c r="CH312" s="1034"/>
      <c r="CI312" s="1034"/>
      <c r="CJ312" s="1034"/>
      <c r="CK312" s="1034"/>
      <c r="CL312" s="1034"/>
      <c r="CM312" s="1034"/>
      <c r="CN312" s="1034"/>
      <c r="CO312" s="1034"/>
      <c r="CP312" s="1034"/>
      <c r="CQ312" s="1034"/>
      <c r="CR312" s="1034"/>
      <c r="CS312" s="1034"/>
      <c r="CT312" s="1034"/>
      <c r="CU312" s="1034"/>
      <c r="CV312" s="1034"/>
      <c r="CW312" s="1034"/>
      <c r="CX312" s="1034"/>
      <c r="CY312" s="1034"/>
      <c r="CZ312" s="1034"/>
      <c r="DA312" s="1034"/>
      <c r="DB312" s="1034"/>
      <c r="DC312" s="1034"/>
      <c r="DD312" s="1034"/>
      <c r="DE312" s="1034"/>
      <c r="DF312" s="1034"/>
      <c r="DG312" s="1034"/>
      <c r="DH312" s="1034"/>
      <c r="DI312" s="1034"/>
      <c r="DJ312" s="1034"/>
      <c r="DK312" s="1034"/>
      <c r="DL312" s="650"/>
      <c r="DM312" s="650"/>
      <c r="DN312" s="650"/>
    </row>
    <row r="313" spans="7:118" ht="15.75" customHeight="1" x14ac:dyDescent="0.2">
      <c r="G313" s="643"/>
      <c r="H313" s="652"/>
      <c r="I313" s="652"/>
      <c r="J313" s="652"/>
      <c r="K313" s="652"/>
      <c r="L313" s="652"/>
      <c r="M313" s="652"/>
      <c r="N313" s="652"/>
      <c r="O313" s="652"/>
      <c r="P313" s="652"/>
      <c r="Q313" s="643"/>
      <c r="R313" s="643"/>
      <c r="S313" s="643"/>
      <c r="T313" s="643"/>
      <c r="U313" s="652"/>
      <c r="V313" s="652"/>
      <c r="W313" s="652"/>
      <c r="X313" s="652"/>
      <c r="Y313" s="704"/>
      <c r="Z313" s="643"/>
      <c r="AA313" s="643"/>
      <c r="AB313" s="643"/>
      <c r="AC313" s="643"/>
      <c r="AD313" s="643"/>
      <c r="AE313" s="643"/>
      <c r="AF313" s="643"/>
      <c r="AG313" s="643"/>
      <c r="AH313" s="643"/>
      <c r="AI313" s="643"/>
      <c r="AJ313" s="643"/>
      <c r="AK313" s="643"/>
      <c r="AL313" s="643"/>
      <c r="AM313" s="643"/>
      <c r="AN313" s="643"/>
      <c r="AO313" s="643"/>
      <c r="AP313" s="643"/>
      <c r="AQ313" s="643"/>
      <c r="AR313" s="643"/>
      <c r="AS313" s="652"/>
      <c r="AT313" s="652"/>
      <c r="AU313" s="652"/>
      <c r="AV313" s="643"/>
      <c r="AW313" s="643"/>
      <c r="AX313" s="643"/>
      <c r="AY313" s="643"/>
      <c r="AZ313" s="643"/>
      <c r="BA313" s="643"/>
      <c r="BB313" s="643"/>
      <c r="BC313" s="643"/>
      <c r="BD313" s="652"/>
      <c r="BE313" s="652"/>
      <c r="BF313" s="643"/>
      <c r="BG313" s="643"/>
      <c r="BH313" s="643"/>
      <c r="BI313" s="643"/>
      <c r="BJ313" s="728"/>
      <c r="BK313" s="643"/>
      <c r="BL313" s="643"/>
      <c r="BM313" s="643"/>
      <c r="BN313" s="643"/>
      <c r="BO313" s="643"/>
      <c r="BP313" s="643"/>
      <c r="BQ313" s="643"/>
      <c r="BR313" s="643"/>
      <c r="BS313" s="643"/>
      <c r="BT313" s="643"/>
      <c r="BU313" s="643"/>
      <c r="BV313" s="643"/>
      <c r="BW313" s="643"/>
      <c r="BX313" s="643"/>
      <c r="BY313" s="643"/>
      <c r="BZ313" s="643"/>
      <c r="CA313" s="643"/>
      <c r="CB313" s="650"/>
      <c r="CC313" s="652"/>
      <c r="CD313" s="652"/>
      <c r="CE313" s="652"/>
      <c r="CF313" s="643"/>
      <c r="CG313" s="643"/>
      <c r="CH313" s="643"/>
      <c r="CI313" s="643"/>
      <c r="CJ313" s="643"/>
      <c r="CK313" s="643"/>
      <c r="CL313" s="643"/>
      <c r="CM313" s="643"/>
      <c r="CN313" s="652"/>
      <c r="CO313" s="652"/>
      <c r="CP313" s="643"/>
      <c r="CQ313" s="643"/>
      <c r="CR313" s="643"/>
      <c r="CS313" s="643"/>
      <c r="CT313" s="728"/>
      <c r="CU313" s="643"/>
      <c r="CV313" s="643"/>
      <c r="CW313" s="643"/>
      <c r="CX313" s="643"/>
      <c r="CY313" s="643"/>
      <c r="CZ313" s="643"/>
      <c r="DA313" s="643"/>
      <c r="DB313" s="643"/>
      <c r="DC313" s="643"/>
      <c r="DD313" s="643"/>
      <c r="DE313" s="643"/>
      <c r="DF313" s="643"/>
      <c r="DG313" s="643"/>
      <c r="DH313" s="643"/>
      <c r="DI313" s="643"/>
      <c r="DJ313" s="643"/>
      <c r="DK313" s="643"/>
      <c r="DL313" s="650"/>
      <c r="DM313" s="650"/>
      <c r="DN313" s="650"/>
    </row>
    <row r="314" spans="7:118" ht="63" customHeight="1" x14ac:dyDescent="0.2">
      <c r="G314" s="643"/>
      <c r="H314" s="1030" t="s">
        <v>158</v>
      </c>
      <c r="I314" s="1030"/>
      <c r="J314" s="1030"/>
      <c r="K314" s="1030"/>
      <c r="L314" s="1030"/>
      <c r="M314" s="1030"/>
      <c r="N314" s="1030"/>
      <c r="O314" s="1030"/>
      <c r="P314" s="1030"/>
      <c r="Q314" s="1030"/>
      <c r="R314" s="1030"/>
      <c r="S314" s="1030"/>
      <c r="T314" s="1030"/>
      <c r="U314" s="1030"/>
      <c r="V314" s="1030"/>
      <c r="W314" s="1030"/>
      <c r="X314" s="648"/>
      <c r="Y314" s="1031" t="s">
        <v>156</v>
      </c>
      <c r="Z314" s="1031"/>
      <c r="AA314" s="1031"/>
      <c r="AB314" s="1031"/>
      <c r="AC314" s="1031"/>
      <c r="AD314" s="1031"/>
      <c r="AE314" s="1031"/>
      <c r="AF314" s="1031"/>
      <c r="AG314" s="1031"/>
      <c r="AH314" s="1031"/>
      <c r="AI314" s="1031"/>
      <c r="AJ314" s="1031"/>
      <c r="AK314" s="1031"/>
      <c r="AL314" s="1031"/>
      <c r="AM314" s="1031"/>
      <c r="AN314" s="1031"/>
      <c r="AO314" s="1031"/>
      <c r="AP314" s="1031"/>
      <c r="AQ314" s="1031"/>
      <c r="AR314" s="643"/>
      <c r="AS314" s="643"/>
      <c r="AT314" s="772" t="s">
        <v>97</v>
      </c>
      <c r="AU314" s="772" t="s">
        <v>85</v>
      </c>
      <c r="AV314" s="1070" t="s">
        <v>86</v>
      </c>
      <c r="AW314" s="1071"/>
      <c r="AX314" s="1071"/>
      <c r="AY314" s="1071"/>
      <c r="AZ314" s="1071"/>
      <c r="BA314" s="1071"/>
      <c r="BB314" s="1071"/>
      <c r="BC314" s="1071"/>
      <c r="BD314" s="1071"/>
      <c r="BE314" s="1071"/>
      <c r="BF314" s="1071"/>
      <c r="BG314" s="1071"/>
      <c r="BH314" s="1072"/>
      <c r="BI314" s="778" t="s">
        <v>87</v>
      </c>
      <c r="BJ314" s="700"/>
      <c r="BK314" s="772" t="s">
        <v>97</v>
      </c>
      <c r="BL314" s="772" t="s">
        <v>85</v>
      </c>
      <c r="BM314" s="1070" t="s">
        <v>86</v>
      </c>
      <c r="BN314" s="1071"/>
      <c r="BO314" s="1071"/>
      <c r="BP314" s="1071"/>
      <c r="BQ314" s="1071"/>
      <c r="BR314" s="1071"/>
      <c r="BS314" s="1071"/>
      <c r="BT314" s="1071"/>
      <c r="BU314" s="1071"/>
      <c r="BV314" s="1071"/>
      <c r="BW314" s="1071"/>
      <c r="BX314" s="1071"/>
      <c r="BY314" s="1071"/>
      <c r="BZ314" s="1072"/>
      <c r="CA314" s="772" t="s">
        <v>87</v>
      </c>
      <c r="CB314" s="643"/>
      <c r="CC314" s="643"/>
      <c r="CD314" s="729"/>
      <c r="CE314" s="729"/>
      <c r="CF314" s="1036"/>
      <c r="CG314" s="1036"/>
      <c r="CH314" s="1036"/>
      <c r="CI314" s="1036"/>
      <c r="CJ314" s="1036"/>
      <c r="CK314" s="1036"/>
      <c r="CL314" s="1036"/>
      <c r="CM314" s="1036"/>
      <c r="CN314" s="1036"/>
      <c r="CO314" s="1036"/>
      <c r="CP314" s="1036"/>
      <c r="CQ314" s="1036"/>
      <c r="CR314" s="729"/>
      <c r="CS314" s="643"/>
      <c r="CT314" s="730"/>
      <c r="CU314" s="729"/>
      <c r="CV314" s="1036"/>
      <c r="CW314" s="1036"/>
      <c r="CX314" s="1036"/>
      <c r="CY314" s="1036"/>
      <c r="CZ314" s="1036"/>
      <c r="DA314" s="1036"/>
      <c r="DB314" s="1036"/>
      <c r="DC314" s="1036"/>
      <c r="DD314" s="1036"/>
      <c r="DE314" s="1036"/>
      <c r="DF314" s="1036"/>
      <c r="DG314" s="1036"/>
      <c r="DH314" s="1036"/>
      <c r="DI314" s="1036"/>
      <c r="DJ314" s="1036"/>
      <c r="DK314" s="729"/>
      <c r="DL314" s="643"/>
    </row>
    <row r="315" spans="7:118" ht="51.75" customHeight="1" x14ac:dyDescent="0.2">
      <c r="G315" s="643"/>
      <c r="H315" s="648"/>
      <c r="I315" s="1047" t="s">
        <v>160</v>
      </c>
      <c r="J315" s="1047"/>
      <c r="K315" s="1047"/>
      <c r="L315" s="1047"/>
      <c r="M315" s="1047"/>
      <c r="N315" s="1047"/>
      <c r="O315" s="1047"/>
      <c r="P315" s="1047"/>
      <c r="Q315" s="1048" t="s">
        <v>161</v>
      </c>
      <c r="R315" s="1048"/>
      <c r="S315" s="1048"/>
      <c r="T315" s="1048"/>
      <c r="U315" s="1048"/>
      <c r="V315" s="1048"/>
      <c r="W315" s="1048"/>
      <c r="X315" s="648"/>
      <c r="Y315" s="704"/>
      <c r="Z315" s="648"/>
      <c r="AA315" s="648"/>
      <c r="AB315" s="648"/>
      <c r="AC315" s="648"/>
      <c r="AD315" s="648"/>
      <c r="AE315" s="648"/>
      <c r="AF315" s="648"/>
      <c r="AG315" s="648"/>
      <c r="AH315" s="648"/>
      <c r="AI315" s="648"/>
      <c r="AJ315" s="648"/>
      <c r="AK315" s="648"/>
      <c r="AL315" s="648"/>
      <c r="AM315" s="648"/>
      <c r="AN315" s="648"/>
      <c r="AO315" s="648"/>
      <c r="AP315" s="648"/>
      <c r="AQ315" s="648"/>
      <c r="AR315" s="643"/>
      <c r="AS315" s="763"/>
      <c r="AT315" s="1055" t="s">
        <v>116</v>
      </c>
      <c r="AU315" s="834">
        <v>1</v>
      </c>
      <c r="AV315" s="773" t="str" cm="1">
        <f t="array" ref="AV315:AV345">TRANSPOSE(計算_集計!HX3:JB3)</f>
        <v>飲食物を買うことができる設備・場所がある</v>
      </c>
      <c r="AW315" s="828"/>
      <c r="AX315" s="829"/>
      <c r="AY315" s="829"/>
      <c r="AZ315" s="829"/>
      <c r="BA315" s="829"/>
      <c r="BB315" s="829"/>
      <c r="BC315" s="829"/>
      <c r="BD315" s="829"/>
      <c r="BE315" s="829"/>
      <c r="BF315" s="829"/>
      <c r="BG315" s="829"/>
      <c r="BH315" s="839"/>
      <c r="BI315" s="666" t="str" cm="1">
        <f t="array" ref="BI315:BI345">TRANSPOSE(計算_集計!HX9:JB9)</f>
        <v>－</v>
      </c>
      <c r="BJ315" s="700"/>
      <c r="BK315" s="1049" t="s">
        <v>117</v>
      </c>
      <c r="BL315" s="836">
        <v>32</v>
      </c>
      <c r="BM315" s="833" t="str" cm="1">
        <f t="array" ref="BM315:BM330">TRANSPOSE(計算_集計!JC3:JR3)</f>
        <v>アート・展示空間がある</v>
      </c>
      <c r="BN315" s="829"/>
      <c r="BO315" s="829"/>
      <c r="BP315" s="829"/>
      <c r="BQ315" s="829"/>
      <c r="BR315" s="829"/>
      <c r="BS315" s="829"/>
      <c r="BT315" s="829"/>
      <c r="BU315" s="829"/>
      <c r="BV315" s="829"/>
      <c r="BW315" s="829"/>
      <c r="BX315" s="829"/>
      <c r="BY315" s="829"/>
      <c r="BZ315" s="830"/>
      <c r="CA315" s="666" t="str" cm="1">
        <f t="array" ref="CA315:CA330">TRANSPOSE(計算_集計!JC9:JR9)</f>
        <v>－</v>
      </c>
      <c r="CB315" s="643"/>
      <c r="CC315" s="727"/>
      <c r="CD315" s="1040"/>
      <c r="CE315" s="731"/>
      <c r="CF315" s="732"/>
      <c r="CG315" s="23"/>
      <c r="CH315" s="643"/>
      <c r="CI315" s="643"/>
      <c r="CJ315" s="643"/>
      <c r="CK315" s="643"/>
      <c r="CL315" s="643"/>
      <c r="CM315" s="643"/>
      <c r="CN315" s="643"/>
      <c r="CO315" s="643"/>
      <c r="CP315" s="643"/>
      <c r="CQ315" s="643"/>
      <c r="CR315" s="733"/>
      <c r="CS315" s="643"/>
      <c r="CT315" s="1041"/>
      <c r="CU315" s="731"/>
      <c r="CV315" s="734"/>
      <c r="CW315" s="643"/>
      <c r="CX315" s="643"/>
      <c r="CY315" s="643"/>
      <c r="CZ315" s="643"/>
      <c r="DA315" s="643"/>
      <c r="DB315" s="643"/>
      <c r="DC315" s="643"/>
      <c r="DD315" s="643"/>
      <c r="DE315" s="643"/>
      <c r="DF315" s="643"/>
      <c r="DG315" s="643"/>
      <c r="DH315" s="643"/>
      <c r="DI315" s="643"/>
      <c r="DJ315" s="643"/>
      <c r="DK315" s="733"/>
      <c r="DL315" s="643"/>
    </row>
    <row r="316" spans="7:118" ht="51.75" customHeight="1" x14ac:dyDescent="0.2">
      <c r="G316" s="643"/>
      <c r="H316" s="649"/>
      <c r="I316" s="649"/>
      <c r="J316" s="649"/>
      <c r="K316" s="649"/>
      <c r="L316" s="649"/>
      <c r="M316" s="649"/>
      <c r="N316" s="649"/>
      <c r="O316" s="649"/>
      <c r="P316" s="649"/>
      <c r="Q316" s="649"/>
      <c r="R316" s="58"/>
      <c r="S316" s="58"/>
      <c r="T316" s="58"/>
      <c r="U316" s="58"/>
      <c r="V316" s="643"/>
      <c r="W316" s="643"/>
      <c r="X316" s="648"/>
      <c r="Y316" s="704"/>
      <c r="Z316" s="648"/>
      <c r="AA316" s="648"/>
      <c r="AB316" s="643"/>
      <c r="AC316" s="643"/>
      <c r="AD316" s="643"/>
      <c r="AE316" s="643"/>
      <c r="AF316" s="643"/>
      <c r="AG316" s="643"/>
      <c r="AH316" s="643"/>
      <c r="AI316" s="643"/>
      <c r="AJ316" s="643"/>
      <c r="AK316" s="643"/>
      <c r="AL316" s="643"/>
      <c r="AM316" s="643"/>
      <c r="AN316" s="643"/>
      <c r="AO316" s="643"/>
      <c r="AP316" s="643"/>
      <c r="AQ316" s="643"/>
      <c r="AR316" s="643"/>
      <c r="AS316" s="643"/>
      <c r="AT316" s="1056"/>
      <c r="AU316" s="835">
        <v>2</v>
      </c>
      <c r="AV316" s="773" t="str">
        <v>給水・手洗いができる場所がある</v>
      </c>
      <c r="AW316" s="828"/>
      <c r="AX316" s="829"/>
      <c r="AY316" s="829"/>
      <c r="AZ316" s="829"/>
      <c r="BA316" s="829"/>
      <c r="BB316" s="829"/>
      <c r="BC316" s="829"/>
      <c r="BD316" s="829"/>
      <c r="BE316" s="829"/>
      <c r="BF316" s="829"/>
      <c r="BG316" s="829"/>
      <c r="BH316" s="839"/>
      <c r="BI316" s="666" t="str">
        <v>－</v>
      </c>
      <c r="BJ316" s="700"/>
      <c r="BK316" s="1050"/>
      <c r="BL316" s="837">
        <v>33</v>
      </c>
      <c r="BM316" s="827" t="str">
        <v>電灯／樹木に、目にとまるような魅力的な装飾が設けられている</v>
      </c>
      <c r="BN316" s="829"/>
      <c r="BO316" s="829"/>
      <c r="BP316" s="829"/>
      <c r="BQ316" s="829"/>
      <c r="BR316" s="829"/>
      <c r="BS316" s="829"/>
      <c r="BT316" s="829"/>
      <c r="BU316" s="829"/>
      <c r="BV316" s="829"/>
      <c r="BW316" s="829"/>
      <c r="BX316" s="829"/>
      <c r="BY316" s="829"/>
      <c r="BZ316" s="830"/>
      <c r="CA316" s="666" t="str">
        <v>－</v>
      </c>
      <c r="CB316" s="643"/>
      <c r="CC316" s="643"/>
      <c r="CD316" s="1040"/>
      <c r="CE316" s="731"/>
      <c r="CF316" s="732"/>
      <c r="CG316" s="23"/>
      <c r="CH316" s="643"/>
      <c r="CI316" s="643"/>
      <c r="CJ316" s="643"/>
      <c r="CK316" s="643"/>
      <c r="CL316" s="643"/>
      <c r="CM316" s="643"/>
      <c r="CN316" s="643"/>
      <c r="CO316" s="643"/>
      <c r="CP316" s="643"/>
      <c r="CQ316" s="643"/>
      <c r="CR316" s="733"/>
      <c r="CS316" s="643"/>
      <c r="CT316" s="1041"/>
      <c r="CU316" s="731"/>
      <c r="CV316" s="357"/>
      <c r="CW316" s="643"/>
      <c r="CX316" s="643"/>
      <c r="CY316" s="643"/>
      <c r="CZ316" s="643"/>
      <c r="DA316" s="643"/>
      <c r="DB316" s="643"/>
      <c r="DC316" s="643"/>
      <c r="DD316" s="643"/>
      <c r="DE316" s="643"/>
      <c r="DF316" s="643"/>
      <c r="DG316" s="643"/>
      <c r="DH316" s="643"/>
      <c r="DI316" s="643"/>
      <c r="DJ316" s="643"/>
      <c r="DK316" s="733"/>
      <c r="DL316" s="643"/>
    </row>
    <row r="317" spans="7:118" ht="51.75" customHeight="1" x14ac:dyDescent="0.2">
      <c r="G317" s="643"/>
      <c r="H317" s="649"/>
      <c r="I317" s="649"/>
      <c r="J317" s="649"/>
      <c r="K317" s="649"/>
      <c r="L317" s="58"/>
      <c r="M317" s="58"/>
      <c r="N317" s="58"/>
      <c r="O317" s="58"/>
      <c r="P317" s="58"/>
      <c r="Q317" s="58"/>
      <c r="R317" s="58"/>
      <c r="S317" s="58"/>
      <c r="T317" s="58"/>
      <c r="U317" s="58"/>
      <c r="V317" s="643"/>
      <c r="W317" s="643"/>
      <c r="X317" s="648"/>
      <c r="Y317" s="704"/>
      <c r="Z317" s="648"/>
      <c r="AA317" s="648"/>
      <c r="AB317" s="643"/>
      <c r="AC317" s="643"/>
      <c r="AD317" s="643"/>
      <c r="AE317" s="643"/>
      <c r="AF317" s="643"/>
      <c r="AG317" s="643"/>
      <c r="AH317" s="643"/>
      <c r="AI317" s="643"/>
      <c r="AJ317" s="643"/>
      <c r="AK317" s="643"/>
      <c r="AL317" s="649"/>
      <c r="AM317" s="643"/>
      <c r="AN317" s="643"/>
      <c r="AO317" s="643"/>
      <c r="AP317" s="643"/>
      <c r="AQ317" s="643"/>
      <c r="AR317" s="643"/>
      <c r="AS317" s="643"/>
      <c r="AT317" s="1056"/>
      <c r="AU317" s="834">
        <v>3</v>
      </c>
      <c r="AV317" s="773" t="str">
        <v>雨宿りできる場所がある</v>
      </c>
      <c r="AW317" s="828"/>
      <c r="AX317" s="829"/>
      <c r="AY317" s="829"/>
      <c r="AZ317" s="829"/>
      <c r="BA317" s="829"/>
      <c r="BB317" s="829"/>
      <c r="BC317" s="829"/>
      <c r="BD317" s="829"/>
      <c r="BE317" s="829"/>
      <c r="BF317" s="829"/>
      <c r="BG317" s="829"/>
      <c r="BH317" s="839"/>
      <c r="BI317" s="666" t="str">
        <v>－</v>
      </c>
      <c r="BJ317" s="700"/>
      <c r="BK317" s="1050"/>
      <c r="BL317" s="836">
        <v>34</v>
      </c>
      <c r="BM317" s="827" t="str">
        <v>管理の行き届いた植栽（植木・花壇等）がある</v>
      </c>
      <c r="BN317" s="829"/>
      <c r="BO317" s="829"/>
      <c r="BP317" s="829"/>
      <c r="BQ317" s="829"/>
      <c r="BR317" s="829"/>
      <c r="BS317" s="829"/>
      <c r="BT317" s="829"/>
      <c r="BU317" s="829"/>
      <c r="BV317" s="829"/>
      <c r="BW317" s="829"/>
      <c r="BX317" s="829"/>
      <c r="BY317" s="829"/>
      <c r="BZ317" s="830"/>
      <c r="CA317" s="666" t="str">
        <v>－</v>
      </c>
      <c r="CB317" s="643"/>
      <c r="CC317" s="643"/>
      <c r="CD317" s="1040"/>
      <c r="CE317" s="731"/>
      <c r="CF317" s="732"/>
      <c r="CG317" s="23"/>
      <c r="CH317" s="643"/>
      <c r="CI317" s="643"/>
      <c r="CJ317" s="643"/>
      <c r="CK317" s="643"/>
      <c r="CL317" s="643"/>
      <c r="CM317" s="643"/>
      <c r="CN317" s="643"/>
      <c r="CO317" s="643"/>
      <c r="CP317" s="643"/>
      <c r="CQ317" s="643"/>
      <c r="CR317" s="733"/>
      <c r="CS317" s="643"/>
      <c r="CT317" s="1041"/>
      <c r="CU317" s="731"/>
      <c r="CV317" s="357"/>
      <c r="CW317" s="643"/>
      <c r="CX317" s="643"/>
      <c r="CY317" s="643"/>
      <c r="CZ317" s="643"/>
      <c r="DA317" s="643"/>
      <c r="DB317" s="643"/>
      <c r="DC317" s="643"/>
      <c r="DD317" s="643"/>
      <c r="DE317" s="643"/>
      <c r="DF317" s="643"/>
      <c r="DG317" s="643"/>
      <c r="DH317" s="643"/>
      <c r="DI317" s="643"/>
      <c r="DJ317" s="643"/>
      <c r="DK317" s="733"/>
      <c r="DL317" s="643"/>
    </row>
    <row r="318" spans="7:118" ht="51.75" customHeight="1" x14ac:dyDescent="0.2">
      <c r="G318" s="643"/>
      <c r="H318" s="649"/>
      <c r="I318" s="649"/>
      <c r="J318" s="649"/>
      <c r="K318" s="649"/>
      <c r="L318" s="58"/>
      <c r="M318" s="58"/>
      <c r="N318" s="58"/>
      <c r="O318" s="58"/>
      <c r="P318" s="58"/>
      <c r="Q318" s="58"/>
      <c r="R318" s="58"/>
      <c r="S318" s="58"/>
      <c r="T318" s="58"/>
      <c r="U318" s="58"/>
      <c r="V318" s="643"/>
      <c r="W318" s="643"/>
      <c r="X318" s="648"/>
      <c r="Y318" s="704"/>
      <c r="Z318" s="648"/>
      <c r="AA318" s="648"/>
      <c r="AB318" s="643"/>
      <c r="AC318" s="643"/>
      <c r="AD318" s="643"/>
      <c r="AE318" s="643"/>
      <c r="AF318" s="643"/>
      <c r="AG318" s="643"/>
      <c r="AH318" s="643"/>
      <c r="AI318" s="643"/>
      <c r="AJ318" s="643"/>
      <c r="AK318" s="643"/>
      <c r="AL318" s="649"/>
      <c r="AM318" s="642"/>
      <c r="AN318" s="642"/>
      <c r="AO318" s="642"/>
      <c r="AP318" s="642"/>
      <c r="AQ318" s="642"/>
      <c r="AR318" s="643"/>
      <c r="AS318" s="643"/>
      <c r="AT318" s="1056"/>
      <c r="AU318" s="835">
        <v>4</v>
      </c>
      <c r="AV318" s="773" t="str">
        <v>トイレがある</v>
      </c>
      <c r="AW318" s="828"/>
      <c r="AX318" s="829"/>
      <c r="AY318" s="829"/>
      <c r="AZ318" s="829"/>
      <c r="BA318" s="829"/>
      <c r="BB318" s="829"/>
      <c r="BC318" s="829"/>
      <c r="BD318" s="829"/>
      <c r="BE318" s="829"/>
      <c r="BF318" s="829"/>
      <c r="BG318" s="829"/>
      <c r="BH318" s="839"/>
      <c r="BI318" s="666" t="str">
        <v>－</v>
      </c>
      <c r="BJ318" s="700"/>
      <c r="BK318" s="1050"/>
      <c r="BL318" s="836">
        <v>35</v>
      </c>
      <c r="BM318" s="827" t="str">
        <v>アスファルト以外の化粧材が整備されている</v>
      </c>
      <c r="BN318" s="829"/>
      <c r="BO318" s="829"/>
      <c r="BP318" s="829"/>
      <c r="BQ318" s="829"/>
      <c r="BR318" s="829"/>
      <c r="BS318" s="829"/>
      <c r="BT318" s="829"/>
      <c r="BU318" s="829"/>
      <c r="BV318" s="829"/>
      <c r="BW318" s="829"/>
      <c r="BX318" s="829"/>
      <c r="BY318" s="829"/>
      <c r="BZ318" s="830"/>
      <c r="CA318" s="666" t="str">
        <v>－</v>
      </c>
      <c r="CB318" s="643"/>
      <c r="CC318" s="643"/>
      <c r="CD318" s="1040"/>
      <c r="CE318" s="731"/>
      <c r="CF318" s="732"/>
      <c r="CG318" s="23"/>
      <c r="CH318" s="643"/>
      <c r="CI318" s="643"/>
      <c r="CJ318" s="643"/>
      <c r="CK318" s="643"/>
      <c r="CL318" s="643"/>
      <c r="CM318" s="643"/>
      <c r="CN318" s="643"/>
      <c r="CO318" s="643"/>
      <c r="CP318" s="643"/>
      <c r="CQ318" s="643"/>
      <c r="CR318" s="733"/>
      <c r="CS318" s="643"/>
      <c r="CT318" s="1041"/>
      <c r="CU318" s="731"/>
      <c r="CV318" s="357"/>
      <c r="CW318" s="643"/>
      <c r="CX318" s="643"/>
      <c r="CY318" s="643"/>
      <c r="CZ318" s="643"/>
      <c r="DA318" s="643"/>
      <c r="DB318" s="643"/>
      <c r="DC318" s="643"/>
      <c r="DD318" s="643"/>
      <c r="DE318" s="643"/>
      <c r="DF318" s="643"/>
      <c r="DG318" s="643"/>
      <c r="DH318" s="643"/>
      <c r="DI318" s="643"/>
      <c r="DJ318" s="643"/>
      <c r="DK318" s="733"/>
      <c r="DL318" s="643"/>
    </row>
    <row r="319" spans="7:118" ht="51.75" customHeight="1" x14ac:dyDescent="0.2">
      <c r="G319" s="643"/>
      <c r="H319" s="649"/>
      <c r="I319" s="649"/>
      <c r="J319" s="649"/>
      <c r="K319" s="649"/>
      <c r="L319" s="58"/>
      <c r="M319" s="58"/>
      <c r="N319" s="58"/>
      <c r="O319" s="58"/>
      <c r="P319" s="58"/>
      <c r="Q319" s="58"/>
      <c r="R319" s="58"/>
      <c r="S319" s="58"/>
      <c r="T319" s="58"/>
      <c r="U319" s="58"/>
      <c r="V319" s="643"/>
      <c r="W319" s="643"/>
      <c r="X319" s="648"/>
      <c r="Y319" s="704"/>
      <c r="Z319" s="648"/>
      <c r="AA319" s="648"/>
      <c r="AB319" s="643"/>
      <c r="AC319" s="643"/>
      <c r="AD319" s="643"/>
      <c r="AE319" s="643"/>
      <c r="AF319" s="643"/>
      <c r="AG319" s="643"/>
      <c r="AH319" s="643"/>
      <c r="AI319" s="643"/>
      <c r="AJ319" s="643"/>
      <c r="AK319" s="643"/>
      <c r="AL319" s="643"/>
      <c r="AM319" s="642"/>
      <c r="AN319" s="642"/>
      <c r="AO319" s="642"/>
      <c r="AP319" s="642"/>
      <c r="AQ319" s="642"/>
      <c r="AR319" s="643"/>
      <c r="AS319" s="643"/>
      <c r="AT319" s="1056"/>
      <c r="AU319" s="834">
        <v>5</v>
      </c>
      <c r="AV319" s="773" t="str">
        <v>多目的トイレがある</v>
      </c>
      <c r="AW319" s="828"/>
      <c r="AX319" s="829"/>
      <c r="AY319" s="829"/>
      <c r="AZ319" s="829"/>
      <c r="BA319" s="829"/>
      <c r="BB319" s="829"/>
      <c r="BC319" s="829"/>
      <c r="BD319" s="829"/>
      <c r="BE319" s="829"/>
      <c r="BF319" s="829"/>
      <c r="BG319" s="829"/>
      <c r="BH319" s="839"/>
      <c r="BI319" s="666" t="str">
        <v>－</v>
      </c>
      <c r="BJ319" s="700"/>
      <c r="BK319" s="1050"/>
      <c r="BL319" s="837">
        <v>36</v>
      </c>
      <c r="BM319" s="827" t="str">
        <v>無電柱化されている</v>
      </c>
      <c r="BN319" s="829"/>
      <c r="BO319" s="829"/>
      <c r="BP319" s="829"/>
      <c r="BQ319" s="829"/>
      <c r="BR319" s="829"/>
      <c r="BS319" s="829"/>
      <c r="BT319" s="829"/>
      <c r="BU319" s="829"/>
      <c r="BV319" s="829"/>
      <c r="BW319" s="829"/>
      <c r="BX319" s="829"/>
      <c r="BY319" s="829"/>
      <c r="BZ319" s="830"/>
      <c r="CA319" s="666" t="str">
        <v>－</v>
      </c>
      <c r="CB319" s="643"/>
      <c r="CC319" s="643"/>
      <c r="CD319" s="1040"/>
      <c r="CE319" s="731"/>
      <c r="CF319" s="732"/>
      <c r="CG319" s="23"/>
      <c r="CH319" s="643"/>
      <c r="CI319" s="643"/>
      <c r="CJ319" s="643"/>
      <c r="CK319" s="643"/>
      <c r="CL319" s="643"/>
      <c r="CM319" s="643"/>
      <c r="CN319" s="643"/>
      <c r="CO319" s="643"/>
      <c r="CP319" s="643"/>
      <c r="CQ319" s="643"/>
      <c r="CR319" s="733"/>
      <c r="CS319" s="643"/>
      <c r="CT319" s="1041"/>
      <c r="CU319" s="731"/>
      <c r="CV319" s="357"/>
      <c r="CW319" s="643"/>
      <c r="CX319" s="643"/>
      <c r="CY319" s="643"/>
      <c r="CZ319" s="643"/>
      <c r="DA319" s="643"/>
      <c r="DB319" s="643"/>
      <c r="DC319" s="643"/>
      <c r="DD319" s="643"/>
      <c r="DE319" s="643"/>
      <c r="DF319" s="643"/>
      <c r="DG319" s="643"/>
      <c r="DH319" s="643"/>
      <c r="DI319" s="643"/>
      <c r="DJ319" s="643"/>
      <c r="DK319" s="733"/>
      <c r="DL319" s="643"/>
    </row>
    <row r="320" spans="7:118" ht="51.75" customHeight="1" x14ac:dyDescent="0.2">
      <c r="G320" s="643"/>
      <c r="H320" s="649"/>
      <c r="I320" s="649"/>
      <c r="J320" s="649"/>
      <c r="K320" s="649"/>
      <c r="L320" s="58"/>
      <c r="M320" s="58"/>
      <c r="N320" s="58"/>
      <c r="O320" s="58"/>
      <c r="P320" s="58"/>
      <c r="Q320" s="58"/>
      <c r="R320" s="58"/>
      <c r="S320" s="58"/>
      <c r="T320" s="58"/>
      <c r="U320" s="58"/>
      <c r="V320" s="643"/>
      <c r="W320" s="643"/>
      <c r="X320" s="648"/>
      <c r="Y320" s="704"/>
      <c r="Z320" s="648"/>
      <c r="AA320" s="648"/>
      <c r="AB320" s="643"/>
      <c r="AC320" s="643"/>
      <c r="AD320" s="643"/>
      <c r="AE320" s="643"/>
      <c r="AF320" s="643"/>
      <c r="AG320" s="643"/>
      <c r="AH320" s="643"/>
      <c r="AI320" s="643"/>
      <c r="AJ320" s="643"/>
      <c r="AK320" s="643"/>
      <c r="AL320" s="643"/>
      <c r="AM320" s="642"/>
      <c r="AN320" s="642"/>
      <c r="AO320" s="642"/>
      <c r="AP320" s="642"/>
      <c r="AQ320" s="642"/>
      <c r="AR320" s="643"/>
      <c r="AS320" s="643"/>
      <c r="AT320" s="1056"/>
      <c r="AU320" s="835">
        <v>6</v>
      </c>
      <c r="AV320" s="773" t="str">
        <v>案内所・掲示板・デジタルサイネージ等がある</v>
      </c>
      <c r="AW320" s="828"/>
      <c r="AX320" s="829"/>
      <c r="AY320" s="829"/>
      <c r="AZ320" s="829"/>
      <c r="BA320" s="829"/>
      <c r="BB320" s="829"/>
      <c r="BC320" s="829"/>
      <c r="BD320" s="829"/>
      <c r="BE320" s="829"/>
      <c r="BF320" s="829"/>
      <c r="BG320" s="829"/>
      <c r="BH320" s="839"/>
      <c r="BI320" s="666" t="str">
        <v>－</v>
      </c>
      <c r="BJ320" s="700"/>
      <c r="BK320" s="1050"/>
      <c r="BL320" s="836">
        <v>37</v>
      </c>
      <c r="BM320" s="827" t="str">
        <v>親水空間がある</v>
      </c>
      <c r="BN320" s="829"/>
      <c r="BO320" s="829"/>
      <c r="BP320" s="829"/>
      <c r="BQ320" s="829"/>
      <c r="BR320" s="829"/>
      <c r="BS320" s="829"/>
      <c r="BT320" s="829"/>
      <c r="BU320" s="829"/>
      <c r="BV320" s="829"/>
      <c r="BW320" s="829"/>
      <c r="BX320" s="829"/>
      <c r="BY320" s="829"/>
      <c r="BZ320" s="830"/>
      <c r="CA320" s="666" t="str">
        <v>－</v>
      </c>
      <c r="CB320" s="643"/>
      <c r="CC320" s="643"/>
      <c r="CD320" s="1040"/>
      <c r="CE320" s="731"/>
      <c r="CF320" s="732"/>
      <c r="CG320" s="23"/>
      <c r="CH320" s="643"/>
      <c r="CI320" s="643"/>
      <c r="CJ320" s="643"/>
      <c r="CK320" s="643"/>
      <c r="CL320" s="643"/>
      <c r="CM320" s="643"/>
      <c r="CN320" s="643"/>
      <c r="CO320" s="643"/>
      <c r="CP320" s="643"/>
      <c r="CQ320" s="643"/>
      <c r="CR320" s="733"/>
      <c r="CS320" s="643"/>
      <c r="CT320" s="1041"/>
      <c r="CU320" s="731"/>
      <c r="CV320" s="357"/>
      <c r="CW320" s="643"/>
      <c r="CX320" s="643"/>
      <c r="CY320" s="643"/>
      <c r="CZ320" s="643"/>
      <c r="DA320" s="643"/>
      <c r="DB320" s="643"/>
      <c r="DC320" s="643"/>
      <c r="DD320" s="643"/>
      <c r="DE320" s="643"/>
      <c r="DF320" s="643"/>
      <c r="DG320" s="643"/>
      <c r="DH320" s="643"/>
      <c r="DI320" s="643"/>
      <c r="DJ320" s="643"/>
      <c r="DK320" s="733"/>
      <c r="DL320" s="643"/>
    </row>
    <row r="321" spans="7:116" ht="51.75" customHeight="1" x14ac:dyDescent="0.2">
      <c r="G321" s="643"/>
      <c r="H321" s="649"/>
      <c r="I321" s="649"/>
      <c r="J321" s="649"/>
      <c r="K321" s="649"/>
      <c r="L321" s="58"/>
      <c r="M321" s="58"/>
      <c r="N321" s="58"/>
      <c r="O321" s="58"/>
      <c r="P321" s="58"/>
      <c r="Q321" s="58"/>
      <c r="R321" s="58"/>
      <c r="S321" s="58"/>
      <c r="T321" s="58"/>
      <c r="U321" s="58"/>
      <c r="V321" s="643"/>
      <c r="W321" s="643"/>
      <c r="X321" s="648"/>
      <c r="Y321" s="704"/>
      <c r="Z321" s="648"/>
      <c r="AA321" s="648"/>
      <c r="AB321" s="643"/>
      <c r="AC321" s="643"/>
      <c r="AD321" s="643"/>
      <c r="AE321" s="643"/>
      <c r="AF321" s="643"/>
      <c r="AG321" s="643"/>
      <c r="AH321" s="643"/>
      <c r="AI321" s="643"/>
      <c r="AJ321" s="643"/>
      <c r="AK321" s="643"/>
      <c r="AL321" s="643"/>
      <c r="AM321" s="642"/>
      <c r="AN321" s="642"/>
      <c r="AO321" s="642"/>
      <c r="AP321" s="642"/>
      <c r="AQ321" s="642"/>
      <c r="AR321" s="643"/>
      <c r="AS321" s="643"/>
      <c r="AT321" s="1056"/>
      <c r="AU321" s="834">
        <v>7</v>
      </c>
      <c r="AV321" s="773" t="str">
        <v>案内板等が外国語に対応している</v>
      </c>
      <c r="AW321" s="828"/>
      <c r="AX321" s="829"/>
      <c r="AY321" s="829"/>
      <c r="AZ321" s="829"/>
      <c r="BA321" s="829"/>
      <c r="BB321" s="829"/>
      <c r="BC321" s="829"/>
      <c r="BD321" s="829"/>
      <c r="BE321" s="829"/>
      <c r="BF321" s="829"/>
      <c r="BG321" s="829"/>
      <c r="BH321" s="839"/>
      <c r="BI321" s="666" t="str">
        <v>－</v>
      </c>
      <c r="BJ321" s="700"/>
      <c r="BK321" s="1050"/>
      <c r="BL321" s="836">
        <v>38</v>
      </c>
      <c r="BM321" s="827" t="str">
        <v>歴史・伝統を感じる建物がある</v>
      </c>
      <c r="BN321" s="829"/>
      <c r="BO321" s="829"/>
      <c r="BP321" s="829"/>
      <c r="BQ321" s="829"/>
      <c r="BR321" s="829"/>
      <c r="BS321" s="829"/>
      <c r="BT321" s="829"/>
      <c r="BU321" s="829"/>
      <c r="BV321" s="829"/>
      <c r="BW321" s="829"/>
      <c r="BX321" s="829"/>
      <c r="BY321" s="829"/>
      <c r="BZ321" s="830"/>
      <c r="CA321" s="666" t="str">
        <v>－</v>
      </c>
      <c r="CB321" s="643"/>
      <c r="CC321" s="643"/>
      <c r="CD321" s="1040"/>
      <c r="CE321" s="731"/>
      <c r="CF321" s="732"/>
      <c r="CG321" s="23"/>
      <c r="CH321" s="643"/>
      <c r="CI321" s="643"/>
      <c r="CJ321" s="643"/>
      <c r="CK321" s="643"/>
      <c r="CL321" s="643"/>
      <c r="CM321" s="643"/>
      <c r="CN321" s="643"/>
      <c r="CO321" s="643"/>
      <c r="CP321" s="643"/>
      <c r="CQ321" s="643"/>
      <c r="CR321" s="733"/>
      <c r="CS321" s="643"/>
      <c r="CT321" s="1041"/>
      <c r="CU321" s="731"/>
      <c r="CV321" s="357"/>
      <c r="CW321" s="643"/>
      <c r="CX321" s="643"/>
      <c r="CY321" s="643"/>
      <c r="CZ321" s="643"/>
      <c r="DA321" s="643"/>
      <c r="DB321" s="643"/>
      <c r="DC321" s="643"/>
      <c r="DD321" s="643"/>
      <c r="DE321" s="643"/>
      <c r="DF321" s="643"/>
      <c r="DG321" s="643"/>
      <c r="DH321" s="643"/>
      <c r="DI321" s="643"/>
      <c r="DJ321" s="643"/>
      <c r="DK321" s="733"/>
      <c r="DL321" s="643"/>
    </row>
    <row r="322" spans="7:116" ht="51.75" customHeight="1" x14ac:dyDescent="0.2">
      <c r="G322" s="643"/>
      <c r="H322" s="649"/>
      <c r="I322" s="649"/>
      <c r="J322" s="649"/>
      <c r="K322" s="649"/>
      <c r="L322" s="58"/>
      <c r="M322" s="58"/>
      <c r="N322" s="58"/>
      <c r="O322" s="58"/>
      <c r="P322" s="58"/>
      <c r="Q322" s="58"/>
      <c r="R322" s="58"/>
      <c r="S322" s="58"/>
      <c r="T322" s="58"/>
      <c r="U322" s="58"/>
      <c r="V322" s="643"/>
      <c r="W322" s="643"/>
      <c r="X322" s="648"/>
      <c r="Y322" s="704"/>
      <c r="Z322" s="648"/>
      <c r="AA322" s="648"/>
      <c r="AB322" s="643"/>
      <c r="AC322" s="643"/>
      <c r="AD322" s="643"/>
      <c r="AE322" s="643"/>
      <c r="AF322" s="643"/>
      <c r="AG322" s="643"/>
      <c r="AH322" s="643"/>
      <c r="AI322" s="643"/>
      <c r="AJ322" s="643"/>
      <c r="AK322" s="643"/>
      <c r="AL322" s="643"/>
      <c r="AM322" s="642"/>
      <c r="AN322" s="642"/>
      <c r="AO322" s="642"/>
      <c r="AP322" s="642"/>
      <c r="AQ322" s="642"/>
      <c r="AR322" s="643"/>
      <c r="AS322" s="643"/>
      <c r="AT322" s="1056"/>
      <c r="AU322" s="835">
        <v>8</v>
      </c>
      <c r="AV322" s="773" t="str">
        <v>近くに交番・警察署がある</v>
      </c>
      <c r="AW322" s="828"/>
      <c r="AX322" s="829"/>
      <c r="AY322" s="829"/>
      <c r="AZ322" s="829"/>
      <c r="BA322" s="829"/>
      <c r="BB322" s="829"/>
      <c r="BC322" s="829"/>
      <c r="BD322" s="829"/>
      <c r="BE322" s="829"/>
      <c r="BF322" s="829"/>
      <c r="BG322" s="829"/>
      <c r="BH322" s="839"/>
      <c r="BI322" s="666" t="str">
        <v>－</v>
      </c>
      <c r="BJ322" s="700"/>
      <c r="BK322" s="1051"/>
      <c r="BL322" s="837">
        <v>39</v>
      </c>
      <c r="BM322" s="827" t="str">
        <v>伝統的なお店がある</v>
      </c>
      <c r="BN322" s="829"/>
      <c r="BO322" s="829"/>
      <c r="BP322" s="829"/>
      <c r="BQ322" s="829"/>
      <c r="BR322" s="829"/>
      <c r="BS322" s="829"/>
      <c r="BT322" s="829"/>
      <c r="BU322" s="829"/>
      <c r="BV322" s="829"/>
      <c r="BW322" s="829"/>
      <c r="BX322" s="829"/>
      <c r="BY322" s="829"/>
      <c r="BZ322" s="830"/>
      <c r="CA322" s="666" t="str">
        <v>－</v>
      </c>
      <c r="CB322" s="643"/>
      <c r="CC322" s="643"/>
      <c r="CD322" s="1040"/>
      <c r="CE322" s="731"/>
      <c r="CF322" s="732"/>
      <c r="CG322" s="23"/>
      <c r="CH322" s="643"/>
      <c r="CI322" s="643"/>
      <c r="CJ322" s="643"/>
      <c r="CK322" s="643"/>
      <c r="CL322" s="643"/>
      <c r="CM322" s="643"/>
      <c r="CN322" s="643"/>
      <c r="CO322" s="643"/>
      <c r="CP322" s="643"/>
      <c r="CQ322" s="643"/>
      <c r="CR322" s="733"/>
      <c r="CS322" s="643"/>
      <c r="CT322" s="1041"/>
      <c r="CU322" s="731"/>
      <c r="CV322" s="357"/>
      <c r="CW322" s="643"/>
      <c r="CX322" s="643"/>
      <c r="CY322" s="643"/>
      <c r="CZ322" s="643"/>
      <c r="DA322" s="643"/>
      <c r="DB322" s="643"/>
      <c r="DC322" s="643"/>
      <c r="DD322" s="643"/>
      <c r="DE322" s="643"/>
      <c r="DF322" s="643"/>
      <c r="DG322" s="643"/>
      <c r="DH322" s="643"/>
      <c r="DI322" s="643"/>
      <c r="DJ322" s="643"/>
      <c r="DK322" s="733"/>
      <c r="DL322" s="643"/>
    </row>
    <row r="323" spans="7:116" ht="51.75" customHeight="1" x14ac:dyDescent="0.2">
      <c r="G323" s="643"/>
      <c r="H323" s="649"/>
      <c r="I323" s="642"/>
      <c r="J323" s="642"/>
      <c r="K323" s="642"/>
      <c r="L323" s="642"/>
      <c r="M323" s="642"/>
      <c r="N323" s="642"/>
      <c r="O323" s="642"/>
      <c r="P323" s="642"/>
      <c r="Q323" s="642"/>
      <c r="R323" s="642"/>
      <c r="S323" s="642"/>
      <c r="T323" s="642"/>
      <c r="U323" s="642"/>
      <c r="V323" s="642"/>
      <c r="W323" s="642"/>
      <c r="X323" s="648"/>
      <c r="Y323" s="704"/>
      <c r="Z323" s="648"/>
      <c r="AA323" s="648"/>
      <c r="AB323" s="643"/>
      <c r="AC323" s="643"/>
      <c r="AD323" s="643"/>
      <c r="AE323" s="643"/>
      <c r="AF323" s="643"/>
      <c r="AG323" s="643"/>
      <c r="AH323" s="643"/>
      <c r="AI323" s="643"/>
      <c r="AJ323" s="643"/>
      <c r="AK323" s="643"/>
      <c r="AL323" s="643"/>
      <c r="AM323" s="642"/>
      <c r="AN323" s="642"/>
      <c r="AO323" s="642"/>
      <c r="AP323" s="642"/>
      <c r="AQ323" s="642"/>
      <c r="AR323" s="643"/>
      <c r="AS323" s="643"/>
      <c r="AT323" s="1056"/>
      <c r="AU323" s="834">
        <v>9</v>
      </c>
      <c r="AV323" s="773" t="str">
        <v>人の活動エリアから隔離された場所に喫煙スペースがある</v>
      </c>
      <c r="AW323" s="828"/>
      <c r="AX323" s="829"/>
      <c r="AY323" s="829"/>
      <c r="AZ323" s="829"/>
      <c r="BA323" s="829"/>
      <c r="BB323" s="829"/>
      <c r="BC323" s="829"/>
      <c r="BD323" s="829"/>
      <c r="BE323" s="829"/>
      <c r="BF323" s="829"/>
      <c r="BG323" s="829"/>
      <c r="BH323" s="839"/>
      <c r="BI323" s="666" t="str">
        <v>－</v>
      </c>
      <c r="BJ323" s="700"/>
      <c r="BK323" s="1052" t="s">
        <v>118</v>
      </c>
      <c r="BL323" s="836">
        <v>40</v>
      </c>
      <c r="BM323" s="827" t="str">
        <v>近くに駐輪場がある</v>
      </c>
      <c r="BN323" s="829"/>
      <c r="BO323" s="829"/>
      <c r="BP323" s="829"/>
      <c r="BQ323" s="829"/>
      <c r="BR323" s="829"/>
      <c r="BS323" s="829"/>
      <c r="BT323" s="829"/>
      <c r="BU323" s="829"/>
      <c r="BV323" s="829"/>
      <c r="BW323" s="829"/>
      <c r="BX323" s="829"/>
      <c r="BY323" s="829"/>
      <c r="BZ323" s="830"/>
      <c r="CA323" s="666" t="str">
        <v>－</v>
      </c>
      <c r="CB323" s="643"/>
      <c r="CC323" s="643"/>
      <c r="CD323" s="1040"/>
      <c r="CE323" s="731"/>
      <c r="CF323" s="732"/>
      <c r="CG323" s="23"/>
      <c r="CH323" s="643"/>
      <c r="CI323" s="643"/>
      <c r="CJ323" s="643"/>
      <c r="CK323" s="643"/>
      <c r="CL323" s="643"/>
      <c r="CM323" s="643"/>
      <c r="CN323" s="643"/>
      <c r="CO323" s="643"/>
      <c r="CP323" s="643"/>
      <c r="CQ323" s="643"/>
      <c r="CR323" s="733"/>
      <c r="CS323" s="643"/>
      <c r="CT323" s="1042"/>
      <c r="CU323" s="731"/>
      <c r="CV323" s="357"/>
      <c r="CW323" s="643"/>
      <c r="CX323" s="643"/>
      <c r="CY323" s="643"/>
      <c r="CZ323" s="643"/>
      <c r="DA323" s="643"/>
      <c r="DB323" s="643"/>
      <c r="DC323" s="643"/>
      <c r="DD323" s="643"/>
      <c r="DE323" s="643"/>
      <c r="DF323" s="643"/>
      <c r="DG323" s="643"/>
      <c r="DH323" s="643"/>
      <c r="DI323" s="643"/>
      <c r="DJ323" s="643"/>
      <c r="DK323" s="733"/>
      <c r="DL323" s="643"/>
    </row>
    <row r="324" spans="7:116" ht="51.75" customHeight="1" x14ac:dyDescent="0.2">
      <c r="G324" s="643"/>
      <c r="H324" s="1030" t="s">
        <v>237</v>
      </c>
      <c r="I324" s="1030"/>
      <c r="J324" s="1030"/>
      <c r="K324" s="1030"/>
      <c r="L324" s="1030"/>
      <c r="M324" s="1030"/>
      <c r="N324" s="1030"/>
      <c r="O324" s="1030"/>
      <c r="P324" s="1030"/>
      <c r="Q324" s="1030"/>
      <c r="R324" s="1030"/>
      <c r="S324" s="1030"/>
      <c r="T324" s="1030"/>
      <c r="U324" s="1030"/>
      <c r="V324" s="1030"/>
      <c r="W324" s="1030"/>
      <c r="X324" s="648"/>
      <c r="Y324" s="704"/>
      <c r="Z324" s="648"/>
      <c r="AA324" s="648"/>
      <c r="AB324" s="643"/>
      <c r="AC324" s="643"/>
      <c r="AD324" s="643"/>
      <c r="AE324" s="643"/>
      <c r="AF324" s="643"/>
      <c r="AG324" s="643"/>
      <c r="AH324" s="643"/>
      <c r="AI324" s="643"/>
      <c r="AJ324" s="643"/>
      <c r="AK324" s="643"/>
      <c r="AL324" s="643"/>
      <c r="AM324" s="642"/>
      <c r="AN324" s="642"/>
      <c r="AO324" s="642"/>
      <c r="AP324" s="642"/>
      <c r="AQ324" s="642"/>
      <c r="AR324" s="643"/>
      <c r="AS324" s="643"/>
      <c r="AT324" s="1056"/>
      <c r="AU324" s="835">
        <v>10</v>
      </c>
      <c r="AV324" s="773" t="str">
        <v>荷物を預けられる場所がある</v>
      </c>
      <c r="AW324" s="828"/>
      <c r="AX324" s="829"/>
      <c r="AY324" s="829"/>
      <c r="AZ324" s="829"/>
      <c r="BA324" s="829"/>
      <c r="BB324" s="829"/>
      <c r="BC324" s="829"/>
      <c r="BD324" s="829"/>
      <c r="BE324" s="829"/>
      <c r="BF324" s="829"/>
      <c r="BG324" s="829"/>
      <c r="BH324" s="839"/>
      <c r="BI324" s="666" t="str">
        <v>－</v>
      </c>
      <c r="BJ324" s="700"/>
      <c r="BK324" s="1053"/>
      <c r="BL324" s="836">
        <v>41</v>
      </c>
      <c r="BM324" s="827" t="str">
        <v>近くに駐車場がある</v>
      </c>
      <c r="BN324" s="829"/>
      <c r="BO324" s="829"/>
      <c r="BP324" s="829"/>
      <c r="BQ324" s="829"/>
      <c r="BR324" s="829"/>
      <c r="BS324" s="829"/>
      <c r="BT324" s="829"/>
      <c r="BU324" s="829"/>
      <c r="BV324" s="829"/>
      <c r="BW324" s="829"/>
      <c r="BX324" s="829"/>
      <c r="BY324" s="829"/>
      <c r="BZ324" s="830"/>
      <c r="CA324" s="666" t="str">
        <v>－</v>
      </c>
      <c r="CB324" s="643"/>
      <c r="CC324" s="643"/>
      <c r="CD324" s="1040"/>
      <c r="CE324" s="731"/>
      <c r="CF324" s="732"/>
      <c r="CG324" s="23"/>
      <c r="CH324" s="643"/>
      <c r="CI324" s="643"/>
      <c r="CJ324" s="643"/>
      <c r="CK324" s="643"/>
      <c r="CL324" s="643"/>
      <c r="CM324" s="643"/>
      <c r="CN324" s="643"/>
      <c r="CO324" s="643"/>
      <c r="CP324" s="643"/>
      <c r="CQ324" s="643"/>
      <c r="CR324" s="733"/>
      <c r="CS324" s="643"/>
      <c r="CT324" s="1042"/>
      <c r="CU324" s="731"/>
      <c r="CV324" s="357"/>
      <c r="CW324" s="643"/>
      <c r="CX324" s="643"/>
      <c r="CY324" s="643"/>
      <c r="CZ324" s="643"/>
      <c r="DA324" s="643"/>
      <c r="DB324" s="643"/>
      <c r="DC324" s="643"/>
      <c r="DD324" s="643"/>
      <c r="DE324" s="643"/>
      <c r="DF324" s="643"/>
      <c r="DG324" s="643"/>
      <c r="DH324" s="643"/>
      <c r="DI324" s="643"/>
      <c r="DJ324" s="643"/>
      <c r="DK324" s="733"/>
      <c r="DL324" s="643"/>
    </row>
    <row r="325" spans="7:116" ht="51.75" customHeight="1" x14ac:dyDescent="0.2">
      <c r="G325" s="643"/>
      <c r="H325" s="642"/>
      <c r="I325" s="642"/>
      <c r="J325" s="642"/>
      <c r="K325" s="642"/>
      <c r="L325" s="642"/>
      <c r="M325" s="642"/>
      <c r="N325" s="642"/>
      <c r="O325" s="642"/>
      <c r="P325" s="642"/>
      <c r="Q325" s="642"/>
      <c r="R325" s="642"/>
      <c r="S325" s="642"/>
      <c r="T325" s="642"/>
      <c r="U325" s="642"/>
      <c r="V325" s="642"/>
      <c r="W325" s="642"/>
      <c r="X325" s="648"/>
      <c r="Y325" s="704"/>
      <c r="Z325" s="648"/>
      <c r="AA325" s="648"/>
      <c r="AB325" s="643"/>
      <c r="AC325" s="643"/>
      <c r="AD325" s="643"/>
      <c r="AE325" s="643"/>
      <c r="AF325" s="643"/>
      <c r="AG325" s="643"/>
      <c r="AH325" s="643"/>
      <c r="AI325" s="643"/>
      <c r="AJ325" s="643"/>
      <c r="AK325" s="643"/>
      <c r="AL325" s="643"/>
      <c r="AM325" s="642"/>
      <c r="AN325" s="642"/>
      <c r="AO325" s="642"/>
      <c r="AP325" s="642"/>
      <c r="AQ325" s="642"/>
      <c r="AR325" s="643"/>
      <c r="AS325" s="643"/>
      <c r="AT325" s="1056"/>
      <c r="AU325" s="834">
        <v>11</v>
      </c>
      <c r="AV325" s="773" t="str">
        <v>イスやテーブルなどの設備に可変性がある</v>
      </c>
      <c r="AW325" s="828"/>
      <c r="AX325" s="829"/>
      <c r="AY325" s="829"/>
      <c r="AZ325" s="829"/>
      <c r="BA325" s="829"/>
      <c r="BB325" s="829"/>
      <c r="BC325" s="829"/>
      <c r="BD325" s="829"/>
      <c r="BE325" s="829"/>
      <c r="BF325" s="829"/>
      <c r="BG325" s="829"/>
      <c r="BH325" s="839"/>
      <c r="BI325" s="666" t="str">
        <v>－</v>
      </c>
      <c r="BJ325" s="700"/>
      <c r="BK325" s="1054"/>
      <c r="BL325" s="837">
        <v>42</v>
      </c>
      <c r="BM325" s="827" t="str">
        <v>近くに公共交通（駅・バス停）がある</v>
      </c>
      <c r="BN325" s="829"/>
      <c r="BO325" s="829"/>
      <c r="BP325" s="829"/>
      <c r="BQ325" s="829"/>
      <c r="BR325" s="829"/>
      <c r="BS325" s="829"/>
      <c r="BT325" s="829"/>
      <c r="BU325" s="829"/>
      <c r="BV325" s="829"/>
      <c r="BW325" s="829"/>
      <c r="BX325" s="829"/>
      <c r="BY325" s="829"/>
      <c r="BZ325" s="830"/>
      <c r="CA325" s="666" t="str">
        <v>－</v>
      </c>
      <c r="CB325" s="643"/>
      <c r="CC325" s="643"/>
      <c r="CD325" s="1040"/>
      <c r="CE325" s="731"/>
      <c r="CF325" s="732"/>
      <c r="CG325" s="23"/>
      <c r="CH325" s="643"/>
      <c r="CI325" s="643"/>
      <c r="CJ325" s="643"/>
      <c r="CK325" s="643"/>
      <c r="CL325" s="643"/>
      <c r="CM325" s="643"/>
      <c r="CN325" s="643"/>
      <c r="CO325" s="643"/>
      <c r="CP325" s="643"/>
      <c r="CQ325" s="643"/>
      <c r="CR325" s="733"/>
      <c r="CS325" s="643"/>
      <c r="CT325" s="1042"/>
      <c r="CU325" s="731"/>
      <c r="CV325" s="357"/>
      <c r="CW325" s="643"/>
      <c r="CX325" s="643"/>
      <c r="CY325" s="643"/>
      <c r="CZ325" s="643"/>
      <c r="DA325" s="643"/>
      <c r="DB325" s="643"/>
      <c r="DC325" s="643"/>
      <c r="DD325" s="643"/>
      <c r="DE325" s="643"/>
      <c r="DF325" s="643"/>
      <c r="DG325" s="643"/>
      <c r="DH325" s="643"/>
      <c r="DI325" s="643"/>
      <c r="DJ325" s="643"/>
      <c r="DK325" s="733"/>
      <c r="DL325" s="643"/>
    </row>
    <row r="326" spans="7:116" ht="51.75" customHeight="1" x14ac:dyDescent="0.2">
      <c r="G326" s="643"/>
      <c r="H326" s="649"/>
      <c r="I326" s="58"/>
      <c r="J326" s="58"/>
      <c r="K326" s="58"/>
      <c r="L326" s="58"/>
      <c r="M326" s="58"/>
      <c r="N326" s="58"/>
      <c r="O326" s="58"/>
      <c r="P326" s="58"/>
      <c r="Q326" s="58"/>
      <c r="R326" s="58"/>
      <c r="S326" s="58"/>
      <c r="T326" s="58"/>
      <c r="U326" s="58"/>
      <c r="V326" s="58"/>
      <c r="W326" s="58"/>
      <c r="X326" s="648"/>
      <c r="Y326" s="704"/>
      <c r="Z326" s="648"/>
      <c r="AA326" s="648"/>
      <c r="AB326" s="643"/>
      <c r="AC326" s="643"/>
      <c r="AD326" s="643"/>
      <c r="AE326" s="643"/>
      <c r="AF326" s="643"/>
      <c r="AG326" s="643"/>
      <c r="AH326" s="643"/>
      <c r="AI326" s="643"/>
      <c r="AJ326" s="643"/>
      <c r="AK326" s="643"/>
      <c r="AL326" s="643"/>
      <c r="AM326" s="642"/>
      <c r="AN326" s="642"/>
      <c r="AO326" s="642"/>
      <c r="AP326" s="642"/>
      <c r="AQ326" s="642"/>
      <c r="AR326" s="643"/>
      <c r="AS326" s="643"/>
      <c r="AT326" s="1056"/>
      <c r="AU326" s="835">
        <v>12</v>
      </c>
      <c r="AV326" s="773" t="str">
        <v>座れる場がある</v>
      </c>
      <c r="AW326" s="828"/>
      <c r="AX326" s="829"/>
      <c r="AY326" s="829"/>
      <c r="AZ326" s="829"/>
      <c r="BA326" s="829"/>
      <c r="BB326" s="829"/>
      <c r="BC326" s="829"/>
      <c r="BD326" s="829"/>
      <c r="BE326" s="829"/>
      <c r="BF326" s="829"/>
      <c r="BG326" s="829"/>
      <c r="BH326" s="839"/>
      <c r="BI326" s="666" t="str">
        <v>－</v>
      </c>
      <c r="BJ326" s="700"/>
      <c r="BK326" s="1052" t="s">
        <v>423</v>
      </c>
      <c r="BL326" s="836">
        <v>43</v>
      </c>
      <c r="BM326" s="827" t="str">
        <v/>
      </c>
      <c r="BN326" s="829"/>
      <c r="BO326" s="829"/>
      <c r="BP326" s="829"/>
      <c r="BQ326" s="829"/>
      <c r="BR326" s="829"/>
      <c r="BS326" s="829"/>
      <c r="BT326" s="829"/>
      <c r="BU326" s="829"/>
      <c r="BV326" s="829"/>
      <c r="BW326" s="829"/>
      <c r="BX326" s="829"/>
      <c r="BY326" s="829"/>
      <c r="BZ326" s="830"/>
      <c r="CA326" s="666" t="str">
        <v>－</v>
      </c>
      <c r="CB326" s="643"/>
      <c r="CC326" s="643"/>
      <c r="CD326" s="1040"/>
      <c r="CE326" s="731"/>
      <c r="CF326" s="732"/>
      <c r="CG326" s="23"/>
      <c r="CH326" s="643"/>
      <c r="CI326" s="643"/>
      <c r="CJ326" s="643"/>
      <c r="CK326" s="643"/>
      <c r="CL326" s="643"/>
      <c r="CM326" s="643"/>
      <c r="CN326" s="643"/>
      <c r="CO326" s="643"/>
      <c r="CP326" s="643"/>
      <c r="CQ326" s="643"/>
      <c r="CR326" s="733"/>
      <c r="CS326" s="643"/>
      <c r="CT326" s="1043"/>
      <c r="CU326" s="731"/>
      <c r="CV326" s="357"/>
      <c r="CW326" s="643"/>
      <c r="CX326" s="643"/>
      <c r="CY326" s="643"/>
      <c r="CZ326" s="643"/>
      <c r="DA326" s="643"/>
      <c r="DB326" s="643"/>
      <c r="DC326" s="643"/>
      <c r="DD326" s="643"/>
      <c r="DE326" s="643"/>
      <c r="DF326" s="643"/>
      <c r="DG326" s="643"/>
      <c r="DH326" s="643"/>
      <c r="DI326" s="643"/>
      <c r="DJ326" s="643"/>
      <c r="DK326" s="733"/>
      <c r="DL326" s="643"/>
    </row>
    <row r="327" spans="7:116" ht="51.75" customHeight="1" x14ac:dyDescent="0.2">
      <c r="G327" s="643"/>
      <c r="H327" s="649"/>
      <c r="I327" s="58"/>
      <c r="J327" s="58"/>
      <c r="K327" s="58"/>
      <c r="L327" s="58"/>
      <c r="M327" s="58"/>
      <c r="N327" s="58"/>
      <c r="O327" s="58"/>
      <c r="P327" s="58"/>
      <c r="Q327" s="58"/>
      <c r="R327" s="58"/>
      <c r="S327" s="58"/>
      <c r="T327" s="58"/>
      <c r="U327" s="58"/>
      <c r="V327" s="58"/>
      <c r="W327" s="58"/>
      <c r="X327" s="648"/>
      <c r="Y327" s="704"/>
      <c r="Z327" s="648"/>
      <c r="AA327" s="648"/>
      <c r="AB327" s="643"/>
      <c r="AC327" s="643"/>
      <c r="AD327" s="643"/>
      <c r="AE327" s="643"/>
      <c r="AF327" s="643"/>
      <c r="AG327" s="643"/>
      <c r="AH327" s="643"/>
      <c r="AI327" s="643"/>
      <c r="AJ327" s="643"/>
      <c r="AK327" s="643"/>
      <c r="AL327" s="643"/>
      <c r="AM327" s="642"/>
      <c r="AN327" s="642"/>
      <c r="AO327" s="642"/>
      <c r="AP327" s="642"/>
      <c r="AQ327" s="642"/>
      <c r="AR327" s="643"/>
      <c r="AS327" s="643"/>
      <c r="AT327" s="1056"/>
      <c r="AU327" s="834">
        <v>13</v>
      </c>
      <c r="AV327" s="773" t="str">
        <v>自由に使えるテーブルがある</v>
      </c>
      <c r="AW327" s="828"/>
      <c r="AX327" s="829"/>
      <c r="AY327" s="829"/>
      <c r="AZ327" s="829"/>
      <c r="BA327" s="829"/>
      <c r="BB327" s="829"/>
      <c r="BC327" s="829"/>
      <c r="BD327" s="829"/>
      <c r="BE327" s="829"/>
      <c r="BF327" s="829"/>
      <c r="BG327" s="829"/>
      <c r="BH327" s="839"/>
      <c r="BI327" s="666" t="str">
        <v>－</v>
      </c>
      <c r="BJ327" s="700"/>
      <c r="BK327" s="1053"/>
      <c r="BL327" s="836">
        <v>44</v>
      </c>
      <c r="BM327" s="827" t="str">
        <v/>
      </c>
      <c r="BN327" s="829"/>
      <c r="BO327" s="829"/>
      <c r="BP327" s="829"/>
      <c r="BQ327" s="829"/>
      <c r="BR327" s="829"/>
      <c r="BS327" s="829"/>
      <c r="BT327" s="829"/>
      <c r="BU327" s="829"/>
      <c r="BV327" s="829"/>
      <c r="BW327" s="829"/>
      <c r="BX327" s="829"/>
      <c r="BY327" s="829"/>
      <c r="BZ327" s="830"/>
      <c r="CA327" s="666" t="str">
        <v>－</v>
      </c>
      <c r="CB327" s="643"/>
      <c r="CC327" s="643"/>
      <c r="CD327" s="1040"/>
      <c r="CE327" s="731"/>
      <c r="CF327" s="732"/>
      <c r="CG327" s="23"/>
      <c r="CH327" s="643"/>
      <c r="CI327" s="643"/>
      <c r="CJ327" s="643"/>
      <c r="CK327" s="643"/>
      <c r="CL327" s="643"/>
      <c r="CM327" s="643"/>
      <c r="CN327" s="643"/>
      <c r="CO327" s="643"/>
      <c r="CP327" s="643"/>
      <c r="CQ327" s="643"/>
      <c r="CR327" s="733"/>
      <c r="CS327" s="643"/>
      <c r="CT327" s="1043"/>
      <c r="CU327" s="731"/>
      <c r="CV327" s="357"/>
      <c r="CW327" s="643"/>
      <c r="CX327" s="643"/>
      <c r="CY327" s="643"/>
      <c r="CZ327" s="643"/>
      <c r="DA327" s="643"/>
      <c r="DB327" s="643"/>
      <c r="DC327" s="643"/>
      <c r="DD327" s="643"/>
      <c r="DE327" s="643"/>
      <c r="DF327" s="643"/>
      <c r="DG327" s="643"/>
      <c r="DH327" s="643"/>
      <c r="DI327" s="643"/>
      <c r="DJ327" s="643"/>
      <c r="DK327" s="733"/>
      <c r="DL327" s="643"/>
    </row>
    <row r="328" spans="7:116" ht="51.75" customHeight="1" x14ac:dyDescent="0.2">
      <c r="G328" s="643"/>
      <c r="H328" s="649"/>
      <c r="I328" s="58"/>
      <c r="J328" s="58"/>
      <c r="K328" s="58"/>
      <c r="L328" s="58"/>
      <c r="M328" s="58"/>
      <c r="N328" s="58"/>
      <c r="O328" s="58"/>
      <c r="P328" s="58"/>
      <c r="Q328" s="58"/>
      <c r="R328" s="58"/>
      <c r="S328" s="58"/>
      <c r="T328" s="58"/>
      <c r="U328" s="58"/>
      <c r="V328" s="58"/>
      <c r="W328" s="58"/>
      <c r="X328" s="648"/>
      <c r="Y328" s="704"/>
      <c r="Z328" s="648"/>
      <c r="AA328" s="648"/>
      <c r="AB328" s="58"/>
      <c r="AC328" s="58"/>
      <c r="AD328" s="58"/>
      <c r="AE328" s="58"/>
      <c r="AF328" s="58"/>
      <c r="AG328" s="58"/>
      <c r="AH328" s="58"/>
      <c r="AI328" s="58"/>
      <c r="AJ328" s="58"/>
      <c r="AK328" s="58"/>
      <c r="AL328" s="58"/>
      <c r="AM328" s="58"/>
      <c r="AN328" s="58"/>
      <c r="AO328" s="58"/>
      <c r="AP328" s="642"/>
      <c r="AQ328" s="642"/>
      <c r="AR328" s="643"/>
      <c r="AS328" s="643"/>
      <c r="AT328" s="1056"/>
      <c r="AU328" s="835">
        <v>14</v>
      </c>
      <c r="AV328" s="773" t="str">
        <v>ゴミ箱がある</v>
      </c>
      <c r="AW328" s="828"/>
      <c r="AX328" s="829"/>
      <c r="AY328" s="829"/>
      <c r="AZ328" s="829"/>
      <c r="BA328" s="829"/>
      <c r="BB328" s="829"/>
      <c r="BC328" s="829"/>
      <c r="BD328" s="829"/>
      <c r="BE328" s="829"/>
      <c r="BF328" s="829"/>
      <c r="BG328" s="829"/>
      <c r="BH328" s="839"/>
      <c r="BI328" s="666" t="str">
        <v>－</v>
      </c>
      <c r="BJ328" s="700"/>
      <c r="BK328" s="1053"/>
      <c r="BL328" s="837">
        <v>45</v>
      </c>
      <c r="BM328" s="827" t="str">
        <v/>
      </c>
      <c r="BN328" s="829"/>
      <c r="BO328" s="829"/>
      <c r="BP328" s="829"/>
      <c r="BQ328" s="829"/>
      <c r="BR328" s="829"/>
      <c r="BS328" s="829"/>
      <c r="BT328" s="829"/>
      <c r="BU328" s="829"/>
      <c r="BV328" s="829"/>
      <c r="BW328" s="829"/>
      <c r="BX328" s="829"/>
      <c r="BY328" s="829"/>
      <c r="BZ328" s="830"/>
      <c r="CA328" s="666" t="str">
        <v>－</v>
      </c>
      <c r="CB328" s="643"/>
      <c r="CC328" s="643"/>
      <c r="CD328" s="1040"/>
      <c r="CE328" s="731"/>
      <c r="CF328" s="732"/>
      <c r="CG328" s="23"/>
      <c r="CH328" s="643"/>
      <c r="CI328" s="643"/>
      <c r="CJ328" s="643"/>
      <c r="CK328" s="643"/>
      <c r="CL328" s="643"/>
      <c r="CM328" s="643"/>
      <c r="CN328" s="643"/>
      <c r="CO328" s="643"/>
      <c r="CP328" s="643"/>
      <c r="CQ328" s="643"/>
      <c r="CR328" s="733"/>
      <c r="CS328" s="643"/>
      <c r="CT328" s="1043"/>
      <c r="CU328" s="731"/>
      <c r="CV328" s="357"/>
      <c r="CW328" s="643"/>
      <c r="CX328" s="643"/>
      <c r="CY328" s="643"/>
      <c r="CZ328" s="643"/>
      <c r="DA328" s="643"/>
      <c r="DB328" s="643"/>
      <c r="DC328" s="643"/>
      <c r="DD328" s="643"/>
      <c r="DE328" s="643"/>
      <c r="DF328" s="643"/>
      <c r="DG328" s="643"/>
      <c r="DH328" s="643"/>
      <c r="DI328" s="643"/>
      <c r="DJ328" s="643"/>
      <c r="DK328" s="733"/>
      <c r="DL328" s="643"/>
    </row>
    <row r="329" spans="7:116" ht="51.75" customHeight="1" x14ac:dyDescent="0.2">
      <c r="G329" s="643"/>
      <c r="H329" s="649"/>
      <c r="I329" s="58"/>
      <c r="J329" s="58"/>
      <c r="K329" s="58"/>
      <c r="L329" s="58"/>
      <c r="M329" s="58"/>
      <c r="N329" s="58"/>
      <c r="O329" s="58"/>
      <c r="P329" s="58"/>
      <c r="Q329" s="58"/>
      <c r="R329" s="58"/>
      <c r="S329" s="58"/>
      <c r="T329" s="58"/>
      <c r="U329" s="58"/>
      <c r="V329" s="58"/>
      <c r="W329" s="58"/>
      <c r="X329" s="648"/>
      <c r="Y329" s="704"/>
      <c r="Z329" s="648"/>
      <c r="AA329" s="648"/>
      <c r="AB329" s="58"/>
      <c r="AC329" s="58"/>
      <c r="AD329" s="58"/>
      <c r="AE329" s="58"/>
      <c r="AF329" s="58"/>
      <c r="AG329" s="58"/>
      <c r="AH329" s="58"/>
      <c r="AI329" s="58"/>
      <c r="AJ329" s="58"/>
      <c r="AK329" s="58"/>
      <c r="AL329" s="58"/>
      <c r="AM329" s="58"/>
      <c r="AN329" s="58"/>
      <c r="AO329" s="58"/>
      <c r="AP329" s="643"/>
      <c r="AQ329" s="643"/>
      <c r="AR329" s="643"/>
      <c r="AS329" s="643"/>
      <c r="AT329" s="1056"/>
      <c r="AU329" s="834">
        <v>15</v>
      </c>
      <c r="AV329" s="773" t="str">
        <v>子ども用の遊具がある</v>
      </c>
      <c r="AW329" s="828"/>
      <c r="AX329" s="829"/>
      <c r="AY329" s="829"/>
      <c r="AZ329" s="829"/>
      <c r="BA329" s="829"/>
      <c r="BB329" s="829"/>
      <c r="BC329" s="829"/>
      <c r="BD329" s="829"/>
      <c r="BE329" s="829"/>
      <c r="BF329" s="829"/>
      <c r="BG329" s="829"/>
      <c r="BH329" s="839"/>
      <c r="BI329" s="666" t="str">
        <v>－</v>
      </c>
      <c r="BJ329" s="700"/>
      <c r="BK329" s="1053"/>
      <c r="BL329" s="836">
        <v>46</v>
      </c>
      <c r="BM329" s="827" t="str">
        <v/>
      </c>
      <c r="BN329" s="829"/>
      <c r="BO329" s="829"/>
      <c r="BP329" s="829"/>
      <c r="BQ329" s="829"/>
      <c r="BR329" s="829"/>
      <c r="BS329" s="829"/>
      <c r="BT329" s="829"/>
      <c r="BU329" s="829"/>
      <c r="BV329" s="829"/>
      <c r="BW329" s="829"/>
      <c r="BX329" s="829"/>
      <c r="BY329" s="829"/>
      <c r="BZ329" s="830"/>
      <c r="CA329" s="666" t="str">
        <v>－</v>
      </c>
      <c r="CB329" s="643"/>
      <c r="CC329" s="643"/>
      <c r="CD329" s="1040"/>
      <c r="CE329" s="731"/>
      <c r="CF329" s="732"/>
      <c r="CG329" s="23"/>
      <c r="CH329" s="643"/>
      <c r="CI329" s="643"/>
      <c r="CJ329" s="643"/>
      <c r="CK329" s="643"/>
      <c r="CL329" s="643"/>
      <c r="CM329" s="643"/>
      <c r="CN329" s="643"/>
      <c r="CO329" s="643"/>
      <c r="CP329" s="643"/>
      <c r="CQ329" s="643"/>
      <c r="CR329" s="733"/>
      <c r="CS329" s="643"/>
      <c r="CT329" s="1043"/>
      <c r="CU329" s="731"/>
      <c r="CV329" s="357"/>
      <c r="CW329" s="643"/>
      <c r="CX329" s="643"/>
      <c r="CY329" s="643"/>
      <c r="CZ329" s="643"/>
      <c r="DA329" s="643"/>
      <c r="DB329" s="643"/>
      <c r="DC329" s="643"/>
      <c r="DD329" s="643"/>
      <c r="DE329" s="643"/>
      <c r="DF329" s="643"/>
      <c r="DG329" s="643"/>
      <c r="DH329" s="643"/>
      <c r="DI329" s="643"/>
      <c r="DJ329" s="643"/>
      <c r="DK329" s="733"/>
      <c r="DL329" s="643"/>
    </row>
    <row r="330" spans="7:116" ht="51.75" customHeight="1" x14ac:dyDescent="0.2">
      <c r="G330" s="643"/>
      <c r="H330" s="642"/>
      <c r="I330" s="642"/>
      <c r="J330" s="642"/>
      <c r="K330" s="642"/>
      <c r="L330" s="642"/>
      <c r="M330" s="642"/>
      <c r="N330" s="642"/>
      <c r="O330" s="642"/>
      <c r="P330" s="642"/>
      <c r="Q330" s="642"/>
      <c r="R330" s="642"/>
      <c r="S330" s="642"/>
      <c r="T330" s="642"/>
      <c r="U330" s="642"/>
      <c r="V330" s="642"/>
      <c r="W330" s="642"/>
      <c r="X330" s="648"/>
      <c r="Y330" s="704"/>
      <c r="Z330" s="648"/>
      <c r="AA330" s="648"/>
      <c r="AB330" s="58"/>
      <c r="AC330" s="58"/>
      <c r="AD330" s="58"/>
      <c r="AE330" s="58"/>
      <c r="AF330" s="58"/>
      <c r="AG330" s="58"/>
      <c r="AH330" s="58"/>
      <c r="AI330" s="58"/>
      <c r="AJ330" s="58"/>
      <c r="AK330" s="58"/>
      <c r="AL330" s="58"/>
      <c r="AM330" s="58"/>
      <c r="AN330" s="58"/>
      <c r="AO330" s="58"/>
      <c r="AP330" s="649"/>
      <c r="AQ330" s="649"/>
      <c r="AR330" s="649"/>
      <c r="AS330" s="643"/>
      <c r="AT330" s="1056"/>
      <c r="AU330" s="835">
        <v>16</v>
      </c>
      <c r="AV330" s="773" t="str">
        <v>誰でも自由に入れる芝生がある</v>
      </c>
      <c r="AW330" s="828"/>
      <c r="AX330" s="829"/>
      <c r="AY330" s="829"/>
      <c r="AZ330" s="829"/>
      <c r="BA330" s="829"/>
      <c r="BB330" s="829"/>
      <c r="BC330" s="829"/>
      <c r="BD330" s="831"/>
      <c r="BE330" s="829"/>
      <c r="BF330" s="829"/>
      <c r="BG330" s="829"/>
      <c r="BH330" s="839"/>
      <c r="BI330" s="666" t="str">
        <v>－</v>
      </c>
      <c r="BJ330" s="700"/>
      <c r="BK330" s="1054"/>
      <c r="BL330" s="836">
        <v>47</v>
      </c>
      <c r="BM330" s="827" t="str">
        <v/>
      </c>
      <c r="BN330" s="829"/>
      <c r="BO330" s="829"/>
      <c r="BP330" s="829"/>
      <c r="BQ330" s="829"/>
      <c r="BR330" s="829"/>
      <c r="BS330" s="829"/>
      <c r="BT330" s="829"/>
      <c r="BU330" s="829"/>
      <c r="BV330" s="829"/>
      <c r="BW330" s="829"/>
      <c r="BX330" s="829"/>
      <c r="BY330" s="829"/>
      <c r="BZ330" s="830"/>
      <c r="CA330" s="666" t="str">
        <v>－</v>
      </c>
      <c r="CB330" s="643"/>
      <c r="CC330" s="643"/>
      <c r="CD330" s="1040"/>
      <c r="CE330" s="731"/>
      <c r="CF330" s="732"/>
      <c r="CG330" s="23"/>
      <c r="CH330" s="643"/>
      <c r="CI330" s="643"/>
      <c r="CJ330" s="643"/>
      <c r="CK330" s="643"/>
      <c r="CL330" s="643"/>
      <c r="CM330" s="643"/>
      <c r="CN330" s="735"/>
      <c r="CO330" s="643"/>
      <c r="CP330" s="643"/>
      <c r="CQ330" s="643"/>
      <c r="CR330" s="733"/>
      <c r="CS330" s="643"/>
      <c r="CT330" s="1043"/>
      <c r="CU330" s="731"/>
      <c r="CV330" s="357"/>
      <c r="CW330" s="643"/>
      <c r="CX330" s="643"/>
      <c r="CY330" s="643"/>
      <c r="CZ330" s="643"/>
      <c r="DA330" s="643"/>
      <c r="DB330" s="643"/>
      <c r="DC330" s="643"/>
      <c r="DD330" s="643"/>
      <c r="DE330" s="643"/>
      <c r="DF330" s="643"/>
      <c r="DG330" s="643"/>
      <c r="DH330" s="643"/>
      <c r="DI330" s="643"/>
      <c r="DJ330" s="643"/>
      <c r="DK330" s="733"/>
      <c r="DL330" s="643"/>
    </row>
    <row r="331" spans="7:116" ht="51.75" customHeight="1" x14ac:dyDescent="0.2">
      <c r="G331" s="643"/>
      <c r="H331" s="649"/>
      <c r="I331" s="58"/>
      <c r="J331" s="58"/>
      <c r="K331" s="58"/>
      <c r="L331" s="58"/>
      <c r="M331" s="58"/>
      <c r="N331" s="58"/>
      <c r="O331" s="58"/>
      <c r="P331" s="58"/>
      <c r="Q331" s="58"/>
      <c r="R331" s="58"/>
      <c r="S331" s="58"/>
      <c r="T331" s="58"/>
      <c r="U331" s="58"/>
      <c r="V331" s="58"/>
      <c r="W331" s="58"/>
      <c r="X331" s="58"/>
      <c r="Y331" s="704"/>
      <c r="Z331" s="648"/>
      <c r="AA331" s="648"/>
      <c r="AB331" s="58"/>
      <c r="AC331" s="58"/>
      <c r="AD331" s="58"/>
      <c r="AE331" s="58"/>
      <c r="AF331" s="58"/>
      <c r="AG331" s="58"/>
      <c r="AH331" s="58"/>
      <c r="AI331" s="58"/>
      <c r="AJ331" s="58"/>
      <c r="AK331" s="58"/>
      <c r="AL331" s="58"/>
      <c r="AM331" s="58"/>
      <c r="AN331" s="58"/>
      <c r="AO331" s="58"/>
      <c r="AP331" s="649"/>
      <c r="AQ331" s="649"/>
      <c r="AR331" s="649"/>
      <c r="AS331" s="643"/>
      <c r="AT331" s="1056"/>
      <c r="AU331" s="834">
        <v>17</v>
      </c>
      <c r="AV331" s="773" t="str">
        <v>夜間照明設備がある</v>
      </c>
      <c r="AW331" s="828"/>
      <c r="AX331" s="829"/>
      <c r="AY331" s="829"/>
      <c r="AZ331" s="829"/>
      <c r="BA331" s="829"/>
      <c r="BB331" s="829"/>
      <c r="BC331" s="829"/>
      <c r="BD331" s="829"/>
      <c r="BE331" s="829"/>
      <c r="BF331" s="829"/>
      <c r="BG331" s="829"/>
      <c r="BH331" s="839"/>
      <c r="BI331" s="666" t="str">
        <v>－</v>
      </c>
      <c r="BJ331" s="771"/>
      <c r="BK331" s="771"/>
      <c r="BL331" s="771"/>
      <c r="BM331" s="771"/>
      <c r="BN331" s="771"/>
      <c r="BO331" s="771"/>
      <c r="BP331" s="771"/>
      <c r="BQ331" s="771"/>
      <c r="BR331" s="771"/>
      <c r="BS331" s="771"/>
      <c r="BT331" s="771"/>
      <c r="BU331" s="771"/>
      <c r="BV331" s="771"/>
      <c r="BW331" s="771"/>
      <c r="BX331" s="771"/>
      <c r="BY331" s="771"/>
      <c r="BZ331" s="771"/>
      <c r="CA331" s="771"/>
      <c r="CB331" s="643"/>
      <c r="CC331" s="643"/>
      <c r="CD331" s="1040"/>
      <c r="CE331" s="731"/>
      <c r="CF331" s="736"/>
      <c r="CG331" s="23"/>
      <c r="CH331" s="643"/>
      <c r="CI331" s="643"/>
      <c r="CJ331" s="643"/>
      <c r="CK331" s="643"/>
      <c r="CL331" s="643"/>
      <c r="CM331" s="643"/>
      <c r="CN331" s="643"/>
      <c r="CO331" s="643"/>
      <c r="CP331" s="643"/>
      <c r="CQ331" s="643"/>
      <c r="CR331" s="733"/>
      <c r="CS331" s="643"/>
      <c r="CT331" s="735"/>
      <c r="CU331" s="735"/>
      <c r="CV331" s="735"/>
      <c r="CW331" s="735"/>
      <c r="CX331" s="735"/>
      <c r="CY331" s="735"/>
      <c r="CZ331" s="735"/>
      <c r="DA331" s="735"/>
      <c r="DB331" s="735"/>
      <c r="DC331" s="735"/>
      <c r="DD331" s="735"/>
      <c r="DE331" s="735"/>
      <c r="DF331" s="735"/>
      <c r="DG331" s="735"/>
      <c r="DH331" s="735"/>
      <c r="DI331" s="735"/>
      <c r="DJ331" s="735"/>
      <c r="DK331" s="735"/>
      <c r="DL331" s="643"/>
    </row>
    <row r="332" spans="7:116" ht="51.75" customHeight="1" x14ac:dyDescent="0.2">
      <c r="G332" s="643"/>
      <c r="H332" s="649"/>
      <c r="I332" s="58"/>
      <c r="J332" s="58"/>
      <c r="K332" s="58"/>
      <c r="L332" s="58"/>
      <c r="M332" s="58"/>
      <c r="N332" s="58"/>
      <c r="O332" s="58"/>
      <c r="P332" s="58"/>
      <c r="Q332" s="58"/>
      <c r="R332" s="58"/>
      <c r="S332" s="58"/>
      <c r="T332" s="58"/>
      <c r="U332" s="58"/>
      <c r="V332" s="58"/>
      <c r="W332" s="58"/>
      <c r="X332" s="58"/>
      <c r="Y332" s="704"/>
      <c r="Z332" s="648"/>
      <c r="AA332" s="648"/>
      <c r="AB332" s="58"/>
      <c r="AC332" s="58"/>
      <c r="AD332" s="58"/>
      <c r="AE332" s="58"/>
      <c r="AF332" s="58"/>
      <c r="AG332" s="58"/>
      <c r="AH332" s="58"/>
      <c r="AI332" s="58"/>
      <c r="AJ332" s="58"/>
      <c r="AK332" s="58"/>
      <c r="AL332" s="58"/>
      <c r="AM332" s="58"/>
      <c r="AN332" s="58"/>
      <c r="AO332" s="58"/>
      <c r="AP332" s="649"/>
      <c r="AQ332" s="649"/>
      <c r="AR332" s="649"/>
      <c r="AS332" s="649"/>
      <c r="AT332" s="1056"/>
      <c r="AU332" s="835">
        <v>18</v>
      </c>
      <c r="AV332" s="773" t="str">
        <v>車いす利用者やベビーカー利用者が通行しやすい段差の無い動線がある</v>
      </c>
      <c r="AW332" s="828"/>
      <c r="AX332" s="829"/>
      <c r="AY332" s="829"/>
      <c r="AZ332" s="829"/>
      <c r="BA332" s="829"/>
      <c r="BB332" s="829"/>
      <c r="BC332" s="829"/>
      <c r="BD332" s="829"/>
      <c r="BE332" s="829"/>
      <c r="BF332" s="829"/>
      <c r="BG332" s="829"/>
      <c r="BH332" s="839"/>
      <c r="BI332" s="666" t="str">
        <v>－</v>
      </c>
      <c r="BJ332" s="771"/>
      <c r="BK332" s="771"/>
      <c r="BL332" s="771"/>
      <c r="BM332" s="1061" t="s">
        <v>492</v>
      </c>
      <c r="BN332" s="1062"/>
      <c r="BO332" s="1062"/>
      <c r="BP332" s="890" t="s">
        <v>510</v>
      </c>
      <c r="BQ332" s="883" t="s">
        <v>507</v>
      </c>
      <c r="BR332" s="884"/>
      <c r="BS332" s="771"/>
      <c r="BT332" s="771"/>
      <c r="BU332" s="771"/>
      <c r="BV332" s="771"/>
      <c r="BW332" s="771"/>
      <c r="BX332" s="771"/>
      <c r="BY332" s="771"/>
      <c r="BZ332" s="771"/>
      <c r="CA332" s="771"/>
      <c r="CB332" s="643"/>
      <c r="CC332" s="649"/>
      <c r="CD332" s="1040"/>
      <c r="CE332" s="731"/>
      <c r="CF332" s="732"/>
      <c r="CG332" s="23"/>
      <c r="CH332" s="643"/>
      <c r="CI332" s="643"/>
      <c r="CJ332" s="643"/>
      <c r="CK332" s="643"/>
      <c r="CL332" s="643"/>
      <c r="CM332" s="643"/>
      <c r="CN332" s="643"/>
      <c r="CO332" s="643"/>
      <c r="CP332" s="643"/>
      <c r="CQ332" s="643"/>
      <c r="CR332" s="733"/>
      <c r="CS332" s="643"/>
      <c r="CT332" s="735"/>
      <c r="CU332" s="735"/>
      <c r="CV332" s="735"/>
      <c r="CW332" s="735"/>
      <c r="CX332" s="735"/>
      <c r="CY332" s="735"/>
      <c r="CZ332" s="735"/>
      <c r="DA332" s="735"/>
      <c r="DB332" s="735"/>
      <c r="DC332" s="735"/>
      <c r="DD332" s="735"/>
      <c r="DE332" s="735"/>
      <c r="DF332" s="735"/>
      <c r="DG332" s="735"/>
      <c r="DH332" s="735"/>
      <c r="DI332" s="735"/>
      <c r="DJ332" s="735"/>
      <c r="DK332" s="735"/>
      <c r="DL332" s="643"/>
    </row>
    <row r="333" spans="7:116" ht="51.75" customHeight="1" x14ac:dyDescent="0.2">
      <c r="G333" s="643"/>
      <c r="H333" s="649"/>
      <c r="I333" s="58"/>
      <c r="J333" s="58"/>
      <c r="K333" s="58"/>
      <c r="L333" s="58"/>
      <c r="M333" s="58"/>
      <c r="N333" s="58"/>
      <c r="O333" s="58"/>
      <c r="P333" s="58"/>
      <c r="Q333" s="58"/>
      <c r="R333" s="58"/>
      <c r="S333" s="58"/>
      <c r="T333" s="58"/>
      <c r="U333" s="58"/>
      <c r="V333" s="58"/>
      <c r="W333" s="58"/>
      <c r="X333" s="58"/>
      <c r="Y333" s="704"/>
      <c r="Z333" s="648"/>
      <c r="AA333" s="648"/>
      <c r="AB333" s="58"/>
      <c r="AC333" s="58"/>
      <c r="AD333" s="58"/>
      <c r="AE333" s="58"/>
      <c r="AF333" s="58"/>
      <c r="AG333" s="58"/>
      <c r="AH333" s="58"/>
      <c r="AI333" s="58"/>
      <c r="AJ333" s="58"/>
      <c r="AK333" s="58"/>
      <c r="AL333" s="58"/>
      <c r="AM333" s="58"/>
      <c r="AN333" s="58"/>
      <c r="AO333" s="58"/>
      <c r="AP333" s="649"/>
      <c r="AQ333" s="649"/>
      <c r="AR333" s="649"/>
      <c r="AS333" s="649"/>
      <c r="AT333" s="1056"/>
      <c r="AU333" s="834">
        <v>19</v>
      </c>
      <c r="AV333" s="773" t="str">
        <v>防犯カメラがある</v>
      </c>
      <c r="AW333" s="828"/>
      <c r="AX333" s="829"/>
      <c r="AY333" s="829"/>
      <c r="AZ333" s="829"/>
      <c r="BA333" s="829"/>
      <c r="BB333" s="829"/>
      <c r="BC333" s="829"/>
      <c r="BD333" s="829"/>
      <c r="BE333" s="829"/>
      <c r="BF333" s="829"/>
      <c r="BG333" s="829"/>
      <c r="BH333" s="839"/>
      <c r="BI333" s="666" t="str">
        <v>－</v>
      </c>
      <c r="BJ333" s="771"/>
      <c r="BK333" s="771"/>
      <c r="BL333" s="771"/>
      <c r="BM333" s="870"/>
      <c r="BN333" s="885"/>
      <c r="BO333" s="885"/>
      <c r="BP333" s="891"/>
      <c r="BQ333" s="885" t="s">
        <v>508</v>
      </c>
      <c r="BR333" s="886"/>
      <c r="BS333" s="771"/>
      <c r="BT333" s="771"/>
      <c r="BU333" s="771"/>
      <c r="BV333" s="771"/>
      <c r="BW333" s="771"/>
      <c r="BX333" s="771"/>
      <c r="BY333" s="771"/>
      <c r="BZ333" s="771"/>
      <c r="CA333" s="771"/>
      <c r="CB333" s="643"/>
      <c r="CC333" s="649"/>
      <c r="CD333" s="1040"/>
      <c r="CE333" s="731"/>
      <c r="CF333" s="732"/>
      <c r="CG333" s="23"/>
      <c r="CH333" s="643"/>
      <c r="CI333" s="643"/>
      <c r="CJ333" s="643"/>
      <c r="CK333" s="643"/>
      <c r="CL333" s="643"/>
      <c r="CM333" s="643"/>
      <c r="CN333" s="643"/>
      <c r="CO333" s="643"/>
      <c r="CP333" s="643"/>
      <c r="CQ333" s="643"/>
      <c r="CR333" s="733"/>
      <c r="CS333" s="643"/>
      <c r="CT333" s="735"/>
      <c r="CU333" s="735"/>
      <c r="CV333" s="735"/>
      <c r="CW333" s="735"/>
      <c r="CX333" s="735"/>
      <c r="CY333" s="735"/>
      <c r="CZ333" s="735"/>
      <c r="DA333" s="735"/>
      <c r="DB333" s="735"/>
      <c r="DC333" s="735"/>
      <c r="DD333" s="735"/>
      <c r="DE333" s="735"/>
      <c r="DF333" s="735"/>
      <c r="DG333" s="735"/>
      <c r="DH333" s="735"/>
      <c r="DI333" s="735"/>
      <c r="DJ333" s="735"/>
      <c r="DK333" s="735"/>
      <c r="DL333" s="643"/>
    </row>
    <row r="334" spans="7:116" ht="51.75" customHeight="1" x14ac:dyDescent="0.2">
      <c r="G334" s="642"/>
      <c r="H334" s="649"/>
      <c r="I334" s="58"/>
      <c r="J334" s="58"/>
      <c r="K334" s="58"/>
      <c r="L334" s="58"/>
      <c r="M334" s="58"/>
      <c r="N334" s="58"/>
      <c r="O334" s="58"/>
      <c r="P334" s="58"/>
      <c r="Q334" s="58"/>
      <c r="R334" s="58"/>
      <c r="S334" s="58"/>
      <c r="T334" s="58"/>
      <c r="U334" s="58"/>
      <c r="V334" s="58"/>
      <c r="W334" s="58"/>
      <c r="X334" s="58"/>
      <c r="Y334" s="704"/>
      <c r="Z334" s="648"/>
      <c r="AA334" s="648"/>
      <c r="AB334" s="58"/>
      <c r="AC334" s="58"/>
      <c r="AD334" s="58"/>
      <c r="AE334" s="58"/>
      <c r="AF334" s="58"/>
      <c r="AG334" s="58"/>
      <c r="AH334" s="58"/>
      <c r="AI334" s="58"/>
      <c r="AJ334" s="58"/>
      <c r="AK334" s="58"/>
      <c r="AL334" s="58"/>
      <c r="AM334" s="58"/>
      <c r="AN334" s="58"/>
      <c r="AO334" s="58"/>
      <c r="AP334" s="649"/>
      <c r="AQ334" s="649"/>
      <c r="AR334" s="649"/>
      <c r="AS334" s="649"/>
      <c r="AT334" s="1056"/>
      <c r="AU334" s="835">
        <v>20</v>
      </c>
      <c r="AV334" s="773" t="str">
        <v>様々な目的で活用できるスペースがある（場を可変的に活用できる）</v>
      </c>
      <c r="AW334" s="828"/>
      <c r="AX334" s="829"/>
      <c r="AY334" s="829"/>
      <c r="AZ334" s="829"/>
      <c r="BA334" s="829"/>
      <c r="BB334" s="829"/>
      <c r="BC334" s="829"/>
      <c r="BD334" s="829"/>
      <c r="BE334" s="829"/>
      <c r="BF334" s="829"/>
      <c r="BG334" s="829"/>
      <c r="BH334" s="839"/>
      <c r="BI334" s="666" t="str">
        <v>－</v>
      </c>
      <c r="BJ334" s="700"/>
      <c r="BK334" s="642"/>
      <c r="BL334" s="642"/>
      <c r="BM334" s="887"/>
      <c r="BN334" s="888"/>
      <c r="BO334" s="888"/>
      <c r="BP334" s="889" t="s">
        <v>511</v>
      </c>
      <c r="BQ334" s="888" t="s">
        <v>509</v>
      </c>
      <c r="BR334" s="872"/>
      <c r="BS334" s="642"/>
      <c r="BT334" s="642"/>
      <c r="BU334" s="642"/>
      <c r="BV334" s="642"/>
      <c r="BW334" s="642"/>
      <c r="BX334" s="642"/>
      <c r="BY334" s="642"/>
      <c r="BZ334" s="642"/>
      <c r="CA334" s="642"/>
      <c r="CB334" s="643"/>
      <c r="CC334" s="649"/>
      <c r="CD334" s="1040"/>
      <c r="CE334" s="731"/>
      <c r="CF334" s="732"/>
      <c r="CG334" s="23"/>
      <c r="CH334" s="643"/>
      <c r="CI334" s="643"/>
      <c r="CJ334" s="643"/>
      <c r="CK334" s="643"/>
      <c r="CL334" s="643"/>
      <c r="CM334" s="643"/>
      <c r="CN334" s="643"/>
      <c r="CO334" s="643"/>
      <c r="CP334" s="643"/>
      <c r="CQ334" s="643"/>
      <c r="CR334" s="733"/>
      <c r="CS334" s="643"/>
      <c r="CT334" s="728"/>
      <c r="CU334" s="643"/>
      <c r="CV334" s="643"/>
      <c r="CW334" s="643"/>
      <c r="CX334" s="643"/>
      <c r="CY334" s="643"/>
      <c r="CZ334" s="643"/>
      <c r="DA334" s="643"/>
      <c r="DB334" s="643"/>
      <c r="DC334" s="643"/>
      <c r="DD334" s="643"/>
      <c r="DE334" s="643"/>
      <c r="DF334" s="643"/>
      <c r="DG334" s="643"/>
      <c r="DH334" s="643"/>
      <c r="DI334" s="643"/>
      <c r="DJ334" s="643"/>
      <c r="DK334" s="643"/>
      <c r="DL334" s="643"/>
    </row>
    <row r="335" spans="7:116" ht="51.75" customHeight="1" x14ac:dyDescent="0.2">
      <c r="G335" s="643"/>
      <c r="H335" s="649"/>
      <c r="I335" s="58"/>
      <c r="J335" s="58"/>
      <c r="K335" s="58"/>
      <c r="L335" s="58"/>
      <c r="M335" s="58"/>
      <c r="N335" s="58"/>
      <c r="O335" s="58"/>
      <c r="P335" s="58"/>
      <c r="Q335" s="58"/>
      <c r="R335" s="58"/>
      <c r="S335" s="58"/>
      <c r="T335" s="58"/>
      <c r="U335" s="58"/>
      <c r="V335" s="58"/>
      <c r="W335" s="58"/>
      <c r="X335" s="648"/>
      <c r="Y335" s="704"/>
      <c r="Z335" s="648"/>
      <c r="AA335" s="648"/>
      <c r="AB335" s="58"/>
      <c r="AC335" s="58"/>
      <c r="AD335" s="58"/>
      <c r="AE335" s="58"/>
      <c r="AF335" s="58"/>
      <c r="AG335" s="58"/>
      <c r="AH335" s="58"/>
      <c r="AI335" s="58"/>
      <c r="AJ335" s="58"/>
      <c r="AK335" s="58"/>
      <c r="AL335" s="58"/>
      <c r="AM335" s="58"/>
      <c r="AN335" s="58"/>
      <c r="AO335" s="58"/>
      <c r="AP335" s="649"/>
      <c r="AQ335" s="649"/>
      <c r="AR335" s="649"/>
      <c r="AS335" s="649"/>
      <c r="AT335" s="1056"/>
      <c r="AU335" s="834">
        <v>21</v>
      </c>
      <c r="AV335" s="773" t="str">
        <v>体操や運動に利用可能な場がある</v>
      </c>
      <c r="AW335" s="828"/>
      <c r="AX335" s="829"/>
      <c r="AY335" s="829"/>
      <c r="AZ335" s="829"/>
      <c r="BA335" s="829"/>
      <c r="BB335" s="829"/>
      <c r="BC335" s="829"/>
      <c r="BD335" s="829"/>
      <c r="BE335" s="829"/>
      <c r="BF335" s="829"/>
      <c r="BG335" s="829"/>
      <c r="BH335" s="839"/>
      <c r="BI335" s="666" t="str">
        <v>－</v>
      </c>
      <c r="BJ335" s="700"/>
      <c r="BK335" s="642"/>
      <c r="BL335" s="642"/>
      <c r="BM335" s="642"/>
      <c r="BN335" s="642"/>
      <c r="BO335" s="642"/>
      <c r="BP335" s="642"/>
      <c r="BQ335" s="642"/>
      <c r="BR335" s="642"/>
      <c r="BS335" s="642"/>
      <c r="BT335" s="642"/>
      <c r="BU335" s="642"/>
      <c r="BV335" s="642"/>
      <c r="BW335" s="642"/>
      <c r="BX335" s="642"/>
      <c r="BY335" s="642"/>
      <c r="BZ335" s="642"/>
      <c r="CA335" s="642"/>
      <c r="CB335" s="642"/>
      <c r="CC335" s="649"/>
      <c r="CD335" s="1040"/>
      <c r="CE335" s="731"/>
      <c r="CF335" s="732"/>
      <c r="CG335" s="23"/>
      <c r="CH335" s="643"/>
      <c r="CI335" s="643"/>
      <c r="CJ335" s="643"/>
      <c r="CK335" s="643"/>
      <c r="CL335" s="643"/>
      <c r="CM335" s="643"/>
      <c r="CN335" s="643"/>
      <c r="CO335" s="643"/>
      <c r="CP335" s="643"/>
      <c r="CQ335" s="643"/>
      <c r="CR335" s="733"/>
      <c r="CS335" s="643"/>
      <c r="CT335" s="728"/>
      <c r="CU335" s="643"/>
      <c r="CV335" s="643"/>
      <c r="CW335" s="643"/>
      <c r="CX335" s="643"/>
      <c r="CY335" s="643"/>
      <c r="CZ335" s="643"/>
      <c r="DA335" s="643"/>
      <c r="DB335" s="643"/>
      <c r="DC335" s="643"/>
      <c r="DD335" s="643"/>
      <c r="DE335" s="643"/>
      <c r="DF335" s="643"/>
      <c r="DG335" s="643"/>
      <c r="DH335" s="643"/>
      <c r="DI335" s="643"/>
      <c r="DJ335" s="643"/>
      <c r="DK335" s="643"/>
      <c r="DL335" s="643"/>
    </row>
    <row r="336" spans="7:116" ht="51.75" customHeight="1" x14ac:dyDescent="0.65">
      <c r="G336" s="762"/>
      <c r="H336" s="642"/>
      <c r="I336" s="642"/>
      <c r="J336" s="642"/>
      <c r="K336" s="642"/>
      <c r="L336" s="642"/>
      <c r="M336" s="642"/>
      <c r="N336" s="642"/>
      <c r="O336" s="642"/>
      <c r="P336" s="642"/>
      <c r="Q336" s="642"/>
      <c r="R336" s="642"/>
      <c r="S336" s="642"/>
      <c r="T336" s="642"/>
      <c r="U336" s="642"/>
      <c r="V336" s="642"/>
      <c r="W336" s="642"/>
      <c r="X336" s="648"/>
      <c r="Y336" s="704"/>
      <c r="Z336" s="648"/>
      <c r="AA336" s="648"/>
      <c r="AB336" s="58"/>
      <c r="AC336" s="58"/>
      <c r="AD336" s="58"/>
      <c r="AE336" s="58"/>
      <c r="AF336" s="58"/>
      <c r="AG336" s="58"/>
      <c r="AH336" s="58"/>
      <c r="AI336" s="58"/>
      <c r="AJ336" s="58"/>
      <c r="AK336" s="58"/>
      <c r="AL336" s="58"/>
      <c r="AM336" s="58"/>
      <c r="AN336" s="58"/>
      <c r="AO336" s="58"/>
      <c r="AP336" s="649"/>
      <c r="AQ336" s="649"/>
      <c r="AR336" s="649"/>
      <c r="AS336" s="649"/>
      <c r="AT336" s="1056"/>
      <c r="AU336" s="835">
        <v>22</v>
      </c>
      <c r="AV336" s="773" t="str">
        <v>イベントを開催できるスペースがある</v>
      </c>
      <c r="AW336" s="828"/>
      <c r="AX336" s="829"/>
      <c r="AY336" s="829"/>
      <c r="AZ336" s="829"/>
      <c r="BA336" s="829"/>
      <c r="BB336" s="829"/>
      <c r="BC336" s="829"/>
      <c r="BD336" s="829"/>
      <c r="BE336" s="829"/>
      <c r="BF336" s="829"/>
      <c r="BG336" s="829"/>
      <c r="BH336" s="839"/>
      <c r="BI336" s="666" t="str">
        <v>－</v>
      </c>
      <c r="BJ336" s="700"/>
      <c r="BK336" s="642"/>
      <c r="BL336" s="642"/>
      <c r="BM336" s="642"/>
      <c r="BN336" s="642"/>
      <c r="BO336" s="642"/>
      <c r="BP336" s="642"/>
      <c r="BQ336" s="642"/>
      <c r="BR336" s="642"/>
      <c r="BS336" s="642"/>
      <c r="BT336" s="642"/>
      <c r="BU336" s="642"/>
      <c r="BV336" s="642"/>
      <c r="BW336" s="642"/>
      <c r="BX336" s="642"/>
      <c r="BY336" s="642"/>
      <c r="BZ336" s="642"/>
      <c r="CA336" s="642"/>
      <c r="CB336" s="642"/>
      <c r="CC336" s="649"/>
      <c r="CD336" s="1040"/>
      <c r="CE336" s="731"/>
      <c r="CF336" s="736"/>
      <c r="CG336" s="23"/>
      <c r="CH336" s="643"/>
      <c r="CI336" s="643"/>
      <c r="CJ336" s="643"/>
      <c r="CK336" s="643"/>
      <c r="CL336" s="643"/>
      <c r="CM336" s="643"/>
      <c r="CN336" s="643"/>
      <c r="CO336" s="643"/>
      <c r="CP336" s="643"/>
      <c r="CQ336" s="643"/>
      <c r="CR336" s="733"/>
      <c r="CS336" s="643"/>
      <c r="CT336" s="728"/>
      <c r="CU336" s="643"/>
      <c r="CV336" s="643"/>
      <c r="CW336" s="643"/>
      <c r="CX336" s="643"/>
      <c r="CY336" s="643"/>
      <c r="CZ336" s="643"/>
      <c r="DA336" s="643"/>
      <c r="DB336" s="643"/>
      <c r="DC336" s="643"/>
      <c r="DD336" s="643"/>
      <c r="DE336" s="643"/>
      <c r="DF336" s="643"/>
      <c r="DG336" s="643"/>
      <c r="DH336" s="643"/>
      <c r="DI336" s="643"/>
      <c r="DJ336" s="643"/>
      <c r="DK336" s="643"/>
      <c r="DL336" s="643"/>
    </row>
    <row r="337" spans="7:116" ht="51.75" customHeight="1" x14ac:dyDescent="0.65">
      <c r="G337" s="762"/>
      <c r="H337" s="1030" t="s">
        <v>159</v>
      </c>
      <c r="I337" s="1030"/>
      <c r="J337" s="1030"/>
      <c r="K337" s="1030"/>
      <c r="L337" s="1030"/>
      <c r="M337" s="1030"/>
      <c r="N337" s="1030"/>
      <c r="O337" s="1030"/>
      <c r="P337" s="1030"/>
      <c r="Q337" s="1030"/>
      <c r="R337" s="1030"/>
      <c r="S337" s="1030"/>
      <c r="T337" s="1030"/>
      <c r="U337" s="1030"/>
      <c r="V337" s="1030"/>
      <c r="W337" s="1030"/>
      <c r="X337" s="648"/>
      <c r="Y337" s="704"/>
      <c r="Z337" s="648"/>
      <c r="AA337" s="648"/>
      <c r="AB337" s="58"/>
      <c r="AC337" s="58"/>
      <c r="AD337" s="58"/>
      <c r="AE337" s="58"/>
      <c r="AF337" s="58"/>
      <c r="AG337" s="58"/>
      <c r="AH337" s="58"/>
      <c r="AI337" s="58"/>
      <c r="AJ337" s="58"/>
      <c r="AK337" s="58"/>
      <c r="AL337" s="58"/>
      <c r="AM337" s="58"/>
      <c r="AN337" s="58"/>
      <c r="AO337" s="58"/>
      <c r="AP337" s="649"/>
      <c r="AQ337" s="649"/>
      <c r="AR337" s="649"/>
      <c r="AS337" s="649"/>
      <c r="AT337" s="1057"/>
      <c r="AU337" s="834">
        <v>23</v>
      </c>
      <c r="AV337" s="773" t="str">
        <v>Wi-Fi、電源が整備されている</v>
      </c>
      <c r="AW337" s="828"/>
      <c r="AX337" s="829"/>
      <c r="AY337" s="829"/>
      <c r="AZ337" s="829"/>
      <c r="BA337" s="829"/>
      <c r="BB337" s="829"/>
      <c r="BC337" s="829"/>
      <c r="BD337" s="829"/>
      <c r="BE337" s="829"/>
      <c r="BF337" s="829"/>
      <c r="BG337" s="829"/>
      <c r="BH337" s="839"/>
      <c r="BI337" s="666" t="str">
        <v>－</v>
      </c>
      <c r="BJ337" s="700"/>
      <c r="BK337" s="642"/>
      <c r="BL337" s="642"/>
      <c r="BM337" s="642"/>
      <c r="BN337" s="642"/>
      <c r="BO337" s="642"/>
      <c r="BP337" s="642"/>
      <c r="BQ337" s="642"/>
      <c r="BR337" s="642"/>
      <c r="BS337" s="642"/>
      <c r="BT337" s="642"/>
      <c r="BU337" s="642"/>
      <c r="BV337" s="642"/>
      <c r="BW337" s="642"/>
      <c r="BX337" s="642"/>
      <c r="BY337" s="642"/>
      <c r="BZ337" s="642"/>
      <c r="CA337" s="642"/>
      <c r="CB337" s="642"/>
      <c r="CC337" s="649"/>
      <c r="CD337" s="1040"/>
      <c r="CE337" s="731"/>
      <c r="CF337" s="732"/>
      <c r="CG337" s="23"/>
      <c r="CH337" s="643"/>
      <c r="CI337" s="643"/>
      <c r="CJ337" s="643"/>
      <c r="CK337" s="643"/>
      <c r="CL337" s="643"/>
      <c r="CM337" s="643"/>
      <c r="CN337" s="643"/>
      <c r="CO337" s="643"/>
      <c r="CP337" s="643"/>
      <c r="CQ337" s="643"/>
      <c r="CR337" s="733"/>
      <c r="CS337" s="643"/>
      <c r="CT337" s="728"/>
      <c r="CU337" s="643"/>
      <c r="CV337" s="643"/>
      <c r="CW337" s="643"/>
      <c r="CX337" s="643"/>
      <c r="CY337" s="643"/>
      <c r="CZ337" s="643"/>
      <c r="DA337" s="643"/>
      <c r="DB337" s="643"/>
      <c r="DC337" s="643"/>
      <c r="DD337" s="643"/>
      <c r="DE337" s="643"/>
      <c r="DF337" s="643"/>
      <c r="DG337" s="643"/>
      <c r="DH337" s="643"/>
      <c r="DI337" s="643"/>
      <c r="DJ337" s="643"/>
      <c r="DK337" s="643"/>
      <c r="DL337" s="643"/>
    </row>
    <row r="338" spans="7:116" ht="51.75" customHeight="1" x14ac:dyDescent="0.65">
      <c r="G338" s="762"/>
      <c r="H338" s="1037" t="s">
        <v>162</v>
      </c>
      <c r="I338" s="1037"/>
      <c r="J338" s="1037"/>
      <c r="K338" s="1037"/>
      <c r="L338" s="1037"/>
      <c r="M338" s="1037"/>
      <c r="N338" s="1037"/>
      <c r="O338" s="1037"/>
      <c r="P338" s="1037" t="s">
        <v>163</v>
      </c>
      <c r="Q338" s="1037"/>
      <c r="R338" s="1037"/>
      <c r="S338" s="1037"/>
      <c r="T338" s="1037"/>
      <c r="U338" s="1037"/>
      <c r="V338" s="1037"/>
      <c r="W338" s="1037"/>
      <c r="X338" s="648"/>
      <c r="Y338" s="704"/>
      <c r="Z338" s="648"/>
      <c r="AA338" s="648"/>
      <c r="AB338" s="58"/>
      <c r="AC338" s="58"/>
      <c r="AD338" s="58"/>
      <c r="AE338" s="58"/>
      <c r="AF338" s="58"/>
      <c r="AG338" s="58"/>
      <c r="AH338" s="58"/>
      <c r="AI338" s="58"/>
      <c r="AJ338" s="58"/>
      <c r="AK338" s="58"/>
      <c r="AL338" s="58"/>
      <c r="AM338" s="58"/>
      <c r="AN338" s="58"/>
      <c r="AO338" s="58"/>
      <c r="AP338" s="649"/>
      <c r="AQ338" s="649"/>
      <c r="AR338" s="649"/>
      <c r="AS338" s="649"/>
      <c r="AT338" s="1058" t="s">
        <v>470</v>
      </c>
      <c r="AU338" s="835">
        <v>24</v>
      </c>
      <c r="AV338" s="773" t="str">
        <v>点字ブロックや音の鳴る信号がある</v>
      </c>
      <c r="AW338" s="828"/>
      <c r="AX338" s="829"/>
      <c r="AY338" s="829"/>
      <c r="AZ338" s="829"/>
      <c r="BA338" s="829"/>
      <c r="BB338" s="829"/>
      <c r="BC338" s="829"/>
      <c r="BD338" s="829"/>
      <c r="BE338" s="829"/>
      <c r="BF338" s="829"/>
      <c r="BG338" s="829"/>
      <c r="BH338" s="839"/>
      <c r="BI338" s="666" t="str">
        <v>－</v>
      </c>
      <c r="BJ338" s="700"/>
      <c r="BK338" s="642"/>
      <c r="BL338" s="642"/>
      <c r="BM338" s="642"/>
      <c r="BN338" s="642"/>
      <c r="BO338" s="642"/>
      <c r="BP338" s="642"/>
      <c r="BQ338" s="642"/>
      <c r="BR338" s="642"/>
      <c r="BS338" s="642"/>
      <c r="BT338" s="642"/>
      <c r="BU338" s="642"/>
      <c r="BV338" s="642"/>
      <c r="BW338" s="642"/>
      <c r="BX338" s="642"/>
      <c r="BY338" s="642"/>
      <c r="BZ338" s="642"/>
      <c r="CA338" s="642"/>
      <c r="CB338" s="642"/>
      <c r="CC338" s="649"/>
      <c r="CD338" s="1044"/>
      <c r="CE338" s="731"/>
      <c r="CF338" s="732"/>
      <c r="CG338" s="23"/>
      <c r="CH338" s="643"/>
      <c r="CI338" s="643"/>
      <c r="CJ338" s="643"/>
      <c r="CK338" s="643"/>
      <c r="CL338" s="643"/>
      <c r="CM338" s="643"/>
      <c r="CN338" s="643"/>
      <c r="CO338" s="643"/>
      <c r="CP338" s="643"/>
      <c r="CQ338" s="643"/>
      <c r="CR338" s="733"/>
      <c r="CS338" s="643"/>
      <c r="CT338" s="728"/>
      <c r="CU338" s="643"/>
      <c r="CV338" s="643"/>
      <c r="CW338" s="643"/>
      <c r="CX338" s="643"/>
      <c r="CY338" s="643"/>
      <c r="CZ338" s="643"/>
      <c r="DA338" s="643"/>
      <c r="DB338" s="643"/>
      <c r="DC338" s="643"/>
      <c r="DD338" s="643"/>
      <c r="DE338" s="643"/>
      <c r="DF338" s="643"/>
      <c r="DG338" s="643"/>
      <c r="DH338" s="643"/>
      <c r="DI338" s="643"/>
      <c r="DJ338" s="643"/>
      <c r="DK338" s="643"/>
      <c r="DL338" s="643"/>
    </row>
    <row r="339" spans="7:116" ht="51.75" customHeight="1" x14ac:dyDescent="0.65">
      <c r="G339" s="762"/>
      <c r="H339" s="1037"/>
      <c r="I339" s="1037"/>
      <c r="J339" s="1037"/>
      <c r="K339" s="1037"/>
      <c r="L339" s="1037"/>
      <c r="M339" s="1037"/>
      <c r="N339" s="1037"/>
      <c r="O339" s="1037"/>
      <c r="P339" s="1037"/>
      <c r="Q339" s="1037"/>
      <c r="R339" s="1037"/>
      <c r="S339" s="1037"/>
      <c r="T339" s="1037"/>
      <c r="U339" s="1037"/>
      <c r="V339" s="1037"/>
      <c r="W339" s="1037"/>
      <c r="X339" s="648"/>
      <c r="Y339" s="704"/>
      <c r="Z339" s="648"/>
      <c r="AA339" s="648"/>
      <c r="AB339" s="58"/>
      <c r="AC339" s="58"/>
      <c r="AD339" s="58"/>
      <c r="AE339" s="58"/>
      <c r="AF339" s="58"/>
      <c r="AG339" s="58"/>
      <c r="AH339" s="58"/>
      <c r="AI339" s="58"/>
      <c r="AJ339" s="58"/>
      <c r="AK339" s="58"/>
      <c r="AL339" s="58"/>
      <c r="AM339" s="58"/>
      <c r="AN339" s="58"/>
      <c r="AO339" s="58"/>
      <c r="AP339" s="649"/>
      <c r="AQ339" s="649"/>
      <c r="AR339" s="649"/>
      <c r="AS339" s="649"/>
      <c r="AT339" s="1059"/>
      <c r="AU339" s="834">
        <v>25</v>
      </c>
      <c r="AV339" s="773" t="str">
        <v>車両進入防止設備がある</v>
      </c>
      <c r="AW339" s="828"/>
      <c r="AX339" s="829"/>
      <c r="AY339" s="829"/>
      <c r="AZ339" s="829"/>
      <c r="BA339" s="829"/>
      <c r="BB339" s="829"/>
      <c r="BC339" s="829"/>
      <c r="BD339" s="829"/>
      <c r="BE339" s="829"/>
      <c r="BF339" s="829"/>
      <c r="BG339" s="829"/>
      <c r="BH339" s="839"/>
      <c r="BI339" s="666" t="str">
        <v>－</v>
      </c>
      <c r="BJ339" s="700"/>
      <c r="BK339" s="642"/>
      <c r="BL339" s="642"/>
      <c r="BM339" s="642"/>
      <c r="BN339" s="642"/>
      <c r="BO339" s="642"/>
      <c r="BP339" s="642"/>
      <c r="BQ339" s="642"/>
      <c r="BR339" s="642"/>
      <c r="BS339" s="642"/>
      <c r="BT339" s="642"/>
      <c r="BU339" s="642"/>
      <c r="BV339" s="642"/>
      <c r="BW339" s="642"/>
      <c r="BX339" s="642"/>
      <c r="BY339" s="642"/>
      <c r="BZ339" s="642"/>
      <c r="CA339" s="642"/>
      <c r="CB339" s="642"/>
      <c r="CC339" s="649"/>
      <c r="CD339" s="1044"/>
      <c r="CE339" s="731"/>
      <c r="CF339" s="732"/>
      <c r="CG339" s="23"/>
      <c r="CH339" s="643"/>
      <c r="CI339" s="643"/>
      <c r="CJ339" s="643"/>
      <c r="CK339" s="643"/>
      <c r="CL339" s="643"/>
      <c r="CM339" s="643"/>
      <c r="CN339" s="643"/>
      <c r="CO339" s="643"/>
      <c r="CP339" s="643"/>
      <c r="CQ339" s="643"/>
      <c r="CR339" s="733"/>
      <c r="CS339" s="643"/>
      <c r="CT339" s="728"/>
      <c r="CU339" s="643"/>
      <c r="CV339" s="643"/>
      <c r="CW339" s="643"/>
      <c r="CX339" s="643"/>
      <c r="CY339" s="643"/>
      <c r="CZ339" s="643"/>
      <c r="DA339" s="643"/>
      <c r="DB339" s="643"/>
      <c r="DC339" s="643"/>
      <c r="DD339" s="643"/>
      <c r="DE339" s="643"/>
      <c r="DF339" s="643"/>
      <c r="DG339" s="643"/>
      <c r="DH339" s="643"/>
      <c r="DI339" s="643"/>
      <c r="DJ339" s="643"/>
      <c r="DK339" s="643"/>
      <c r="DL339" s="643"/>
    </row>
    <row r="340" spans="7:116" ht="51.75" customHeight="1" x14ac:dyDescent="0.65">
      <c r="G340" s="762"/>
      <c r="H340" s="1038">
        <f>計算_集計!$CL$8</f>
        <v>0</v>
      </c>
      <c r="I340" s="1038"/>
      <c r="J340" s="1038"/>
      <c r="K340" s="1038"/>
      <c r="L340" s="1038"/>
      <c r="M340" s="1038"/>
      <c r="N340" s="1038"/>
      <c r="O340" s="1038"/>
      <c r="P340" s="1039" t="str">
        <f>計算_集計!$CY$8</f>
        <v/>
      </c>
      <c r="Q340" s="1039"/>
      <c r="R340" s="1039"/>
      <c r="S340" s="1039"/>
      <c r="T340" s="1039"/>
      <c r="U340" s="1039"/>
      <c r="V340" s="1039"/>
      <c r="W340" s="1039"/>
      <c r="X340" s="648"/>
      <c r="Y340" s="704"/>
      <c r="Z340" s="648"/>
      <c r="AA340" s="648"/>
      <c r="AB340" s="58"/>
      <c r="AC340" s="58"/>
      <c r="AD340" s="58"/>
      <c r="AE340" s="58"/>
      <c r="AF340" s="58"/>
      <c r="AG340" s="58"/>
      <c r="AH340" s="58"/>
      <c r="AI340" s="58"/>
      <c r="AJ340" s="58"/>
      <c r="AK340" s="58"/>
      <c r="AL340" s="58"/>
      <c r="AM340" s="58"/>
      <c r="AN340" s="58"/>
      <c r="AO340" s="58"/>
      <c r="AP340" s="649"/>
      <c r="AQ340" s="649"/>
      <c r="AR340" s="649"/>
      <c r="AS340" s="649"/>
      <c r="AT340" s="1059"/>
      <c r="AU340" s="835">
        <v>26</v>
      </c>
      <c r="AV340" s="773" t="str">
        <v>建物等への車両進入口が歩行空間を分離しないよう配慮されている</v>
      </c>
      <c r="AW340" s="828"/>
      <c r="AX340" s="829"/>
      <c r="AY340" s="829"/>
      <c r="AZ340" s="829"/>
      <c r="BA340" s="829"/>
      <c r="BB340" s="829"/>
      <c r="BC340" s="829"/>
      <c r="BD340" s="829"/>
      <c r="BE340" s="829"/>
      <c r="BF340" s="829"/>
      <c r="BG340" s="829"/>
      <c r="BH340" s="839"/>
      <c r="BI340" s="666" t="str">
        <v>－</v>
      </c>
      <c r="BJ340" s="700"/>
      <c r="BK340" s="642"/>
      <c r="BL340" s="642"/>
      <c r="BM340" s="642"/>
      <c r="BN340" s="642"/>
      <c r="BO340" s="642"/>
      <c r="BP340" s="642"/>
      <c r="BQ340" s="642"/>
      <c r="BR340" s="642"/>
      <c r="BS340" s="642"/>
      <c r="BT340" s="642"/>
      <c r="BU340" s="642"/>
      <c r="BV340" s="642"/>
      <c r="BW340" s="642"/>
      <c r="BX340" s="642"/>
      <c r="BY340" s="642"/>
      <c r="BZ340" s="642"/>
      <c r="CA340" s="642"/>
      <c r="CB340" s="642"/>
      <c r="CC340" s="649"/>
      <c r="CD340" s="1044"/>
      <c r="CE340" s="731"/>
      <c r="CF340" s="732"/>
      <c r="CG340" s="23"/>
      <c r="CH340" s="643"/>
      <c r="CI340" s="643"/>
      <c r="CJ340" s="643"/>
      <c r="CK340" s="643"/>
      <c r="CL340" s="643"/>
      <c r="CM340" s="643"/>
      <c r="CN340" s="643"/>
      <c r="CO340" s="643"/>
      <c r="CP340" s="643"/>
      <c r="CQ340" s="643"/>
      <c r="CR340" s="733"/>
      <c r="CS340" s="643"/>
      <c r="CT340" s="728"/>
      <c r="CU340" s="643"/>
      <c r="CV340" s="643"/>
      <c r="CW340" s="643"/>
      <c r="CX340" s="643"/>
      <c r="CY340" s="643"/>
      <c r="CZ340" s="643"/>
      <c r="DA340" s="643"/>
      <c r="DB340" s="643"/>
      <c r="DC340" s="643"/>
      <c r="DD340" s="643"/>
      <c r="DE340" s="643"/>
      <c r="DF340" s="643"/>
      <c r="DG340" s="643"/>
      <c r="DH340" s="643"/>
      <c r="DI340" s="643"/>
      <c r="DJ340" s="643"/>
      <c r="DK340" s="643"/>
      <c r="DL340" s="643"/>
    </row>
    <row r="341" spans="7:116" ht="51.75" customHeight="1" x14ac:dyDescent="0.65">
      <c r="G341" s="762"/>
      <c r="H341" s="1038"/>
      <c r="I341" s="1038"/>
      <c r="J341" s="1038"/>
      <c r="K341" s="1038"/>
      <c r="L341" s="1038"/>
      <c r="M341" s="1038"/>
      <c r="N341" s="1038"/>
      <c r="O341" s="1038"/>
      <c r="P341" s="1039"/>
      <c r="Q341" s="1039"/>
      <c r="R341" s="1039"/>
      <c r="S341" s="1039"/>
      <c r="T341" s="1039"/>
      <c r="U341" s="1039"/>
      <c r="V341" s="1039"/>
      <c r="W341" s="1039"/>
      <c r="X341" s="648"/>
      <c r="Y341" s="704"/>
      <c r="Z341" s="648"/>
      <c r="AA341" s="648"/>
      <c r="AB341" s="58"/>
      <c r="AC341" s="58"/>
      <c r="AD341" s="58"/>
      <c r="AE341" s="58"/>
      <c r="AF341" s="58"/>
      <c r="AG341" s="58"/>
      <c r="AH341" s="58"/>
      <c r="AI341" s="58"/>
      <c r="AJ341" s="58"/>
      <c r="AK341" s="58"/>
      <c r="AL341" s="58"/>
      <c r="AM341" s="58"/>
      <c r="AN341" s="58"/>
      <c r="AO341" s="58"/>
      <c r="AP341" s="649"/>
      <c r="AQ341" s="649"/>
      <c r="AR341" s="649"/>
      <c r="AS341" s="649"/>
      <c r="AT341" s="1059"/>
      <c r="AU341" s="834">
        <v>27</v>
      </c>
      <c r="AV341" s="773" t="str">
        <v>歩行者専用道路になっている（曜日や時間に応じた一時的な指定も含む）</v>
      </c>
      <c r="AW341" s="828"/>
      <c r="AX341" s="829"/>
      <c r="AY341" s="829"/>
      <c r="AZ341" s="829"/>
      <c r="BA341" s="829"/>
      <c r="BB341" s="829"/>
      <c r="BC341" s="829"/>
      <c r="BD341" s="829"/>
      <c r="BE341" s="829"/>
      <c r="BF341" s="829"/>
      <c r="BG341" s="829"/>
      <c r="BH341" s="839"/>
      <c r="BI341" s="666" t="str">
        <v>－</v>
      </c>
      <c r="BJ341" s="700"/>
      <c r="BK341" s="642"/>
      <c r="BL341" s="642"/>
      <c r="BM341" s="642"/>
      <c r="BN341" s="642"/>
      <c r="BO341" s="642"/>
      <c r="BP341" s="642"/>
      <c r="BQ341" s="642"/>
      <c r="BR341" s="642"/>
      <c r="BS341" s="642"/>
      <c r="BT341" s="642"/>
      <c r="BU341" s="642"/>
      <c r="BV341" s="642"/>
      <c r="BW341" s="642"/>
      <c r="BX341" s="642"/>
      <c r="BY341" s="642"/>
      <c r="BZ341" s="642"/>
      <c r="CA341" s="642"/>
      <c r="CB341" s="642"/>
      <c r="CC341" s="649"/>
      <c r="CD341" s="1044"/>
      <c r="CE341" s="731"/>
      <c r="CF341" s="736"/>
      <c r="CG341" s="23"/>
      <c r="CH341" s="643"/>
      <c r="CI341" s="643"/>
      <c r="CJ341" s="643"/>
      <c r="CK341" s="643"/>
      <c r="CL341" s="643"/>
      <c r="CM341" s="643"/>
      <c r="CN341" s="643"/>
      <c r="CO341" s="643"/>
      <c r="CP341" s="643"/>
      <c r="CQ341" s="643"/>
      <c r="CR341" s="733"/>
      <c r="CS341" s="643"/>
      <c r="CT341" s="728"/>
      <c r="CU341" s="643"/>
      <c r="CV341" s="643"/>
      <c r="CW341" s="643"/>
      <c r="CX341" s="643"/>
      <c r="CY341" s="643"/>
      <c r="CZ341" s="643"/>
      <c r="DA341" s="643"/>
      <c r="DB341" s="643"/>
      <c r="DC341" s="643"/>
      <c r="DD341" s="643"/>
      <c r="DE341" s="643"/>
      <c r="DF341" s="643"/>
      <c r="DG341" s="643"/>
      <c r="DH341" s="643"/>
      <c r="DI341" s="643"/>
      <c r="DJ341" s="643"/>
      <c r="DK341" s="643"/>
      <c r="DL341" s="643"/>
    </row>
    <row r="342" spans="7:116" ht="51.75" customHeight="1" x14ac:dyDescent="0.65">
      <c r="G342" s="762"/>
      <c r="H342" s="1038"/>
      <c r="I342" s="1038"/>
      <c r="J342" s="1038"/>
      <c r="K342" s="1038"/>
      <c r="L342" s="1038"/>
      <c r="M342" s="1038"/>
      <c r="N342" s="1038"/>
      <c r="O342" s="1038"/>
      <c r="P342" s="1039"/>
      <c r="Q342" s="1039"/>
      <c r="R342" s="1039"/>
      <c r="S342" s="1039"/>
      <c r="T342" s="1039"/>
      <c r="U342" s="1039"/>
      <c r="V342" s="1039"/>
      <c r="W342" s="1039"/>
      <c r="X342" s="648"/>
      <c r="Y342" s="704"/>
      <c r="Z342" s="648"/>
      <c r="AA342" s="648"/>
      <c r="AB342" s="58"/>
      <c r="AC342" s="58"/>
      <c r="AD342" s="58"/>
      <c r="AE342" s="58"/>
      <c r="AF342" s="58"/>
      <c r="AG342" s="58"/>
      <c r="AH342" s="58"/>
      <c r="AI342" s="58"/>
      <c r="AJ342" s="58"/>
      <c r="AK342" s="58"/>
      <c r="AL342" s="58"/>
      <c r="AM342" s="58"/>
      <c r="AN342" s="58"/>
      <c r="AO342" s="58"/>
      <c r="AP342" s="649"/>
      <c r="AQ342" s="649"/>
      <c r="AR342" s="649"/>
      <c r="AS342" s="649"/>
      <c r="AT342" s="1059"/>
      <c r="AU342" s="834">
        <v>28</v>
      </c>
      <c r="AV342" s="773" t="str">
        <v>車道と歩道が分かれている</v>
      </c>
      <c r="AW342" s="828"/>
      <c r="AX342" s="829"/>
      <c r="AY342" s="829"/>
      <c r="AZ342" s="829"/>
      <c r="BA342" s="829"/>
      <c r="BB342" s="829"/>
      <c r="BC342" s="829"/>
      <c r="BD342" s="829"/>
      <c r="BE342" s="829"/>
      <c r="BF342" s="829"/>
      <c r="BG342" s="829"/>
      <c r="BH342" s="839"/>
      <c r="BI342" s="666" t="str">
        <v>－</v>
      </c>
      <c r="BJ342" s="700"/>
      <c r="BK342" s="642"/>
      <c r="BL342" s="642"/>
      <c r="BM342" s="642"/>
      <c r="BN342" s="642"/>
      <c r="BO342" s="642"/>
      <c r="BP342" s="642"/>
      <c r="BQ342" s="642"/>
      <c r="BR342" s="642"/>
      <c r="BS342" s="642"/>
      <c r="BT342" s="642"/>
      <c r="BU342" s="642"/>
      <c r="BV342" s="642"/>
      <c r="BW342" s="642"/>
      <c r="BX342" s="642"/>
      <c r="BY342" s="642"/>
      <c r="BZ342" s="642"/>
      <c r="CA342" s="642"/>
      <c r="CB342" s="642"/>
      <c r="CC342" s="649"/>
      <c r="CD342" s="1044"/>
      <c r="CE342" s="731"/>
      <c r="CF342" s="732"/>
      <c r="CG342" s="23"/>
      <c r="CH342" s="643"/>
      <c r="CI342" s="643"/>
      <c r="CJ342" s="643"/>
      <c r="CK342" s="643"/>
      <c r="CL342" s="643"/>
      <c r="CM342" s="643"/>
      <c r="CN342" s="643"/>
      <c r="CO342" s="643"/>
      <c r="CP342" s="643"/>
      <c r="CQ342" s="643"/>
      <c r="CR342" s="733"/>
      <c r="CS342" s="643"/>
      <c r="CT342" s="728"/>
      <c r="CU342" s="643"/>
      <c r="CV342" s="643"/>
      <c r="CW342" s="643"/>
      <c r="CX342" s="643"/>
      <c r="CY342" s="643"/>
      <c r="CZ342" s="643"/>
      <c r="DA342" s="643"/>
      <c r="DB342" s="643"/>
      <c r="DC342" s="643"/>
      <c r="DD342" s="643"/>
      <c r="DE342" s="643"/>
      <c r="DF342" s="643"/>
      <c r="DG342" s="643"/>
      <c r="DH342" s="643"/>
      <c r="DI342" s="643"/>
      <c r="DJ342" s="643"/>
      <c r="DK342" s="643"/>
      <c r="DL342" s="643"/>
    </row>
    <row r="343" spans="7:116" ht="51.75" customHeight="1" x14ac:dyDescent="0.65">
      <c r="G343" s="762"/>
      <c r="H343" s="1038"/>
      <c r="I343" s="1038"/>
      <c r="J343" s="1038"/>
      <c r="K343" s="1038"/>
      <c r="L343" s="1038"/>
      <c r="M343" s="1038"/>
      <c r="N343" s="1038"/>
      <c r="O343" s="1038"/>
      <c r="P343" s="1039"/>
      <c r="Q343" s="1039"/>
      <c r="R343" s="1039"/>
      <c r="S343" s="1039"/>
      <c r="T343" s="1039"/>
      <c r="U343" s="1039"/>
      <c r="V343" s="1039"/>
      <c r="W343" s="1039"/>
      <c r="X343" s="648"/>
      <c r="Y343" s="704"/>
      <c r="Z343" s="648"/>
      <c r="AA343" s="648"/>
      <c r="AB343" s="58"/>
      <c r="AC343" s="58"/>
      <c r="AD343" s="58"/>
      <c r="AE343" s="58"/>
      <c r="AF343" s="58"/>
      <c r="AG343" s="58"/>
      <c r="AH343" s="58"/>
      <c r="AI343" s="58"/>
      <c r="AJ343" s="58"/>
      <c r="AK343" s="58"/>
      <c r="AL343" s="58"/>
      <c r="AM343" s="58"/>
      <c r="AN343" s="58"/>
      <c r="AO343" s="58"/>
      <c r="AP343" s="649"/>
      <c r="AQ343" s="649"/>
      <c r="AR343" s="649"/>
      <c r="AS343" s="649"/>
      <c r="AT343" s="1059"/>
      <c r="AU343" s="834">
        <v>29</v>
      </c>
      <c r="AV343" s="773" t="str">
        <v>自動車レーンと歩道が分かれている</v>
      </c>
      <c r="AW343" s="828"/>
      <c r="AX343" s="829"/>
      <c r="AY343" s="829"/>
      <c r="AZ343" s="829"/>
      <c r="BA343" s="829"/>
      <c r="BB343" s="829"/>
      <c r="BC343" s="829"/>
      <c r="BD343" s="829"/>
      <c r="BE343" s="829"/>
      <c r="BF343" s="829"/>
      <c r="BG343" s="829"/>
      <c r="BH343" s="839"/>
      <c r="BI343" s="666" t="str">
        <v>－</v>
      </c>
      <c r="BJ343" s="700"/>
      <c r="BK343" s="642"/>
      <c r="BL343" s="642"/>
      <c r="BM343" s="642"/>
      <c r="BN343" s="642"/>
      <c r="BO343" s="642"/>
      <c r="BP343" s="642"/>
      <c r="BQ343" s="642"/>
      <c r="BR343" s="642"/>
      <c r="BS343" s="642"/>
      <c r="BT343" s="642"/>
      <c r="BU343" s="642"/>
      <c r="BV343" s="642"/>
      <c r="BW343" s="642"/>
      <c r="BX343" s="642"/>
      <c r="BY343" s="642"/>
      <c r="BZ343" s="642"/>
      <c r="CA343" s="642"/>
      <c r="CB343" s="642"/>
      <c r="CC343" s="649"/>
      <c r="CD343" s="1044"/>
      <c r="CE343" s="731"/>
      <c r="CF343" s="732"/>
      <c r="CG343" s="23"/>
      <c r="CH343" s="643"/>
      <c r="CI343" s="643"/>
      <c r="CJ343" s="643"/>
      <c r="CK343" s="643"/>
      <c r="CL343" s="643"/>
      <c r="CM343" s="643"/>
      <c r="CN343" s="643"/>
      <c r="CO343" s="643"/>
      <c r="CP343" s="643"/>
      <c r="CQ343" s="643"/>
      <c r="CR343" s="733"/>
      <c r="CS343" s="643"/>
      <c r="CT343" s="728"/>
      <c r="CU343" s="643"/>
      <c r="CV343" s="643"/>
      <c r="CW343" s="643"/>
      <c r="CX343" s="643"/>
      <c r="CY343" s="643"/>
      <c r="CZ343" s="643"/>
      <c r="DA343" s="643"/>
      <c r="DB343" s="643"/>
      <c r="DC343" s="643"/>
      <c r="DD343" s="643"/>
      <c r="DE343" s="643"/>
      <c r="DF343" s="643"/>
      <c r="DG343" s="643"/>
      <c r="DH343" s="643"/>
      <c r="DI343" s="643"/>
      <c r="DJ343" s="643"/>
      <c r="DK343" s="643"/>
      <c r="DL343" s="643"/>
    </row>
    <row r="344" spans="7:116" ht="51.75" customHeight="1" x14ac:dyDescent="0.65">
      <c r="G344" s="762"/>
      <c r="H344" s="1038"/>
      <c r="I344" s="1038"/>
      <c r="J344" s="1038"/>
      <c r="K344" s="1038"/>
      <c r="L344" s="1038"/>
      <c r="M344" s="1038"/>
      <c r="N344" s="1038"/>
      <c r="O344" s="1038"/>
      <c r="P344" s="1039"/>
      <c r="Q344" s="1039"/>
      <c r="R344" s="1039"/>
      <c r="S344" s="1039"/>
      <c r="T344" s="1039"/>
      <c r="U344" s="1039"/>
      <c r="V344" s="1039"/>
      <c r="W344" s="1039"/>
      <c r="X344" s="648"/>
      <c r="Y344" s="1031" t="s">
        <v>157</v>
      </c>
      <c r="Z344" s="1031"/>
      <c r="AA344" s="1031"/>
      <c r="AB344" s="1031"/>
      <c r="AC344" s="1031"/>
      <c r="AD344" s="1031"/>
      <c r="AE344" s="1031"/>
      <c r="AF344" s="1031"/>
      <c r="AG344" s="1031"/>
      <c r="AH344" s="1031"/>
      <c r="AI344" s="1031"/>
      <c r="AJ344" s="1031"/>
      <c r="AK344" s="1031"/>
      <c r="AL344" s="1031"/>
      <c r="AM344" s="1031"/>
      <c r="AN344" s="1031"/>
      <c r="AO344" s="1031"/>
      <c r="AP344" s="1031"/>
      <c r="AQ344" s="1031"/>
      <c r="AR344" s="649"/>
      <c r="AS344" s="649"/>
      <c r="AT344" s="1059"/>
      <c r="AU344" s="834">
        <v>30</v>
      </c>
      <c r="AV344" s="721" t="str">
        <v>車両の速度を抑制する対策が講じられている（ゾーン30の指定、ハンプ、狭さく、シケイン等）</v>
      </c>
      <c r="AW344" s="828"/>
      <c r="AX344" s="829"/>
      <c r="AY344" s="829"/>
      <c r="AZ344" s="829"/>
      <c r="BA344" s="829"/>
      <c r="BB344" s="829"/>
      <c r="BC344" s="829"/>
      <c r="BD344" s="829"/>
      <c r="BE344" s="829"/>
      <c r="BF344" s="829"/>
      <c r="BG344" s="829"/>
      <c r="BH344" s="839"/>
      <c r="BI344" s="666" t="str">
        <v>－</v>
      </c>
      <c r="BJ344" s="700"/>
      <c r="BK344" s="642"/>
      <c r="BL344" s="642"/>
      <c r="BM344" s="642"/>
      <c r="BN344" s="642"/>
      <c r="BO344" s="642"/>
      <c r="BP344" s="642"/>
      <c r="BQ344" s="642"/>
      <c r="BR344" s="642"/>
      <c r="BS344" s="642"/>
      <c r="BT344" s="642"/>
      <c r="BU344" s="642"/>
      <c r="BV344" s="642"/>
      <c r="BW344" s="642"/>
      <c r="BX344" s="642"/>
      <c r="BY344" s="642"/>
      <c r="BZ344" s="642"/>
      <c r="CA344" s="642"/>
      <c r="CB344" s="642"/>
      <c r="CC344" s="649"/>
      <c r="CD344" s="1044"/>
      <c r="CE344" s="731"/>
      <c r="CF344" s="736"/>
      <c r="CG344" s="23"/>
      <c r="CH344" s="643"/>
      <c r="CI344" s="643"/>
      <c r="CJ344" s="643"/>
      <c r="CK344" s="643"/>
      <c r="CL344" s="643"/>
      <c r="CM344" s="643"/>
      <c r="CN344" s="643"/>
      <c r="CO344" s="643"/>
      <c r="CP344" s="643"/>
      <c r="CQ344" s="643"/>
      <c r="CR344" s="733"/>
      <c r="CS344" s="643"/>
      <c r="CT344" s="728"/>
      <c r="CU344" s="643"/>
      <c r="CV344" s="643"/>
      <c r="CW344" s="643"/>
      <c r="CX344" s="643"/>
      <c r="CY344" s="643"/>
      <c r="CZ344" s="643"/>
      <c r="DA344" s="643"/>
      <c r="DB344" s="643"/>
      <c r="DC344" s="643"/>
      <c r="DD344" s="643"/>
      <c r="DE344" s="643"/>
      <c r="DF344" s="643"/>
      <c r="DG344" s="643"/>
      <c r="DH344" s="643"/>
      <c r="DI344" s="643"/>
      <c r="DJ344" s="643"/>
      <c r="DK344" s="643"/>
      <c r="DL344" s="643"/>
    </row>
    <row r="345" spans="7:116" ht="51.75" customHeight="1" x14ac:dyDescent="0.65">
      <c r="G345" s="762"/>
      <c r="H345" s="649"/>
      <c r="I345" s="58"/>
      <c r="J345" s="58"/>
      <c r="K345" s="58"/>
      <c r="L345" s="58"/>
      <c r="M345" s="58"/>
      <c r="N345" s="58"/>
      <c r="O345" s="58"/>
      <c r="P345" s="58"/>
      <c r="Q345" s="58"/>
      <c r="R345" s="58"/>
      <c r="S345" s="58"/>
      <c r="T345" s="58"/>
      <c r="U345" s="58"/>
      <c r="V345" s="58"/>
      <c r="W345" s="58"/>
      <c r="X345" s="648"/>
      <c r="Y345" s="704"/>
      <c r="Z345" s="648"/>
      <c r="AA345" s="648"/>
      <c r="AB345" s="58"/>
      <c r="AC345" s="58"/>
      <c r="AD345" s="58"/>
      <c r="AE345" s="58"/>
      <c r="AF345" s="58"/>
      <c r="AG345" s="58"/>
      <c r="AH345" s="58"/>
      <c r="AI345" s="58"/>
      <c r="AJ345" s="58"/>
      <c r="AK345" s="58"/>
      <c r="AL345" s="58"/>
      <c r="AM345" s="58"/>
      <c r="AN345" s="58"/>
      <c r="AO345" s="58"/>
      <c r="AP345" s="649"/>
      <c r="AQ345" s="649"/>
      <c r="AR345" s="649"/>
      <c r="AS345" s="649"/>
      <c r="AT345" s="1060"/>
      <c r="AU345" s="834">
        <v>31</v>
      </c>
      <c r="AV345" s="773" t="str">
        <v>近くにレンタサイクルや電動キックボードなどシェアモビリティのポートがある</v>
      </c>
      <c r="AW345" s="828"/>
      <c r="AX345" s="829"/>
      <c r="AY345" s="829"/>
      <c r="AZ345" s="829"/>
      <c r="BA345" s="829"/>
      <c r="BB345" s="829"/>
      <c r="BC345" s="829"/>
      <c r="BD345" s="829"/>
      <c r="BE345" s="829"/>
      <c r="BF345" s="829"/>
      <c r="BG345" s="829"/>
      <c r="BH345" s="839"/>
      <c r="BI345" s="666" t="str">
        <v>－</v>
      </c>
      <c r="BJ345" s="700"/>
      <c r="BK345" s="642"/>
      <c r="BL345" s="642"/>
      <c r="BM345" s="642"/>
      <c r="BN345" s="642"/>
      <c r="BO345" s="642"/>
      <c r="BP345" s="642"/>
      <c r="BQ345" s="642"/>
      <c r="BR345" s="642"/>
      <c r="BS345" s="642"/>
      <c r="BT345" s="642"/>
      <c r="BU345" s="642"/>
      <c r="BV345" s="642"/>
      <c r="BW345" s="642"/>
      <c r="BX345" s="642"/>
      <c r="BY345" s="642"/>
      <c r="BZ345" s="642"/>
      <c r="CA345" s="642"/>
      <c r="CB345" s="642"/>
      <c r="CC345" s="649"/>
      <c r="CD345" s="1044"/>
      <c r="CE345" s="731"/>
      <c r="CF345" s="736"/>
      <c r="CG345" s="23"/>
      <c r="CH345" s="643"/>
      <c r="CI345" s="643"/>
      <c r="CJ345" s="643"/>
      <c r="CK345" s="643"/>
      <c r="CL345" s="643"/>
      <c r="CM345" s="643"/>
      <c r="CN345" s="643"/>
      <c r="CO345" s="643"/>
      <c r="CP345" s="643"/>
      <c r="CQ345" s="643"/>
      <c r="CR345" s="733"/>
      <c r="CS345" s="643"/>
      <c r="CT345" s="728"/>
      <c r="CU345" s="643"/>
      <c r="CV345" s="643"/>
      <c r="CW345" s="643"/>
      <c r="CX345" s="643"/>
      <c r="CY345" s="643"/>
      <c r="CZ345" s="643"/>
      <c r="DA345" s="643"/>
      <c r="DB345" s="643"/>
      <c r="DC345" s="643"/>
      <c r="DD345" s="643"/>
      <c r="DE345" s="643"/>
      <c r="DF345" s="643"/>
      <c r="DG345" s="643"/>
      <c r="DH345" s="643"/>
      <c r="DI345" s="643"/>
      <c r="DJ345" s="643"/>
      <c r="DK345" s="643"/>
      <c r="DL345" s="643"/>
    </row>
    <row r="346" spans="7:116" ht="51.75" customHeight="1" x14ac:dyDescent="0.65">
      <c r="G346" s="762"/>
      <c r="H346" s="1030" t="s">
        <v>231</v>
      </c>
      <c r="I346" s="1030"/>
      <c r="J346" s="1030"/>
      <c r="K346" s="1030"/>
      <c r="L346" s="1030"/>
      <c r="M346" s="1030"/>
      <c r="N346" s="1030"/>
      <c r="O346" s="1030"/>
      <c r="P346" s="1030"/>
      <c r="Q346" s="1030"/>
      <c r="R346" s="1030"/>
      <c r="S346" s="1030"/>
      <c r="T346" s="1030"/>
      <c r="U346" s="1030"/>
      <c r="V346" s="1030"/>
      <c r="W346" s="1030"/>
      <c r="X346" s="648"/>
      <c r="Y346" s="704"/>
      <c r="Z346" s="648"/>
      <c r="AA346" s="648"/>
      <c r="AB346" s="58"/>
      <c r="AC346" s="58"/>
      <c r="AD346" s="58"/>
      <c r="AE346" s="58"/>
      <c r="AF346" s="58"/>
      <c r="AG346" s="58"/>
      <c r="AH346" s="58"/>
      <c r="AI346" s="58"/>
      <c r="AJ346" s="58"/>
      <c r="AK346" s="58"/>
      <c r="AL346" s="58"/>
      <c r="AM346" s="58"/>
      <c r="AN346" s="58"/>
      <c r="AO346" s="58"/>
      <c r="AP346" s="649"/>
      <c r="AQ346" s="649"/>
      <c r="AR346" s="649"/>
      <c r="AS346" s="649"/>
      <c r="AT346" s="771"/>
      <c r="AU346" s="771"/>
      <c r="AV346" s="771"/>
      <c r="AW346" s="771"/>
      <c r="AX346" s="771"/>
      <c r="AY346" s="771"/>
      <c r="AZ346" s="771"/>
      <c r="BA346" s="771"/>
      <c r="BB346" s="771"/>
      <c r="BC346" s="771"/>
      <c r="BD346" s="771"/>
      <c r="BE346" s="771"/>
      <c r="BF346" s="771"/>
      <c r="BG346" s="771"/>
      <c r="BH346" s="771"/>
      <c r="BI346" s="649"/>
      <c r="BJ346" s="759"/>
      <c r="BK346" s="643"/>
      <c r="BL346" s="643"/>
      <c r="BM346" s="643"/>
      <c r="BN346" s="643"/>
      <c r="BO346" s="643"/>
      <c r="BP346" s="643"/>
      <c r="BQ346" s="643"/>
      <c r="BR346" s="643"/>
      <c r="BS346" s="643"/>
      <c r="BT346" s="643"/>
      <c r="BU346" s="643"/>
      <c r="BV346" s="643"/>
      <c r="BW346" s="643"/>
      <c r="BX346" s="643"/>
      <c r="BY346" s="643"/>
      <c r="BZ346" s="643"/>
      <c r="CA346" s="643"/>
      <c r="CB346" s="643"/>
      <c r="CC346" s="649"/>
      <c r="CD346" s="1044"/>
      <c r="CE346" s="731"/>
      <c r="CF346" s="732"/>
      <c r="CG346" s="23"/>
      <c r="CH346" s="643"/>
      <c r="CI346" s="643"/>
      <c r="CJ346" s="643"/>
      <c r="CK346" s="643"/>
      <c r="CL346" s="643"/>
      <c r="CM346" s="643"/>
      <c r="CN346" s="643"/>
      <c r="CO346" s="643"/>
      <c r="CP346" s="643"/>
      <c r="CQ346" s="643"/>
      <c r="CR346" s="733"/>
      <c r="CS346" s="649"/>
      <c r="CT346" s="728"/>
      <c r="CU346" s="643"/>
      <c r="CV346" s="643"/>
      <c r="CW346" s="643"/>
      <c r="CX346" s="643"/>
      <c r="CY346" s="643"/>
      <c r="CZ346" s="643"/>
      <c r="DA346" s="643"/>
      <c r="DB346" s="643"/>
      <c r="DC346" s="643"/>
      <c r="DD346" s="643"/>
      <c r="DE346" s="643"/>
      <c r="DF346" s="643"/>
      <c r="DG346" s="643"/>
      <c r="DH346" s="643"/>
      <c r="DI346" s="643"/>
      <c r="DJ346" s="643"/>
      <c r="DK346" s="643"/>
      <c r="DL346" s="643"/>
    </row>
    <row r="347" spans="7:116" ht="51.75" customHeight="1" x14ac:dyDescent="0.65">
      <c r="G347" s="762"/>
      <c r="H347" s="1045" t="str">
        <f>IF(入力①!J74="","",入力①!J74)</f>
        <v/>
      </c>
      <c r="I347" s="1046"/>
      <c r="J347" s="1046"/>
      <c r="K347" s="1046"/>
      <c r="L347" s="1046"/>
      <c r="M347" s="1046"/>
      <c r="N347" s="1046"/>
      <c r="O347" s="1046"/>
      <c r="P347" s="1046"/>
      <c r="Q347" s="1046"/>
      <c r="R347" s="1046"/>
      <c r="S347" s="1046"/>
      <c r="T347" s="1046"/>
      <c r="U347" s="1046"/>
      <c r="V347" s="1046"/>
      <c r="W347" s="1046"/>
      <c r="X347" s="58"/>
      <c r="Y347" s="777"/>
      <c r="Z347" s="58"/>
      <c r="AA347" s="58"/>
      <c r="AB347" s="58"/>
      <c r="AC347" s="58"/>
      <c r="AD347" s="58"/>
      <c r="AE347" s="58"/>
      <c r="AF347" s="58"/>
      <c r="AG347" s="58"/>
      <c r="AH347" s="58"/>
      <c r="AI347" s="58"/>
      <c r="AJ347" s="58"/>
      <c r="AK347" s="58"/>
      <c r="AL347" s="58"/>
      <c r="AM347" s="58"/>
      <c r="AN347" s="58"/>
      <c r="AO347" s="58"/>
      <c r="AP347" s="649"/>
      <c r="AQ347" s="649"/>
      <c r="AR347" s="649"/>
      <c r="AS347" s="649"/>
      <c r="AT347" s="771"/>
      <c r="AU347" s="771"/>
      <c r="AV347" s="771"/>
      <c r="AW347" s="771"/>
      <c r="AX347" s="771"/>
      <c r="AY347" s="771"/>
      <c r="AZ347" s="771"/>
      <c r="BA347" s="771"/>
      <c r="BB347" s="771"/>
      <c r="BC347" s="771"/>
      <c r="BD347" s="771"/>
      <c r="BE347" s="771"/>
      <c r="BF347" s="771"/>
      <c r="BG347" s="771"/>
      <c r="BH347" s="771"/>
      <c r="BI347" s="649"/>
      <c r="BJ347" s="759"/>
      <c r="BK347" s="643"/>
      <c r="BL347" s="643"/>
      <c r="BM347" s="643"/>
      <c r="BN347" s="643"/>
      <c r="BO347" s="643"/>
      <c r="BP347" s="643"/>
      <c r="BQ347" s="643"/>
      <c r="BR347" s="643"/>
      <c r="BS347" s="643"/>
      <c r="BT347" s="643"/>
      <c r="BU347" s="643"/>
      <c r="BV347" s="643"/>
      <c r="BW347" s="643"/>
      <c r="BX347" s="643"/>
      <c r="BY347" s="643"/>
      <c r="BZ347" s="643"/>
      <c r="CA347" s="643"/>
      <c r="CB347" s="643"/>
      <c r="CC347" s="649"/>
      <c r="CD347" s="1044"/>
      <c r="CE347" s="731"/>
      <c r="CF347" s="732"/>
      <c r="CG347" s="23"/>
      <c r="CH347" s="643"/>
      <c r="CI347" s="643"/>
      <c r="CJ347" s="643"/>
      <c r="CK347" s="643"/>
      <c r="CL347" s="643"/>
      <c r="CM347" s="643"/>
      <c r="CN347" s="643"/>
      <c r="CO347" s="643"/>
      <c r="CP347" s="643"/>
      <c r="CQ347" s="643"/>
      <c r="CR347" s="733"/>
      <c r="CS347" s="649"/>
      <c r="CT347" s="728"/>
      <c r="CU347" s="643"/>
      <c r="CV347" s="643"/>
      <c r="CW347" s="643"/>
      <c r="CX347" s="643"/>
      <c r="CY347" s="643"/>
      <c r="CZ347" s="643"/>
      <c r="DA347" s="643"/>
      <c r="DB347" s="643"/>
      <c r="DC347" s="643"/>
      <c r="DD347" s="643"/>
      <c r="DE347" s="643"/>
      <c r="DF347" s="643"/>
      <c r="DG347" s="643"/>
      <c r="DH347" s="643"/>
      <c r="DI347" s="643"/>
      <c r="DJ347" s="643"/>
      <c r="DK347" s="643"/>
      <c r="DL347" s="643"/>
    </row>
    <row r="348" spans="7:116" ht="51.75" customHeight="1" x14ac:dyDescent="0.65">
      <c r="G348" s="762"/>
      <c r="H348" s="1046"/>
      <c r="I348" s="1046"/>
      <c r="J348" s="1046"/>
      <c r="K348" s="1046"/>
      <c r="L348" s="1046"/>
      <c r="M348" s="1046"/>
      <c r="N348" s="1046"/>
      <c r="O348" s="1046"/>
      <c r="P348" s="1046"/>
      <c r="Q348" s="1046"/>
      <c r="R348" s="1046"/>
      <c r="S348" s="1046"/>
      <c r="T348" s="1046"/>
      <c r="U348" s="1046"/>
      <c r="V348" s="1046"/>
      <c r="W348" s="1046"/>
      <c r="X348" s="58"/>
      <c r="Y348" s="777"/>
      <c r="Z348" s="58"/>
      <c r="AA348" s="58"/>
      <c r="AB348" s="58"/>
      <c r="AC348" s="58"/>
      <c r="AD348" s="58"/>
      <c r="AE348" s="58"/>
      <c r="AF348" s="58"/>
      <c r="AG348" s="58"/>
      <c r="AH348" s="58"/>
      <c r="AI348" s="58"/>
      <c r="AJ348" s="58"/>
      <c r="AK348" s="58"/>
      <c r="AL348" s="58"/>
      <c r="AM348" s="58"/>
      <c r="AN348" s="58"/>
      <c r="AO348" s="58"/>
      <c r="AP348" s="649"/>
      <c r="AQ348" s="649"/>
      <c r="AR348" s="649"/>
      <c r="AS348" s="649"/>
      <c r="AT348" s="771"/>
      <c r="AU348" s="771"/>
      <c r="AV348" s="771"/>
      <c r="AW348" s="771"/>
      <c r="AX348" s="771"/>
      <c r="AY348" s="771"/>
      <c r="AZ348" s="771"/>
      <c r="BA348" s="771"/>
      <c r="BB348" s="771"/>
      <c r="BC348" s="771"/>
      <c r="BD348" s="771"/>
      <c r="BE348" s="771"/>
      <c r="BF348" s="771"/>
      <c r="BG348" s="771"/>
      <c r="BH348" s="771"/>
      <c r="BI348" s="649"/>
      <c r="BJ348" s="759"/>
      <c r="BK348" s="643"/>
      <c r="BL348" s="643"/>
      <c r="BM348" s="643"/>
      <c r="BN348" s="643"/>
      <c r="BO348" s="643"/>
      <c r="BP348" s="643"/>
      <c r="BQ348" s="643"/>
      <c r="BR348" s="643"/>
      <c r="BS348" s="643"/>
      <c r="BT348" s="643"/>
      <c r="BU348" s="643"/>
      <c r="BV348" s="643"/>
      <c r="BW348" s="643"/>
      <c r="BX348" s="643"/>
      <c r="BY348" s="643"/>
      <c r="BZ348" s="643"/>
      <c r="CA348" s="643"/>
      <c r="CB348" s="643"/>
      <c r="CC348" s="649"/>
      <c r="CD348" s="1044"/>
      <c r="CE348" s="731"/>
      <c r="CF348" s="737"/>
      <c r="CG348" s="23"/>
      <c r="CH348" s="643"/>
      <c r="CI348" s="643"/>
      <c r="CJ348" s="643"/>
      <c r="CK348" s="643"/>
      <c r="CL348" s="643"/>
      <c r="CM348" s="643"/>
      <c r="CN348" s="643"/>
      <c r="CO348" s="643"/>
      <c r="CP348" s="643"/>
      <c r="CQ348" s="643"/>
      <c r="CR348" s="733"/>
      <c r="CS348" s="649"/>
      <c r="CT348" s="728"/>
      <c r="CU348" s="643"/>
      <c r="CV348" s="643"/>
      <c r="CW348" s="643"/>
      <c r="CX348" s="643"/>
      <c r="CY348" s="643"/>
      <c r="CZ348" s="643"/>
      <c r="DA348" s="643"/>
      <c r="DB348" s="643"/>
      <c r="DC348" s="643"/>
      <c r="DD348" s="643"/>
      <c r="DE348" s="643"/>
      <c r="DF348" s="643"/>
      <c r="DG348" s="643"/>
      <c r="DH348" s="643"/>
      <c r="DI348" s="643"/>
      <c r="DJ348" s="643"/>
      <c r="DK348" s="643"/>
      <c r="DL348" s="643"/>
    </row>
    <row r="349" spans="7:116" ht="51.75" customHeight="1" x14ac:dyDescent="0.2">
      <c r="G349" s="643"/>
      <c r="H349" s="1046"/>
      <c r="I349" s="1046"/>
      <c r="J349" s="1046"/>
      <c r="K349" s="1046"/>
      <c r="L349" s="1046"/>
      <c r="M349" s="1046"/>
      <c r="N349" s="1046"/>
      <c r="O349" s="1046"/>
      <c r="P349" s="1046"/>
      <c r="Q349" s="1046"/>
      <c r="R349" s="1046"/>
      <c r="S349" s="1046"/>
      <c r="T349" s="1046"/>
      <c r="U349" s="1046"/>
      <c r="V349" s="1046"/>
      <c r="W349" s="1046"/>
      <c r="X349" s="58"/>
      <c r="Y349" s="777"/>
      <c r="Z349" s="58"/>
      <c r="AA349" s="58"/>
      <c r="AB349" s="58"/>
      <c r="AC349" s="58"/>
      <c r="AD349" s="58"/>
      <c r="AE349" s="58"/>
      <c r="AF349" s="58"/>
      <c r="AG349" s="58"/>
      <c r="AH349" s="58"/>
      <c r="AI349" s="58"/>
      <c r="AJ349" s="58"/>
      <c r="AK349" s="58"/>
      <c r="AL349" s="58"/>
      <c r="AM349" s="58"/>
      <c r="AN349" s="58"/>
      <c r="AO349" s="58"/>
      <c r="AP349" s="649"/>
      <c r="AQ349" s="649"/>
      <c r="AR349" s="649"/>
      <c r="AS349" s="643"/>
      <c r="AT349" s="643"/>
      <c r="AU349" s="643"/>
      <c r="AV349" s="643"/>
      <c r="AW349" s="643"/>
      <c r="AX349" s="643"/>
      <c r="AY349" s="643"/>
      <c r="AZ349" s="643"/>
      <c r="BA349" s="643"/>
      <c r="BB349" s="643"/>
      <c r="BC349" s="643"/>
      <c r="BD349" s="643"/>
      <c r="BE349" s="643"/>
      <c r="BF349" s="643"/>
      <c r="BG349" s="643"/>
      <c r="BH349" s="643"/>
      <c r="BI349" s="643"/>
      <c r="BJ349" s="759"/>
      <c r="BK349" s="643"/>
      <c r="BL349" s="643"/>
      <c r="BM349" s="643"/>
      <c r="BN349" s="643"/>
      <c r="BO349" s="643"/>
      <c r="BP349" s="643"/>
      <c r="BQ349" s="643"/>
      <c r="BR349" s="643"/>
      <c r="BS349" s="643"/>
      <c r="BT349" s="643"/>
      <c r="BU349" s="643"/>
      <c r="BV349" s="643"/>
      <c r="BW349" s="643"/>
      <c r="BX349" s="643"/>
      <c r="BY349" s="643"/>
      <c r="BZ349" s="643"/>
      <c r="CA349" s="643"/>
      <c r="CB349" s="643"/>
      <c r="CC349" s="643"/>
      <c r="CD349" s="643"/>
      <c r="CE349" s="643"/>
      <c r="CF349" s="643"/>
      <c r="CG349" s="643"/>
      <c r="CH349" s="643"/>
      <c r="CI349" s="643"/>
      <c r="CJ349" s="643"/>
      <c r="CK349" s="643"/>
      <c r="CL349" s="643"/>
      <c r="CM349" s="643"/>
      <c r="CN349" s="643"/>
      <c r="CO349" s="643"/>
      <c r="CP349" s="643"/>
      <c r="CQ349" s="643"/>
      <c r="CR349" s="643"/>
      <c r="CS349" s="643"/>
      <c r="CT349" s="728"/>
      <c r="CU349" s="643"/>
      <c r="CV349" s="643"/>
      <c r="CW349" s="643"/>
      <c r="CX349" s="643"/>
      <c r="CY349" s="643"/>
      <c r="CZ349" s="643"/>
      <c r="DA349" s="643"/>
      <c r="DB349" s="643"/>
      <c r="DC349" s="643"/>
      <c r="DD349" s="643"/>
      <c r="DE349" s="643"/>
      <c r="DF349" s="643"/>
      <c r="DG349" s="643"/>
      <c r="DH349" s="643"/>
      <c r="DI349" s="643"/>
      <c r="DJ349" s="643"/>
      <c r="DK349" s="643"/>
      <c r="DL349" s="643"/>
    </row>
    <row r="350" spans="7:116" ht="51.75" customHeight="1" x14ac:dyDescent="0.65">
      <c r="G350" s="643"/>
      <c r="H350" s="1046"/>
      <c r="I350" s="1046"/>
      <c r="J350" s="1046"/>
      <c r="K350" s="1046"/>
      <c r="L350" s="1046"/>
      <c r="M350" s="1046"/>
      <c r="N350" s="1046"/>
      <c r="O350" s="1046"/>
      <c r="P350" s="1046"/>
      <c r="Q350" s="1046"/>
      <c r="R350" s="1046"/>
      <c r="S350" s="1046"/>
      <c r="T350" s="1046"/>
      <c r="U350" s="1046"/>
      <c r="V350" s="1046"/>
      <c r="W350" s="1046"/>
      <c r="X350" s="643"/>
      <c r="Y350" s="777"/>
      <c r="Z350" s="642"/>
      <c r="AA350" s="642"/>
      <c r="AB350" s="770"/>
      <c r="AC350" s="770"/>
      <c r="AD350" s="649"/>
      <c r="AE350" s="649"/>
      <c r="AF350" s="649"/>
      <c r="AG350" s="649"/>
      <c r="AH350" s="649"/>
      <c r="AI350" s="649"/>
      <c r="AJ350" s="649"/>
      <c r="AK350" s="649"/>
      <c r="AL350" s="649"/>
      <c r="AM350" s="649"/>
      <c r="AN350" s="649"/>
      <c r="AO350" s="649"/>
      <c r="AP350" s="649"/>
      <c r="AQ350" s="649"/>
      <c r="AR350" s="649"/>
      <c r="AS350" s="643"/>
      <c r="AT350" s="643"/>
      <c r="AU350" s="643"/>
      <c r="AV350" s="643"/>
      <c r="AW350" s="643"/>
      <c r="AX350" s="643"/>
      <c r="AY350" s="643"/>
      <c r="AZ350" s="643"/>
      <c r="BA350" s="643"/>
      <c r="BB350" s="643"/>
      <c r="BC350" s="643"/>
      <c r="BD350" s="643"/>
      <c r="BE350" s="643"/>
      <c r="BF350" s="643"/>
      <c r="BG350" s="643"/>
      <c r="BH350" s="643"/>
      <c r="BI350" s="643"/>
      <c r="BJ350" s="759"/>
      <c r="BK350" s="643"/>
      <c r="BL350" s="643"/>
      <c r="BM350" s="643"/>
      <c r="BN350" s="643"/>
      <c r="BO350" s="643"/>
      <c r="BP350" s="643"/>
      <c r="BQ350" s="643"/>
      <c r="BR350" s="643"/>
      <c r="BS350" s="643"/>
      <c r="BT350" s="643"/>
      <c r="BU350" s="643"/>
      <c r="BV350" s="643"/>
      <c r="BW350" s="643"/>
      <c r="BX350" s="643"/>
      <c r="BY350" s="643"/>
      <c r="BZ350" s="643"/>
      <c r="CA350" s="643"/>
      <c r="CB350" s="643"/>
      <c r="CC350" s="643"/>
      <c r="CD350" s="643"/>
      <c r="CE350" s="643"/>
      <c r="CF350" s="643"/>
      <c r="CG350" s="643"/>
      <c r="CH350" s="643"/>
      <c r="CI350" s="643"/>
      <c r="CJ350" s="643"/>
      <c r="CK350" s="643"/>
      <c r="CL350" s="643"/>
      <c r="CM350" s="643"/>
      <c r="CN350" s="643"/>
      <c r="CO350" s="643"/>
      <c r="CP350" s="643"/>
      <c r="CQ350" s="643"/>
      <c r="CR350" s="643"/>
      <c r="CS350" s="643"/>
      <c r="CT350" s="728"/>
      <c r="CU350" s="643"/>
      <c r="CV350" s="643"/>
      <c r="CW350" s="643"/>
      <c r="CX350" s="643"/>
      <c r="CY350" s="643"/>
      <c r="CZ350" s="643"/>
      <c r="DA350" s="643"/>
      <c r="DB350" s="643"/>
      <c r="DC350" s="643"/>
      <c r="DD350" s="643"/>
      <c r="DE350" s="643"/>
      <c r="DF350" s="643"/>
      <c r="DG350" s="643"/>
      <c r="DH350" s="643"/>
      <c r="DI350" s="643"/>
      <c r="DJ350" s="643"/>
      <c r="DK350" s="643"/>
      <c r="DL350" s="643"/>
    </row>
    <row r="351" spans="7:116" ht="51.75" customHeight="1" x14ac:dyDescent="0.65">
      <c r="G351" s="643"/>
      <c r="H351" s="1046"/>
      <c r="I351" s="1046"/>
      <c r="J351" s="1046"/>
      <c r="K351" s="1046"/>
      <c r="L351" s="1046"/>
      <c r="M351" s="1046"/>
      <c r="N351" s="1046"/>
      <c r="O351" s="1046"/>
      <c r="P351" s="1046"/>
      <c r="Q351" s="1046"/>
      <c r="R351" s="1046"/>
      <c r="S351" s="1046"/>
      <c r="T351" s="1046"/>
      <c r="U351" s="1046"/>
      <c r="V351" s="1046"/>
      <c r="W351" s="1046"/>
      <c r="X351" s="643"/>
      <c r="Y351" s="777"/>
      <c r="Z351" s="642"/>
      <c r="AA351" s="642"/>
      <c r="AB351" s="770"/>
      <c r="AC351" s="770"/>
      <c r="AD351" s="649"/>
      <c r="AE351" s="649"/>
      <c r="AF351" s="649"/>
      <c r="AG351" s="649"/>
      <c r="AH351" s="649"/>
      <c r="AI351" s="649"/>
      <c r="AJ351" s="649"/>
      <c r="AK351" s="649"/>
      <c r="AL351" s="649"/>
      <c r="AM351" s="649"/>
      <c r="AN351" s="649"/>
      <c r="AO351" s="649"/>
      <c r="AP351" s="649"/>
      <c r="AQ351" s="649"/>
      <c r="AR351" s="649"/>
      <c r="AS351" s="643"/>
      <c r="AT351" s="643"/>
      <c r="AU351" s="643"/>
      <c r="AV351" s="643"/>
      <c r="AW351" s="643"/>
      <c r="AX351" s="643"/>
      <c r="AY351" s="643"/>
      <c r="AZ351" s="643"/>
      <c r="BA351" s="643"/>
      <c r="BB351" s="643"/>
      <c r="BC351" s="643"/>
      <c r="BD351" s="643"/>
      <c r="BE351" s="643"/>
      <c r="BF351" s="643"/>
      <c r="BG351" s="643"/>
      <c r="BH351" s="643"/>
      <c r="BI351" s="643"/>
      <c r="BJ351" s="759"/>
      <c r="BK351" s="643"/>
      <c r="BL351" s="643"/>
      <c r="BM351" s="643"/>
      <c r="BN351" s="643"/>
      <c r="BO351" s="643"/>
      <c r="BP351" s="643"/>
      <c r="BQ351" s="643"/>
      <c r="BR351" s="643"/>
      <c r="BS351" s="643"/>
      <c r="BT351" s="643"/>
      <c r="BU351" s="643"/>
      <c r="BV351" s="643"/>
      <c r="BW351" s="643"/>
      <c r="BX351" s="643"/>
      <c r="BY351" s="643"/>
      <c r="BZ351" s="643"/>
      <c r="CA351" s="643"/>
      <c r="CB351" s="643"/>
      <c r="CC351" s="643"/>
      <c r="CD351" s="643"/>
      <c r="CE351" s="643"/>
      <c r="CF351" s="643"/>
      <c r="CG351" s="643"/>
      <c r="CH351" s="643"/>
      <c r="CI351" s="643"/>
      <c r="CJ351" s="643"/>
      <c r="CK351" s="643"/>
      <c r="CL351" s="643"/>
      <c r="CM351" s="643"/>
      <c r="CN351" s="643"/>
      <c r="CO351" s="643"/>
      <c r="CP351" s="643"/>
      <c r="CQ351" s="643"/>
      <c r="CR351" s="643"/>
      <c r="CS351" s="643"/>
      <c r="CT351" s="728"/>
      <c r="CU351" s="643"/>
      <c r="CV351" s="643"/>
      <c r="CW351" s="643"/>
      <c r="CX351" s="643"/>
      <c r="CY351" s="643"/>
      <c r="CZ351" s="643"/>
      <c r="DA351" s="643"/>
      <c r="DB351" s="643"/>
      <c r="DC351" s="643"/>
      <c r="DD351" s="643"/>
      <c r="DE351" s="643"/>
      <c r="DF351" s="643"/>
      <c r="DG351" s="643"/>
      <c r="DH351" s="643"/>
      <c r="DI351" s="643"/>
      <c r="DJ351" s="643"/>
      <c r="DK351" s="643"/>
      <c r="DL351" s="643"/>
    </row>
    <row r="352" spans="7:116" ht="51.75" customHeight="1" x14ac:dyDescent="0.65">
      <c r="G352" s="643"/>
      <c r="H352" s="1046"/>
      <c r="I352" s="1046"/>
      <c r="J352" s="1046"/>
      <c r="K352" s="1046"/>
      <c r="L352" s="1046"/>
      <c r="M352" s="1046"/>
      <c r="N352" s="1046"/>
      <c r="O352" s="1046"/>
      <c r="P352" s="1046"/>
      <c r="Q352" s="1046"/>
      <c r="R352" s="1046"/>
      <c r="S352" s="1046"/>
      <c r="T352" s="1046"/>
      <c r="U352" s="1046"/>
      <c r="V352" s="1046"/>
      <c r="W352" s="1046"/>
      <c r="X352" s="643"/>
      <c r="Y352" s="777"/>
      <c r="Z352" s="642"/>
      <c r="AA352" s="642"/>
      <c r="AB352" s="770"/>
      <c r="AC352" s="770"/>
      <c r="AD352" s="649"/>
      <c r="AE352" s="649"/>
      <c r="AF352" s="649"/>
      <c r="AG352" s="649"/>
      <c r="AH352" s="649"/>
      <c r="AI352" s="649"/>
      <c r="AJ352" s="649"/>
      <c r="AK352" s="649"/>
      <c r="AL352" s="649"/>
      <c r="AM352" s="649"/>
      <c r="AN352" s="649"/>
      <c r="AO352" s="649"/>
      <c r="AP352" s="649"/>
      <c r="AQ352" s="649"/>
      <c r="AR352" s="649"/>
      <c r="AS352" s="643"/>
      <c r="AT352" s="643"/>
      <c r="AU352" s="643"/>
      <c r="AV352" s="643"/>
      <c r="AW352" s="643"/>
      <c r="AX352" s="643"/>
      <c r="AY352" s="643"/>
      <c r="AZ352" s="643"/>
      <c r="BA352" s="643"/>
      <c r="BB352" s="643"/>
      <c r="BC352" s="643"/>
      <c r="BD352" s="643"/>
      <c r="BE352" s="643"/>
      <c r="BF352" s="643"/>
      <c r="BG352" s="643"/>
      <c r="BH352" s="643"/>
      <c r="BI352" s="643"/>
      <c r="BJ352" s="759"/>
      <c r="BK352" s="643"/>
      <c r="BL352" s="643"/>
      <c r="BM352" s="643"/>
      <c r="BN352" s="643"/>
      <c r="BO352" s="643"/>
      <c r="BP352" s="643"/>
      <c r="BQ352" s="643"/>
      <c r="BR352" s="643"/>
      <c r="BS352" s="643"/>
      <c r="BT352" s="643"/>
      <c r="BU352" s="643"/>
      <c r="BV352" s="643"/>
      <c r="BW352" s="643"/>
      <c r="BX352" s="643"/>
      <c r="BY352" s="643"/>
      <c r="BZ352" s="643"/>
      <c r="CA352" s="643"/>
      <c r="CB352" s="643"/>
      <c r="CC352" s="643"/>
      <c r="CD352" s="643"/>
      <c r="CE352" s="643"/>
      <c r="CF352" s="643"/>
      <c r="CG352" s="643"/>
      <c r="CH352" s="643"/>
      <c r="CI352" s="643"/>
      <c r="CJ352" s="643"/>
      <c r="CK352" s="643"/>
      <c r="CL352" s="643"/>
      <c r="CM352" s="643"/>
      <c r="CN352" s="643"/>
      <c r="CO352" s="643"/>
      <c r="CP352" s="643"/>
      <c r="CQ352" s="643"/>
      <c r="CR352" s="643"/>
      <c r="CS352" s="643"/>
      <c r="CT352" s="728"/>
      <c r="CU352" s="643"/>
      <c r="CV352" s="643"/>
      <c r="CW352" s="643"/>
      <c r="CX352" s="643"/>
      <c r="CY352" s="643"/>
      <c r="CZ352" s="643"/>
      <c r="DA352" s="643"/>
      <c r="DB352" s="643"/>
      <c r="DC352" s="643"/>
      <c r="DD352" s="643"/>
      <c r="DE352" s="643"/>
      <c r="DF352" s="643"/>
      <c r="DG352" s="643"/>
      <c r="DH352" s="643"/>
      <c r="DI352" s="643"/>
      <c r="DJ352" s="643"/>
      <c r="DK352" s="643"/>
      <c r="DL352" s="643"/>
    </row>
    <row r="353" spans="6:120" ht="51.75" customHeight="1" x14ac:dyDescent="0.65">
      <c r="G353" s="643"/>
      <c r="H353" s="649"/>
      <c r="I353" s="643"/>
      <c r="J353" s="643"/>
      <c r="K353" s="643"/>
      <c r="L353" s="643"/>
      <c r="M353" s="643"/>
      <c r="N353" s="643"/>
      <c r="O353" s="643"/>
      <c r="P353" s="643"/>
      <c r="Q353" s="643"/>
      <c r="R353" s="643"/>
      <c r="S353" s="643"/>
      <c r="T353" s="643"/>
      <c r="U353" s="643"/>
      <c r="V353" s="643"/>
      <c r="W353" s="643"/>
      <c r="X353" s="643"/>
      <c r="Y353" s="777"/>
      <c r="Z353" s="642"/>
      <c r="AA353" s="642"/>
      <c r="AB353" s="770"/>
      <c r="AC353" s="770"/>
      <c r="AD353" s="649"/>
      <c r="AE353" s="649"/>
      <c r="AF353" s="649"/>
      <c r="AG353" s="649"/>
      <c r="AH353" s="649"/>
      <c r="AI353" s="649"/>
      <c r="AJ353" s="649"/>
      <c r="AK353" s="649"/>
      <c r="AL353" s="649"/>
      <c r="AM353" s="649"/>
      <c r="AN353" s="649"/>
      <c r="AO353" s="649"/>
      <c r="AP353" s="649"/>
      <c r="AQ353" s="649"/>
      <c r="AR353" s="649"/>
      <c r="AS353" s="643"/>
      <c r="AT353" s="643"/>
      <c r="AU353" s="643"/>
      <c r="AV353" s="643"/>
      <c r="AW353" s="643"/>
      <c r="AX353" s="643"/>
      <c r="AY353" s="643"/>
      <c r="AZ353" s="643"/>
      <c r="BA353" s="643"/>
      <c r="BB353" s="643"/>
      <c r="BC353" s="643"/>
      <c r="BD353" s="643"/>
      <c r="BE353" s="643"/>
      <c r="BF353" s="643"/>
      <c r="BG353" s="643"/>
      <c r="BH353" s="643"/>
      <c r="BI353" s="643"/>
      <c r="BJ353" s="759"/>
      <c r="BK353" s="643"/>
      <c r="BL353" s="643"/>
      <c r="BM353" s="643"/>
      <c r="BN353" s="643"/>
      <c r="BO353" s="643"/>
      <c r="BP353" s="643"/>
      <c r="BQ353" s="643"/>
      <c r="BR353" s="643"/>
      <c r="BS353" s="643"/>
      <c r="BT353" s="643"/>
      <c r="BU353" s="643"/>
      <c r="BV353" s="643"/>
      <c r="BW353" s="643"/>
      <c r="BX353" s="643"/>
      <c r="BY353" s="643"/>
      <c r="BZ353" s="643"/>
      <c r="CA353" s="643"/>
      <c r="CB353" s="643"/>
      <c r="CC353" s="643"/>
      <c r="CD353" s="643"/>
      <c r="CE353" s="643"/>
      <c r="CF353" s="643"/>
      <c r="CG353" s="643"/>
      <c r="CH353" s="643"/>
      <c r="CI353" s="643"/>
      <c r="CJ353" s="643"/>
      <c r="CK353" s="643"/>
      <c r="CL353" s="643"/>
      <c r="CM353" s="643"/>
      <c r="CN353" s="643"/>
      <c r="CO353" s="643"/>
      <c r="CP353" s="643"/>
      <c r="CQ353" s="643"/>
      <c r="CR353" s="643"/>
      <c r="CS353" s="643"/>
      <c r="CT353" s="728"/>
      <c r="CU353" s="643"/>
      <c r="CV353" s="643"/>
      <c r="CW353" s="643"/>
      <c r="CX353" s="643"/>
      <c r="CY353" s="643"/>
      <c r="CZ353" s="643"/>
      <c r="DA353" s="643"/>
      <c r="DB353" s="643"/>
      <c r="DC353" s="643"/>
      <c r="DD353" s="643"/>
      <c r="DE353" s="643"/>
      <c r="DF353" s="643"/>
      <c r="DG353" s="643"/>
      <c r="DH353" s="643"/>
      <c r="DI353" s="643"/>
      <c r="DJ353" s="643"/>
      <c r="DK353" s="643"/>
      <c r="DL353" s="643"/>
    </row>
    <row r="354" spans="6:120" ht="51.75" customHeight="1" x14ac:dyDescent="0.65">
      <c r="G354" s="643"/>
      <c r="H354" s="643"/>
      <c r="I354" s="643"/>
      <c r="J354" s="643"/>
      <c r="K354" s="643"/>
      <c r="L354" s="643"/>
      <c r="M354" s="643"/>
      <c r="N354" s="643"/>
      <c r="O354" s="643"/>
      <c r="P354" s="643"/>
      <c r="Q354" s="643"/>
      <c r="R354" s="643"/>
      <c r="S354" s="643"/>
      <c r="T354" s="643"/>
      <c r="U354" s="643"/>
      <c r="V354" s="643"/>
      <c r="W354" s="643"/>
      <c r="X354" s="643"/>
      <c r="Y354" s="759"/>
      <c r="Z354" s="643"/>
      <c r="AA354" s="643"/>
      <c r="AB354" s="643"/>
      <c r="AC354" s="770"/>
      <c r="AD354" s="649"/>
      <c r="AE354" s="649"/>
      <c r="AF354" s="649"/>
      <c r="AG354" s="649"/>
      <c r="AH354" s="649"/>
      <c r="AI354" s="649"/>
      <c r="AJ354" s="649"/>
      <c r="AK354" s="649"/>
      <c r="AL354" s="649"/>
      <c r="AM354" s="649"/>
      <c r="AN354" s="649"/>
      <c r="AO354" s="649"/>
      <c r="AP354" s="649"/>
      <c r="AQ354" s="649"/>
      <c r="AR354" s="649"/>
      <c r="AS354" s="643"/>
      <c r="AT354" s="643"/>
      <c r="AU354" s="643"/>
      <c r="AV354" s="643"/>
      <c r="AW354" s="643"/>
      <c r="AX354" s="643"/>
      <c r="AY354" s="643"/>
      <c r="AZ354" s="643"/>
      <c r="BA354" s="643"/>
      <c r="BB354" s="643"/>
      <c r="BC354" s="643"/>
      <c r="BD354" s="643"/>
      <c r="BE354" s="643"/>
      <c r="BF354" s="643"/>
      <c r="BG354" s="643"/>
      <c r="BH354" s="643"/>
      <c r="BI354" s="643"/>
      <c r="BJ354" s="759"/>
      <c r="BK354" s="643"/>
      <c r="BL354" s="643"/>
      <c r="BM354" s="643"/>
      <c r="BN354" s="642"/>
      <c r="BO354" s="642"/>
      <c r="BP354" s="642"/>
      <c r="BQ354" s="642"/>
      <c r="BR354" s="642"/>
      <c r="BS354" s="642"/>
      <c r="BT354" s="642"/>
      <c r="BU354" s="642"/>
      <c r="BV354" s="642"/>
      <c r="BW354" s="642"/>
      <c r="BX354" s="642"/>
      <c r="BY354" s="642"/>
      <c r="BZ354" s="642"/>
      <c r="CA354" s="642"/>
      <c r="CB354" s="643"/>
      <c r="CC354" s="643"/>
      <c r="CD354" s="643"/>
      <c r="CE354" s="643"/>
      <c r="CF354" s="643"/>
      <c r="CG354" s="643"/>
      <c r="CH354" s="643"/>
      <c r="CI354" s="643"/>
      <c r="CJ354" s="643"/>
      <c r="CK354" s="643"/>
      <c r="CL354" s="643"/>
      <c r="CM354" s="643"/>
      <c r="CN354" s="643"/>
      <c r="CO354" s="643"/>
      <c r="CP354" s="643"/>
      <c r="CQ354" s="643"/>
      <c r="CR354" s="643"/>
      <c r="CS354" s="643"/>
      <c r="CT354" s="728"/>
      <c r="CU354" s="643"/>
      <c r="CV354" s="643"/>
      <c r="CW354" s="643"/>
      <c r="CX354" s="643"/>
      <c r="CY354" s="643"/>
      <c r="CZ354" s="643"/>
      <c r="DA354" s="643"/>
      <c r="DB354" s="643"/>
      <c r="DC354" s="643"/>
      <c r="DD354" s="643"/>
      <c r="DE354" s="643"/>
      <c r="DF354" s="643"/>
      <c r="DG354" s="643"/>
      <c r="DH354" s="643"/>
      <c r="DI354" s="643"/>
      <c r="DJ354" s="643"/>
      <c r="DK354" s="643"/>
      <c r="DL354" s="643"/>
    </row>
    <row r="355" spans="6:120" ht="51.75" customHeight="1" x14ac:dyDescent="0.65">
      <c r="G355" s="646"/>
      <c r="H355" s="646"/>
      <c r="I355" s="646"/>
      <c r="J355" s="646"/>
      <c r="K355" s="646"/>
      <c r="L355" s="646"/>
      <c r="M355" s="646"/>
      <c r="N355" s="646"/>
      <c r="O355" s="646"/>
      <c r="P355" s="646"/>
      <c r="Q355" s="646"/>
      <c r="R355" s="646"/>
      <c r="S355" s="646"/>
      <c r="T355" s="646"/>
      <c r="U355" s="646"/>
      <c r="V355" s="646"/>
      <c r="W355" s="646"/>
      <c r="X355" s="646"/>
      <c r="Y355" s="701"/>
      <c r="Z355" s="646"/>
      <c r="AA355" s="646"/>
      <c r="AB355" s="646"/>
      <c r="AC355" s="148"/>
      <c r="AD355" s="649"/>
      <c r="AE355" s="649"/>
      <c r="AF355" s="649"/>
      <c r="AG355" s="649"/>
      <c r="AH355" s="649"/>
      <c r="AI355" s="649"/>
      <c r="AJ355" s="649"/>
      <c r="AK355" s="649"/>
      <c r="AL355" s="649"/>
      <c r="AM355" s="649"/>
      <c r="AN355" s="649"/>
      <c r="AO355" s="649"/>
      <c r="AP355" s="649"/>
      <c r="AQ355" s="649"/>
      <c r="AR355" s="649"/>
      <c r="AS355" s="643"/>
      <c r="AT355" s="643"/>
      <c r="AU355" s="643"/>
      <c r="AV355" s="643"/>
      <c r="AW355" s="643"/>
      <c r="AX355" s="643"/>
      <c r="AY355" s="643"/>
      <c r="AZ355" s="643"/>
      <c r="BA355" s="643"/>
      <c r="BB355" s="643"/>
      <c r="BC355" s="643"/>
      <c r="BD355" s="643"/>
      <c r="BE355" s="643"/>
      <c r="BF355" s="643"/>
      <c r="BG355" s="643"/>
      <c r="BH355" s="643"/>
      <c r="BI355" s="643"/>
      <c r="BJ355" s="728"/>
      <c r="BK355" s="643"/>
      <c r="BL355" s="643"/>
      <c r="BM355" s="643"/>
      <c r="CC355" s="643"/>
      <c r="CD355" s="643"/>
      <c r="CE355" s="643"/>
      <c r="CF355" s="643"/>
      <c r="CG355" s="643"/>
      <c r="CH355" s="643"/>
      <c r="CI355" s="643"/>
      <c r="CJ355" s="643"/>
      <c r="CK355" s="643"/>
      <c r="CL355" s="643"/>
      <c r="CM355" s="643"/>
      <c r="CN355" s="643"/>
      <c r="CO355" s="643"/>
      <c r="CP355" s="643"/>
      <c r="CQ355" s="643"/>
      <c r="CR355" s="643"/>
      <c r="CS355" s="643"/>
      <c r="CT355" s="728"/>
      <c r="CU355" s="643"/>
      <c r="CV355" s="643"/>
      <c r="CW355" s="643"/>
    </row>
    <row r="356" spans="6:120" ht="51.75" customHeight="1" x14ac:dyDescent="0.2">
      <c r="CB356" s="638"/>
      <c r="DL356" s="638"/>
    </row>
    <row r="357" spans="6:120" ht="15.75" customHeight="1" x14ac:dyDescent="0.2">
      <c r="CB357" s="638"/>
      <c r="DL357" s="638"/>
    </row>
    <row r="358" spans="6:120" x14ac:dyDescent="0.2">
      <c r="CB358" s="638"/>
      <c r="DL358" s="638"/>
    </row>
    <row r="359" spans="6:120" ht="15.75" customHeight="1" x14ac:dyDescent="0.2">
      <c r="CB359" s="638"/>
      <c r="DL359" s="638"/>
    </row>
    <row r="360" spans="6:120" s="644" customFormat="1" ht="15.75" customHeight="1" x14ac:dyDescent="0.2">
      <c r="F360" s="638"/>
      <c r="G360" s="638"/>
      <c r="X360" s="638"/>
      <c r="Y360" s="703"/>
      <c r="Z360" s="638"/>
      <c r="AA360" s="638"/>
      <c r="AB360" s="638"/>
      <c r="AC360" s="638"/>
      <c r="AD360" s="638"/>
      <c r="AE360" s="638"/>
      <c r="AF360" s="638"/>
      <c r="AG360" s="638"/>
      <c r="AH360" s="638"/>
      <c r="AI360" s="638"/>
      <c r="AJ360" s="638"/>
      <c r="AK360" s="638"/>
      <c r="AL360" s="638"/>
      <c r="AM360" s="638"/>
      <c r="AN360" s="638"/>
      <c r="AO360" s="638"/>
      <c r="AP360" s="638"/>
      <c r="AQ360" s="638"/>
      <c r="AR360" s="639"/>
      <c r="AS360" s="639"/>
      <c r="AT360" s="638"/>
      <c r="AU360" s="638"/>
      <c r="AV360" s="638"/>
      <c r="AW360" s="638"/>
      <c r="AX360" s="638"/>
      <c r="AY360" s="638"/>
      <c r="AZ360" s="638"/>
      <c r="BA360" s="638"/>
      <c r="BB360" s="638"/>
      <c r="BC360" s="638"/>
      <c r="BD360" s="638"/>
      <c r="BE360" s="638"/>
      <c r="BF360" s="638"/>
      <c r="BG360" s="638"/>
      <c r="BH360" s="638"/>
      <c r="BI360" s="638"/>
      <c r="BJ360" s="703"/>
      <c r="BK360" s="638"/>
      <c r="BL360" s="638"/>
      <c r="BM360" s="638"/>
      <c r="BN360" s="638"/>
      <c r="BO360" s="638"/>
      <c r="BP360" s="638"/>
      <c r="BQ360" s="638"/>
      <c r="BR360" s="638"/>
      <c r="BS360" s="638"/>
      <c r="BT360" s="638"/>
      <c r="BU360" s="638"/>
      <c r="BV360" s="638"/>
      <c r="BW360" s="638"/>
      <c r="BX360" s="638"/>
      <c r="BY360" s="638"/>
      <c r="BZ360" s="638"/>
      <c r="CA360" s="638"/>
      <c r="CB360" s="638"/>
      <c r="CC360" s="639"/>
      <c r="CD360" s="638"/>
      <c r="CE360" s="638"/>
      <c r="CF360" s="638"/>
      <c r="CG360" s="638"/>
      <c r="CH360" s="638"/>
      <c r="CI360" s="638"/>
      <c r="CJ360" s="638"/>
      <c r="CK360" s="638"/>
      <c r="CL360" s="638"/>
      <c r="CM360" s="638"/>
      <c r="CN360" s="638"/>
      <c r="CO360" s="638"/>
      <c r="CP360" s="638"/>
      <c r="CQ360" s="638"/>
      <c r="CR360" s="638"/>
      <c r="CS360" s="638"/>
      <c r="CT360" s="703"/>
      <c r="CU360" s="638"/>
      <c r="CV360" s="638"/>
      <c r="CW360" s="638"/>
      <c r="CX360" s="638"/>
      <c r="CY360" s="638"/>
      <c r="CZ360" s="638"/>
      <c r="DA360" s="638"/>
      <c r="DB360" s="638"/>
      <c r="DC360" s="638"/>
      <c r="DD360" s="638"/>
      <c r="DE360" s="638"/>
      <c r="DF360" s="638"/>
      <c r="DG360" s="638"/>
      <c r="DH360" s="638"/>
      <c r="DI360" s="638"/>
      <c r="DJ360" s="638"/>
      <c r="DK360" s="638"/>
      <c r="DL360" s="638"/>
      <c r="DM360" s="638"/>
      <c r="DN360" s="638"/>
      <c r="DO360" s="638"/>
      <c r="DP360" s="638"/>
    </row>
    <row r="361" spans="6:120" s="644" customFormat="1" ht="15.75" customHeight="1" x14ac:dyDescent="0.2">
      <c r="F361" s="638"/>
      <c r="G361" s="638"/>
      <c r="X361" s="638"/>
      <c r="Y361" s="703"/>
      <c r="Z361" s="638"/>
      <c r="AA361" s="638"/>
      <c r="AB361" s="638"/>
      <c r="AC361" s="638"/>
      <c r="AD361" s="638"/>
      <c r="AE361" s="638"/>
      <c r="AF361" s="638"/>
      <c r="AG361" s="638"/>
      <c r="AH361" s="638"/>
      <c r="AI361" s="638"/>
      <c r="AJ361" s="638"/>
      <c r="AK361" s="638"/>
      <c r="AL361" s="638"/>
      <c r="AM361" s="638"/>
      <c r="AN361" s="638"/>
      <c r="AO361" s="638"/>
      <c r="AP361" s="638"/>
      <c r="AQ361" s="638"/>
      <c r="AR361" s="639"/>
      <c r="AS361" s="639"/>
      <c r="AT361" s="638"/>
      <c r="AU361" s="638"/>
      <c r="AV361" s="638"/>
      <c r="AW361" s="638"/>
      <c r="AX361" s="638"/>
      <c r="AY361" s="638"/>
      <c r="AZ361" s="638"/>
      <c r="BA361" s="638"/>
      <c r="BB361" s="638"/>
      <c r="BC361" s="638"/>
      <c r="BD361" s="638"/>
      <c r="BE361" s="638"/>
      <c r="BF361" s="638"/>
      <c r="BG361" s="638"/>
      <c r="BH361" s="638"/>
      <c r="BI361" s="638"/>
      <c r="BJ361" s="703"/>
      <c r="BK361" s="638"/>
      <c r="BL361" s="638"/>
      <c r="BM361" s="638"/>
      <c r="BN361" s="638"/>
      <c r="BO361" s="638"/>
      <c r="BP361" s="638"/>
      <c r="BQ361" s="638"/>
      <c r="BR361" s="638"/>
      <c r="BS361" s="638"/>
      <c r="BT361" s="638"/>
      <c r="BU361" s="638"/>
      <c r="BV361" s="638"/>
      <c r="BW361" s="638"/>
      <c r="BX361" s="638"/>
      <c r="BY361" s="638"/>
      <c r="BZ361" s="638"/>
      <c r="CA361" s="638"/>
      <c r="CB361" s="638"/>
      <c r="CC361" s="639"/>
      <c r="CD361" s="638"/>
      <c r="CE361" s="638"/>
      <c r="CF361" s="638"/>
      <c r="CG361" s="638"/>
      <c r="CH361" s="638"/>
      <c r="CI361" s="638"/>
      <c r="CJ361" s="638"/>
      <c r="CK361" s="638"/>
      <c r="CL361" s="638"/>
      <c r="CM361" s="638"/>
      <c r="CN361" s="638"/>
      <c r="CO361" s="638"/>
      <c r="CP361" s="638"/>
      <c r="CQ361" s="638"/>
      <c r="CR361" s="638"/>
      <c r="CS361" s="638"/>
      <c r="CT361" s="703"/>
      <c r="CU361" s="638"/>
      <c r="CV361" s="638"/>
      <c r="CW361" s="638"/>
      <c r="CX361" s="638"/>
      <c r="CY361" s="638"/>
      <c r="CZ361" s="638"/>
      <c r="DA361" s="638"/>
      <c r="DB361" s="638"/>
      <c r="DC361" s="638"/>
      <c r="DD361" s="638"/>
      <c r="DE361" s="638"/>
      <c r="DF361" s="638"/>
      <c r="DG361" s="638"/>
      <c r="DH361" s="638"/>
      <c r="DI361" s="638"/>
      <c r="DJ361" s="638"/>
      <c r="DK361" s="638"/>
      <c r="DL361" s="638"/>
      <c r="DM361" s="638"/>
      <c r="DN361" s="638"/>
      <c r="DO361" s="638"/>
      <c r="DP361" s="638"/>
    </row>
    <row r="362" spans="6:120" s="644" customFormat="1" ht="15.75" customHeight="1" x14ac:dyDescent="0.2">
      <c r="F362" s="638"/>
      <c r="G362" s="638"/>
      <c r="X362" s="638"/>
      <c r="Y362" s="703"/>
      <c r="Z362" s="638"/>
      <c r="AA362" s="638"/>
      <c r="AB362" s="638"/>
      <c r="AC362" s="638"/>
      <c r="AD362" s="638"/>
      <c r="AE362" s="638"/>
      <c r="AF362" s="638"/>
      <c r="AG362" s="638"/>
      <c r="AH362" s="638"/>
      <c r="AI362" s="638"/>
      <c r="AJ362" s="638"/>
      <c r="AK362" s="638"/>
      <c r="AL362" s="638"/>
      <c r="AM362" s="638"/>
      <c r="AN362" s="638"/>
      <c r="AO362" s="638"/>
      <c r="AP362" s="638"/>
      <c r="AQ362" s="638"/>
      <c r="AR362" s="639"/>
      <c r="AS362" s="639"/>
      <c r="AT362" s="638"/>
      <c r="AU362" s="638"/>
      <c r="AV362" s="638"/>
      <c r="AW362" s="638"/>
      <c r="AX362" s="638"/>
      <c r="AY362" s="638"/>
      <c r="AZ362" s="638"/>
      <c r="BA362" s="638"/>
      <c r="BB362" s="638"/>
      <c r="BC362" s="638"/>
      <c r="BD362" s="638"/>
      <c r="BE362" s="638"/>
      <c r="BF362" s="638"/>
      <c r="BG362" s="638"/>
      <c r="BH362" s="638"/>
      <c r="BI362" s="638"/>
      <c r="BJ362" s="703"/>
      <c r="BK362" s="638"/>
      <c r="BL362" s="638"/>
      <c r="BM362" s="638"/>
      <c r="BN362" s="638"/>
      <c r="BO362" s="638"/>
      <c r="BP362" s="638"/>
      <c r="BQ362" s="638"/>
      <c r="BR362" s="638"/>
      <c r="BS362" s="638"/>
      <c r="BT362" s="638"/>
      <c r="BU362" s="638"/>
      <c r="BV362" s="638"/>
      <c r="BW362" s="638"/>
      <c r="BX362" s="638"/>
      <c r="BY362" s="638"/>
      <c r="BZ362" s="638"/>
      <c r="CA362" s="638"/>
      <c r="CB362" s="638"/>
      <c r="CC362" s="639"/>
      <c r="CD362" s="638"/>
      <c r="CE362" s="638"/>
      <c r="CF362" s="638"/>
      <c r="CG362" s="638"/>
      <c r="CH362" s="638"/>
      <c r="CI362" s="638"/>
      <c r="CJ362" s="638"/>
      <c r="CK362" s="638"/>
      <c r="CL362" s="638"/>
      <c r="CM362" s="638"/>
      <c r="CN362" s="638"/>
      <c r="CO362" s="638"/>
      <c r="CP362" s="638"/>
      <c r="CQ362" s="638"/>
      <c r="CR362" s="638"/>
      <c r="CS362" s="638"/>
      <c r="CT362" s="703"/>
      <c r="CU362" s="638"/>
      <c r="CV362" s="638"/>
      <c r="CW362" s="638"/>
      <c r="CX362" s="638"/>
      <c r="CY362" s="638"/>
      <c r="CZ362" s="638"/>
      <c r="DA362" s="638"/>
      <c r="DB362" s="638"/>
      <c r="DC362" s="638"/>
      <c r="DD362" s="638"/>
      <c r="DE362" s="638"/>
      <c r="DF362" s="638"/>
      <c r="DG362" s="638"/>
      <c r="DH362" s="638"/>
      <c r="DI362" s="638"/>
      <c r="DJ362" s="638"/>
      <c r="DK362" s="638"/>
      <c r="DL362" s="638"/>
      <c r="DM362" s="638"/>
      <c r="DN362" s="638"/>
      <c r="DO362" s="638"/>
      <c r="DP362" s="638"/>
    </row>
    <row r="363" spans="6:120" s="644" customFormat="1" ht="15.75" customHeight="1" x14ac:dyDescent="0.2">
      <c r="F363" s="638"/>
      <c r="G363" s="638"/>
      <c r="X363" s="638"/>
      <c r="Y363" s="703"/>
      <c r="Z363" s="638"/>
      <c r="AA363" s="638"/>
      <c r="AB363" s="638"/>
      <c r="AC363" s="638"/>
      <c r="AD363" s="638"/>
      <c r="AE363" s="638"/>
      <c r="AF363" s="638"/>
      <c r="AG363" s="638"/>
      <c r="AH363" s="638"/>
      <c r="AI363" s="638"/>
      <c r="AJ363" s="638"/>
      <c r="AK363" s="638"/>
      <c r="AL363" s="638"/>
      <c r="AM363" s="638"/>
      <c r="AN363" s="638"/>
      <c r="AO363" s="638"/>
      <c r="AP363" s="638"/>
      <c r="AQ363" s="638"/>
      <c r="AR363" s="639"/>
      <c r="AS363" s="639"/>
      <c r="AT363" s="638"/>
      <c r="AU363" s="638"/>
      <c r="AV363" s="638"/>
      <c r="AW363" s="638"/>
      <c r="AX363" s="638"/>
      <c r="AY363" s="638"/>
      <c r="AZ363" s="638"/>
      <c r="BA363" s="638"/>
      <c r="BB363" s="638"/>
      <c r="BC363" s="638"/>
      <c r="BD363" s="638"/>
      <c r="BE363" s="638"/>
      <c r="BF363" s="638"/>
      <c r="BG363" s="638"/>
      <c r="BH363" s="638"/>
      <c r="BI363" s="638"/>
      <c r="BJ363" s="703"/>
      <c r="BK363" s="638"/>
      <c r="BL363" s="638"/>
      <c r="BM363" s="638"/>
      <c r="BN363" s="638"/>
      <c r="BO363" s="638"/>
      <c r="BP363" s="638"/>
      <c r="BQ363" s="638"/>
      <c r="BR363" s="638"/>
      <c r="BS363" s="638"/>
      <c r="BT363" s="638"/>
      <c r="BU363" s="638"/>
      <c r="BV363" s="638"/>
      <c r="BW363" s="638"/>
      <c r="BX363" s="638"/>
      <c r="BY363" s="638"/>
      <c r="BZ363" s="638"/>
      <c r="CA363" s="638"/>
      <c r="CB363" s="638"/>
      <c r="CC363" s="639"/>
      <c r="CD363" s="638"/>
      <c r="CE363" s="638"/>
      <c r="CF363" s="638"/>
      <c r="CG363" s="638"/>
      <c r="CH363" s="638"/>
      <c r="CI363" s="638"/>
      <c r="CJ363" s="638"/>
      <c r="CK363" s="638"/>
      <c r="CL363" s="638"/>
      <c r="CM363" s="638"/>
      <c r="CN363" s="638"/>
      <c r="CO363" s="638"/>
      <c r="CP363" s="638"/>
      <c r="CQ363" s="638"/>
      <c r="CR363" s="638"/>
      <c r="CS363" s="638"/>
      <c r="CT363" s="703"/>
      <c r="CU363" s="638"/>
      <c r="CV363" s="638"/>
      <c r="CW363" s="638"/>
      <c r="CX363" s="638"/>
      <c r="CY363" s="638"/>
      <c r="CZ363" s="638"/>
      <c r="DA363" s="638"/>
      <c r="DB363" s="638"/>
      <c r="DC363" s="638"/>
      <c r="DD363" s="638"/>
      <c r="DE363" s="638"/>
      <c r="DF363" s="638"/>
      <c r="DG363" s="638"/>
      <c r="DH363" s="638"/>
      <c r="DI363" s="638"/>
      <c r="DJ363" s="638"/>
      <c r="DK363" s="638"/>
      <c r="DL363" s="638"/>
      <c r="DM363" s="638"/>
      <c r="DN363" s="638"/>
      <c r="DO363" s="638"/>
      <c r="DP363" s="638"/>
    </row>
    <row r="364" spans="6:120" s="644" customFormat="1" ht="15.75" customHeight="1" x14ac:dyDescent="0.2">
      <c r="F364" s="638"/>
      <c r="G364" s="638"/>
      <c r="X364" s="638"/>
      <c r="Y364" s="703"/>
      <c r="Z364" s="638"/>
      <c r="AA364" s="638"/>
      <c r="AB364" s="638"/>
      <c r="AC364" s="638"/>
      <c r="AD364" s="638"/>
      <c r="AE364" s="638"/>
      <c r="AF364" s="638"/>
      <c r="AG364" s="638"/>
      <c r="AH364" s="638"/>
      <c r="AI364" s="638"/>
      <c r="AJ364" s="638"/>
      <c r="AK364" s="638"/>
      <c r="AL364" s="638"/>
      <c r="AM364" s="638"/>
      <c r="AN364" s="638"/>
      <c r="AO364" s="638"/>
      <c r="AP364" s="638"/>
      <c r="AQ364" s="638"/>
      <c r="AR364" s="639"/>
      <c r="AS364" s="639"/>
      <c r="AT364" s="638"/>
      <c r="AU364" s="638"/>
      <c r="AV364" s="638"/>
      <c r="AW364" s="638"/>
      <c r="AX364" s="638"/>
      <c r="AY364" s="638"/>
      <c r="AZ364" s="638"/>
      <c r="BA364" s="638"/>
      <c r="BB364" s="638"/>
      <c r="BC364" s="638"/>
      <c r="BD364" s="638"/>
      <c r="BE364" s="638"/>
      <c r="BF364" s="638"/>
      <c r="BG364" s="638"/>
      <c r="BH364" s="638"/>
      <c r="BI364" s="638"/>
      <c r="BJ364" s="703"/>
      <c r="BK364" s="638"/>
      <c r="BL364" s="638"/>
      <c r="BM364" s="638"/>
      <c r="BN364" s="638"/>
      <c r="BO364" s="638"/>
      <c r="BP364" s="638"/>
      <c r="BQ364" s="638"/>
      <c r="BR364" s="638"/>
      <c r="BS364" s="638"/>
      <c r="BT364" s="638"/>
      <c r="BU364" s="638"/>
      <c r="BV364" s="638"/>
      <c r="BW364" s="638"/>
      <c r="BX364" s="638"/>
      <c r="BY364" s="638"/>
      <c r="BZ364" s="638"/>
      <c r="CA364" s="638"/>
      <c r="CB364" s="638"/>
      <c r="CC364" s="639"/>
      <c r="CD364" s="638"/>
      <c r="CE364" s="638"/>
      <c r="CF364" s="638"/>
      <c r="CG364" s="638"/>
      <c r="CH364" s="638"/>
      <c r="CI364" s="638"/>
      <c r="CJ364" s="638"/>
      <c r="CK364" s="638"/>
      <c r="CL364" s="638"/>
      <c r="CM364" s="638"/>
      <c r="CN364" s="638"/>
      <c r="CO364" s="638"/>
      <c r="CP364" s="638"/>
      <c r="CQ364" s="638"/>
      <c r="CR364" s="638"/>
      <c r="CS364" s="638"/>
      <c r="CT364" s="703"/>
      <c r="CU364" s="638"/>
      <c r="CV364" s="638"/>
      <c r="CW364" s="638"/>
      <c r="CX364" s="638"/>
      <c r="CY364" s="638"/>
      <c r="CZ364" s="638"/>
      <c r="DA364" s="638"/>
      <c r="DB364" s="638"/>
      <c r="DC364" s="638"/>
      <c r="DD364" s="638"/>
      <c r="DE364" s="638"/>
      <c r="DF364" s="638"/>
      <c r="DG364" s="638"/>
      <c r="DH364" s="638"/>
      <c r="DI364" s="638"/>
      <c r="DJ364" s="638"/>
      <c r="DK364" s="638"/>
      <c r="DL364" s="638"/>
      <c r="DM364" s="638"/>
      <c r="DN364" s="638"/>
      <c r="DO364" s="638"/>
      <c r="DP364" s="638"/>
    </row>
    <row r="365" spans="6:120" s="644" customFormat="1" ht="15.75" customHeight="1" x14ac:dyDescent="0.2">
      <c r="F365" s="638"/>
      <c r="G365" s="638"/>
      <c r="X365" s="638"/>
      <c r="Y365" s="703"/>
      <c r="Z365" s="638"/>
      <c r="AA365" s="638"/>
      <c r="AB365" s="638"/>
      <c r="AC365" s="638"/>
      <c r="AD365" s="638"/>
      <c r="AE365" s="638"/>
      <c r="AF365" s="638"/>
      <c r="AG365" s="638"/>
      <c r="AH365" s="638"/>
      <c r="AI365" s="638"/>
      <c r="AJ365" s="638"/>
      <c r="AK365" s="638"/>
      <c r="AL365" s="638"/>
      <c r="AM365" s="638"/>
      <c r="AN365" s="638"/>
      <c r="AO365" s="638"/>
      <c r="AP365" s="638"/>
      <c r="AQ365" s="638"/>
      <c r="AR365" s="639"/>
      <c r="AS365" s="639"/>
      <c r="AT365" s="638"/>
      <c r="AU365" s="638"/>
      <c r="AV365" s="638"/>
      <c r="AW365" s="638"/>
      <c r="AX365" s="638"/>
      <c r="AY365" s="638"/>
      <c r="AZ365" s="638"/>
      <c r="BA365" s="638"/>
      <c r="BB365" s="638"/>
      <c r="BC365" s="638"/>
      <c r="BD365" s="638"/>
      <c r="BE365" s="638"/>
      <c r="BF365" s="638"/>
      <c r="BG365" s="638"/>
      <c r="BH365" s="638"/>
      <c r="BI365" s="638"/>
      <c r="BJ365" s="703"/>
      <c r="BK365" s="638"/>
      <c r="BL365" s="638"/>
      <c r="BM365" s="638"/>
      <c r="BN365" s="638"/>
      <c r="BO365" s="638"/>
      <c r="BP365" s="638"/>
      <c r="BQ365" s="638"/>
      <c r="BR365" s="638"/>
      <c r="BS365" s="638"/>
      <c r="BT365" s="638"/>
      <c r="BU365" s="638"/>
      <c r="BV365" s="638"/>
      <c r="BW365" s="638"/>
      <c r="BX365" s="638"/>
      <c r="BY365" s="638"/>
      <c r="BZ365" s="638"/>
      <c r="CA365" s="638"/>
      <c r="CB365" s="638"/>
      <c r="CC365" s="639"/>
      <c r="CD365" s="638"/>
      <c r="CE365" s="638"/>
      <c r="CF365" s="638"/>
      <c r="CG365" s="638"/>
      <c r="CH365" s="638"/>
      <c r="CI365" s="638"/>
      <c r="CJ365" s="638"/>
      <c r="CK365" s="638"/>
      <c r="CL365" s="638"/>
      <c r="CM365" s="638"/>
      <c r="CN365" s="638"/>
      <c r="CO365" s="638"/>
      <c r="CP365" s="638"/>
      <c r="CQ365" s="638"/>
      <c r="CR365" s="638"/>
      <c r="CS365" s="638"/>
      <c r="CT365" s="703"/>
      <c r="CU365" s="638"/>
      <c r="CV365" s="638"/>
      <c r="CW365" s="638"/>
      <c r="CX365" s="638"/>
      <c r="CY365" s="638"/>
      <c r="CZ365" s="638"/>
      <c r="DA365" s="638"/>
      <c r="DB365" s="638"/>
      <c r="DC365" s="638"/>
      <c r="DD365" s="638"/>
      <c r="DE365" s="638"/>
      <c r="DF365" s="638"/>
      <c r="DG365" s="638"/>
      <c r="DH365" s="638"/>
      <c r="DI365" s="638"/>
      <c r="DJ365" s="638"/>
      <c r="DK365" s="638"/>
      <c r="DL365" s="638"/>
      <c r="DM365" s="638"/>
      <c r="DN365" s="638"/>
      <c r="DO365" s="638"/>
      <c r="DP365" s="638"/>
    </row>
    <row r="366" spans="6:120" s="651" customFormat="1" ht="15.75" customHeight="1" x14ac:dyDescent="0.2">
      <c r="F366" s="638"/>
      <c r="G366" s="638"/>
      <c r="H366" s="638"/>
      <c r="I366" s="638"/>
      <c r="J366" s="638"/>
      <c r="K366" s="638"/>
      <c r="L366" s="638"/>
      <c r="M366" s="638"/>
      <c r="N366" s="638"/>
      <c r="O366" s="638"/>
      <c r="P366" s="638"/>
      <c r="Q366" s="638"/>
      <c r="R366" s="638"/>
      <c r="S366" s="638"/>
      <c r="T366" s="638"/>
      <c r="U366" s="638"/>
      <c r="V366" s="638"/>
      <c r="W366" s="638"/>
      <c r="X366" s="638"/>
      <c r="Y366" s="703"/>
      <c r="Z366" s="638"/>
      <c r="AA366" s="638"/>
      <c r="AB366" s="638"/>
      <c r="AC366" s="638"/>
      <c r="AD366" s="638"/>
      <c r="AE366" s="638"/>
      <c r="AF366" s="638"/>
      <c r="AG366" s="638"/>
      <c r="AH366" s="638"/>
      <c r="AI366" s="638"/>
      <c r="AJ366" s="638"/>
      <c r="AK366" s="638"/>
      <c r="AL366" s="638"/>
      <c r="AM366" s="638"/>
      <c r="AN366" s="638"/>
      <c r="AO366" s="638"/>
      <c r="AP366" s="638"/>
      <c r="AQ366" s="638"/>
      <c r="AR366" s="639"/>
      <c r="AS366" s="639"/>
      <c r="AT366" s="638"/>
      <c r="AU366" s="638"/>
      <c r="AV366" s="638"/>
      <c r="AW366" s="638"/>
      <c r="AX366" s="638"/>
      <c r="AY366" s="638"/>
      <c r="AZ366" s="638"/>
      <c r="BA366" s="638"/>
      <c r="BB366" s="638"/>
      <c r="BC366" s="638"/>
      <c r="BD366" s="638"/>
      <c r="BE366" s="638"/>
      <c r="BF366" s="638"/>
      <c r="BG366" s="638"/>
      <c r="BH366" s="638"/>
      <c r="BI366" s="638"/>
      <c r="BJ366" s="703"/>
      <c r="BK366" s="638"/>
      <c r="BL366" s="638"/>
      <c r="BM366" s="638"/>
      <c r="BN366" s="638"/>
      <c r="BO366" s="638"/>
      <c r="BP366" s="638"/>
      <c r="BQ366" s="638"/>
      <c r="BR366" s="638"/>
      <c r="BS366" s="638"/>
      <c r="BT366" s="638"/>
      <c r="BU366" s="638"/>
      <c r="BV366" s="638"/>
      <c r="BW366" s="638"/>
      <c r="BX366" s="638"/>
      <c r="BY366" s="638"/>
      <c r="BZ366" s="638"/>
      <c r="CA366" s="638"/>
      <c r="CB366" s="638"/>
      <c r="CC366" s="639"/>
      <c r="CD366" s="638"/>
      <c r="CE366" s="638"/>
      <c r="CF366" s="638"/>
      <c r="CG366" s="638"/>
      <c r="CH366" s="638"/>
      <c r="CI366" s="638"/>
      <c r="CJ366" s="638"/>
      <c r="CK366" s="638"/>
      <c r="CL366" s="638"/>
      <c r="CM366" s="638"/>
      <c r="CN366" s="638"/>
      <c r="CO366" s="638"/>
      <c r="CP366" s="638"/>
      <c r="CQ366" s="638"/>
      <c r="CR366" s="638"/>
      <c r="CS366" s="638"/>
      <c r="CT366" s="703"/>
      <c r="CU366" s="638"/>
      <c r="CV366" s="638"/>
      <c r="CW366" s="638"/>
      <c r="CX366" s="638"/>
      <c r="CY366" s="638"/>
      <c r="CZ366" s="638"/>
      <c r="DA366" s="638"/>
      <c r="DB366" s="638"/>
      <c r="DC366" s="638"/>
      <c r="DD366" s="638"/>
      <c r="DE366" s="638"/>
      <c r="DF366" s="638"/>
      <c r="DG366" s="638"/>
      <c r="DH366" s="638"/>
      <c r="DI366" s="638"/>
      <c r="DJ366" s="638"/>
      <c r="DK366" s="638"/>
      <c r="DL366" s="638"/>
      <c r="DM366" s="638"/>
      <c r="DN366" s="638"/>
      <c r="DO366" s="638"/>
      <c r="DP366" s="638"/>
    </row>
    <row r="367" spans="6:120" s="651" customFormat="1" ht="15.75" customHeight="1" x14ac:dyDescent="0.2">
      <c r="F367" s="638"/>
      <c r="G367" s="638"/>
      <c r="H367" s="638"/>
      <c r="I367" s="638"/>
      <c r="J367" s="638"/>
      <c r="K367" s="638"/>
      <c r="L367" s="638"/>
      <c r="M367" s="638"/>
      <c r="N367" s="638"/>
      <c r="O367" s="638"/>
      <c r="P367" s="638"/>
      <c r="Q367" s="638"/>
      <c r="R367" s="638"/>
      <c r="S367" s="638"/>
      <c r="T367" s="638"/>
      <c r="U367" s="638"/>
      <c r="V367" s="638"/>
      <c r="W367" s="638"/>
      <c r="X367" s="638"/>
      <c r="Y367" s="703"/>
      <c r="Z367" s="638"/>
      <c r="AA367" s="638"/>
      <c r="AB367" s="638"/>
      <c r="AC367" s="638"/>
      <c r="AD367" s="638"/>
      <c r="AE367" s="638"/>
      <c r="AF367" s="638"/>
      <c r="AG367" s="638"/>
      <c r="AH367" s="638"/>
      <c r="AI367" s="638"/>
      <c r="AJ367" s="638"/>
      <c r="AK367" s="638"/>
      <c r="AL367" s="638"/>
      <c r="AM367" s="638"/>
      <c r="AN367" s="638"/>
      <c r="AO367" s="638"/>
      <c r="AP367" s="638"/>
      <c r="AQ367" s="638"/>
      <c r="AR367" s="639"/>
      <c r="AS367" s="639"/>
      <c r="AT367" s="638"/>
      <c r="AU367" s="638"/>
      <c r="AV367" s="638"/>
      <c r="AW367" s="638"/>
      <c r="AX367" s="638"/>
      <c r="AY367" s="638"/>
      <c r="AZ367" s="638"/>
      <c r="BA367" s="638"/>
      <c r="BB367" s="638"/>
      <c r="BC367" s="638"/>
      <c r="BD367" s="638"/>
      <c r="BE367" s="638"/>
      <c r="BF367" s="638"/>
      <c r="BG367" s="638"/>
      <c r="BH367" s="638"/>
      <c r="BI367" s="638"/>
      <c r="BJ367" s="703"/>
      <c r="BK367" s="638"/>
      <c r="BL367" s="638"/>
      <c r="BM367" s="638"/>
      <c r="BN367" s="638"/>
      <c r="BO367" s="638"/>
      <c r="BP367" s="638"/>
      <c r="BQ367" s="638"/>
      <c r="BR367" s="638"/>
      <c r="BS367" s="638"/>
      <c r="BT367" s="638"/>
      <c r="BU367" s="638"/>
      <c r="BV367" s="638"/>
      <c r="BW367" s="638"/>
      <c r="BX367" s="638"/>
      <c r="BY367" s="638"/>
      <c r="BZ367" s="638"/>
      <c r="CA367" s="638"/>
      <c r="CB367" s="638"/>
      <c r="CC367" s="639"/>
      <c r="CD367" s="638"/>
      <c r="CE367" s="638"/>
      <c r="CF367" s="638"/>
      <c r="CG367" s="638"/>
      <c r="CH367" s="638"/>
      <c r="CI367" s="638"/>
      <c r="CJ367" s="638"/>
      <c r="CK367" s="638"/>
      <c r="CL367" s="638"/>
      <c r="CM367" s="638"/>
      <c r="CN367" s="638"/>
      <c r="CO367" s="638"/>
      <c r="CP367" s="638"/>
      <c r="CQ367" s="638"/>
      <c r="CR367" s="638"/>
      <c r="CS367" s="638"/>
      <c r="CT367" s="703"/>
      <c r="CU367" s="638"/>
      <c r="CV367" s="638"/>
      <c r="CW367" s="638"/>
      <c r="CX367" s="638"/>
      <c r="CY367" s="638"/>
      <c r="CZ367" s="638"/>
      <c r="DA367" s="638"/>
      <c r="DB367" s="638"/>
      <c r="DC367" s="638"/>
      <c r="DD367" s="638"/>
      <c r="DE367" s="638"/>
      <c r="DF367" s="638"/>
      <c r="DG367" s="638"/>
      <c r="DH367" s="638"/>
      <c r="DI367" s="638"/>
      <c r="DJ367" s="638"/>
      <c r="DK367" s="638"/>
      <c r="DL367" s="638"/>
      <c r="DM367" s="638"/>
      <c r="DN367" s="638"/>
      <c r="DO367" s="638"/>
      <c r="DP367" s="638"/>
    </row>
    <row r="368" spans="6:120" s="651" customFormat="1" ht="15.75" customHeight="1" x14ac:dyDescent="0.2">
      <c r="F368" s="638"/>
      <c r="G368" s="638"/>
      <c r="H368" s="638"/>
      <c r="I368" s="638"/>
      <c r="J368" s="638"/>
      <c r="K368" s="638"/>
      <c r="L368" s="638"/>
      <c r="M368" s="638"/>
      <c r="N368" s="638"/>
      <c r="O368" s="638"/>
      <c r="P368" s="638"/>
      <c r="Q368" s="638"/>
      <c r="R368" s="638"/>
      <c r="S368" s="638"/>
      <c r="T368" s="638"/>
      <c r="U368" s="638"/>
      <c r="V368" s="638"/>
      <c r="W368" s="638"/>
      <c r="X368" s="638"/>
      <c r="Y368" s="703"/>
      <c r="Z368" s="638"/>
      <c r="AA368" s="638"/>
      <c r="AB368" s="638"/>
      <c r="AC368" s="638"/>
      <c r="AD368" s="638"/>
      <c r="AE368" s="638"/>
      <c r="AF368" s="638"/>
      <c r="AG368" s="638"/>
      <c r="AH368" s="638"/>
      <c r="AI368" s="638"/>
      <c r="AJ368" s="638"/>
      <c r="AK368" s="638"/>
      <c r="AL368" s="638"/>
      <c r="AM368" s="638"/>
      <c r="AN368" s="638"/>
      <c r="AO368" s="638"/>
      <c r="AP368" s="638"/>
      <c r="AQ368" s="638"/>
      <c r="AR368" s="639"/>
      <c r="AS368" s="639"/>
      <c r="AT368" s="638"/>
      <c r="AU368" s="638"/>
      <c r="AV368" s="638"/>
      <c r="AW368" s="638"/>
      <c r="AX368" s="638"/>
      <c r="AY368" s="638"/>
      <c r="AZ368" s="638"/>
      <c r="BA368" s="638"/>
      <c r="BB368" s="638"/>
      <c r="BC368" s="638"/>
      <c r="BD368" s="638"/>
      <c r="BE368" s="638"/>
      <c r="BF368" s="638"/>
      <c r="BG368" s="638"/>
      <c r="BH368" s="638"/>
      <c r="BI368" s="638"/>
      <c r="BJ368" s="703"/>
      <c r="BK368" s="638"/>
      <c r="BL368" s="638"/>
      <c r="BM368" s="638"/>
      <c r="BN368" s="638"/>
      <c r="BO368" s="638"/>
      <c r="BP368" s="638"/>
      <c r="BQ368" s="638"/>
      <c r="BR368" s="638"/>
      <c r="BS368" s="638"/>
      <c r="BT368" s="638"/>
      <c r="BU368" s="638"/>
      <c r="BV368" s="638"/>
      <c r="BW368" s="638"/>
      <c r="BX368" s="638"/>
      <c r="BY368" s="638"/>
      <c r="BZ368" s="638"/>
      <c r="CA368" s="638"/>
      <c r="CB368" s="638"/>
      <c r="CC368" s="639"/>
      <c r="CD368" s="638"/>
      <c r="CE368" s="638"/>
      <c r="CF368" s="638"/>
      <c r="CG368" s="638"/>
      <c r="CH368" s="638"/>
      <c r="CI368" s="638"/>
      <c r="CJ368" s="638"/>
      <c r="CK368" s="638"/>
      <c r="CL368" s="638"/>
      <c r="CM368" s="638"/>
      <c r="CN368" s="638"/>
      <c r="CO368" s="638"/>
      <c r="CP368" s="638"/>
      <c r="CQ368" s="638"/>
      <c r="CR368" s="638"/>
      <c r="CS368" s="638"/>
      <c r="CT368" s="703"/>
      <c r="CU368" s="638"/>
      <c r="CV368" s="638"/>
      <c r="CW368" s="638"/>
      <c r="CX368" s="638"/>
      <c r="CY368" s="638"/>
      <c r="CZ368" s="638"/>
      <c r="DA368" s="638"/>
      <c r="DB368" s="638"/>
      <c r="DC368" s="638"/>
      <c r="DD368" s="638"/>
      <c r="DE368" s="638"/>
      <c r="DF368" s="638"/>
      <c r="DG368" s="638"/>
      <c r="DH368" s="638"/>
      <c r="DI368" s="638"/>
      <c r="DJ368" s="638"/>
      <c r="DK368" s="638"/>
      <c r="DL368" s="638"/>
      <c r="DM368" s="638"/>
      <c r="DN368" s="638"/>
      <c r="DO368" s="638"/>
      <c r="DP368" s="638"/>
    </row>
    <row r="369" spans="6:120" s="651" customFormat="1" ht="15.75" customHeight="1" x14ac:dyDescent="0.2">
      <c r="F369" s="638"/>
      <c r="G369" s="638"/>
      <c r="H369" s="638"/>
      <c r="I369" s="638"/>
      <c r="J369" s="638"/>
      <c r="K369" s="638"/>
      <c r="L369" s="638"/>
      <c r="M369" s="638"/>
      <c r="N369" s="638"/>
      <c r="O369" s="638"/>
      <c r="P369" s="638"/>
      <c r="Q369" s="638"/>
      <c r="R369" s="638"/>
      <c r="S369" s="638"/>
      <c r="T369" s="638"/>
      <c r="U369" s="638"/>
      <c r="V369" s="638"/>
      <c r="W369" s="638"/>
      <c r="X369" s="638"/>
      <c r="Y369" s="703"/>
      <c r="Z369" s="638"/>
      <c r="AA369" s="638"/>
      <c r="AB369" s="638"/>
      <c r="AC369" s="638"/>
      <c r="AD369" s="638"/>
      <c r="AE369" s="638"/>
      <c r="AF369" s="638"/>
      <c r="AG369" s="638"/>
      <c r="AH369" s="638"/>
      <c r="AI369" s="638"/>
      <c r="AJ369" s="638"/>
      <c r="AK369" s="638"/>
      <c r="AL369" s="638"/>
      <c r="AM369" s="638"/>
      <c r="AN369" s="638"/>
      <c r="AO369" s="638"/>
      <c r="AP369" s="638"/>
      <c r="AQ369" s="638"/>
      <c r="AR369" s="639"/>
      <c r="AS369" s="639"/>
      <c r="AT369" s="638"/>
      <c r="AU369" s="638"/>
      <c r="AV369" s="638"/>
      <c r="AW369" s="638"/>
      <c r="AX369" s="638"/>
      <c r="AY369" s="638"/>
      <c r="AZ369" s="638"/>
      <c r="BA369" s="638"/>
      <c r="BB369" s="638"/>
      <c r="BC369" s="638"/>
      <c r="BD369" s="638"/>
      <c r="BE369" s="638"/>
      <c r="BF369" s="638"/>
      <c r="BG369" s="638"/>
      <c r="BH369" s="638"/>
      <c r="BI369" s="638"/>
      <c r="BJ369" s="703"/>
      <c r="BK369" s="638"/>
      <c r="BL369" s="638"/>
      <c r="BM369" s="638"/>
      <c r="BN369" s="638"/>
      <c r="BO369" s="638"/>
      <c r="BP369" s="638"/>
      <c r="BQ369" s="638"/>
      <c r="BR369" s="638"/>
      <c r="BS369" s="638"/>
      <c r="BT369" s="638"/>
      <c r="BU369" s="638"/>
      <c r="BV369" s="638"/>
      <c r="BW369" s="638"/>
      <c r="BX369" s="638"/>
      <c r="BY369" s="638"/>
      <c r="BZ369" s="638"/>
      <c r="CA369" s="638"/>
      <c r="CB369" s="638"/>
      <c r="CC369" s="639"/>
      <c r="CD369" s="638"/>
      <c r="CE369" s="638"/>
      <c r="CF369" s="638"/>
      <c r="CG369" s="638"/>
      <c r="CH369" s="638"/>
      <c r="CI369" s="638"/>
      <c r="CJ369" s="638"/>
      <c r="CK369" s="638"/>
      <c r="CL369" s="638"/>
      <c r="CM369" s="638"/>
      <c r="CN369" s="638"/>
      <c r="CO369" s="638"/>
      <c r="CP369" s="638"/>
      <c r="CQ369" s="638"/>
      <c r="CR369" s="638"/>
      <c r="CS369" s="638"/>
      <c r="CT369" s="703"/>
      <c r="CU369" s="638"/>
      <c r="CV369" s="638"/>
      <c r="CW369" s="638"/>
      <c r="CX369" s="638"/>
      <c r="CY369" s="638"/>
      <c r="CZ369" s="638"/>
      <c r="DA369" s="638"/>
      <c r="DB369" s="638"/>
      <c r="DC369" s="638"/>
      <c r="DD369" s="638"/>
      <c r="DE369" s="638"/>
      <c r="DF369" s="638"/>
      <c r="DG369" s="638"/>
      <c r="DH369" s="638"/>
      <c r="DI369" s="638"/>
      <c r="DJ369" s="638"/>
      <c r="DK369" s="638"/>
      <c r="DL369" s="638"/>
      <c r="DM369" s="638"/>
      <c r="DN369" s="638"/>
      <c r="DO369" s="638"/>
      <c r="DP369" s="638"/>
    </row>
    <row r="370" spans="6:120" ht="15.75" customHeight="1" x14ac:dyDescent="0.2">
      <c r="CB370" s="638"/>
      <c r="DL370" s="638"/>
    </row>
    <row r="371" spans="6:120" ht="51.75" customHeight="1" x14ac:dyDescent="0.2">
      <c r="CB371" s="638"/>
      <c r="DL371" s="638"/>
    </row>
    <row r="372" spans="6:120" ht="51.75" customHeight="1" x14ac:dyDescent="0.2">
      <c r="CB372" s="638"/>
      <c r="DL372" s="638"/>
    </row>
    <row r="373" spans="6:120" ht="51.75" customHeight="1" x14ac:dyDescent="0.2">
      <c r="CB373" s="638"/>
      <c r="DL373" s="638"/>
    </row>
    <row r="374" spans="6:120" ht="51.75" customHeight="1" x14ac:dyDescent="0.2">
      <c r="CB374" s="638"/>
      <c r="DL374" s="638"/>
    </row>
    <row r="375" spans="6:120" ht="51.75" customHeight="1" x14ac:dyDescent="0.2">
      <c r="CB375" s="638"/>
      <c r="DL375" s="638"/>
    </row>
    <row r="376" spans="6:120" ht="51.75" customHeight="1" x14ac:dyDescent="0.2">
      <c r="CB376" s="638"/>
      <c r="DL376" s="638"/>
    </row>
    <row r="377" spans="6:120" ht="51.75" customHeight="1" x14ac:dyDescent="0.2">
      <c r="CB377" s="638"/>
      <c r="DL377" s="638"/>
    </row>
    <row r="378" spans="6:120" ht="51.75" customHeight="1" x14ac:dyDescent="0.2">
      <c r="CB378" s="638"/>
      <c r="DL378" s="638"/>
    </row>
    <row r="379" spans="6:120" ht="51.75" customHeight="1" x14ac:dyDescent="0.2">
      <c r="CB379" s="638"/>
      <c r="DL379" s="638"/>
    </row>
    <row r="380" spans="6:120" ht="51.75" customHeight="1" x14ac:dyDescent="0.2">
      <c r="CB380" s="638"/>
      <c r="DL380" s="638"/>
    </row>
    <row r="381" spans="6:120" ht="51.75" customHeight="1" x14ac:dyDescent="0.2">
      <c r="CB381" s="638"/>
      <c r="DL381" s="638"/>
    </row>
    <row r="382" spans="6:120" ht="51.75" customHeight="1" x14ac:dyDescent="0.2">
      <c r="CB382" s="638"/>
      <c r="DL382" s="638"/>
    </row>
    <row r="383" spans="6:120" ht="51.75" customHeight="1" x14ac:dyDescent="0.2">
      <c r="CB383" s="638"/>
      <c r="DL383" s="638"/>
    </row>
    <row r="384" spans="6:120" ht="51.75" customHeight="1" x14ac:dyDescent="0.2">
      <c r="CB384" s="638"/>
      <c r="DL384" s="638"/>
    </row>
    <row r="385" spans="80:116" ht="51.75" customHeight="1" x14ac:dyDescent="0.2">
      <c r="CB385" s="638"/>
      <c r="DL385" s="638"/>
    </row>
    <row r="386" spans="80:116" ht="51.75" customHeight="1" x14ac:dyDescent="0.2">
      <c r="CB386" s="638"/>
      <c r="DL386" s="638"/>
    </row>
    <row r="387" spans="80:116" ht="51.75" customHeight="1" x14ac:dyDescent="0.2">
      <c r="CB387" s="638"/>
      <c r="DL387" s="638"/>
    </row>
    <row r="388" spans="80:116" ht="51.75" customHeight="1" x14ac:dyDescent="0.2">
      <c r="CB388" s="638"/>
      <c r="DL388" s="638"/>
    </row>
    <row r="389" spans="80:116" ht="51.75" customHeight="1" x14ac:dyDescent="0.2">
      <c r="CB389" s="638"/>
      <c r="DL389" s="638"/>
    </row>
    <row r="390" spans="80:116" ht="51.75" customHeight="1" x14ac:dyDescent="0.2">
      <c r="CB390" s="638"/>
      <c r="DL390" s="638"/>
    </row>
    <row r="391" spans="80:116" ht="51.75" customHeight="1" x14ac:dyDescent="0.2">
      <c r="CB391" s="638"/>
      <c r="DL391" s="638"/>
    </row>
    <row r="392" spans="80:116" ht="51.75" customHeight="1" x14ac:dyDescent="0.2">
      <c r="CB392" s="638"/>
      <c r="DL392" s="638"/>
    </row>
    <row r="393" spans="80:116" ht="51.75" customHeight="1" x14ac:dyDescent="0.2">
      <c r="CB393" s="638"/>
      <c r="DL393" s="638"/>
    </row>
    <row r="394" spans="80:116" ht="51.75" customHeight="1" x14ac:dyDescent="0.2">
      <c r="CB394" s="638"/>
      <c r="DL394" s="638"/>
    </row>
    <row r="395" spans="80:116" ht="51.75" customHeight="1" x14ac:dyDescent="0.2">
      <c r="CB395" s="638"/>
      <c r="DL395" s="638"/>
    </row>
    <row r="396" spans="80:116" ht="51.75" customHeight="1" x14ac:dyDescent="0.2">
      <c r="CB396" s="638"/>
      <c r="DL396" s="638"/>
    </row>
    <row r="397" spans="80:116" ht="51.75" customHeight="1" x14ac:dyDescent="0.2">
      <c r="CB397" s="638"/>
      <c r="DL397" s="638"/>
    </row>
    <row r="398" spans="80:116" ht="51.75" customHeight="1" x14ac:dyDescent="0.2">
      <c r="CB398" s="638"/>
      <c r="DL398" s="638"/>
    </row>
    <row r="399" spans="80:116" ht="51.75" customHeight="1" x14ac:dyDescent="0.2">
      <c r="CB399" s="638"/>
      <c r="DL399" s="638"/>
    </row>
    <row r="400" spans="80:116" ht="51.75" customHeight="1" x14ac:dyDescent="0.2">
      <c r="CB400" s="638"/>
      <c r="DL400" s="638"/>
    </row>
    <row r="401" spans="80:116" ht="51.75" customHeight="1" x14ac:dyDescent="0.2">
      <c r="CB401" s="638"/>
      <c r="DL401" s="638"/>
    </row>
    <row r="402" spans="80:116" ht="51.75" customHeight="1" x14ac:dyDescent="0.2">
      <c r="CB402" s="638"/>
      <c r="DL402" s="638"/>
    </row>
    <row r="403" spans="80:116" ht="51.75" customHeight="1" x14ac:dyDescent="0.2">
      <c r="CB403" s="638"/>
      <c r="DL403" s="638"/>
    </row>
    <row r="404" spans="80:116" ht="51.75" customHeight="1" x14ac:dyDescent="0.2">
      <c r="CB404" s="638"/>
      <c r="DL404" s="638"/>
    </row>
    <row r="405" spans="80:116" ht="51.75" customHeight="1" x14ac:dyDescent="0.2">
      <c r="CB405" s="638"/>
      <c r="DL405" s="638"/>
    </row>
    <row r="406" spans="80:116" ht="51.75" customHeight="1" x14ac:dyDescent="0.2">
      <c r="CB406" s="638"/>
      <c r="DL406" s="638"/>
    </row>
    <row r="407" spans="80:116" ht="51.75" customHeight="1" x14ac:dyDescent="0.2">
      <c r="CB407" s="638"/>
      <c r="DL407" s="638"/>
    </row>
    <row r="408" spans="80:116" ht="51.75" customHeight="1" x14ac:dyDescent="0.2">
      <c r="CB408" s="638"/>
      <c r="DL408" s="638"/>
    </row>
    <row r="409" spans="80:116" ht="51.75" customHeight="1" x14ac:dyDescent="0.2">
      <c r="CB409" s="638"/>
      <c r="DL409" s="638"/>
    </row>
    <row r="410" spans="80:116" ht="51.75" customHeight="1" x14ac:dyDescent="0.2">
      <c r="CB410" s="638"/>
      <c r="DL410" s="638"/>
    </row>
    <row r="411" spans="80:116" ht="51.75" customHeight="1" x14ac:dyDescent="0.2">
      <c r="CB411" s="638"/>
      <c r="DL411" s="638"/>
    </row>
    <row r="412" spans="80:116" ht="15.75" customHeight="1" x14ac:dyDescent="0.2">
      <c r="CB412" s="638"/>
      <c r="DL412" s="638"/>
    </row>
    <row r="413" spans="80:116" x14ac:dyDescent="0.2">
      <c r="CB413" s="638"/>
      <c r="DL413" s="638"/>
    </row>
    <row r="414" spans="80:116" x14ac:dyDescent="0.2">
      <c r="CB414" s="638"/>
      <c r="DL414" s="638"/>
    </row>
    <row r="415" spans="80:116" x14ac:dyDescent="0.2">
      <c r="CB415" s="638"/>
      <c r="DL415" s="638"/>
    </row>
    <row r="416" spans="80:116" x14ac:dyDescent="0.2">
      <c r="CB416" s="638"/>
      <c r="DL416" s="638"/>
    </row>
    <row r="417" spans="80:116" x14ac:dyDescent="0.2">
      <c r="CB417" s="638"/>
      <c r="DL417" s="638"/>
    </row>
  </sheetData>
  <mergeCells count="288">
    <mergeCell ref="DE5:DL5"/>
    <mergeCell ref="H6:AQ6"/>
    <mergeCell ref="AT6:CA6"/>
    <mergeCell ref="CD6:DK6"/>
    <mergeCell ref="H7:AQ11"/>
    <mergeCell ref="AT7:CA11"/>
    <mergeCell ref="CD7:DK11"/>
    <mergeCell ref="G1:AR1"/>
    <mergeCell ref="AF5:AI5"/>
    <mergeCell ref="AJ5:AQ5"/>
    <mergeCell ref="BQ5:BT5"/>
    <mergeCell ref="BU5:CB5"/>
    <mergeCell ref="DA5:DD5"/>
    <mergeCell ref="H13:Q15"/>
    <mergeCell ref="AT13:BC15"/>
    <mergeCell ref="CD13:CM15"/>
    <mergeCell ref="I17:K18"/>
    <mergeCell ref="L17:N18"/>
    <mergeCell ref="R17:T18"/>
    <mergeCell ref="U17:W18"/>
    <mergeCell ref="AU17:AW18"/>
    <mergeCell ref="AX17:AZ18"/>
    <mergeCell ref="BD17:BF18"/>
    <mergeCell ref="I45:I55"/>
    <mergeCell ref="AU45:AU55"/>
    <mergeCell ref="CE45:CE55"/>
    <mergeCell ref="I57:I67"/>
    <mergeCell ref="AU57:AU67"/>
    <mergeCell ref="CE57:CE67"/>
    <mergeCell ref="CQ17:CS18"/>
    <mergeCell ref="CT17:CU18"/>
    <mergeCell ref="I21:I31"/>
    <mergeCell ref="AU21:AU31"/>
    <mergeCell ref="CE21:CE31"/>
    <mergeCell ref="I33:I43"/>
    <mergeCell ref="AU33:AU43"/>
    <mergeCell ref="CE33:CE43"/>
    <mergeCell ref="BG17:BI18"/>
    <mergeCell ref="BJ17:BK18"/>
    <mergeCell ref="CE17:CG18"/>
    <mergeCell ref="CH17:CJ18"/>
    <mergeCell ref="CK17:CL18"/>
    <mergeCell ref="CN17:CP18"/>
    <mergeCell ref="N24:P24"/>
    <mergeCell ref="O29:P29"/>
    <mergeCell ref="N26:P26"/>
    <mergeCell ref="N28:P28"/>
    <mergeCell ref="DA146:DC146"/>
    <mergeCell ref="DH146:DJ146"/>
    <mergeCell ref="DA148:DC148"/>
    <mergeCell ref="DH148:DJ148"/>
    <mergeCell ref="AG133:AJ133"/>
    <mergeCell ref="AK133:AR133"/>
    <mergeCell ref="BQ133:BT133"/>
    <mergeCell ref="BU133:CB133"/>
    <mergeCell ref="DW67:EC67"/>
    <mergeCell ref="J69:AQ79"/>
    <mergeCell ref="AU69:AU79"/>
    <mergeCell ref="CE69:CE79"/>
    <mergeCell ref="AD81:AG81"/>
    <mergeCell ref="AH81:AO81"/>
    <mergeCell ref="DA133:DD133"/>
    <mergeCell ref="DE133:DL133"/>
    <mergeCell ref="H134:AQ134"/>
    <mergeCell ref="AT134:CA134"/>
    <mergeCell ref="CD134:DK134"/>
    <mergeCell ref="H136:AQ139"/>
    <mergeCell ref="AT136:CA139"/>
    <mergeCell ref="CD136:DK139"/>
    <mergeCell ref="CU141:DJ143"/>
    <mergeCell ref="AF146:AH146"/>
    <mergeCell ref="BJ159:BJ160"/>
    <mergeCell ref="CT159:CT160"/>
    <mergeCell ref="Y163:Y164"/>
    <mergeCell ref="BJ164:BJ165"/>
    <mergeCell ref="CT164:CT165"/>
    <mergeCell ref="H141:X143"/>
    <mergeCell ref="AT141:AV143"/>
    <mergeCell ref="CD141:CS143"/>
    <mergeCell ref="N148:P148"/>
    <mergeCell ref="U148:W148"/>
    <mergeCell ref="AF148:AH148"/>
    <mergeCell ref="AM148:AO148"/>
    <mergeCell ref="BG146:BI146"/>
    <mergeCell ref="AZ148:BB148"/>
    <mergeCell ref="BG148:BI148"/>
    <mergeCell ref="CJ146:CL146"/>
    <mergeCell ref="CQ146:CS146"/>
    <mergeCell ref="CJ148:CL148"/>
    <mergeCell ref="CQ148:CS148"/>
    <mergeCell ref="BH156:BL157"/>
    <mergeCell ref="CR156:CV157"/>
    <mergeCell ref="N146:P146"/>
    <mergeCell ref="U146:W146"/>
    <mergeCell ref="AM146:AO146"/>
    <mergeCell ref="BJ179:BJ180"/>
    <mergeCell ref="CT179:CT180"/>
    <mergeCell ref="Y183:Y184"/>
    <mergeCell ref="BJ184:BJ185"/>
    <mergeCell ref="CT184:CT185"/>
    <mergeCell ref="Y168:Y169"/>
    <mergeCell ref="BJ169:BJ170"/>
    <mergeCell ref="CT169:CT170"/>
    <mergeCell ref="Y173:Y174"/>
    <mergeCell ref="BJ174:BJ175"/>
    <mergeCell ref="CT174:CT175"/>
    <mergeCell ref="BJ199:BJ200"/>
    <mergeCell ref="CT199:CT200"/>
    <mergeCell ref="Y203:Y204"/>
    <mergeCell ref="BJ204:BJ205"/>
    <mergeCell ref="CT204:CT205"/>
    <mergeCell ref="Y188:Y189"/>
    <mergeCell ref="BJ189:BJ190"/>
    <mergeCell ref="CT189:CT190"/>
    <mergeCell ref="Y193:Y194"/>
    <mergeCell ref="BJ194:BJ195"/>
    <mergeCell ref="CT194:CT195"/>
    <mergeCell ref="BQ218:BT218"/>
    <mergeCell ref="BU218:CB218"/>
    <mergeCell ref="DA218:DD218"/>
    <mergeCell ref="DE218:DL218"/>
    <mergeCell ref="Y208:Y209"/>
    <mergeCell ref="BJ209:BJ210"/>
    <mergeCell ref="CT209:CT210"/>
    <mergeCell ref="Y213:Y214"/>
    <mergeCell ref="BJ214:BJ215"/>
    <mergeCell ref="CT214:CT215"/>
    <mergeCell ref="CD225:CS227"/>
    <mergeCell ref="CU225:DK227"/>
    <mergeCell ref="H219:AQ219"/>
    <mergeCell ref="AT219:CA219"/>
    <mergeCell ref="CD219:DK219"/>
    <mergeCell ref="H220:AQ223"/>
    <mergeCell ref="AT220:CA223"/>
    <mergeCell ref="CD220:DK223"/>
    <mergeCell ref="Z225:AP227"/>
    <mergeCell ref="Y247:Y248"/>
    <mergeCell ref="BJ247:BJ248"/>
    <mergeCell ref="CT247:CT248"/>
    <mergeCell ref="Y252:Y253"/>
    <mergeCell ref="BJ252:BJ253"/>
    <mergeCell ref="CT252:CT253"/>
    <mergeCell ref="V238:AA241"/>
    <mergeCell ref="BH238:BL241"/>
    <mergeCell ref="CR238:CV241"/>
    <mergeCell ref="Y242:Y243"/>
    <mergeCell ref="BJ242:BJ243"/>
    <mergeCell ref="CT242:CT243"/>
    <mergeCell ref="Y267:Y268"/>
    <mergeCell ref="BJ267:BJ268"/>
    <mergeCell ref="CT267:CT268"/>
    <mergeCell ref="Y272:Y273"/>
    <mergeCell ref="BJ272:BJ273"/>
    <mergeCell ref="CT272:CT273"/>
    <mergeCell ref="Y257:Y258"/>
    <mergeCell ref="BJ257:BJ258"/>
    <mergeCell ref="CT257:CT258"/>
    <mergeCell ref="Y262:Y263"/>
    <mergeCell ref="BJ262:BJ263"/>
    <mergeCell ref="CT262:CT263"/>
    <mergeCell ref="Y287:Y288"/>
    <mergeCell ref="BJ287:BJ288"/>
    <mergeCell ref="CT287:CT288"/>
    <mergeCell ref="Y292:Y293"/>
    <mergeCell ref="BJ292:BJ293"/>
    <mergeCell ref="CT292:CT293"/>
    <mergeCell ref="Y277:Y278"/>
    <mergeCell ref="BJ277:BJ278"/>
    <mergeCell ref="CT277:CT278"/>
    <mergeCell ref="Y282:Y283"/>
    <mergeCell ref="BJ282:BJ283"/>
    <mergeCell ref="CT282:CT283"/>
    <mergeCell ref="AG307:AJ307"/>
    <mergeCell ref="AK307:AR307"/>
    <mergeCell ref="BQ307:BT307"/>
    <mergeCell ref="BU307:CB307"/>
    <mergeCell ref="DA307:DD307"/>
    <mergeCell ref="DE307:DL307"/>
    <mergeCell ref="Y297:Y298"/>
    <mergeCell ref="BJ297:BJ298"/>
    <mergeCell ref="CT297:CT298"/>
    <mergeCell ref="Y302:Y303"/>
    <mergeCell ref="BJ302:BJ303"/>
    <mergeCell ref="CT302:CT303"/>
    <mergeCell ref="H314:W314"/>
    <mergeCell ref="Y314:AQ314"/>
    <mergeCell ref="CF314:CQ314"/>
    <mergeCell ref="CV314:DJ314"/>
    <mergeCell ref="H308:AQ308"/>
    <mergeCell ref="AT308:CA308"/>
    <mergeCell ref="CD308:DK308"/>
    <mergeCell ref="H309:AQ312"/>
    <mergeCell ref="AT309:CA312"/>
    <mergeCell ref="CD309:DK312"/>
    <mergeCell ref="BM314:BZ314"/>
    <mergeCell ref="AV314:BH314"/>
    <mergeCell ref="I315:P315"/>
    <mergeCell ref="Q315:W315"/>
    <mergeCell ref="AT315:AT337"/>
    <mergeCell ref="BK315:BK322"/>
    <mergeCell ref="CD315:CD337"/>
    <mergeCell ref="CT315:CT322"/>
    <mergeCell ref="BK323:BK325"/>
    <mergeCell ref="CT323:CT325"/>
    <mergeCell ref="H337:W337"/>
    <mergeCell ref="BM332:BO332"/>
    <mergeCell ref="H338:O339"/>
    <mergeCell ref="H324:W324"/>
    <mergeCell ref="CD338:CD348"/>
    <mergeCell ref="Y344:AQ344"/>
    <mergeCell ref="H346:W346"/>
    <mergeCell ref="H347:W352"/>
    <mergeCell ref="P338:W339"/>
    <mergeCell ref="BK326:BK330"/>
    <mergeCell ref="CT326:CT330"/>
    <mergeCell ref="H340:O344"/>
    <mergeCell ref="P340:W344"/>
    <mergeCell ref="AT338:AT345"/>
    <mergeCell ref="N30:P30"/>
    <mergeCell ref="N36:P36"/>
    <mergeCell ref="N38:P38"/>
    <mergeCell ref="N40:P40"/>
    <mergeCell ref="O41:P41"/>
    <mergeCell ref="N42:P42"/>
    <mergeCell ref="N48:P48"/>
    <mergeCell ref="N50:P50"/>
    <mergeCell ref="N52:P52"/>
    <mergeCell ref="O53:P53"/>
    <mergeCell ref="N54:P54"/>
    <mergeCell ref="N60:P60"/>
    <mergeCell ref="N62:P62"/>
    <mergeCell ref="N64:P64"/>
    <mergeCell ref="O65:P65"/>
    <mergeCell ref="N66:P66"/>
    <mergeCell ref="AZ24:BB24"/>
    <mergeCell ref="AZ26:BB26"/>
    <mergeCell ref="AZ28:BB28"/>
    <mergeCell ref="BA29:BB29"/>
    <mergeCell ref="AZ30:BB30"/>
    <mergeCell ref="AZ36:BB36"/>
    <mergeCell ref="AZ38:BB38"/>
    <mergeCell ref="AZ40:BB40"/>
    <mergeCell ref="BA41:BB41"/>
    <mergeCell ref="AZ42:BB42"/>
    <mergeCell ref="AZ48:BB48"/>
    <mergeCell ref="AZ50:BB50"/>
    <mergeCell ref="AZ52:BB52"/>
    <mergeCell ref="BA53:BB53"/>
    <mergeCell ref="AZ54:BB54"/>
    <mergeCell ref="AZ60:BB60"/>
    <mergeCell ref="AZ62:BB62"/>
    <mergeCell ref="AZ64:BB64"/>
    <mergeCell ref="BA65:BB65"/>
    <mergeCell ref="AZ66:BB66"/>
    <mergeCell ref="AZ72:BB72"/>
    <mergeCell ref="AZ74:BB74"/>
    <mergeCell ref="AZ76:BB76"/>
    <mergeCell ref="BA77:BB77"/>
    <mergeCell ref="AZ78:BB78"/>
    <mergeCell ref="Z141:AP143"/>
    <mergeCell ref="AZ146:BB146"/>
    <mergeCell ref="H82:AQ82"/>
    <mergeCell ref="H84:AQ88"/>
    <mergeCell ref="I69:I79"/>
    <mergeCell ref="N230:P230"/>
    <mergeCell ref="U230:W230"/>
    <mergeCell ref="AF230:AH230"/>
    <mergeCell ref="AM230:AO230"/>
    <mergeCell ref="AG218:AJ218"/>
    <mergeCell ref="AK218:AR218"/>
    <mergeCell ref="Y198:Y199"/>
    <mergeCell ref="Y178:Y179"/>
    <mergeCell ref="Y158:Y159"/>
    <mergeCell ref="N232:P232"/>
    <mergeCell ref="U232:W232"/>
    <mergeCell ref="AF232:AH232"/>
    <mergeCell ref="AM232:AO232"/>
    <mergeCell ref="BK225:BZ227"/>
    <mergeCell ref="AZ230:BB230"/>
    <mergeCell ref="BG230:BI230"/>
    <mergeCell ref="BQ230:BS230"/>
    <mergeCell ref="BX230:BZ230"/>
    <mergeCell ref="AZ232:BB232"/>
    <mergeCell ref="BG232:BI232"/>
    <mergeCell ref="BQ232:BS232"/>
    <mergeCell ref="BX232:BZ232"/>
    <mergeCell ref="H225:X227"/>
    <mergeCell ref="AT225:BI227"/>
  </mergeCells>
  <phoneticPr fontId="2"/>
  <pageMargins left="0.43307086614173229" right="0.43307086614173229" top="0.74803149606299213" bottom="0.74803149606299213" header="0.31496062992125984" footer="0.31496062992125984"/>
  <pageSetup paperSize="9" scale="24" fitToWidth="2" fitToHeight="0" pageOrder="overThenDown" orientation="portrait" r:id="rId1"/>
  <rowBreaks count="4" manualBreakCount="4">
    <brk id="80" min="6" max="61" man="1"/>
    <brk id="132" min="6" max="61" man="1"/>
    <brk id="217" min="6" max="97" man="1"/>
    <brk id="306" min="6" max="79" man="1"/>
  </rowBreaks>
  <colBreaks count="4" manualBreakCount="4">
    <brk id="44" min="4" max="89" man="1"/>
    <brk id="44" min="132" max="211" man="1"/>
    <brk id="44" min="217" max="347" man="1"/>
    <brk id="80" min="132" max="211"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0.499984740745262"/>
  </sheetPr>
  <dimension ref="A1:JO13"/>
  <sheetViews>
    <sheetView topLeftCell="A5" zoomScale="85" zoomScaleNormal="85" workbookViewId="0">
      <selection activeCell="Y3" sqref="Y3"/>
    </sheetView>
  </sheetViews>
  <sheetFormatPr defaultColWidth="9" defaultRowHeight="13.2" x14ac:dyDescent="0.2"/>
  <cols>
    <col min="1" max="1" width="9" style="91"/>
    <col min="2" max="2" width="14.44140625" style="91" customWidth="1"/>
    <col min="3" max="3" width="9" style="91" customWidth="1"/>
    <col min="4" max="4" width="9" style="91"/>
    <col min="5" max="5" width="13.33203125" style="91" bestFit="1" customWidth="1"/>
    <col min="6" max="6" width="13.33203125" style="91" customWidth="1"/>
    <col min="7" max="7" width="17.33203125" style="91" customWidth="1"/>
    <col min="8" max="27" width="9" style="74"/>
    <col min="28" max="28" width="9" style="74" customWidth="1"/>
    <col min="29" max="160" width="9" style="74"/>
    <col min="161" max="161" width="7.6640625" style="74" customWidth="1"/>
    <col min="162" max="168" width="9.109375" style="74" customWidth="1"/>
    <col min="169" max="197" width="9" style="74"/>
    <col min="198" max="198" width="8.109375" style="74" bestFit="1" customWidth="1"/>
    <col min="199" max="16384" width="9" style="74"/>
  </cols>
  <sheetData>
    <row r="1" spans="1:275" s="75" customFormat="1" ht="277.2" x14ac:dyDescent="0.2">
      <c r="A1" s="1076" t="s">
        <v>3</v>
      </c>
      <c r="B1" s="1076" t="s">
        <v>16</v>
      </c>
      <c r="C1" s="94" t="str" cm="1">
        <f t="array" ref="C1:GO8">TRANSPOSE(IF(入力①!C51:J245="","",入力①!C51:J245))</f>
        <v>「空間の状態確認シート」・「居心地の良さ確認シート」の調査結果を入力してください。</v>
      </c>
      <c r="D1" s="94" t="str">
        <v>※ 過去調査結果がある場合、過去調査結果を「R～T列」に入力してください。過去調査の分析ツールの同セルの結果をコピー＆ペーストすることで簡単に記入することが可能です。</v>
      </c>
      <c r="E1" s="94" t="str">
        <v>所属</v>
      </c>
      <c r="F1" s="94" t="str">
        <v>職名</v>
      </c>
      <c r="G1" s="94" t="str">
        <v>職種</v>
      </c>
      <c r="H1" s="93" t="str">
        <v>氏名</v>
      </c>
      <c r="I1" s="93" t="str">
        <v>性別</v>
      </c>
      <c r="J1" s="93" t="str">
        <v>年齢</v>
      </c>
      <c r="K1" s="93" t="str">
        <v>国籍</v>
      </c>
      <c r="L1" s="93" t="str">
        <v>調査種別</v>
      </c>
      <c r="M1" s="93" t="str">
        <v>空間の状態確認シート①（沿道建物・土地状況）</v>
      </c>
      <c r="N1" s="93" t="str">
        <v/>
      </c>
      <c r="O1" s="93" t="str">
        <v/>
      </c>
      <c r="P1" s="93" t="str">
        <v/>
      </c>
      <c r="Q1" s="93" t="str">
        <v/>
      </c>
      <c r="R1" s="93" t="str">
        <v/>
      </c>
      <c r="S1" s="93" t="str">
        <v/>
      </c>
      <c r="T1" s="93" t="str">
        <v/>
      </c>
      <c r="U1" s="93" t="str">
        <v/>
      </c>
      <c r="V1" s="93" t="str">
        <v/>
      </c>
      <c r="W1" s="93" t="str">
        <v/>
      </c>
      <c r="X1" s="93" t="str">
        <v/>
      </c>
      <c r="Y1" s="93" t="str">
        <v/>
      </c>
      <c r="Z1" s="93" t="str">
        <v/>
      </c>
      <c r="AA1" s="93" t="str">
        <v>空間の状態確認シート②（機能・設え状況）</v>
      </c>
      <c r="AB1" s="93" t="str">
        <v/>
      </c>
      <c r="AC1" s="93" t="str">
        <v/>
      </c>
      <c r="AD1" s="93" t="str">
        <v/>
      </c>
      <c r="AE1" s="93" t="str">
        <v/>
      </c>
      <c r="AF1" s="93" t="str">
        <v/>
      </c>
      <c r="AG1" s="93" t="str">
        <v/>
      </c>
      <c r="AH1" s="93" t="str">
        <v/>
      </c>
      <c r="AI1" s="93" t="str">
        <v/>
      </c>
      <c r="AJ1" s="93" t="str">
        <v/>
      </c>
      <c r="AK1" s="93" t="str">
        <v/>
      </c>
      <c r="AL1" s="93" t="str">
        <v/>
      </c>
      <c r="AM1" s="93" t="str">
        <v/>
      </c>
      <c r="AN1" s="93" t="str">
        <v/>
      </c>
      <c r="AO1" s="93" t="str">
        <v/>
      </c>
      <c r="AP1" s="93" t="str">
        <v/>
      </c>
      <c r="AQ1" s="93" t="str">
        <v/>
      </c>
      <c r="AR1" s="93" t="str">
        <v/>
      </c>
      <c r="AS1" s="93" t="str">
        <v/>
      </c>
      <c r="AT1" s="93" t="str">
        <v/>
      </c>
      <c r="AU1" s="93" t="str">
        <v/>
      </c>
      <c r="AV1" s="93" t="str">
        <v/>
      </c>
      <c r="AW1" s="93" t="str">
        <v/>
      </c>
      <c r="AX1" s="93" t="str">
        <v/>
      </c>
      <c r="AY1" s="93" t="str">
        <v/>
      </c>
      <c r="AZ1" s="92" t="str">
        <v/>
      </c>
      <c r="BA1" s="93" t="str">
        <v/>
      </c>
      <c r="BB1" s="93" t="str">
        <v/>
      </c>
      <c r="BC1" s="93" t="str">
        <v/>
      </c>
      <c r="BD1" s="93" t="str">
        <v/>
      </c>
      <c r="BE1" s="93" t="str">
        <v/>
      </c>
      <c r="BF1" s="93" t="str">
        <v/>
      </c>
      <c r="BG1" s="93" t="str">
        <v/>
      </c>
      <c r="BH1" s="93" t="str">
        <v/>
      </c>
      <c r="BI1" s="93" t="str">
        <v/>
      </c>
      <c r="BJ1" s="93" t="str">
        <v/>
      </c>
      <c r="BK1" s="93" t="str">
        <v/>
      </c>
      <c r="BL1" s="93" t="str">
        <v/>
      </c>
      <c r="BM1" s="93" t="str">
        <v/>
      </c>
      <c r="BN1" s="93" t="str">
        <v/>
      </c>
      <c r="BO1" s="93" t="str">
        <v/>
      </c>
      <c r="BP1" s="93" t="str">
        <v/>
      </c>
      <c r="BQ1" s="93" t="str">
        <v/>
      </c>
      <c r="BR1" s="93" t="str">
        <v/>
      </c>
      <c r="BS1" s="93" t="str">
        <v/>
      </c>
      <c r="BT1" s="93" t="str">
        <v/>
      </c>
      <c r="BU1" s="93" t="str">
        <v/>
      </c>
      <c r="BV1" s="93" t="str">
        <v>居心地の良さ確認シート</v>
      </c>
      <c r="BW1" s="93" t="str">
        <v/>
      </c>
      <c r="BX1" s="93" t="str">
        <v/>
      </c>
      <c r="BY1" s="93" t="str">
        <v/>
      </c>
      <c r="BZ1" s="93" t="str">
        <v/>
      </c>
      <c r="CA1" s="93" t="str">
        <v/>
      </c>
      <c r="CB1" s="93" t="str">
        <v/>
      </c>
      <c r="CC1" s="93" t="str">
        <v/>
      </c>
      <c r="CD1" s="93" t="str">
        <v/>
      </c>
      <c r="CE1" s="93" t="str">
        <v/>
      </c>
      <c r="CF1" s="93" t="str">
        <v/>
      </c>
      <c r="CG1" s="93" t="str">
        <v/>
      </c>
      <c r="CH1" s="93" t="str">
        <v/>
      </c>
      <c r="CI1" s="93" t="str">
        <v/>
      </c>
      <c r="CJ1" s="93" t="str">
        <v/>
      </c>
      <c r="CK1" s="93" t="str">
        <v/>
      </c>
      <c r="CL1" s="93" t="str">
        <v/>
      </c>
      <c r="CM1" s="93" t="str">
        <v/>
      </c>
      <c r="CN1" s="93" t="str">
        <v/>
      </c>
      <c r="CO1" s="93" t="str">
        <v/>
      </c>
      <c r="CP1" s="93" t="str">
        <v/>
      </c>
      <c r="CQ1" s="93" t="str">
        <v/>
      </c>
      <c r="CR1" s="93" t="str">
        <v/>
      </c>
      <c r="CS1" s="93" t="str">
        <v/>
      </c>
      <c r="CT1" s="93" t="str">
        <v/>
      </c>
      <c r="CU1" s="93" t="str">
        <v/>
      </c>
      <c r="CV1" s="93" t="str">
        <v/>
      </c>
      <c r="CW1" s="93" t="str">
        <v/>
      </c>
      <c r="CX1" s="93" t="str">
        <v/>
      </c>
      <c r="CY1" s="93" t="str">
        <v/>
      </c>
      <c r="CZ1" s="93" t="str">
        <v/>
      </c>
      <c r="DA1" s="93" t="str">
        <v/>
      </c>
      <c r="DB1" s="93" t="str">
        <v/>
      </c>
      <c r="DC1" s="93" t="str">
        <v/>
      </c>
      <c r="DD1" s="93" t="str">
        <v/>
      </c>
      <c r="DE1" s="93" t="str">
        <v/>
      </c>
      <c r="DF1" s="93" t="str">
        <v/>
      </c>
      <c r="DG1" s="93" t="str">
        <v/>
      </c>
      <c r="DH1" s="93" t="str">
        <v/>
      </c>
      <c r="DI1" s="93" t="str">
        <v/>
      </c>
      <c r="DJ1" s="93" t="str">
        <v/>
      </c>
      <c r="DK1" s="93" t="str">
        <v/>
      </c>
      <c r="DL1" s="93" t="str">
        <v/>
      </c>
      <c r="DM1" s="93" t="str">
        <v/>
      </c>
      <c r="DN1" s="93" t="str">
        <v/>
      </c>
      <c r="DO1" s="93" t="str">
        <v/>
      </c>
      <c r="DP1" s="93" t="str">
        <v/>
      </c>
      <c r="DQ1" s="93" t="str">
        <v/>
      </c>
      <c r="DR1" s="93" t="str">
        <v/>
      </c>
      <c r="DS1" s="93" t="str">
        <v/>
      </c>
      <c r="DT1" s="93" t="str">
        <v/>
      </c>
      <c r="DU1" s="93" t="str">
        <v/>
      </c>
      <c r="DV1" s="93" t="str">
        <v/>
      </c>
      <c r="DW1" s="93" t="str">
        <v/>
      </c>
      <c r="DX1" s="93" t="str">
        <v/>
      </c>
      <c r="DY1" s="93" t="str">
        <v/>
      </c>
      <c r="DZ1" s="93" t="str">
        <v/>
      </c>
      <c r="EA1" s="93" t="str">
        <v/>
      </c>
      <c r="EB1" s="93" t="str">
        <v/>
      </c>
      <c r="EC1" s="93" t="str">
        <v/>
      </c>
      <c r="ED1" s="93" t="str">
        <v/>
      </c>
      <c r="EE1" s="93" t="str">
        <v/>
      </c>
      <c r="EF1" s="93" t="str">
        <v/>
      </c>
      <c r="EG1" s="93" t="str">
        <v/>
      </c>
      <c r="EH1" s="93" t="str">
        <v/>
      </c>
      <c r="EI1" s="93" t="str">
        <v/>
      </c>
      <c r="EJ1" s="93" t="str">
        <v/>
      </c>
      <c r="EK1" s="93" t="str">
        <v/>
      </c>
      <c r="EL1" s="93" t="str">
        <v/>
      </c>
      <c r="EM1" s="93" t="str">
        <v/>
      </c>
      <c r="EN1" s="93" t="str">
        <v/>
      </c>
      <c r="EO1" s="93" t="str">
        <v/>
      </c>
      <c r="EP1" s="93" t="str">
        <v/>
      </c>
      <c r="EQ1" s="93" t="str">
        <v/>
      </c>
      <c r="ER1" s="93" t="str">
        <v/>
      </c>
      <c r="ES1" s="93" t="str">
        <v/>
      </c>
      <c r="ET1" s="93" t="str">
        <v/>
      </c>
      <c r="EU1" s="93" t="str">
        <v/>
      </c>
      <c r="EV1" s="93" t="str">
        <v/>
      </c>
      <c r="EW1" s="93" t="str">
        <v/>
      </c>
      <c r="EX1" s="93" t="str">
        <v/>
      </c>
      <c r="EY1" s="93" t="str">
        <v/>
      </c>
      <c r="EZ1" s="93" t="str">
        <v/>
      </c>
      <c r="FA1" s="93" t="str">
        <v/>
      </c>
      <c r="FB1" s="93" t="str">
        <v/>
      </c>
      <c r="FC1" s="93" t="str">
        <v/>
      </c>
      <c r="FD1" s="93" t="str">
        <v/>
      </c>
      <c r="FE1" s="93" t="str">
        <v/>
      </c>
      <c r="FF1" s="93" t="str">
        <v/>
      </c>
      <c r="FG1" s="93" t="str">
        <v/>
      </c>
      <c r="FH1" s="93" t="str">
        <v/>
      </c>
      <c r="FI1" s="93" t="str">
        <v/>
      </c>
      <c r="FJ1" s="93" t="str">
        <v/>
      </c>
      <c r="FK1" s="93" t="str">
        <v/>
      </c>
      <c r="FL1" s="93" t="str">
        <v/>
      </c>
      <c r="FM1" s="93" t="str">
        <v/>
      </c>
      <c r="FN1" s="93" t="str">
        <v/>
      </c>
      <c r="FO1" s="93" t="str">
        <v/>
      </c>
      <c r="FP1" s="93" t="str">
        <v/>
      </c>
      <c r="FQ1" s="93" t="str">
        <v/>
      </c>
      <c r="FR1" s="93" t="str">
        <v/>
      </c>
      <c r="FS1" s="93" t="str">
        <v/>
      </c>
      <c r="FT1" s="93" t="str">
        <v/>
      </c>
      <c r="FU1" s="93" t="str">
        <v/>
      </c>
      <c r="FV1" s="93" t="str">
        <v/>
      </c>
      <c r="FW1" s="93" t="str">
        <v/>
      </c>
      <c r="FX1" s="93" t="str">
        <v/>
      </c>
      <c r="FY1" s="93" t="str">
        <v/>
      </c>
      <c r="FZ1" s="93" t="str">
        <v/>
      </c>
      <c r="GA1" s="93" t="str">
        <v/>
      </c>
      <c r="GB1" s="93" t="str">
        <v/>
      </c>
      <c r="GC1" s="93" t="str">
        <v/>
      </c>
      <c r="GD1" s="93" t="str">
        <v/>
      </c>
      <c r="GE1" s="93" t="str">
        <v/>
      </c>
      <c r="GF1" s="93" t="str">
        <v/>
      </c>
      <c r="GG1" s="93" t="str">
        <v/>
      </c>
      <c r="GH1" s="93" t="str">
        <v/>
      </c>
      <c r="GI1" s="236" t="str">
        <v/>
      </c>
      <c r="GJ1" s="93" t="str">
        <v/>
      </c>
      <c r="GK1" s="93" t="str">
        <v/>
      </c>
      <c r="GL1" s="93" t="str">
        <v/>
      </c>
      <c r="GM1" s="93" t="str">
        <v/>
      </c>
      <c r="GN1" s="93" t="str">
        <v/>
      </c>
      <c r="GO1" s="93" t="str">
        <v/>
      </c>
      <c r="GP1" s="93"/>
      <c r="GQ1" s="93"/>
      <c r="GR1" s="93"/>
      <c r="GS1" s="93"/>
      <c r="GT1" s="93"/>
      <c r="GU1" s="93"/>
      <c r="GV1" s="93"/>
      <c r="GW1" s="93"/>
      <c r="GX1" s="93"/>
      <c r="GY1" s="93"/>
      <c r="GZ1" s="93"/>
      <c r="HA1" s="93"/>
      <c r="HB1" s="93"/>
      <c r="HC1" s="93"/>
      <c r="HD1" s="93"/>
      <c r="HE1" s="93"/>
      <c r="HF1" s="93"/>
      <c r="HG1" s="93"/>
      <c r="HH1" s="93"/>
      <c r="HI1" s="93"/>
      <c r="HJ1" s="93"/>
      <c r="HK1" s="93"/>
      <c r="HL1" s="93"/>
      <c r="HM1" s="93"/>
      <c r="HN1" s="93"/>
      <c r="HO1" s="93"/>
      <c r="HP1" s="93"/>
      <c r="HQ1" s="93"/>
      <c r="HR1" s="93"/>
      <c r="HS1" s="93"/>
      <c r="HT1" s="93"/>
      <c r="HU1" s="93"/>
      <c r="HV1" s="93"/>
      <c r="HW1" s="93"/>
      <c r="HX1" s="93"/>
      <c r="HY1" s="93"/>
      <c r="HZ1" s="93"/>
      <c r="IA1" s="93"/>
      <c r="IB1" s="93"/>
      <c r="IC1" s="93"/>
      <c r="ID1" s="93"/>
      <c r="IE1" s="93"/>
      <c r="IF1" s="93"/>
      <c r="IG1" s="93"/>
      <c r="IH1" s="93"/>
      <c r="II1" s="93"/>
      <c r="IJ1" s="93"/>
      <c r="IK1" s="93"/>
      <c r="IL1" s="93"/>
      <c r="IM1" s="93"/>
      <c r="IN1" s="93"/>
      <c r="IO1" s="93"/>
      <c r="IP1" s="93"/>
      <c r="IQ1" s="93"/>
      <c r="IR1" s="93"/>
      <c r="IS1" s="93"/>
      <c r="IT1" s="93"/>
      <c r="IU1" s="93"/>
      <c r="IV1" s="93"/>
      <c r="IW1" s="93"/>
      <c r="IX1" s="93"/>
      <c r="IY1" s="93"/>
      <c r="IZ1" s="93"/>
      <c r="JA1" s="93"/>
      <c r="JB1" s="93"/>
      <c r="JC1" s="93"/>
      <c r="JD1" s="93"/>
      <c r="JE1" s="93"/>
      <c r="JF1" s="93"/>
      <c r="JG1" s="93"/>
      <c r="JH1" s="93"/>
      <c r="JI1" s="93"/>
      <c r="JJ1" s="93"/>
      <c r="JK1" s="93"/>
      <c r="JL1" s="93"/>
      <c r="JM1" s="93"/>
      <c r="JN1" s="93"/>
      <c r="JO1" s="93"/>
    </row>
    <row r="2" spans="1:275" s="75" customFormat="1" ht="13.5" customHeight="1" x14ac:dyDescent="0.2">
      <c r="A2" s="1076"/>
      <c r="B2" s="1076"/>
      <c r="C2" s="94" t="str">
        <v/>
      </c>
      <c r="D2" s="94" t="str">
        <v/>
      </c>
      <c r="E2" s="94" t="str">
        <v/>
      </c>
      <c r="F2" s="94" t="str">
        <v/>
      </c>
      <c r="G2" s="94" t="str">
        <v/>
      </c>
      <c r="H2" s="75" t="str">
        <v/>
      </c>
      <c r="I2" s="75" t="str">
        <v/>
      </c>
      <c r="J2" s="75" t="str">
        <v/>
      </c>
      <c r="K2" s="75" t="str">
        <v/>
      </c>
      <c r="L2" s="75" t="str">
        <v>カテゴリ</v>
      </c>
      <c r="M2" s="75" t="str">
        <v>建築</v>
      </c>
      <c r="N2" s="75" t="str">
        <v/>
      </c>
      <c r="O2" s="75" t="str">
        <v/>
      </c>
      <c r="P2" s="75" t="str">
        <v/>
      </c>
      <c r="Q2" s="75" t="str">
        <v/>
      </c>
      <c r="R2" s="75" t="str">
        <v/>
      </c>
      <c r="S2" s="75" t="str">
        <v/>
      </c>
      <c r="T2" s="75" t="str">
        <v/>
      </c>
      <c r="U2" s="75" t="str">
        <v/>
      </c>
      <c r="V2" s="75" t="str">
        <v/>
      </c>
      <c r="W2" s="75" t="str">
        <v>土地</v>
      </c>
      <c r="X2" s="75" t="str">
        <v/>
      </c>
      <c r="Y2" s="75" t="str">
        <v/>
      </c>
      <c r="Z2" s="75" t="str">
        <v>メモ</v>
      </c>
      <c r="AA2" s="75" t="str">
        <v>滞在のしやすさ</v>
      </c>
      <c r="AB2" s="75" t="str">
        <v/>
      </c>
      <c r="AC2" s="75" t="str">
        <v/>
      </c>
      <c r="AD2" s="75" t="str">
        <v/>
      </c>
      <c r="AE2" s="75" t="str">
        <v/>
      </c>
      <c r="AF2" s="75" t="str">
        <v/>
      </c>
      <c r="AG2" s="75" t="str">
        <v/>
      </c>
      <c r="AH2" s="75" t="str">
        <v/>
      </c>
      <c r="AI2" s="75" t="str">
        <v/>
      </c>
      <c r="AJ2" s="75" t="str">
        <v/>
      </c>
      <c r="AK2" s="75" t="str">
        <v/>
      </c>
      <c r="AL2" s="75" t="str">
        <v/>
      </c>
      <c r="AM2" s="75" t="str">
        <v/>
      </c>
      <c r="AN2" s="75" t="str">
        <v/>
      </c>
      <c r="AO2" s="75" t="str">
        <v/>
      </c>
      <c r="AP2" s="75" t="str">
        <v/>
      </c>
      <c r="AQ2" s="75" t="str">
        <v/>
      </c>
      <c r="AR2" s="75" t="str">
        <v/>
      </c>
      <c r="AS2" s="75" t="str">
        <v/>
      </c>
      <c r="AT2" s="75" t="str">
        <v/>
      </c>
      <c r="AU2" s="75" t="str">
        <v/>
      </c>
      <c r="AV2" s="75" t="str">
        <v/>
      </c>
      <c r="AW2" s="75" t="str">
        <v/>
      </c>
      <c r="AX2" s="75" t="str">
        <v>歩きやすさ</v>
      </c>
      <c r="AY2" s="75" t="str">
        <v/>
      </c>
      <c r="AZ2" s="75" t="str">
        <v/>
      </c>
      <c r="BA2" s="75" t="str">
        <v/>
      </c>
      <c r="BB2" s="75" t="str">
        <v/>
      </c>
      <c r="BC2" s="75" t="str">
        <v/>
      </c>
      <c r="BD2" s="75" t="str">
        <v/>
      </c>
      <c r="BE2" s="75" t="str">
        <v/>
      </c>
      <c r="BF2" s="75" t="str">
        <v>景観・雰囲気</v>
      </c>
      <c r="BG2" s="75" t="str">
        <v/>
      </c>
      <c r="BH2" s="75" t="str">
        <v/>
      </c>
      <c r="BI2" s="75" t="str">
        <v/>
      </c>
      <c r="BJ2" s="75" t="str">
        <v/>
      </c>
      <c r="BK2" s="75" t="str">
        <v/>
      </c>
      <c r="BL2" s="75" t="str">
        <v/>
      </c>
      <c r="BM2" s="75" t="str">
        <v/>
      </c>
      <c r="BN2" s="75" t="str">
        <v>アクセスのしやすさ</v>
      </c>
      <c r="BO2" s="75" t="str">
        <v/>
      </c>
      <c r="BP2" s="75" t="str">
        <v/>
      </c>
      <c r="BQ2" s="75" t="str">
        <v>自由記述欄</v>
      </c>
      <c r="BR2" s="75" t="str">
        <v>(必要な項目があれば適宜追加してください)</v>
      </c>
      <c r="BS2" s="75" t="str">
        <v/>
      </c>
      <c r="BT2" s="75" t="str">
        <v/>
      </c>
      <c r="BU2" s="75" t="str">
        <v/>
      </c>
      <c r="BV2" s="75" t="str">
        <v>安心感</v>
      </c>
      <c r="BW2" s="75" t="str">
        <v/>
      </c>
      <c r="BX2" s="75" t="str">
        <v/>
      </c>
      <c r="BY2" s="75" t="str">
        <v/>
      </c>
      <c r="BZ2" s="75" t="str">
        <v/>
      </c>
      <c r="CA2" s="75" t="str">
        <v/>
      </c>
      <c r="CB2" s="75" t="str">
        <v/>
      </c>
      <c r="CC2" s="75" t="str">
        <v/>
      </c>
      <c r="CD2" s="75" t="str">
        <v/>
      </c>
      <c r="CE2" s="75" t="str">
        <v/>
      </c>
      <c r="CF2" s="75" t="str">
        <v/>
      </c>
      <c r="CG2" s="75" t="str">
        <v/>
      </c>
      <c r="CH2" s="75" t="str">
        <v/>
      </c>
      <c r="CI2" s="75" t="str">
        <v/>
      </c>
      <c r="CJ2" s="75" t="str">
        <v/>
      </c>
      <c r="CK2" s="75" t="str">
        <v/>
      </c>
      <c r="CL2" s="75" t="str">
        <v/>
      </c>
      <c r="CM2" s="75" t="str">
        <v/>
      </c>
      <c r="CN2" s="75" t="str">
        <v/>
      </c>
      <c r="CO2" s="75" t="str">
        <v/>
      </c>
      <c r="CP2" s="75" t="str">
        <v/>
      </c>
      <c r="CQ2" s="75" t="str">
        <v/>
      </c>
      <c r="CR2" s="75" t="str">
        <v/>
      </c>
      <c r="CS2" s="75" t="str">
        <v/>
      </c>
      <c r="CT2" s="75" t="str">
        <v>寛容性</v>
      </c>
      <c r="CU2" s="75" t="str">
        <v/>
      </c>
      <c r="CV2" s="75" t="str">
        <v/>
      </c>
      <c r="CW2" s="75" t="str">
        <v/>
      </c>
      <c r="CX2" s="75" t="str">
        <v/>
      </c>
      <c r="CY2" s="75" t="str">
        <v/>
      </c>
      <c r="CZ2" s="75" t="str">
        <v/>
      </c>
      <c r="DA2" s="75" t="str">
        <v/>
      </c>
      <c r="DB2" s="75" t="str">
        <v/>
      </c>
      <c r="DC2" s="75" t="str">
        <v/>
      </c>
      <c r="DD2" s="75" t="str">
        <v/>
      </c>
      <c r="DE2" s="75" t="str">
        <v/>
      </c>
      <c r="DF2" s="75" t="str">
        <v/>
      </c>
      <c r="DG2" s="75" t="str">
        <v/>
      </c>
      <c r="DH2" s="75" t="str">
        <v/>
      </c>
      <c r="DI2" s="75" t="str">
        <v/>
      </c>
      <c r="DJ2" s="75" t="str">
        <v/>
      </c>
      <c r="DK2" s="75" t="str">
        <v/>
      </c>
      <c r="DL2" s="75" t="str">
        <v/>
      </c>
      <c r="DM2" s="75" t="str">
        <v/>
      </c>
      <c r="DN2" s="75" t="str">
        <v/>
      </c>
      <c r="DO2" s="75" t="str">
        <v/>
      </c>
      <c r="DP2" s="75" t="str">
        <v/>
      </c>
      <c r="DQ2" s="75" t="str">
        <v/>
      </c>
      <c r="DR2" s="75" t="str">
        <v/>
      </c>
      <c r="DS2" s="75" t="str">
        <v/>
      </c>
      <c r="DT2" s="75" t="str">
        <v/>
      </c>
      <c r="DU2" s="75" t="str">
        <v/>
      </c>
      <c r="DV2" s="75" t="str">
        <v/>
      </c>
      <c r="DW2" s="75" t="str">
        <v/>
      </c>
      <c r="DX2" s="75" t="str">
        <v/>
      </c>
      <c r="DY2" s="75" t="str">
        <v/>
      </c>
      <c r="DZ2" s="75" t="str">
        <v/>
      </c>
      <c r="EA2" s="75" t="str">
        <v/>
      </c>
      <c r="EB2" s="75" t="str">
        <v/>
      </c>
      <c r="EC2" s="75" t="str">
        <v/>
      </c>
      <c r="ED2" s="75" t="str">
        <v/>
      </c>
      <c r="EE2" s="75" t="str">
        <v/>
      </c>
      <c r="EF2" s="75" t="str">
        <v/>
      </c>
      <c r="EG2" s="75" t="str">
        <v/>
      </c>
      <c r="EH2" s="75" t="str">
        <v/>
      </c>
      <c r="EI2" s="75" t="str">
        <v/>
      </c>
      <c r="EJ2" s="75" t="str">
        <v/>
      </c>
      <c r="EK2" s="75" t="str">
        <v/>
      </c>
      <c r="EL2" s="75" t="str">
        <v/>
      </c>
      <c r="EM2" s="75" t="str">
        <v/>
      </c>
      <c r="EN2" s="75" t="str">
        <v/>
      </c>
      <c r="EO2" s="75" t="str">
        <v/>
      </c>
      <c r="EP2" s="75" t="str">
        <v/>
      </c>
      <c r="EQ2" s="75" t="str">
        <v/>
      </c>
      <c r="ER2" s="75" t="str">
        <v/>
      </c>
      <c r="ES2" s="75" t="str">
        <v/>
      </c>
      <c r="ET2" s="75" t="str">
        <v/>
      </c>
      <c r="EU2" s="75" t="str">
        <v/>
      </c>
      <c r="EV2" s="75" t="str">
        <v>安らぎ感</v>
      </c>
      <c r="EW2" s="75" t="str">
        <v/>
      </c>
      <c r="EX2" s="75" t="str">
        <v/>
      </c>
      <c r="EY2" s="75" t="str">
        <v/>
      </c>
      <c r="EZ2" s="75" t="str">
        <v/>
      </c>
      <c r="FA2" s="75" t="str">
        <v/>
      </c>
      <c r="FB2" s="75" t="str">
        <v/>
      </c>
      <c r="FC2" s="75" t="str">
        <v/>
      </c>
      <c r="FD2" s="75" t="str">
        <v/>
      </c>
      <c r="FE2" s="75" t="str">
        <v/>
      </c>
      <c r="FF2" s="75" t="str">
        <v/>
      </c>
      <c r="FG2" s="75" t="str">
        <v/>
      </c>
      <c r="FH2" s="75" t="str">
        <v/>
      </c>
      <c r="FI2" s="75" t="str">
        <v/>
      </c>
      <c r="FJ2" s="75" t="str">
        <v/>
      </c>
      <c r="FK2" s="75" t="str">
        <v/>
      </c>
      <c r="FL2" s="75" t="str">
        <v/>
      </c>
      <c r="FM2" s="75" t="str">
        <v/>
      </c>
      <c r="FN2" s="75" t="str">
        <v/>
      </c>
      <c r="FO2" s="75" t="str">
        <v/>
      </c>
      <c r="FP2" s="75" t="str">
        <v/>
      </c>
      <c r="FQ2" s="75" t="str">
        <v/>
      </c>
      <c r="FR2" s="75" t="str">
        <v/>
      </c>
      <c r="FS2" s="75" t="str">
        <v/>
      </c>
      <c r="FT2" s="75" t="str">
        <v/>
      </c>
      <c r="FU2" s="75" t="str">
        <v/>
      </c>
      <c r="FV2" s="75" t="str">
        <v>期待感</v>
      </c>
      <c r="FW2" s="75" t="str">
        <v/>
      </c>
      <c r="FX2" s="75" t="str">
        <v/>
      </c>
      <c r="FY2" s="75" t="str">
        <v/>
      </c>
      <c r="FZ2" s="75" t="str">
        <v/>
      </c>
      <c r="GA2" s="75" t="str">
        <v/>
      </c>
      <c r="GB2" s="75" t="str">
        <v/>
      </c>
      <c r="GC2" s="75" t="str">
        <v/>
      </c>
      <c r="GD2" s="75" t="str">
        <v/>
      </c>
      <c r="GE2" s="75" t="str">
        <v/>
      </c>
      <c r="GF2" s="75" t="str">
        <v/>
      </c>
      <c r="GG2" s="75" t="str">
        <v/>
      </c>
      <c r="GH2" s="75" t="str">
        <v/>
      </c>
      <c r="GI2" s="75" t="str">
        <v/>
      </c>
      <c r="GJ2" s="75" t="str">
        <v/>
      </c>
      <c r="GK2" s="75" t="str">
        <v/>
      </c>
      <c r="GL2" s="75" t="str">
        <v/>
      </c>
      <c r="GM2" s="75" t="str">
        <v/>
      </c>
      <c r="GN2" s="75" t="str">
        <v/>
      </c>
      <c r="GO2" s="75" t="str">
        <v/>
      </c>
    </row>
    <row r="3" spans="1:275" s="75" customFormat="1" ht="13.35" customHeight="1" x14ac:dyDescent="0.2">
      <c r="A3" s="1076"/>
      <c r="B3" s="1076"/>
      <c r="C3" s="94" t="str">
        <v/>
      </c>
      <c r="D3" s="94" t="str">
        <v/>
      </c>
      <c r="E3" s="94" t="str">
        <v/>
      </c>
      <c r="F3" s="94" t="str">
        <v/>
      </c>
      <c r="G3" s="94" t="str">
        <v/>
      </c>
      <c r="H3" s="75" t="str">
        <v/>
      </c>
      <c r="I3" s="75" t="str">
        <v/>
      </c>
      <c r="J3" s="75" t="str">
        <v/>
      </c>
      <c r="K3" s="75" t="str">
        <v/>
      </c>
      <c r="L3" s="75" t="str">
        <v>大項目</v>
      </c>
      <c r="M3" s="75" t="str">
        <v>活用</v>
      </c>
      <c r="N3" s="75" t="str">
        <v/>
      </c>
      <c r="O3" s="75" t="str">
        <v/>
      </c>
      <c r="P3" s="75" t="str">
        <v/>
      </c>
      <c r="Q3" s="75" t="str">
        <v/>
      </c>
      <c r="R3" s="75" t="str">
        <v/>
      </c>
      <c r="S3" s="75" t="str">
        <v/>
      </c>
      <c r="T3" s="75" t="str">
        <v/>
      </c>
      <c r="U3" s="75" t="str">
        <v/>
      </c>
      <c r="V3" s="75" t="str">
        <v>未活用</v>
      </c>
      <c r="W3" s="75" t="str">
        <v>活用</v>
      </c>
      <c r="X3" s="75" t="str">
        <v/>
      </c>
      <c r="Y3" s="75" t="str">
        <v>滞留空間として未活用</v>
      </c>
      <c r="Z3" s="75" t="str">
        <v/>
      </c>
      <c r="AA3" s="75" t="str">
        <v/>
      </c>
      <c r="AB3" s="75" t="str">
        <v/>
      </c>
      <c r="AC3" s="75" t="str">
        <v/>
      </c>
      <c r="AD3" s="75" t="str">
        <v/>
      </c>
      <c r="AE3" s="75" t="str">
        <v/>
      </c>
      <c r="AF3" s="75" t="str">
        <v/>
      </c>
      <c r="AG3" s="75" t="str">
        <v/>
      </c>
      <c r="AH3" s="75" t="str">
        <v/>
      </c>
      <c r="AI3" s="75" t="str">
        <v/>
      </c>
      <c r="AJ3" s="75" t="str">
        <v/>
      </c>
      <c r="AK3" s="75" t="str">
        <v/>
      </c>
      <c r="AL3" s="75" t="str">
        <v/>
      </c>
      <c r="AM3" s="75" t="str">
        <v/>
      </c>
      <c r="AN3" s="75" t="str">
        <v/>
      </c>
      <c r="AO3" s="75" t="str">
        <v/>
      </c>
      <c r="AP3" s="75" t="str">
        <v/>
      </c>
      <c r="AQ3" s="75" t="str">
        <v/>
      </c>
      <c r="AR3" s="75" t="str">
        <v/>
      </c>
      <c r="AS3" s="75" t="str">
        <v/>
      </c>
      <c r="AT3" s="75" t="str">
        <v/>
      </c>
      <c r="AU3" s="75" t="str">
        <v/>
      </c>
      <c r="AV3" s="75" t="str">
        <v/>
      </c>
      <c r="AW3" s="75" t="str">
        <v/>
      </c>
      <c r="AX3" s="75" t="str">
        <v/>
      </c>
      <c r="AY3" s="75" t="str">
        <v/>
      </c>
      <c r="AZ3" s="75" t="str">
        <v/>
      </c>
      <c r="BA3" s="75" t="str">
        <v/>
      </c>
      <c r="BB3" s="75" t="str">
        <v/>
      </c>
      <c r="BC3" s="75" t="str">
        <v/>
      </c>
      <c r="BD3" s="75" t="str">
        <v/>
      </c>
      <c r="BE3" s="75" t="str">
        <v/>
      </c>
      <c r="BF3" s="75" t="str">
        <v/>
      </c>
      <c r="BG3" s="75" t="str">
        <v/>
      </c>
      <c r="BH3" s="75" t="str">
        <v/>
      </c>
      <c r="BI3" s="75" t="str">
        <v/>
      </c>
      <c r="BJ3" s="75" t="str">
        <v/>
      </c>
      <c r="BK3" s="75" t="str">
        <v/>
      </c>
      <c r="BL3" s="75" t="str">
        <v/>
      </c>
      <c r="BM3" s="75" t="str">
        <v/>
      </c>
      <c r="BN3" s="75" t="str">
        <v/>
      </c>
      <c r="BO3" s="75" t="str">
        <v/>
      </c>
      <c r="BP3" s="75" t="str">
        <v/>
      </c>
      <c r="BQ3" s="75" t="str">
        <v/>
      </c>
      <c r="BR3" s="75" t="str">
        <v/>
      </c>
      <c r="BS3" s="75" t="str">
        <v/>
      </c>
      <c r="BT3" s="75" t="str">
        <v/>
      </c>
      <c r="BU3" s="75" t="str">
        <v/>
      </c>
      <c r="BV3" s="75" t="str">
        <v>主観</v>
      </c>
      <c r="BW3" s="75" t="str">
        <v>活動</v>
      </c>
      <c r="BX3" s="75" t="str">
        <v>主観</v>
      </c>
      <c r="BY3" s="75" t="str">
        <v>活動</v>
      </c>
      <c r="BZ3" s="75" t="str">
        <v>主観</v>
      </c>
      <c r="CA3" s="75" t="str">
        <v>活動</v>
      </c>
      <c r="CB3" s="75" t="str">
        <v>主観</v>
      </c>
      <c r="CC3" s="75" t="str">
        <v>活動</v>
      </c>
      <c r="CD3" s="75" t="str">
        <v>主観</v>
      </c>
      <c r="CE3" s="75" t="str">
        <v>活動</v>
      </c>
      <c r="CF3" s="75" t="str">
        <v>主観</v>
      </c>
      <c r="CG3" s="75" t="str">
        <v>活動</v>
      </c>
      <c r="CH3" s="75" t="str">
        <v>主観</v>
      </c>
      <c r="CI3" s="75" t="str">
        <v>活動</v>
      </c>
      <c r="CJ3" s="75" t="str">
        <v>主観</v>
      </c>
      <c r="CK3" s="75" t="str">
        <v>活動</v>
      </c>
      <c r="CL3" s="75" t="str">
        <v>主観</v>
      </c>
      <c r="CM3" s="75" t="str">
        <v>活動</v>
      </c>
      <c r="CN3" s="75" t="str">
        <v>主観</v>
      </c>
      <c r="CO3" s="75" t="str">
        <v>活動</v>
      </c>
      <c r="CP3" s="75" t="str">
        <v>主観</v>
      </c>
      <c r="CQ3" s="75" t="str">
        <v>活動</v>
      </c>
      <c r="CR3" s="75" t="str">
        <v>主観</v>
      </c>
      <c r="CS3" s="75" t="str">
        <v>活動</v>
      </c>
      <c r="CT3" s="75" t="str">
        <v>活動の種類</v>
      </c>
      <c r="CU3" s="75" t="str">
        <v/>
      </c>
      <c r="CV3" s="75" t="str">
        <v/>
      </c>
      <c r="CW3" s="75" t="str">
        <v/>
      </c>
      <c r="CX3" s="75" t="str">
        <v/>
      </c>
      <c r="CY3" s="75" t="str">
        <v/>
      </c>
      <c r="CZ3" s="75" t="str">
        <v/>
      </c>
      <c r="DA3" s="75" t="str">
        <v/>
      </c>
      <c r="DB3" s="75" t="str">
        <v/>
      </c>
      <c r="DC3" s="75" t="str">
        <v/>
      </c>
      <c r="DD3" s="75" t="str">
        <v/>
      </c>
      <c r="DE3" s="75" t="str">
        <v/>
      </c>
      <c r="DF3" s="75" t="str">
        <v/>
      </c>
      <c r="DG3" s="75" t="str">
        <v/>
      </c>
      <c r="DH3" s="75" t="str">
        <v/>
      </c>
      <c r="DI3" s="75" t="str">
        <v/>
      </c>
      <c r="DJ3" s="75" t="str">
        <v/>
      </c>
      <c r="DK3" s="75" t="str">
        <v/>
      </c>
      <c r="DL3" s="75" t="str">
        <v/>
      </c>
      <c r="DM3" s="75" t="str">
        <v/>
      </c>
      <c r="DN3" s="75" t="str">
        <v/>
      </c>
      <c r="DO3" s="75" t="str">
        <v/>
      </c>
      <c r="DP3" s="75" t="str">
        <v/>
      </c>
      <c r="DQ3" s="75" t="str">
        <v/>
      </c>
      <c r="DR3" s="75" t="str">
        <v/>
      </c>
      <c r="DS3" s="75" t="str">
        <v/>
      </c>
      <c r="DT3" s="75" t="str">
        <v/>
      </c>
      <c r="DU3" s="75" t="str">
        <v/>
      </c>
      <c r="DV3" s="75" t="str">
        <v/>
      </c>
      <c r="DW3" s="75" t="str">
        <v/>
      </c>
      <c r="DX3" s="75" t="str">
        <v>活動・主観</v>
      </c>
      <c r="DY3" s="75" t="str">
        <v/>
      </c>
      <c r="DZ3" s="75" t="str">
        <v/>
      </c>
      <c r="EA3" s="75" t="str">
        <v/>
      </c>
      <c r="EB3" s="75" t="str">
        <v/>
      </c>
      <c r="EC3" s="75" t="str">
        <v/>
      </c>
      <c r="ED3" s="75" t="str">
        <v/>
      </c>
      <c r="EE3" s="75" t="str">
        <v/>
      </c>
      <c r="EF3" s="75" t="str">
        <v/>
      </c>
      <c r="EG3" s="75" t="str">
        <v/>
      </c>
      <c r="EH3" s="75" t="str">
        <v/>
      </c>
      <c r="EI3" s="75" t="str">
        <v/>
      </c>
      <c r="EJ3" s="75" t="str">
        <v/>
      </c>
      <c r="EK3" s="75" t="str">
        <v/>
      </c>
      <c r="EL3" s="75" t="str">
        <v/>
      </c>
      <c r="EM3" s="75" t="str">
        <v/>
      </c>
      <c r="EN3" s="75" t="str">
        <v/>
      </c>
      <c r="EO3" s="75" t="str">
        <v/>
      </c>
      <c r="EP3" s="75" t="str">
        <v/>
      </c>
      <c r="EQ3" s="75" t="str">
        <v/>
      </c>
      <c r="ER3" s="75" t="str">
        <v/>
      </c>
      <c r="ES3" s="75" t="str">
        <v/>
      </c>
      <c r="ET3" s="75" t="str">
        <v/>
      </c>
      <c r="EU3" s="75" t="str">
        <v/>
      </c>
      <c r="EV3" s="75" t="str">
        <v>主観</v>
      </c>
      <c r="EW3" s="75" t="str">
        <v>活動</v>
      </c>
      <c r="EX3" s="75" t="str">
        <v>主観</v>
      </c>
      <c r="EY3" s="75" t="str">
        <v>活動</v>
      </c>
      <c r="EZ3" s="75" t="str">
        <v>主観</v>
      </c>
      <c r="FA3" s="75" t="str">
        <v>活動</v>
      </c>
      <c r="FB3" s="75" t="str">
        <v>主観</v>
      </c>
      <c r="FC3" s="75" t="str">
        <v>活動</v>
      </c>
      <c r="FD3" s="75" t="str">
        <v>主観</v>
      </c>
      <c r="FE3" s="75" t="str">
        <v>活動</v>
      </c>
      <c r="FF3" s="75" t="str">
        <v>主観</v>
      </c>
      <c r="FG3" s="75" t="str">
        <v>活動</v>
      </c>
      <c r="FH3" s="75" t="str">
        <v>主観</v>
      </c>
      <c r="FI3" s="75" t="str">
        <v>活動</v>
      </c>
      <c r="FJ3" s="75" t="str">
        <v>主観</v>
      </c>
      <c r="FK3" s="75" t="str">
        <v>活動</v>
      </c>
      <c r="FL3" s="75" t="str">
        <v>主観</v>
      </c>
      <c r="FM3" s="75" t="str">
        <v>活動</v>
      </c>
      <c r="FN3" s="75" t="str">
        <v>主観</v>
      </c>
      <c r="FO3" s="75" t="str">
        <v>活動</v>
      </c>
      <c r="FP3" s="75" t="str">
        <v>主観</v>
      </c>
      <c r="FQ3" s="75" t="str">
        <v>活動</v>
      </c>
      <c r="FR3" s="75" t="str">
        <v>主観</v>
      </c>
      <c r="FS3" s="75" t="str">
        <v>活動</v>
      </c>
      <c r="FT3" s="75" t="str">
        <v>主観</v>
      </c>
      <c r="FU3" s="75" t="str">
        <v>活動</v>
      </c>
      <c r="FV3" s="75" t="str">
        <v>主観</v>
      </c>
      <c r="FW3" s="75" t="str">
        <v>活動</v>
      </c>
      <c r="FX3" s="75" t="str">
        <v>主観</v>
      </c>
      <c r="FY3" s="75" t="str">
        <v>活動</v>
      </c>
      <c r="FZ3" s="75" t="str">
        <v>主観</v>
      </c>
      <c r="GA3" s="75" t="str">
        <v>活動</v>
      </c>
      <c r="GB3" s="75" t="str">
        <v>主観</v>
      </c>
      <c r="GC3" s="75" t="str">
        <v>活動</v>
      </c>
      <c r="GD3" s="75" t="str">
        <v>主観</v>
      </c>
      <c r="GE3" s="75" t="str">
        <v>活動</v>
      </c>
      <c r="GF3" s="75" t="str">
        <v>主観</v>
      </c>
      <c r="GG3" s="75" t="str">
        <v>活動</v>
      </c>
      <c r="GH3" s="75" t="str">
        <v>主観</v>
      </c>
      <c r="GI3" s="75" t="str">
        <v>活動</v>
      </c>
      <c r="GJ3" s="75" t="str">
        <v>主観</v>
      </c>
      <c r="GK3" s="75" t="str">
        <v>活動</v>
      </c>
      <c r="GL3" s="75" t="str">
        <v>主観</v>
      </c>
      <c r="GM3" s="75" t="str">
        <v>活動</v>
      </c>
      <c r="GN3" s="75" t="str">
        <v>主観</v>
      </c>
      <c r="GO3" s="75" t="str">
        <v>活動</v>
      </c>
    </row>
    <row r="4" spans="1:275" s="76" customFormat="1" ht="53.25" customHeight="1" x14ac:dyDescent="0.2">
      <c r="A4" s="1076"/>
      <c r="B4" s="1076"/>
      <c r="C4" s="94" t="str">
        <v/>
      </c>
      <c r="D4" s="94" t="str">
        <v/>
      </c>
      <c r="E4" s="94" t="str">
        <v/>
      </c>
      <c r="F4" s="94" t="str">
        <v/>
      </c>
      <c r="G4" s="94" t="str">
        <v/>
      </c>
      <c r="H4" s="94" t="str">
        <v/>
      </c>
      <c r="I4" s="94" t="str">
        <v/>
      </c>
      <c r="J4" s="94" t="str">
        <v/>
      </c>
      <c r="K4" s="94" t="str">
        <v/>
      </c>
      <c r="L4" s="94" t="str">
        <v/>
      </c>
      <c r="M4" s="94" t="str">
        <v>飲食店</v>
      </c>
      <c r="N4" s="94" t="str">
        <v/>
      </c>
      <c r="O4" s="94" t="str">
        <v/>
      </c>
      <c r="P4" s="94" t="str">
        <v>販売店</v>
      </c>
      <c r="Q4" s="94" t="str">
        <v/>
      </c>
      <c r="R4" s="94" t="str">
        <v/>
      </c>
      <c r="S4" s="94" t="str">
        <v>その他</v>
      </c>
      <c r="T4" s="94" t="str">
        <v/>
      </c>
      <c r="U4" s="94" t="str">
        <v/>
      </c>
      <c r="V4" s="94" t="str">
        <v/>
      </c>
      <c r="W4" s="94" t="str">
        <v/>
      </c>
      <c r="X4" s="94" t="str">
        <v/>
      </c>
      <c r="Y4" s="94" t="str">
        <v/>
      </c>
      <c r="Z4" s="94" t="str">
        <v/>
      </c>
      <c r="AA4" s="94" t="str">
        <v/>
      </c>
      <c r="AB4" s="94" t="str">
        <v/>
      </c>
      <c r="AC4" s="94" t="str">
        <v/>
      </c>
      <c r="AD4" s="94" t="str">
        <v/>
      </c>
      <c r="AE4" s="94" t="str">
        <v/>
      </c>
      <c r="AF4" s="94" t="str">
        <v/>
      </c>
      <c r="AG4" s="94" t="str">
        <v/>
      </c>
      <c r="AH4" s="94" t="str">
        <v/>
      </c>
      <c r="AI4" s="94" t="str">
        <v/>
      </c>
      <c r="AJ4" s="94" t="str">
        <v/>
      </c>
      <c r="AK4" s="94" t="str">
        <v/>
      </c>
      <c r="AL4" s="94" t="str">
        <v/>
      </c>
      <c r="AM4" s="94" t="str">
        <v/>
      </c>
      <c r="AN4" s="94" t="str">
        <v/>
      </c>
      <c r="AO4" s="94" t="str">
        <v/>
      </c>
      <c r="AP4" s="94" t="str">
        <v/>
      </c>
      <c r="AQ4" s="94" t="str">
        <v/>
      </c>
      <c r="AR4" s="94" t="str">
        <v/>
      </c>
      <c r="AS4" s="94" t="str">
        <v/>
      </c>
      <c r="AT4" s="94" t="str">
        <v/>
      </c>
      <c r="AU4" s="95" t="str">
        <v/>
      </c>
      <c r="AV4" s="95" t="str">
        <v/>
      </c>
      <c r="AW4" s="95" t="str">
        <v/>
      </c>
      <c r="AX4" s="95" t="str">
        <v/>
      </c>
      <c r="AY4" s="95" t="str">
        <v/>
      </c>
      <c r="AZ4" s="94" t="str">
        <v/>
      </c>
      <c r="BA4" s="94" t="str">
        <v/>
      </c>
      <c r="BB4" s="94" t="str">
        <v/>
      </c>
      <c r="BC4" s="94" t="str">
        <v/>
      </c>
      <c r="BD4" s="94" t="str">
        <v/>
      </c>
      <c r="BE4" s="94" t="str">
        <v/>
      </c>
      <c r="BF4" s="94" t="str">
        <v/>
      </c>
      <c r="BG4" s="94" t="str">
        <v/>
      </c>
      <c r="BH4" s="94" t="str">
        <v/>
      </c>
      <c r="BI4" s="94" t="str">
        <v/>
      </c>
      <c r="BJ4" s="94" t="str">
        <v/>
      </c>
      <c r="BK4" s="94" t="str">
        <v/>
      </c>
      <c r="BL4" s="94" t="str">
        <v/>
      </c>
      <c r="BM4" s="94" t="str">
        <v/>
      </c>
      <c r="BN4" s="94" t="str">
        <v/>
      </c>
      <c r="BO4" s="94" t="str">
        <v/>
      </c>
      <c r="BP4" s="94" t="str">
        <v/>
      </c>
      <c r="BQ4" s="94" t="str">
        <v/>
      </c>
      <c r="BR4" s="94" t="str">
        <v/>
      </c>
      <c r="BS4" s="94" t="str">
        <v/>
      </c>
      <c r="BT4" s="94" t="str">
        <v/>
      </c>
      <c r="BU4" s="94" t="str">
        <v/>
      </c>
      <c r="BV4" s="94" t="str">
        <v/>
      </c>
      <c r="BW4" s="94" t="str">
        <v/>
      </c>
      <c r="BX4" s="94" t="str">
        <v/>
      </c>
      <c r="BY4" s="94" t="str">
        <v/>
      </c>
      <c r="BZ4" s="94" t="str">
        <v/>
      </c>
      <c r="CA4" s="94" t="str">
        <v/>
      </c>
      <c r="CB4" s="94" t="str">
        <v/>
      </c>
      <c r="CC4" s="94" t="str">
        <v/>
      </c>
      <c r="CD4" s="94" t="str">
        <v/>
      </c>
      <c r="CE4" s="94" t="str">
        <v/>
      </c>
      <c r="CF4" s="95" t="str">
        <v/>
      </c>
      <c r="CG4" s="95" t="str">
        <v/>
      </c>
      <c r="CH4" s="95" t="str">
        <v/>
      </c>
      <c r="CI4" s="95" t="str">
        <v/>
      </c>
      <c r="CJ4" s="95" t="str">
        <v/>
      </c>
      <c r="CK4" s="95" t="str">
        <v/>
      </c>
      <c r="CL4" s="95" t="str">
        <v/>
      </c>
      <c r="CM4" s="95" t="str">
        <v/>
      </c>
      <c r="CN4" s="95" t="str">
        <v/>
      </c>
      <c r="CO4" s="95" t="str">
        <v/>
      </c>
      <c r="CP4" s="95" t="str">
        <v/>
      </c>
      <c r="CQ4" s="95" t="str">
        <v/>
      </c>
      <c r="CR4" s="95" t="str">
        <v/>
      </c>
      <c r="CS4" s="95" t="str">
        <v/>
      </c>
      <c r="CT4" s="95" t="str">
        <v/>
      </c>
      <c r="CU4" s="95" t="str">
        <v/>
      </c>
      <c r="CV4" s="95" t="str">
        <v/>
      </c>
      <c r="CW4" s="95" t="str">
        <v/>
      </c>
      <c r="CX4" s="95" t="str">
        <v/>
      </c>
      <c r="CY4" s="95" t="str">
        <v/>
      </c>
      <c r="CZ4" s="96" t="str">
        <v/>
      </c>
      <c r="DA4" s="95" t="str">
        <v/>
      </c>
      <c r="DB4" s="95" t="str">
        <v/>
      </c>
      <c r="DC4" s="95" t="str">
        <v/>
      </c>
      <c r="DD4" s="95" t="str">
        <v/>
      </c>
      <c r="DE4" s="95" t="str">
        <v/>
      </c>
      <c r="DF4" s="95" t="str">
        <v/>
      </c>
      <c r="DG4" s="95" t="str">
        <v/>
      </c>
      <c r="DH4" s="95" t="str">
        <v/>
      </c>
      <c r="DI4" s="95" t="str">
        <v/>
      </c>
      <c r="DJ4" s="95" t="str">
        <v/>
      </c>
      <c r="DK4" s="95" t="str">
        <v/>
      </c>
      <c r="DL4" s="95" t="str">
        <v/>
      </c>
      <c r="DM4" s="95" t="str">
        <v/>
      </c>
      <c r="DN4" s="95" t="str">
        <v/>
      </c>
      <c r="DO4" s="95" t="str">
        <v/>
      </c>
      <c r="DP4" s="94" t="str">
        <v/>
      </c>
      <c r="DQ4" s="94" t="str">
        <v/>
      </c>
      <c r="DR4" s="94" t="str">
        <v/>
      </c>
      <c r="DS4" s="94" t="str">
        <v/>
      </c>
      <c r="DT4" s="94" t="str">
        <v/>
      </c>
      <c r="DU4" s="94" t="str">
        <v/>
      </c>
      <c r="DV4" s="94" t="str">
        <v/>
      </c>
      <c r="DW4" s="94" t="str">
        <v/>
      </c>
      <c r="DX4" s="94" t="str">
        <v>主観</v>
      </c>
      <c r="DY4" s="94" t="str">
        <v>活動</v>
      </c>
      <c r="DZ4" s="94" t="str">
        <v>主観</v>
      </c>
      <c r="EA4" s="94" t="str">
        <v>活動</v>
      </c>
      <c r="EB4" s="94" t="str">
        <v>主観</v>
      </c>
      <c r="EC4" s="94" t="str">
        <v>活動</v>
      </c>
      <c r="ED4" s="94" t="str">
        <v>主観</v>
      </c>
      <c r="EE4" s="94" t="str">
        <v>活動</v>
      </c>
      <c r="EF4" s="94" t="str">
        <v>主観</v>
      </c>
      <c r="EG4" s="94" t="str">
        <v>活動</v>
      </c>
      <c r="EH4" s="94" t="str">
        <v>主観</v>
      </c>
      <c r="EI4" s="94" t="str">
        <v>活動</v>
      </c>
      <c r="EJ4" s="94" t="str">
        <v>主観</v>
      </c>
      <c r="EK4" s="94" t="str">
        <v>活動</v>
      </c>
      <c r="EL4" s="94" t="str">
        <v>主観</v>
      </c>
      <c r="EM4" s="94" t="str">
        <v>活動</v>
      </c>
      <c r="EN4" s="94" t="str">
        <v>主観</v>
      </c>
      <c r="EO4" s="94" t="str">
        <v>活動</v>
      </c>
      <c r="EP4" s="94" t="str">
        <v>主観</v>
      </c>
      <c r="EQ4" s="94" t="str">
        <v>活動</v>
      </c>
      <c r="ER4" s="94" t="str">
        <v>主観</v>
      </c>
      <c r="ES4" s="94" t="str">
        <v>活動</v>
      </c>
      <c r="ET4" s="94" t="str">
        <v>主観</v>
      </c>
      <c r="EU4" s="94" t="str">
        <v>活動</v>
      </c>
      <c r="EV4" s="94" t="str">
        <v/>
      </c>
      <c r="EW4" s="94" t="str">
        <v/>
      </c>
      <c r="EX4" s="94" t="str">
        <v/>
      </c>
      <c r="EY4" s="94" t="str">
        <v/>
      </c>
      <c r="EZ4" s="94" t="str">
        <v/>
      </c>
      <c r="FA4" s="94" t="str">
        <v/>
      </c>
      <c r="FB4" s="94" t="str">
        <v/>
      </c>
      <c r="FC4" s="94" t="str">
        <v/>
      </c>
      <c r="FD4" s="94" t="str">
        <v/>
      </c>
      <c r="FE4" s="94" t="str">
        <v/>
      </c>
      <c r="FF4" s="94" t="str">
        <v/>
      </c>
      <c r="FG4" s="94" t="str">
        <v/>
      </c>
      <c r="FH4" s="94" t="str">
        <v/>
      </c>
      <c r="FI4" s="94" t="str">
        <v/>
      </c>
      <c r="FJ4" s="94" t="str">
        <v/>
      </c>
      <c r="FK4" s="94" t="str">
        <v/>
      </c>
      <c r="FL4" s="94" t="str">
        <v/>
      </c>
      <c r="FM4" s="94" t="str">
        <v/>
      </c>
      <c r="FN4" s="94" t="str">
        <v/>
      </c>
      <c r="FO4" s="94" t="str">
        <v/>
      </c>
      <c r="FP4" s="94" t="str">
        <v/>
      </c>
      <c r="FQ4" s="94" t="str">
        <v/>
      </c>
      <c r="FR4" s="94" t="str">
        <v/>
      </c>
      <c r="FS4" s="94" t="str">
        <v/>
      </c>
      <c r="FT4" s="94" t="str">
        <v/>
      </c>
      <c r="FU4" s="94" t="str">
        <v/>
      </c>
      <c r="FV4" s="94" t="str">
        <v/>
      </c>
      <c r="FW4" s="94" t="str">
        <v/>
      </c>
      <c r="FX4" s="94" t="str">
        <v/>
      </c>
      <c r="FY4" s="94" t="str">
        <v/>
      </c>
      <c r="FZ4" s="94" t="str">
        <v/>
      </c>
      <c r="GA4" s="94" t="str">
        <v/>
      </c>
      <c r="GB4" s="94" t="str">
        <v/>
      </c>
      <c r="GC4" s="94" t="str">
        <v/>
      </c>
      <c r="GD4" s="94" t="str">
        <v/>
      </c>
      <c r="GE4" s="94" t="str">
        <v/>
      </c>
      <c r="GF4" s="94" t="str">
        <v/>
      </c>
      <c r="GG4" s="94" t="str">
        <v/>
      </c>
      <c r="GH4" s="94" t="str">
        <v/>
      </c>
      <c r="GI4" s="94" t="str">
        <v/>
      </c>
      <c r="GJ4" s="94" t="str">
        <v/>
      </c>
      <c r="GK4" s="94" t="str">
        <v/>
      </c>
      <c r="GL4" s="94" t="str">
        <v/>
      </c>
      <c r="GM4" s="94" t="str">
        <v/>
      </c>
      <c r="GN4" s="94" t="str">
        <v/>
      </c>
      <c r="GO4" s="94" t="str">
        <v/>
      </c>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row>
    <row r="5" spans="1:275" s="76" customFormat="1" ht="288" customHeight="1" x14ac:dyDescent="0.2">
      <c r="A5" s="1076"/>
      <c r="B5" s="1076"/>
      <c r="C5" s="94" t="str">
        <v/>
      </c>
      <c r="D5" s="94" t="str">
        <v/>
      </c>
      <c r="E5" s="94" t="str">
        <v/>
      </c>
      <c r="F5" s="94" t="str">
        <v/>
      </c>
      <c r="G5" s="94" t="str">
        <v/>
      </c>
      <c r="H5" s="96" t="str">
        <v/>
      </c>
      <c r="I5" s="96" t="str">
        <v/>
      </c>
      <c r="J5" s="96" t="str">
        <v/>
      </c>
      <c r="K5" s="96" t="str">
        <v/>
      </c>
      <c r="L5" s="96" t="str">
        <v>小項目</v>
      </c>
      <c r="M5" s="96" t="str">
        <v>利用者の様子が見やすい</v>
      </c>
      <c r="N5" s="96" t="str">
        <v/>
      </c>
      <c r="O5" s="96" t="str">
        <v>利用者の様子が見にくい</v>
      </c>
      <c r="P5" s="96" t="str">
        <v>利用者の様子が見やすい</v>
      </c>
      <c r="Q5" s="96" t="str">
        <v/>
      </c>
      <c r="R5" s="96" t="str">
        <v>利用者の様子が見にくい</v>
      </c>
      <c r="S5" s="96" t="str">
        <v>利用者の様子が見やすい</v>
      </c>
      <c r="T5" s="96" t="str">
        <v/>
      </c>
      <c r="U5" s="96" t="str">
        <v>利用者の様子が見にくい</v>
      </c>
      <c r="V5" s="96" t="str">
        <v/>
      </c>
      <c r="W5" s="96" t="str">
        <v/>
      </c>
      <c r="X5" s="96" t="str">
        <v/>
      </c>
      <c r="Y5" s="96" t="str">
        <v/>
      </c>
      <c r="Z5" s="96" t="str">
        <v/>
      </c>
      <c r="AA5" s="96" t="str">
        <v>飲食物を買うことができる設備・場所がある</v>
      </c>
      <c r="AB5" s="96" t="str">
        <v>給水・手洗いができる場所がある</v>
      </c>
      <c r="AC5" s="96" t="str">
        <v>雨宿りできる場所がある</v>
      </c>
      <c r="AD5" s="96" t="str">
        <v>トイレがある</v>
      </c>
      <c r="AE5" s="96" t="str">
        <v>多目的トイレがある</v>
      </c>
      <c r="AF5" s="96" t="str">
        <v>案内所・掲示板・デジタルサイネージ等がある</v>
      </c>
      <c r="AG5" s="96" t="str">
        <v>案内板等が外国語に対応している</v>
      </c>
      <c r="AH5" s="96" t="str">
        <v>近くに交番・警察署がある</v>
      </c>
      <c r="AI5" s="96" t="str">
        <v>人の活動エリアから隔離された場所に喫煙スペースがある</v>
      </c>
      <c r="AJ5" s="96" t="str">
        <v>荷物を預けられる場所がある</v>
      </c>
      <c r="AK5" s="96" t="str">
        <v>イスやテーブルなどの設備に可変性がある</v>
      </c>
      <c r="AL5" s="96" t="str">
        <v>座れる場がある</v>
      </c>
      <c r="AM5" s="96" t="str">
        <v>自由に使えるテーブルがある</v>
      </c>
      <c r="AN5" s="96" t="str">
        <v>ゴミ箱がある</v>
      </c>
      <c r="AO5" s="96" t="str">
        <v>子ども用の遊具がある</v>
      </c>
      <c r="AP5" s="96" t="str">
        <v>誰でも自由に入れる芝生がある</v>
      </c>
      <c r="AQ5" s="96" t="str">
        <v>夜間照明設備がある</v>
      </c>
      <c r="AR5" s="96" t="str">
        <v>車いす利用者やベビーカー利用者が通行しやすい段差の無い動線がある</v>
      </c>
      <c r="AS5" s="96" t="str">
        <v>防犯カメラがある</v>
      </c>
      <c r="AT5" s="96" t="str">
        <v>様々な目的で活用できるスペースがある（場を可変的に活用できる）</v>
      </c>
      <c r="AU5" s="96" t="str">
        <v>体操や運動に利用可能な場がある</v>
      </c>
      <c r="AV5" s="96" t="str">
        <v>イベントを開催できるスペースがある</v>
      </c>
      <c r="AW5" s="96" t="str">
        <v>Wi-Fi、電源が整備されている</v>
      </c>
      <c r="AX5" s="96" t="str">
        <v>点字ブロックや音の鳴る信号がある</v>
      </c>
      <c r="AY5" s="96" t="str">
        <v>車両進入防止設備がある</v>
      </c>
      <c r="AZ5" s="96" t="str">
        <v>建物等への車両進入口が歩行空間を分離しないよう配慮されている</v>
      </c>
      <c r="BA5" s="97" t="str">
        <v>歩行者専用道路になっている（曜日や時間に応じた一時的な指定も含む）</v>
      </c>
      <c r="BB5" s="96" t="str">
        <v>車道と歩道が分かれている</v>
      </c>
      <c r="BC5" s="96" t="str">
        <v>自動車レーンと歩道が分かれている</v>
      </c>
      <c r="BD5" s="96" t="str">
        <v>車両の速度を抑制する対策が講じられている（ゾーン30の指定、ハンプ、狭さく、シケイン等）</v>
      </c>
      <c r="BE5" s="96" t="str">
        <v>近くにレンタサイクルや電動キックボードなどシェアモビリティのポートがある</v>
      </c>
      <c r="BF5" s="96" t="str">
        <v>アート・展示空間がある</v>
      </c>
      <c r="BG5" s="96" t="str">
        <v>電灯／樹木に、目にとまるような魅力的な装飾が設けられている</v>
      </c>
      <c r="BH5" s="96" t="str">
        <v>管理の行き届いた植栽（植木・花壇等）がある</v>
      </c>
      <c r="BI5" s="96" t="str">
        <v>アスファルト以外の化粧材が整備されている</v>
      </c>
      <c r="BJ5" s="96" t="str">
        <v>無電柱化されている</v>
      </c>
      <c r="BK5" s="96" t="str">
        <v>親水空間がある</v>
      </c>
      <c r="BL5" s="96" t="str">
        <v>歴史・伝統を感じる建物がある</v>
      </c>
      <c r="BM5" s="96" t="str">
        <v>伝統的なお店がある</v>
      </c>
      <c r="BN5" s="96" t="str">
        <v>近くに駐輪場がある</v>
      </c>
      <c r="BO5" s="96" t="str">
        <v>近くに駐車場がある</v>
      </c>
      <c r="BP5" s="96" t="str">
        <v>近くに公共交通（駅・バス停）がある</v>
      </c>
      <c r="BQ5" s="96" t="str">
        <v/>
      </c>
      <c r="BR5" s="96" t="str">
        <v/>
      </c>
      <c r="BS5" s="96" t="str">
        <v/>
      </c>
      <c r="BT5" s="96" t="str">
        <v/>
      </c>
      <c r="BU5" s="96" t="str">
        <v/>
      </c>
      <c r="BV5" s="96" t="str">
        <v>安心して赤ちゃんを連れてこられる場所だと感じる</v>
      </c>
      <c r="BW5" s="96" t="str">
        <v>赤ちゃんを連れている人がいる</v>
      </c>
      <c r="BX5" s="96" t="str">
        <v>安心して子どもを遊ばせられる場所だと感じる</v>
      </c>
      <c r="BY5" s="96" t="str">
        <v>子どもを遊ばせている</v>
      </c>
      <c r="BZ5" s="96" t="str">
        <v>地域の人など「人の目による防犯」が行われている安全な場所だと感じる</v>
      </c>
      <c r="CA5" s="96" t="str">
        <v>地域の人や警備員など「人の目による防犯」が行われている</v>
      </c>
      <c r="CB5" s="96" t="str">
        <v>足腰の弱い人や車いす・ベビーカーの利用者が気軽に利用できる場所だと感じる</v>
      </c>
      <c r="CC5" s="96" t="str">
        <v>足腰の弱い人や車いす・ベビーカーの利用者が移動・滞在している</v>
      </c>
      <c r="CD5" s="96" t="str">
        <v>空間が綺麗に利用されていて気持ちよく過ごせると感じる</v>
      </c>
      <c r="CE5" s="96" t="str">
        <v>ゴミを片付ける人がいる</v>
      </c>
      <c r="CF5" s="96" t="str">
        <v>気持ち良く食事ができる場所だと感じる</v>
      </c>
      <c r="CG5" s="96" t="str">
        <v>食事をしている人がいる</v>
      </c>
      <c r="CH5" s="96" t="str">
        <v>他の人との距離が不快ではないと感じる</v>
      </c>
      <c r="CI5" s="96" t="str">
        <v>人とぶつからない距離を保ち歩いている</v>
      </c>
      <c r="CJ5" s="96" t="str">
        <v>滞在者・通行者同士がお互いに顔や名前を知っているように感じる</v>
      </c>
      <c r="CK5" s="96" t="str">
        <v>挨拶や世間話をしている人がいる</v>
      </c>
      <c r="CL5" s="96" t="str">
        <v>車やバイクの往来を気にせず歩けると感じる</v>
      </c>
      <c r="CM5" s="96" t="str">
        <v>車やバイクの往来を気にせず歩いている人がいる</v>
      </c>
      <c r="CN5" s="96" t="str">
        <v>周りを気にせず立ち止まって会話できる場所だと感じる</v>
      </c>
      <c r="CO5" s="96" t="str">
        <v>立ち止まって会話をしている人がいる</v>
      </c>
      <c r="CP5" s="96" t="str">
        <v>夜一人で歩いても不安にならない場所だと感じる</v>
      </c>
      <c r="CQ5" s="96" t="str">
        <v>夜一人で歩いている人がいる</v>
      </c>
      <c r="CR5" s="96" t="str">
        <v/>
      </c>
      <c r="CS5" s="96" t="str">
        <v/>
      </c>
      <c r="CT5" s="96" t="str">
        <v>遊んでいる</v>
      </c>
      <c r="CU5" s="96" t="str">
        <v>食事をしている</v>
      </c>
      <c r="CV5" s="96" t="str">
        <v>会話をしている</v>
      </c>
      <c r="CW5" s="96" t="str">
        <v>横になっている</v>
      </c>
      <c r="CX5" s="96" t="str">
        <v>個々の趣味の練習をしている</v>
      </c>
      <c r="CY5" s="96" t="str">
        <v>ペットを連れている</v>
      </c>
      <c r="CZ5" s="96" t="str">
        <v>私服やスーツなど多様な服装で来ている</v>
      </c>
      <c r="DA5" s="96" t="str">
        <v>仕事をしている</v>
      </c>
      <c r="DB5" s="96" t="str">
        <v>写真や動画を撮っている</v>
      </c>
      <c r="DC5" s="96" t="str">
        <v>運動をしている</v>
      </c>
      <c r="DD5" s="96" t="str">
        <v>ぼーっとしている</v>
      </c>
      <c r="DE5" s="96" t="str">
        <v>座っている</v>
      </c>
      <c r="DF5" s="96" t="str">
        <v>読書・スマホ操作をしている</v>
      </c>
      <c r="DG5" s="96" t="str">
        <v>景色を眺めている</v>
      </c>
      <c r="DH5" s="96" t="str">
        <v>陽だまり日陰で過ごしている</v>
      </c>
      <c r="DI5" s="96" t="str">
        <v>散歩をしている</v>
      </c>
      <c r="DJ5" s="96" t="str">
        <v>お茶をしている</v>
      </c>
      <c r="DK5" s="96" t="str">
        <v>買い物をしている</v>
      </c>
      <c r="DL5" s="96" t="str">
        <v>パフォーマンスをしている</v>
      </c>
      <c r="DM5" s="96" t="str">
        <v>音楽にのっている</v>
      </c>
      <c r="DN5" s="96" t="str">
        <v>勉強をしている</v>
      </c>
      <c r="DO5" s="96" t="str">
        <v>絵を描いている</v>
      </c>
      <c r="DP5" s="96" t="str">
        <v>ボードゲームをしている</v>
      </c>
      <c r="DQ5" s="96" t="str">
        <v/>
      </c>
      <c r="DR5" s="96" t="str">
        <v/>
      </c>
      <c r="DS5" s="96" t="str">
        <v/>
      </c>
      <c r="DT5" s="96" t="str">
        <v/>
      </c>
      <c r="DU5" s="96" t="str">
        <v/>
      </c>
      <c r="DV5" s="96" t="str">
        <v/>
      </c>
      <c r="DW5" s="96" t="str">
        <v/>
      </c>
      <c r="DX5" s="96" t="str">
        <v>気軽に出入りできる場所だと感じる（沿道建物も含む）</v>
      </c>
      <c r="DY5" s="96" t="str">
        <v>入ること、近づくことをためらわず、その場を利用している（沿道建物も含む）</v>
      </c>
      <c r="DZ5" s="96" t="str">
        <v>子どもが声を出して遊べる場所だと感じる</v>
      </c>
      <c r="EA5" s="96" t="str">
        <v>子どもが声を出して遊んでいる</v>
      </c>
      <c r="EB5" s="96" t="str">
        <v>周りを気にせずうたた寝できる場所だと感じる</v>
      </c>
      <c r="EC5" s="96" t="str">
        <v>うたた寝をしている人がいる</v>
      </c>
      <c r="ED5" s="96" t="str">
        <v>ダンス、楽器、スポーツなどの練習をしたい場所だと感じる</v>
      </c>
      <c r="EE5" s="96" t="str">
        <v>ダンス、楽器、スポーツなどの個々人の趣味の練習をしている人がいる</v>
      </c>
      <c r="EF5" s="96" t="str">
        <v>ペットを連れて行っても良い場所だと感じる</v>
      </c>
      <c r="EG5" s="96" t="str">
        <v>ペットを連れている人がいる</v>
      </c>
      <c r="EH5" s="96" t="str">
        <v>思い思いの時間を過ごすことができる場所だと感じる</v>
      </c>
      <c r="EI5" s="96" t="str">
        <v>思い思いの時間を過ごしている</v>
      </c>
      <c r="EJ5" s="96" t="str">
        <v>一人でも複数人でも過ごしやすい場所だと感じる</v>
      </c>
      <c r="EK5" s="96" t="str">
        <v>一人で過ごす人、複数人で過ごす人々の両方がいる</v>
      </c>
      <c r="EL5" s="96" t="str">
        <v>好きな格好で行っても良い場所だと感じる</v>
      </c>
      <c r="EM5" s="96" t="str">
        <v>私服やスーツなど多様な服装の人がいる</v>
      </c>
      <c r="EN5" s="96" t="str">
        <v>パソコンやWeb会議で仕事をすることが許容されると感じる</v>
      </c>
      <c r="EO5" s="96" t="str">
        <v>パソコンやWeb会議で仕事をしている人がいる</v>
      </c>
      <c r="EP5" s="96" t="str">
        <v>自分のペースで歩ける場所だと感じる</v>
      </c>
      <c r="EQ5" s="96" t="str">
        <v>周囲より遅いペースで歩いている人がいる</v>
      </c>
      <c r="ER5" s="96" t="str">
        <v>ジョギングなどの軽い運動ができそうな場所だと感じる</v>
      </c>
      <c r="ES5" s="96" t="str">
        <v>ジョギングなどの軽い運動をしている人がいる</v>
      </c>
      <c r="ET5" s="96" t="str">
        <v/>
      </c>
      <c r="EU5" s="96" t="str">
        <v/>
      </c>
      <c r="EV5" s="96" t="str">
        <v>ぼーっとできる場所だと感じる</v>
      </c>
      <c r="EW5" s="96" t="str">
        <v>ぼーっとしている人がいる</v>
      </c>
      <c r="EX5" s="96" t="str">
        <v>座って休憩したり、くつろいだりしたい場所だと感じる</v>
      </c>
      <c r="EY5" s="96" t="str">
        <v>座って休憩したり、くつろいだりしている人がいる</v>
      </c>
      <c r="EZ5" s="96" t="str">
        <v>横になってくつろぎたい場所だと感じる</v>
      </c>
      <c r="FA5" s="96" t="str">
        <v>横になって過ごしている人がいる</v>
      </c>
      <c r="FB5" s="96" t="str">
        <v>ゆったり読書をしたい場所だと感じる</v>
      </c>
      <c r="FC5" s="96" t="str">
        <v>読書をしたり、スマートフォン・タブレットを操作したりする人がいる</v>
      </c>
      <c r="FD5" s="96" t="str">
        <v>緑などに囲まれて自然を感じられる場所だと感じる</v>
      </c>
      <c r="FE5" s="96" t="str">
        <v>花壇や緑などを眺める人がいる</v>
      </c>
      <c r="FF5" s="98" t="str">
        <v>水辺を眺め、たたずんでいられる場所だと感じる</v>
      </c>
      <c r="FG5" s="98" t="str">
        <v>水辺を眺め、たたずんでいる人がいる</v>
      </c>
      <c r="FH5" s="98" t="str">
        <v>陽だまり、または日陰で過ごしたい場所だと感じる</v>
      </c>
      <c r="FI5" s="99" t="str">
        <v>日光を楽しむ、日陰で過ごす人がいる</v>
      </c>
      <c r="FJ5" s="99" t="str">
        <v>眺めたいまちなみや景色があると感じる</v>
      </c>
      <c r="FK5" s="99" t="str">
        <v>まちなみや景色を眺める人がいる</v>
      </c>
      <c r="FL5" s="99" t="str">
        <v>ぶらぶらと歩きたい場所だと感じる</v>
      </c>
      <c r="FM5" s="99" t="str">
        <v>散歩をしている人がいる</v>
      </c>
      <c r="FN5" s="99" t="str">
        <v>長居したい場所だと感じる</v>
      </c>
      <c r="FO5" s="99" t="str">
        <v>長時間滞在している人がいる（長時間：30分程度）</v>
      </c>
      <c r="FP5" s="99" t="str">
        <v>ゆったりお茶をしたい場所だと感じる</v>
      </c>
      <c r="FQ5" s="99" t="str">
        <v>お茶をしている人がいる</v>
      </c>
      <c r="FR5" s="99" t="str">
        <v>体を軽く動かしてリラックスできる場所だと感じる（ヨガや体操・ストレッチ等）</v>
      </c>
      <c r="FS5" s="99" t="str">
        <v>ヨガや体操・ストレッチをしている人がいる</v>
      </c>
      <c r="FT5" s="99" t="str">
        <v/>
      </c>
      <c r="FU5" s="99" t="str">
        <v/>
      </c>
      <c r="FV5" s="96" t="str">
        <v>友人や恋人と来て過ごしたい場所だと感じる</v>
      </c>
      <c r="FW5" s="96" t="str">
        <v>笑いながら話をしている人がいる</v>
      </c>
      <c r="FX5" s="96" t="str">
        <v>複数人で飲食をしたい場所だと感じる（ピクニックを含む）</v>
      </c>
      <c r="FY5" s="96" t="str">
        <v>複数人で飲食をしている（ピクニックを含む）</v>
      </c>
      <c r="FZ5" s="96" t="str">
        <v>人との新しい出会いがありそうな場所だと感じる</v>
      </c>
      <c r="GA5" s="96" t="str">
        <v>会話・交流している人がいる</v>
      </c>
      <c r="GB5" s="96" t="str">
        <v>人が群がりそうな面白そう・雰囲気の良いものがある場所だと感じる</v>
      </c>
      <c r="GC5" s="96" t="str">
        <v>何かに人が群がっている</v>
      </c>
      <c r="GD5" s="96" t="str">
        <v>沿道や近くでウィンドウショッピングを楽しみたい場所だと感じる</v>
      </c>
      <c r="GE5" s="96" t="str">
        <v>沿道や近くでウィンドウショッピングや買い物をしている人がいる</v>
      </c>
      <c r="GF5" s="96" t="str">
        <v>パフォーマンスができる場所だと感じる</v>
      </c>
      <c r="GG5" s="96" t="str">
        <v>パフォーマンスをしている人がいる</v>
      </c>
      <c r="GH5" s="96" t="str">
        <v>魅力的なコンテンツがあり、子どもや大人が楽しく遊べる場所だと感じる</v>
      </c>
      <c r="GI5" s="96" t="str">
        <v>子どもや大人が夢中になって遊んでいる</v>
      </c>
      <c r="GJ5" s="96" t="str">
        <v>写真や動画に映える・誰かにシェアしたい場所だと感じる</v>
      </c>
      <c r="GK5" s="96" t="str">
        <v>写真や動画を撮っている人がいる</v>
      </c>
      <c r="GL5" s="96" t="str">
        <v>雰囲気に合った音楽が流れていると感じる</v>
      </c>
      <c r="GM5" s="96" t="str">
        <v>音楽にのっている人がいる</v>
      </c>
      <c r="GN5" s="96" t="str">
        <v/>
      </c>
      <c r="GO5" s="96" t="str">
        <v/>
      </c>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c r="IG5" s="96"/>
      <c r="IH5" s="96"/>
      <c r="II5" s="96"/>
      <c r="IJ5" s="96"/>
      <c r="IK5" s="96"/>
      <c r="IL5" s="96"/>
      <c r="IM5" s="96"/>
      <c r="IN5" s="96"/>
      <c r="IO5" s="96"/>
      <c r="IP5" s="96"/>
      <c r="IQ5" s="96"/>
      <c r="IR5" s="96"/>
      <c r="IS5" s="96"/>
      <c r="IT5" s="96"/>
      <c r="IU5" s="96"/>
      <c r="IV5" s="96"/>
      <c r="IW5" s="96"/>
      <c r="IX5" s="96"/>
      <c r="IY5" s="96"/>
      <c r="IZ5" s="96"/>
      <c r="JA5" s="96"/>
      <c r="JB5" s="96"/>
      <c r="JC5" s="96"/>
      <c r="JD5" s="96"/>
      <c r="JE5" s="96"/>
      <c r="JF5" s="96"/>
      <c r="JG5" s="96"/>
      <c r="JH5" s="96"/>
      <c r="JI5" s="96"/>
      <c r="JJ5" s="96"/>
      <c r="JK5" s="96"/>
      <c r="JL5" s="96"/>
      <c r="JM5" s="96"/>
      <c r="JN5" s="96"/>
      <c r="JO5" s="96"/>
    </row>
    <row r="6" spans="1:275" ht="172.5" customHeight="1" x14ac:dyDescent="0.2">
      <c r="A6" s="1076"/>
      <c r="B6" s="1076"/>
      <c r="C6" s="94" t="str">
        <v/>
      </c>
      <c r="D6" s="94" t="str">
        <v/>
      </c>
      <c r="E6" s="94" t="str">
        <v/>
      </c>
      <c r="F6" s="94" t="str">
        <v/>
      </c>
      <c r="G6" s="94" t="str">
        <v/>
      </c>
      <c r="H6" s="96" t="str">
        <v/>
      </c>
      <c r="I6" s="96" t="str">
        <v/>
      </c>
      <c r="J6" s="96" t="str">
        <v/>
      </c>
      <c r="K6" s="96" t="str">
        <v/>
      </c>
      <c r="L6" s="96" t="str">
        <v/>
      </c>
      <c r="M6" s="96" t="str">
        <v>屋外の滞留空間あり（テラス席等）</v>
      </c>
      <c r="N6" s="96" t="str">
        <v>屋外の滞留空間無し</v>
      </c>
      <c r="O6" s="96" t="str">
        <v/>
      </c>
      <c r="P6" s="96" t="str">
        <v>屋外の滞留空間あり（店頭販売等）</v>
      </c>
      <c r="Q6" s="96" t="str">
        <v>屋外の滞留空間無し</v>
      </c>
      <c r="R6" s="96" t="str">
        <v/>
      </c>
      <c r="S6" s="96" t="str">
        <v>屋外の滞留空間あり</v>
      </c>
      <c r="T6" s="96" t="str">
        <v>屋外の滞留空間無し</v>
      </c>
      <c r="U6" s="96" t="str">
        <v/>
      </c>
      <c r="V6" s="96" t="str">
        <v/>
      </c>
      <c r="W6" s="96" t="str">
        <v>イベントの実施</v>
      </c>
      <c r="X6" s="96" t="str">
        <v>実施無し</v>
      </c>
      <c r="Y6" s="96" t="str">
        <v/>
      </c>
      <c r="Z6" s="96" t="str">
        <v/>
      </c>
      <c r="AA6" s="96" t="str">
        <v/>
      </c>
      <c r="AB6" s="96" t="str">
        <v/>
      </c>
      <c r="AC6" s="96" t="str">
        <v/>
      </c>
      <c r="AD6" s="96" t="str">
        <v/>
      </c>
      <c r="AE6" s="96" t="str">
        <v/>
      </c>
      <c r="AF6" s="96" t="str">
        <v/>
      </c>
      <c r="AG6" s="96" t="str">
        <v/>
      </c>
      <c r="AH6" s="96" t="str">
        <v/>
      </c>
      <c r="AI6" s="96" t="str">
        <v/>
      </c>
      <c r="AJ6" s="96" t="str">
        <v/>
      </c>
      <c r="AK6" s="96" t="str">
        <v/>
      </c>
      <c r="AL6" s="96" t="str">
        <v/>
      </c>
      <c r="AM6" s="96" t="str">
        <v/>
      </c>
      <c r="AN6" s="96" t="str">
        <v/>
      </c>
      <c r="AO6" s="96" t="str">
        <v/>
      </c>
      <c r="AP6" s="96" t="str">
        <v/>
      </c>
      <c r="AQ6" s="96" t="str">
        <v/>
      </c>
      <c r="AR6" s="96" t="str">
        <v/>
      </c>
      <c r="AS6" s="96" t="str">
        <v/>
      </c>
      <c r="AT6" s="96" t="str">
        <v/>
      </c>
      <c r="AU6" s="96" t="str">
        <v/>
      </c>
      <c r="AV6" s="96" t="str">
        <v/>
      </c>
      <c r="AW6" s="96" t="str">
        <v/>
      </c>
      <c r="AX6" s="96" t="str">
        <v/>
      </c>
      <c r="AY6" s="96" t="str">
        <v/>
      </c>
      <c r="AZ6" s="96" t="str">
        <v/>
      </c>
      <c r="BA6" s="97" t="str">
        <v/>
      </c>
      <c r="BB6" s="96" t="str">
        <v/>
      </c>
      <c r="BC6" s="96" t="str">
        <v/>
      </c>
      <c r="BD6" s="96" t="str">
        <v/>
      </c>
      <c r="BE6" s="96" t="str">
        <v/>
      </c>
      <c r="BF6" s="96" t="str">
        <v/>
      </c>
      <c r="BG6" s="96" t="str">
        <v/>
      </c>
      <c r="BH6" s="96" t="str">
        <v/>
      </c>
      <c r="BI6" s="96" t="str">
        <v/>
      </c>
      <c r="BJ6" s="96" t="str">
        <v/>
      </c>
      <c r="BK6" s="96" t="str">
        <v/>
      </c>
      <c r="BL6" s="96" t="str">
        <v/>
      </c>
      <c r="BM6" s="96" t="str">
        <v/>
      </c>
      <c r="BN6" s="96" t="str">
        <v/>
      </c>
      <c r="BO6" s="96" t="str">
        <v/>
      </c>
      <c r="BP6" s="96" t="str">
        <v/>
      </c>
      <c r="BQ6" s="96" t="str">
        <v/>
      </c>
      <c r="BR6" s="96" t="str">
        <v/>
      </c>
      <c r="BS6" s="96" t="str">
        <v/>
      </c>
      <c r="BT6" s="96" t="str">
        <v/>
      </c>
      <c r="BU6" s="96" t="str">
        <v/>
      </c>
      <c r="BV6" s="96" t="str">
        <v/>
      </c>
      <c r="BW6" s="96" t="str">
        <v/>
      </c>
      <c r="BX6" s="96" t="str">
        <v/>
      </c>
      <c r="BY6" s="96" t="str">
        <v/>
      </c>
      <c r="BZ6" s="96" t="str">
        <v/>
      </c>
      <c r="CA6" s="96" t="str">
        <v/>
      </c>
      <c r="CB6" s="96" t="str">
        <v/>
      </c>
      <c r="CC6" s="96" t="str">
        <v/>
      </c>
      <c r="CD6" s="96" t="str">
        <v/>
      </c>
      <c r="CE6" s="96" t="str">
        <v/>
      </c>
      <c r="CF6" s="96" t="str">
        <v/>
      </c>
      <c r="CG6" s="96" t="str">
        <v/>
      </c>
      <c r="CH6" s="96" t="str">
        <v/>
      </c>
      <c r="CI6" s="96" t="str">
        <v/>
      </c>
      <c r="CJ6" s="96" t="str">
        <v/>
      </c>
      <c r="CK6" s="96" t="str">
        <v/>
      </c>
      <c r="CL6" s="96" t="str">
        <v/>
      </c>
      <c r="CM6" s="96" t="str">
        <v/>
      </c>
      <c r="CN6" s="96" t="str">
        <v/>
      </c>
      <c r="CO6" s="96" t="str">
        <v/>
      </c>
      <c r="CP6" s="96" t="str">
        <v/>
      </c>
      <c r="CQ6" s="96" t="str">
        <v/>
      </c>
      <c r="CR6" s="96" t="str">
        <v/>
      </c>
      <c r="CS6" s="96" t="str">
        <v/>
      </c>
      <c r="CT6" s="96" t="str">
        <v/>
      </c>
      <c r="CU6" s="96" t="str">
        <v/>
      </c>
      <c r="CV6" s="96" t="str">
        <v/>
      </c>
      <c r="CW6" s="96" t="str">
        <v/>
      </c>
      <c r="CX6" s="96" t="str">
        <v/>
      </c>
      <c r="CY6" s="96" t="str">
        <v/>
      </c>
      <c r="CZ6" s="96" t="str">
        <v/>
      </c>
      <c r="DA6" s="96" t="str">
        <v/>
      </c>
      <c r="DB6" s="96" t="str">
        <v/>
      </c>
      <c r="DC6" s="96" t="str">
        <v/>
      </c>
      <c r="DD6" s="96" t="str">
        <v/>
      </c>
      <c r="DE6" s="96" t="str">
        <v/>
      </c>
      <c r="DF6" s="96" t="str">
        <v/>
      </c>
      <c r="DG6" s="96" t="str">
        <v/>
      </c>
      <c r="DH6" s="96" t="str">
        <v/>
      </c>
      <c r="DI6" s="96" t="str">
        <v/>
      </c>
      <c r="DJ6" s="96" t="str">
        <v/>
      </c>
      <c r="DK6" s="96" t="str">
        <v/>
      </c>
      <c r="DL6" s="96" t="str">
        <v/>
      </c>
      <c r="DM6" s="96" t="str">
        <v/>
      </c>
      <c r="DN6" s="96" t="str">
        <v/>
      </c>
      <c r="DO6" s="96" t="str">
        <v/>
      </c>
      <c r="DP6" s="96" t="str">
        <v/>
      </c>
      <c r="DQ6" s="96" t="str">
        <v/>
      </c>
      <c r="DR6" s="96" t="str">
        <v/>
      </c>
      <c r="DS6" s="96" t="str">
        <v/>
      </c>
      <c r="DT6" s="96" t="str">
        <v/>
      </c>
      <c r="DU6" s="96" t="str">
        <v/>
      </c>
      <c r="DV6" s="96" t="str">
        <v/>
      </c>
      <c r="DW6" s="96" t="str">
        <v/>
      </c>
      <c r="DX6" s="96" t="str">
        <v/>
      </c>
      <c r="DY6" s="96" t="str">
        <v/>
      </c>
      <c r="DZ6" s="96" t="str">
        <v/>
      </c>
      <c r="EA6" s="96" t="str">
        <v/>
      </c>
      <c r="EB6" s="96" t="str">
        <v/>
      </c>
      <c r="EC6" s="96" t="str">
        <v/>
      </c>
      <c r="ED6" s="96" t="str">
        <v/>
      </c>
      <c r="EE6" s="96" t="str">
        <v/>
      </c>
      <c r="EF6" s="96" t="str">
        <v/>
      </c>
      <c r="EG6" s="96" t="str">
        <v/>
      </c>
      <c r="EH6" s="96" t="str">
        <v/>
      </c>
      <c r="EI6" s="96" t="str">
        <v/>
      </c>
      <c r="EJ6" s="96" t="str">
        <v/>
      </c>
      <c r="EK6" s="96" t="str">
        <v/>
      </c>
      <c r="EL6" s="96" t="str">
        <v/>
      </c>
      <c r="EM6" s="96" t="str">
        <v/>
      </c>
      <c r="EN6" s="96" t="str">
        <v/>
      </c>
      <c r="EO6" s="96" t="str">
        <v/>
      </c>
      <c r="EP6" s="96" t="str">
        <v/>
      </c>
      <c r="EQ6" s="96" t="str">
        <v/>
      </c>
      <c r="ER6" s="96" t="str">
        <v/>
      </c>
      <c r="ES6" s="96" t="str">
        <v/>
      </c>
      <c r="ET6" s="96" t="str">
        <v/>
      </c>
      <c r="EU6" s="96" t="str">
        <v/>
      </c>
      <c r="EV6" s="96" t="str">
        <v/>
      </c>
      <c r="EW6" s="96" t="str">
        <v/>
      </c>
      <c r="EX6" s="96" t="str">
        <v/>
      </c>
      <c r="EY6" s="96" t="str">
        <v/>
      </c>
      <c r="EZ6" s="96" t="str">
        <v/>
      </c>
      <c r="FA6" s="96" t="str">
        <v/>
      </c>
      <c r="FB6" s="96" t="str">
        <v/>
      </c>
      <c r="FC6" s="96" t="str">
        <v/>
      </c>
      <c r="FD6" s="96" t="str">
        <v/>
      </c>
      <c r="FE6" s="96" t="str">
        <v/>
      </c>
      <c r="FF6" s="96" t="str">
        <v/>
      </c>
      <c r="FG6" s="96" t="str">
        <v/>
      </c>
      <c r="FH6" s="96" t="str">
        <v/>
      </c>
      <c r="FI6" s="96" t="str">
        <v/>
      </c>
      <c r="FJ6" s="96" t="str">
        <v/>
      </c>
      <c r="FK6" s="96" t="str">
        <v/>
      </c>
      <c r="FL6" s="96" t="str">
        <v/>
      </c>
      <c r="FM6" s="96" t="str">
        <v/>
      </c>
      <c r="FN6" s="96" t="str">
        <v/>
      </c>
      <c r="FO6" s="96" t="str">
        <v/>
      </c>
      <c r="FP6" s="96" t="str">
        <v/>
      </c>
      <c r="FQ6" s="96" t="str">
        <v/>
      </c>
      <c r="FR6" s="96" t="str">
        <v/>
      </c>
      <c r="FS6" s="96" t="str">
        <v/>
      </c>
      <c r="FT6" s="96" t="str">
        <v/>
      </c>
      <c r="FU6" s="96" t="str">
        <v/>
      </c>
      <c r="FV6" s="96" t="str">
        <v/>
      </c>
      <c r="FW6" s="96" t="str">
        <v/>
      </c>
      <c r="FX6" s="96" t="str">
        <v/>
      </c>
      <c r="FY6" s="96" t="str">
        <v/>
      </c>
      <c r="FZ6" s="96" t="str">
        <v/>
      </c>
      <c r="GA6" s="96" t="str">
        <v/>
      </c>
      <c r="GB6" s="96" t="str">
        <v/>
      </c>
      <c r="GC6" s="96" t="str">
        <v/>
      </c>
      <c r="GD6" s="96" t="str">
        <v/>
      </c>
      <c r="GE6" s="96" t="str">
        <v/>
      </c>
      <c r="GF6" s="96" t="str">
        <v/>
      </c>
      <c r="GG6" s="96" t="str">
        <v/>
      </c>
      <c r="GH6" s="96" t="str">
        <v/>
      </c>
      <c r="GI6" s="96" t="str">
        <v/>
      </c>
      <c r="GJ6" s="96" t="str">
        <v/>
      </c>
      <c r="GK6" s="96" t="str">
        <v/>
      </c>
      <c r="GL6" s="96" t="str">
        <v/>
      </c>
      <c r="GM6" s="96" t="str">
        <v/>
      </c>
      <c r="GN6" s="96" t="str">
        <v/>
      </c>
      <c r="GO6" s="96" t="str">
        <v/>
      </c>
      <c r="GP6" s="96"/>
      <c r="GQ6" s="96"/>
      <c r="GR6" s="96"/>
      <c r="GS6" s="96"/>
      <c r="GT6" s="96"/>
      <c r="GU6" s="96"/>
      <c r="GV6" s="96"/>
      <c r="GW6" s="96"/>
      <c r="GX6" s="96"/>
      <c r="GY6" s="96"/>
      <c r="GZ6" s="96"/>
      <c r="HA6" s="96"/>
      <c r="HB6" s="96"/>
      <c r="HC6" s="96"/>
      <c r="HD6" s="96"/>
      <c r="HE6" s="96"/>
      <c r="HF6" s="96"/>
      <c r="HG6" s="96"/>
      <c r="HH6" s="96"/>
      <c r="HI6" s="96"/>
      <c r="HJ6" s="96"/>
      <c r="HK6" s="96"/>
      <c r="HL6" s="96"/>
      <c r="HM6" s="96"/>
      <c r="HN6" s="96"/>
      <c r="HO6" s="96"/>
      <c r="HP6" s="96"/>
      <c r="HQ6" s="96"/>
      <c r="HR6" s="96"/>
      <c r="HS6" s="96"/>
      <c r="HT6" s="96"/>
      <c r="HU6" s="96"/>
      <c r="HV6" s="96"/>
      <c r="HW6" s="96"/>
      <c r="HX6" s="96"/>
      <c r="HY6" s="96"/>
      <c r="HZ6" s="96"/>
      <c r="IA6" s="96"/>
      <c r="IB6" s="96"/>
      <c r="IC6" s="96"/>
      <c r="ID6" s="96"/>
      <c r="IE6" s="96"/>
      <c r="IF6" s="96"/>
      <c r="IG6" s="96"/>
      <c r="IH6" s="96"/>
      <c r="II6" s="96"/>
      <c r="IJ6" s="96"/>
      <c r="IK6" s="96"/>
      <c r="IL6" s="96"/>
      <c r="IM6" s="96"/>
      <c r="IN6" s="96"/>
      <c r="IO6" s="96"/>
      <c r="IP6" s="96"/>
      <c r="IQ6" s="96"/>
      <c r="IR6" s="96"/>
      <c r="IS6" s="96"/>
      <c r="IT6" s="96"/>
      <c r="IU6" s="96"/>
      <c r="IV6" s="96"/>
      <c r="IW6" s="96"/>
      <c r="IX6" s="96"/>
      <c r="IY6" s="96"/>
      <c r="IZ6" s="96"/>
      <c r="JA6" s="96"/>
      <c r="JB6" s="96"/>
      <c r="JC6" s="96"/>
      <c r="JD6" s="96"/>
      <c r="JE6" s="96"/>
      <c r="JF6" s="96"/>
      <c r="JG6" s="96"/>
      <c r="JH6" s="96"/>
      <c r="JI6" s="96"/>
      <c r="JJ6" s="96"/>
      <c r="JK6" s="96"/>
      <c r="JL6" s="96"/>
      <c r="JM6" s="96"/>
      <c r="JN6" s="96"/>
      <c r="JO6" s="96"/>
    </row>
    <row r="7" spans="1:275" ht="25.5" customHeight="1" x14ac:dyDescent="0.2">
      <c r="A7" s="1076"/>
      <c r="B7" s="1076"/>
      <c r="C7" s="94" t="str">
        <v/>
      </c>
      <c r="D7" s="94" t="str">
        <v/>
      </c>
      <c r="E7" s="94" t="str">
        <v/>
      </c>
      <c r="F7" s="94" t="str">
        <v/>
      </c>
      <c r="G7" s="94" t="str">
        <v/>
      </c>
      <c r="H7" s="77" t="str">
        <v/>
      </c>
      <c r="I7" s="77" t="str">
        <v/>
      </c>
      <c r="J7" s="77" t="str">
        <v/>
      </c>
      <c r="K7" s="77" t="str">
        <v/>
      </c>
      <c r="L7" s="77" t="str">
        <v/>
      </c>
      <c r="M7" s="77" t="str">
        <v/>
      </c>
      <c r="N7" s="77" t="str">
        <v/>
      </c>
      <c r="O7" s="77" t="str">
        <v/>
      </c>
      <c r="P7" s="77" t="str">
        <v/>
      </c>
      <c r="Q7" s="77" t="str">
        <v/>
      </c>
      <c r="R7" s="77" t="str">
        <v/>
      </c>
      <c r="S7" s="77" t="str">
        <v/>
      </c>
      <c r="T7" s="77" t="str">
        <v/>
      </c>
      <c r="U7" s="77" t="str">
        <v/>
      </c>
      <c r="V7" s="77" t="str">
        <v/>
      </c>
      <c r="W7" s="77" t="str">
        <v/>
      </c>
      <c r="X7" s="77" t="str">
        <v/>
      </c>
      <c r="Y7" s="77" t="str">
        <v/>
      </c>
      <c r="Z7" s="77" t="str">
        <v/>
      </c>
      <c r="AA7" s="77" t="str">
        <v/>
      </c>
      <c r="AB7" s="77" t="str">
        <v/>
      </c>
      <c r="AC7" s="77" t="str">
        <v/>
      </c>
      <c r="AD7" s="77" t="str">
        <v/>
      </c>
      <c r="AE7" s="77" t="str">
        <v/>
      </c>
      <c r="AF7" s="77" t="str">
        <v/>
      </c>
      <c r="AG7" s="77" t="str">
        <v/>
      </c>
      <c r="AH7" s="77" t="str">
        <v/>
      </c>
      <c r="AI7" s="77" t="str">
        <v/>
      </c>
      <c r="AJ7" s="77" t="str">
        <v/>
      </c>
      <c r="AK7" s="77" t="str">
        <v/>
      </c>
      <c r="AL7" s="77" t="str">
        <v/>
      </c>
      <c r="AM7" s="77" t="str">
        <v/>
      </c>
      <c r="AN7" s="77" t="str">
        <v/>
      </c>
      <c r="AO7" s="77" t="str">
        <v/>
      </c>
      <c r="AP7" s="77" t="str">
        <v/>
      </c>
      <c r="AQ7" s="77" t="str">
        <v/>
      </c>
      <c r="AR7" s="77" t="str">
        <v/>
      </c>
      <c r="AS7" s="77" t="str">
        <v/>
      </c>
      <c r="AT7" s="77" t="str">
        <v/>
      </c>
      <c r="AU7" s="77" t="str">
        <v/>
      </c>
      <c r="AV7" s="77" t="str">
        <v/>
      </c>
      <c r="AW7" s="77" t="str">
        <v/>
      </c>
      <c r="AX7" s="77" t="str">
        <v/>
      </c>
      <c r="AY7" s="77" t="str">
        <v/>
      </c>
      <c r="AZ7" s="77" t="str">
        <v/>
      </c>
      <c r="BA7" s="77" t="str">
        <v/>
      </c>
      <c r="BB7" s="77" t="str">
        <v/>
      </c>
      <c r="BC7" s="77" t="str">
        <v/>
      </c>
      <c r="BD7" s="77" t="str">
        <v/>
      </c>
      <c r="BE7" s="77" t="str">
        <v/>
      </c>
      <c r="BF7" s="77" t="str">
        <v/>
      </c>
      <c r="BG7" s="77" t="str">
        <v/>
      </c>
      <c r="BH7" s="77" t="str">
        <v/>
      </c>
      <c r="BI7" s="77" t="str">
        <v/>
      </c>
      <c r="BJ7" s="77" t="str">
        <v/>
      </c>
      <c r="BK7" s="77" t="str">
        <v/>
      </c>
      <c r="BL7" s="77" t="str">
        <v/>
      </c>
      <c r="BM7" s="77" t="str">
        <v/>
      </c>
      <c r="BN7" s="77" t="str">
        <v/>
      </c>
      <c r="BO7" s="77" t="str">
        <v/>
      </c>
      <c r="BP7" s="77" t="str">
        <v/>
      </c>
      <c r="BQ7" s="77" t="str">
        <v/>
      </c>
      <c r="BR7" s="77" t="str">
        <v/>
      </c>
      <c r="BS7" s="77" t="str">
        <v/>
      </c>
      <c r="BT7" s="77" t="str">
        <v/>
      </c>
      <c r="BU7" s="77" t="str">
        <v/>
      </c>
      <c r="BV7" s="77" t="str">
        <v/>
      </c>
      <c r="BW7" s="77" t="str">
        <v/>
      </c>
      <c r="BX7" s="77" t="str">
        <v/>
      </c>
      <c r="BY7" s="77" t="str">
        <v/>
      </c>
      <c r="BZ7" s="77" t="str">
        <v/>
      </c>
      <c r="CA7" s="77" t="str">
        <v/>
      </c>
      <c r="CB7" s="77" t="str">
        <v/>
      </c>
      <c r="CC7" s="77" t="str">
        <v/>
      </c>
      <c r="CD7" s="77" t="str">
        <v/>
      </c>
      <c r="CE7" s="77" t="str">
        <v/>
      </c>
      <c r="CF7" s="77" t="str">
        <v/>
      </c>
      <c r="CG7" s="77" t="str">
        <v/>
      </c>
      <c r="CH7" s="77" t="str">
        <v/>
      </c>
      <c r="CI7" s="77" t="str">
        <v/>
      </c>
      <c r="CJ7" s="77" t="str">
        <v/>
      </c>
      <c r="CK7" s="77" t="str">
        <v/>
      </c>
      <c r="CL7" s="77" t="str">
        <v/>
      </c>
      <c r="CM7" s="77" t="str">
        <v/>
      </c>
      <c r="CN7" s="77" t="str">
        <v/>
      </c>
      <c r="CO7" s="77" t="str">
        <v/>
      </c>
      <c r="CP7" s="77" t="str">
        <v/>
      </c>
      <c r="CQ7" s="77" t="str">
        <v/>
      </c>
      <c r="CR7" s="77" t="str">
        <v/>
      </c>
      <c r="CS7" s="77" t="str">
        <v/>
      </c>
      <c r="CT7" s="77" t="str">
        <v/>
      </c>
      <c r="CU7" s="77" t="str">
        <v/>
      </c>
      <c r="CV7" s="77" t="str">
        <v/>
      </c>
      <c r="CW7" s="77" t="str">
        <v/>
      </c>
      <c r="CX7" s="77" t="str">
        <v/>
      </c>
      <c r="CY7" s="77" t="str">
        <v/>
      </c>
      <c r="CZ7" s="77" t="str">
        <v/>
      </c>
      <c r="DA7" s="77" t="str">
        <v/>
      </c>
      <c r="DB7" s="77" t="str">
        <v/>
      </c>
      <c r="DC7" s="77" t="str">
        <v/>
      </c>
      <c r="DD7" s="77" t="str">
        <v/>
      </c>
      <c r="DE7" s="77" t="str">
        <v/>
      </c>
      <c r="DF7" s="77" t="str">
        <v/>
      </c>
      <c r="DG7" s="77" t="str">
        <v/>
      </c>
      <c r="DH7" s="77" t="str">
        <v/>
      </c>
      <c r="DI7" s="77" t="str">
        <v/>
      </c>
      <c r="DJ7" s="77" t="str">
        <v/>
      </c>
      <c r="DK7" s="77" t="str">
        <v/>
      </c>
      <c r="DL7" s="77" t="str">
        <v/>
      </c>
      <c r="DM7" s="77" t="str">
        <v/>
      </c>
      <c r="DN7" s="77" t="str">
        <v/>
      </c>
      <c r="DO7" s="77" t="str">
        <v/>
      </c>
      <c r="DP7" s="77" t="str">
        <v/>
      </c>
      <c r="DQ7" s="77" t="str">
        <v/>
      </c>
      <c r="DR7" s="77" t="str">
        <v/>
      </c>
      <c r="DS7" s="77" t="str">
        <v/>
      </c>
      <c r="DT7" s="77" t="str">
        <v/>
      </c>
      <c r="DU7" s="77" t="str">
        <v/>
      </c>
      <c r="DV7" s="77" t="str">
        <v/>
      </c>
      <c r="DW7" s="77" t="str">
        <v/>
      </c>
      <c r="DX7" s="77" t="str">
        <v/>
      </c>
      <c r="DY7" s="77" t="str">
        <v/>
      </c>
      <c r="DZ7" s="77" t="str">
        <v/>
      </c>
      <c r="EA7" s="77" t="str">
        <v/>
      </c>
      <c r="EB7" s="77" t="str">
        <v/>
      </c>
      <c r="EC7" s="77" t="str">
        <v/>
      </c>
      <c r="ED7" s="77" t="str">
        <v/>
      </c>
      <c r="EE7" s="77" t="str">
        <v/>
      </c>
      <c r="EF7" s="77" t="str">
        <v/>
      </c>
      <c r="EG7" s="77" t="str">
        <v/>
      </c>
      <c r="EH7" s="77" t="str">
        <v/>
      </c>
      <c r="EI7" s="77" t="str">
        <v/>
      </c>
      <c r="EJ7" s="77" t="str">
        <v/>
      </c>
      <c r="EK7" s="77" t="str">
        <v/>
      </c>
      <c r="EL7" s="77" t="str">
        <v/>
      </c>
      <c r="EM7" s="77" t="str">
        <v/>
      </c>
      <c r="EN7" s="77" t="str">
        <v/>
      </c>
      <c r="EO7" s="77" t="str">
        <v/>
      </c>
      <c r="EP7" s="77" t="str">
        <v/>
      </c>
      <c r="EQ7" s="77" t="str">
        <v/>
      </c>
      <c r="ER7" s="77" t="str">
        <v/>
      </c>
      <c r="ES7" s="77" t="str">
        <v/>
      </c>
      <c r="ET7" s="77" t="str">
        <v/>
      </c>
      <c r="EU7" s="77" t="str">
        <v/>
      </c>
      <c r="EV7" s="77" t="str">
        <v/>
      </c>
      <c r="EW7" s="77" t="str">
        <v/>
      </c>
      <c r="EX7" s="77" t="str">
        <v/>
      </c>
      <c r="EY7" s="77" t="str">
        <v/>
      </c>
      <c r="EZ7" s="77" t="str">
        <v/>
      </c>
      <c r="FA7" s="77" t="str">
        <v/>
      </c>
      <c r="FB7" s="77" t="str">
        <v/>
      </c>
      <c r="FC7" s="77" t="str">
        <v/>
      </c>
      <c r="FD7" s="77" t="str">
        <v/>
      </c>
      <c r="FE7" s="77" t="str">
        <v/>
      </c>
      <c r="FF7" s="77" t="str">
        <v/>
      </c>
      <c r="FG7" s="77" t="str">
        <v/>
      </c>
      <c r="FH7" s="77" t="str">
        <v/>
      </c>
      <c r="FI7" s="77" t="str">
        <v/>
      </c>
      <c r="FJ7" s="77" t="str">
        <v/>
      </c>
      <c r="FK7" s="77" t="str">
        <v/>
      </c>
      <c r="FL7" s="77" t="str">
        <v/>
      </c>
      <c r="FM7" s="77" t="str">
        <v/>
      </c>
      <c r="FN7" s="77" t="str">
        <v/>
      </c>
      <c r="FO7" s="77" t="str">
        <v/>
      </c>
      <c r="FP7" s="77" t="str">
        <v/>
      </c>
      <c r="FQ7" s="77" t="str">
        <v/>
      </c>
      <c r="FR7" s="77" t="str">
        <v/>
      </c>
      <c r="FS7" s="77" t="str">
        <v/>
      </c>
      <c r="FT7" s="77" t="str">
        <v/>
      </c>
      <c r="FU7" s="77" t="str">
        <v/>
      </c>
      <c r="FV7" s="77" t="str">
        <v/>
      </c>
      <c r="FW7" s="77" t="str">
        <v/>
      </c>
      <c r="FX7" s="77" t="str">
        <v/>
      </c>
      <c r="FY7" s="77" t="str">
        <v/>
      </c>
      <c r="FZ7" s="77" t="str">
        <v/>
      </c>
      <c r="GA7" s="77" t="str">
        <v/>
      </c>
      <c r="GB7" s="77" t="str">
        <v/>
      </c>
      <c r="GC7" s="77" t="str">
        <v/>
      </c>
      <c r="GD7" s="77" t="str">
        <v/>
      </c>
      <c r="GE7" s="77" t="str">
        <v/>
      </c>
      <c r="GF7" s="77" t="str">
        <v/>
      </c>
      <c r="GG7" s="77" t="str">
        <v/>
      </c>
      <c r="GH7" s="77" t="str">
        <v/>
      </c>
      <c r="GI7" s="77" t="str">
        <v/>
      </c>
      <c r="GJ7" s="77" t="str">
        <v/>
      </c>
      <c r="GK7" s="77" t="str">
        <v/>
      </c>
      <c r="GL7" s="77" t="str">
        <v/>
      </c>
      <c r="GM7" s="77" t="str">
        <v/>
      </c>
      <c r="GN7" s="77" t="str">
        <v/>
      </c>
      <c r="GO7" s="77" t="str">
        <v/>
      </c>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c r="IN7" s="77"/>
      <c r="IO7" s="77"/>
      <c r="IP7" s="77"/>
      <c r="IQ7" s="77"/>
      <c r="IR7" s="77"/>
      <c r="IS7" s="77"/>
      <c r="IT7" s="77"/>
      <c r="IU7" s="77"/>
      <c r="IV7" s="77"/>
      <c r="IW7" s="77"/>
      <c r="IX7" s="77"/>
      <c r="IY7" s="77"/>
      <c r="IZ7" s="77"/>
      <c r="JA7" s="77"/>
      <c r="JB7" s="77"/>
      <c r="JC7" s="77"/>
      <c r="JD7" s="77"/>
      <c r="JE7" s="77"/>
      <c r="JF7" s="77"/>
      <c r="JG7" s="77"/>
      <c r="JH7" s="77"/>
      <c r="JI7" s="77"/>
      <c r="JJ7" s="77"/>
      <c r="JK7" s="77"/>
      <c r="JL7" s="77"/>
      <c r="JM7" s="77"/>
      <c r="JN7" s="77"/>
      <c r="JO7" s="77"/>
    </row>
    <row r="8" spans="1:275" x14ac:dyDescent="0.2">
      <c r="A8" s="91">
        <v>1</v>
      </c>
      <c r="B8" s="91">
        <f>入力①!D10</f>
        <v>0</v>
      </c>
      <c r="C8" s="74" t="str">
        <v>結果入力欄（出力用）</v>
      </c>
      <c r="D8" s="74" t="str">
        <v>代表値または平均値
（手動入力）</v>
      </c>
      <c r="E8" s="74" t="str">
        <v/>
      </c>
      <c r="F8" s="74" t="str">
        <v/>
      </c>
      <c r="G8" s="74" t="str">
        <v/>
      </c>
      <c r="H8" s="73" t="str">
        <v/>
      </c>
      <c r="I8" s="73" t="str">
        <v/>
      </c>
      <c r="J8" s="73" t="str">
        <v/>
      </c>
      <c r="K8" s="73" t="str">
        <v/>
      </c>
      <c r="L8" s="73" t="str">
        <v/>
      </c>
      <c r="M8" s="73" t="str">
        <v/>
      </c>
      <c r="N8" s="73" t="str">
        <v/>
      </c>
      <c r="O8" s="73" t="str">
        <v/>
      </c>
      <c r="P8" s="73" t="str">
        <v/>
      </c>
      <c r="Q8" s="73" t="str">
        <v/>
      </c>
      <c r="R8" s="73" t="str">
        <v/>
      </c>
      <c r="S8" s="73" t="str">
        <v/>
      </c>
      <c r="T8" s="73" t="str">
        <v/>
      </c>
      <c r="U8" s="73" t="str">
        <v/>
      </c>
      <c r="V8" s="73" t="str">
        <v/>
      </c>
      <c r="W8" s="73" t="str">
        <v/>
      </c>
      <c r="X8" s="73" t="str">
        <v/>
      </c>
      <c r="Y8" s="73" t="str">
        <v/>
      </c>
      <c r="Z8" s="73" t="str">
        <v/>
      </c>
      <c r="AA8" s="73" t="str">
        <v/>
      </c>
      <c r="AB8" s="73" t="str">
        <v/>
      </c>
      <c r="AC8" s="73" t="str">
        <v/>
      </c>
      <c r="AD8" s="73" t="str">
        <v/>
      </c>
      <c r="AE8" s="73" t="str">
        <v/>
      </c>
      <c r="AF8" s="73" t="str">
        <v/>
      </c>
      <c r="AG8" s="73" t="str">
        <v/>
      </c>
      <c r="AH8" s="73" t="str">
        <v/>
      </c>
      <c r="AI8" s="73" t="str">
        <v/>
      </c>
      <c r="AJ8" s="73" t="str">
        <v/>
      </c>
      <c r="AK8" s="73" t="str">
        <v/>
      </c>
      <c r="AL8" s="73" t="str">
        <v/>
      </c>
      <c r="AM8" s="73" t="str">
        <v/>
      </c>
      <c r="AN8" s="73" t="str">
        <v/>
      </c>
      <c r="AO8" s="73" t="str">
        <v/>
      </c>
      <c r="AP8" s="73" t="str">
        <v/>
      </c>
      <c r="AQ8" s="73" t="str">
        <v/>
      </c>
      <c r="AR8" s="73" t="str">
        <v/>
      </c>
      <c r="AS8" s="73" t="str">
        <v/>
      </c>
      <c r="AT8" s="73" t="str">
        <v/>
      </c>
      <c r="AU8" s="73" t="str">
        <v/>
      </c>
      <c r="AV8" s="73" t="str">
        <v/>
      </c>
      <c r="AW8" s="73" t="str">
        <v/>
      </c>
      <c r="AX8" s="73" t="str">
        <v/>
      </c>
      <c r="AY8" s="73" t="str">
        <v/>
      </c>
      <c r="AZ8" s="73" t="str">
        <v/>
      </c>
      <c r="BA8" s="73" t="str">
        <v/>
      </c>
      <c r="BB8" s="73" t="str">
        <v/>
      </c>
      <c r="BC8" s="73" t="str">
        <v/>
      </c>
      <c r="BD8" s="73" t="str">
        <v/>
      </c>
      <c r="BE8" s="73" t="str">
        <v/>
      </c>
      <c r="BF8" s="73" t="str">
        <v/>
      </c>
      <c r="BG8" s="73" t="str">
        <v/>
      </c>
      <c r="BH8" s="73" t="str">
        <v/>
      </c>
      <c r="BI8" s="73" t="str">
        <v/>
      </c>
      <c r="BJ8" s="73" t="str">
        <v/>
      </c>
      <c r="BK8" s="73" t="str">
        <v/>
      </c>
      <c r="BL8" s="73" t="str">
        <v/>
      </c>
      <c r="BM8" s="73" t="str">
        <v/>
      </c>
      <c r="BN8" s="73" t="str">
        <v/>
      </c>
      <c r="BO8" s="73" t="str">
        <v/>
      </c>
      <c r="BP8" s="73" t="str">
        <v/>
      </c>
      <c r="BQ8" s="73" t="str">
        <v/>
      </c>
      <c r="BR8" s="73" t="str">
        <v/>
      </c>
      <c r="BS8" s="73" t="str">
        <v/>
      </c>
      <c r="BT8" s="73" t="str">
        <v/>
      </c>
      <c r="BU8" s="73" t="str">
        <v/>
      </c>
      <c r="BV8" s="73" t="str">
        <v/>
      </c>
      <c r="BW8" s="73" t="str">
        <v/>
      </c>
      <c r="BX8" s="73" t="str">
        <v/>
      </c>
      <c r="BY8" s="73" t="str">
        <v/>
      </c>
      <c r="BZ8" s="73" t="str">
        <v/>
      </c>
      <c r="CA8" s="73" t="str">
        <v/>
      </c>
      <c r="CB8" s="73" t="str">
        <v/>
      </c>
      <c r="CC8" s="73" t="str">
        <v/>
      </c>
      <c r="CD8" s="73" t="str">
        <v/>
      </c>
      <c r="CE8" s="73" t="str">
        <v/>
      </c>
      <c r="CF8" s="73" t="str">
        <v/>
      </c>
      <c r="CG8" s="73" t="str">
        <v/>
      </c>
      <c r="CH8" s="73" t="str">
        <v/>
      </c>
      <c r="CI8" s="73" t="str">
        <v/>
      </c>
      <c r="CJ8" s="73" t="str">
        <v/>
      </c>
      <c r="CK8" s="73" t="str">
        <v/>
      </c>
      <c r="CL8" s="73" t="str">
        <v/>
      </c>
      <c r="CM8" s="73" t="str">
        <v/>
      </c>
      <c r="CN8" s="73" t="str">
        <v/>
      </c>
      <c r="CO8" s="73" t="str">
        <v/>
      </c>
      <c r="CP8" s="73" t="str">
        <v/>
      </c>
      <c r="CQ8" s="73" t="str">
        <v/>
      </c>
      <c r="CR8" s="73" t="str">
        <v/>
      </c>
      <c r="CS8" s="73" t="str">
        <v/>
      </c>
      <c r="CT8" s="73" t="str">
        <v/>
      </c>
      <c r="CU8" s="73" t="str">
        <v/>
      </c>
      <c r="CV8" s="73" t="str">
        <v/>
      </c>
      <c r="CW8" s="73" t="str">
        <v/>
      </c>
      <c r="CX8" s="73" t="str">
        <v/>
      </c>
      <c r="CY8" s="73" t="str">
        <v/>
      </c>
      <c r="CZ8" s="73" t="str">
        <v/>
      </c>
      <c r="DA8" s="73" t="str">
        <v/>
      </c>
      <c r="DB8" s="73" t="str">
        <v/>
      </c>
      <c r="DC8" s="73" t="str">
        <v/>
      </c>
      <c r="DD8" s="73" t="str">
        <v/>
      </c>
      <c r="DE8" s="73" t="str">
        <v/>
      </c>
      <c r="DF8" s="73" t="str">
        <v/>
      </c>
      <c r="DG8" s="73" t="str">
        <v/>
      </c>
      <c r="DH8" s="73" t="str">
        <v/>
      </c>
      <c r="DI8" s="73" t="str">
        <v/>
      </c>
      <c r="DJ8" s="73" t="str">
        <v/>
      </c>
      <c r="DK8" s="73" t="str">
        <v/>
      </c>
      <c r="DL8" s="73" t="str">
        <v/>
      </c>
      <c r="DM8" s="73" t="str">
        <v/>
      </c>
      <c r="DN8" s="73" t="str">
        <v/>
      </c>
      <c r="DO8" s="73" t="str">
        <v/>
      </c>
      <c r="DP8" s="73" t="str">
        <v/>
      </c>
      <c r="DQ8" s="73" t="str">
        <v/>
      </c>
      <c r="DR8" s="73" t="str">
        <v/>
      </c>
      <c r="DS8" s="73" t="str">
        <v/>
      </c>
      <c r="DT8" s="73" t="str">
        <v/>
      </c>
      <c r="DU8" s="73" t="str">
        <v/>
      </c>
      <c r="DV8" s="73" t="str">
        <v/>
      </c>
      <c r="DW8" s="73" t="str">
        <v/>
      </c>
      <c r="DX8" s="73" t="str">
        <v/>
      </c>
      <c r="DY8" s="73" t="str">
        <v/>
      </c>
      <c r="DZ8" s="73" t="str">
        <v/>
      </c>
      <c r="EA8" s="73" t="str">
        <v/>
      </c>
      <c r="EB8" s="73" t="str">
        <v/>
      </c>
      <c r="EC8" s="73" t="str">
        <v/>
      </c>
      <c r="ED8" s="73" t="str">
        <v/>
      </c>
      <c r="EE8" s="73" t="str">
        <v/>
      </c>
      <c r="EF8" s="73" t="str">
        <v/>
      </c>
      <c r="EG8" s="73" t="str">
        <v/>
      </c>
      <c r="EH8" s="73" t="str">
        <v/>
      </c>
      <c r="EI8" s="73" t="str">
        <v/>
      </c>
      <c r="EJ8" s="73" t="str">
        <v/>
      </c>
      <c r="EK8" s="73" t="str">
        <v/>
      </c>
      <c r="EL8" s="73" t="str">
        <v/>
      </c>
      <c r="EM8" s="73" t="str">
        <v/>
      </c>
      <c r="EN8" s="73" t="str">
        <v/>
      </c>
      <c r="EO8" s="73" t="str">
        <v/>
      </c>
      <c r="EP8" s="73" t="str">
        <v/>
      </c>
      <c r="EQ8" s="73" t="str">
        <v/>
      </c>
      <c r="ER8" s="73" t="str">
        <v/>
      </c>
      <c r="ES8" s="73" t="str">
        <v/>
      </c>
      <c r="ET8" s="73" t="str">
        <v/>
      </c>
      <c r="EU8" s="73" t="str">
        <v/>
      </c>
      <c r="EV8" s="73" t="str">
        <v/>
      </c>
      <c r="EW8" s="73" t="str">
        <v/>
      </c>
      <c r="EX8" s="73" t="str">
        <v/>
      </c>
      <c r="EY8" s="73" t="str">
        <v/>
      </c>
      <c r="EZ8" s="73" t="str">
        <v/>
      </c>
      <c r="FA8" s="73" t="str">
        <v/>
      </c>
      <c r="FB8" s="73" t="str">
        <v/>
      </c>
      <c r="FC8" s="73" t="str">
        <v/>
      </c>
      <c r="FD8" s="73" t="str">
        <v/>
      </c>
      <c r="FE8" s="73" t="str">
        <v/>
      </c>
      <c r="FF8" s="73" t="str">
        <v/>
      </c>
      <c r="FG8" s="73" t="str">
        <v/>
      </c>
      <c r="FH8" s="73" t="str">
        <v/>
      </c>
      <c r="FI8" s="73" t="str">
        <v/>
      </c>
      <c r="FJ8" s="73" t="str">
        <v/>
      </c>
      <c r="FK8" s="73" t="str">
        <v/>
      </c>
      <c r="FL8" s="73" t="str">
        <v/>
      </c>
      <c r="FM8" s="73" t="str">
        <v/>
      </c>
      <c r="FN8" s="73" t="str">
        <v/>
      </c>
      <c r="FO8" s="73" t="str">
        <v/>
      </c>
      <c r="FP8" s="73" t="str">
        <v/>
      </c>
      <c r="FQ8" s="73" t="str">
        <v/>
      </c>
      <c r="FR8" s="73" t="str">
        <v/>
      </c>
      <c r="FS8" s="73" t="str">
        <v/>
      </c>
      <c r="FT8" s="73" t="str">
        <v/>
      </c>
      <c r="FU8" s="73" t="str">
        <v/>
      </c>
      <c r="FV8" s="73" t="str">
        <v/>
      </c>
      <c r="FW8" s="73" t="str">
        <v/>
      </c>
      <c r="FX8" s="166" t="str">
        <v/>
      </c>
      <c r="FY8" s="166" t="str">
        <v/>
      </c>
      <c r="FZ8" s="166" t="str">
        <v/>
      </c>
      <c r="GA8" s="166" t="str">
        <v/>
      </c>
      <c r="GB8" s="73" t="str">
        <v/>
      </c>
      <c r="GC8" s="73" t="str">
        <v/>
      </c>
      <c r="GD8" s="73" t="str">
        <v/>
      </c>
      <c r="GE8" s="73" t="str">
        <v/>
      </c>
      <c r="GF8" s="73" t="str">
        <v/>
      </c>
      <c r="GG8" s="73" t="str">
        <v/>
      </c>
      <c r="GH8" s="73" t="str">
        <v/>
      </c>
      <c r="GI8" s="73" t="str">
        <v/>
      </c>
      <c r="GJ8" s="73" t="str">
        <v/>
      </c>
      <c r="GK8" s="73" t="str">
        <v/>
      </c>
      <c r="GL8" s="73" t="str">
        <v/>
      </c>
      <c r="GM8" s="73" t="str">
        <v/>
      </c>
      <c r="GN8" s="73" t="str">
        <v/>
      </c>
      <c r="GO8" s="73" t="str">
        <v/>
      </c>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c r="IE8" s="73"/>
      <c r="IF8" s="73"/>
      <c r="IG8" s="73"/>
      <c r="IH8" s="73"/>
      <c r="II8" s="73"/>
      <c r="IJ8" s="73"/>
      <c r="IK8" s="73"/>
      <c r="IL8" s="73"/>
      <c r="IM8" s="73"/>
      <c r="IN8" s="73"/>
      <c r="IO8" s="73"/>
      <c r="IP8" s="73"/>
      <c r="IQ8" s="73"/>
      <c r="IR8" s="73"/>
      <c r="IS8" s="73"/>
      <c r="IT8" s="73"/>
      <c r="IU8" s="73"/>
      <c r="IV8" s="73"/>
      <c r="IW8" s="73"/>
      <c r="IX8" s="73"/>
      <c r="IY8" s="73"/>
      <c r="IZ8" s="73"/>
      <c r="JA8" s="73"/>
      <c r="JB8" s="73"/>
      <c r="JC8" s="73"/>
      <c r="JD8" s="73"/>
      <c r="JE8" s="73"/>
      <c r="JF8" s="73"/>
      <c r="JG8" s="73"/>
      <c r="JH8" s="73"/>
      <c r="JI8" s="73"/>
      <c r="JJ8" s="73"/>
      <c r="JK8" s="73"/>
      <c r="JL8" s="73"/>
      <c r="JM8" s="73"/>
      <c r="JN8" s="73"/>
      <c r="JO8" s="73"/>
    </row>
    <row r="9" spans="1:275" x14ac:dyDescent="0.2">
      <c r="B9" s="91" t="s">
        <v>234</v>
      </c>
      <c r="C9" s="91" t="str">
        <f>入力①!R52</f>
        <v>①（前回）</v>
      </c>
      <c r="M9" s="74" t="str" cm="1">
        <f t="array" ref="M9:GO11">TRANSPOSE(IF(入力①!R61:T245="","",入力①!R61:T245))</f>
        <v/>
      </c>
      <c r="N9" s="74" t="str">
        <v/>
      </c>
      <c r="O9" s="74" t="str">
        <v/>
      </c>
      <c r="P9" s="74" t="str">
        <v/>
      </c>
      <c r="Q9" s="74" t="str">
        <v/>
      </c>
      <c r="R9" s="74" t="str">
        <v/>
      </c>
      <c r="S9" s="74" t="str">
        <v/>
      </c>
      <c r="T9" s="74" t="str">
        <v/>
      </c>
      <c r="U9" s="74" t="str">
        <v/>
      </c>
      <c r="V9" s="74" t="str">
        <v/>
      </c>
      <c r="W9" s="74" t="str">
        <v/>
      </c>
      <c r="X9" s="74" t="str">
        <v/>
      </c>
      <c r="Y9" s="74" t="str">
        <v/>
      </c>
      <c r="Z9" s="74" t="str">
        <v/>
      </c>
      <c r="AA9" s="74" t="str">
        <v/>
      </c>
      <c r="AB9" s="74" t="str">
        <v/>
      </c>
      <c r="AC9" s="74" t="str">
        <v/>
      </c>
      <c r="AD9" s="74" t="str">
        <v/>
      </c>
      <c r="AE9" s="74" t="str">
        <v/>
      </c>
      <c r="AF9" s="74" t="str">
        <v/>
      </c>
      <c r="AG9" s="74" t="str">
        <v/>
      </c>
      <c r="AH9" s="74" t="str">
        <v/>
      </c>
      <c r="AI9" s="74" t="str">
        <v/>
      </c>
      <c r="AJ9" s="74" t="str">
        <v/>
      </c>
      <c r="AK9" s="74" t="str">
        <v/>
      </c>
      <c r="AL9" s="74" t="str">
        <v/>
      </c>
      <c r="AM9" s="74" t="str">
        <v/>
      </c>
      <c r="AN9" s="74" t="str">
        <v/>
      </c>
      <c r="AO9" s="74" t="str">
        <v/>
      </c>
      <c r="AP9" s="74" t="str">
        <v/>
      </c>
      <c r="AQ9" s="74" t="str">
        <v/>
      </c>
      <c r="AR9" s="74" t="str">
        <v/>
      </c>
      <c r="AS9" s="74" t="str">
        <v/>
      </c>
      <c r="AT9" s="74" t="str">
        <v/>
      </c>
      <c r="AU9" s="74" t="str">
        <v/>
      </c>
      <c r="AV9" s="74" t="str">
        <v/>
      </c>
      <c r="AW9" s="74" t="str">
        <v/>
      </c>
      <c r="AX9" s="74" t="str">
        <v/>
      </c>
      <c r="AY9" s="74" t="str">
        <v/>
      </c>
      <c r="AZ9" s="74" t="str">
        <v/>
      </c>
      <c r="BA9" s="74" t="str">
        <v/>
      </c>
      <c r="BB9" s="74" t="str">
        <v/>
      </c>
      <c r="BC9" s="74" t="str">
        <v/>
      </c>
      <c r="BD9" s="74" t="str">
        <v/>
      </c>
      <c r="BE9" s="74" t="str">
        <v/>
      </c>
      <c r="BF9" s="74" t="str">
        <v/>
      </c>
      <c r="BG9" s="74" t="str">
        <v/>
      </c>
      <c r="BH9" s="74" t="str">
        <v/>
      </c>
      <c r="BI9" s="74" t="str">
        <v/>
      </c>
      <c r="BJ9" s="74" t="str">
        <v/>
      </c>
      <c r="BK9" s="74" t="str">
        <v/>
      </c>
      <c r="BL9" s="74" t="str">
        <v/>
      </c>
      <c r="BM9" s="74" t="str">
        <v/>
      </c>
      <c r="BN9" s="74" t="str">
        <v/>
      </c>
      <c r="BO9" s="74" t="str">
        <v/>
      </c>
      <c r="BP9" s="74" t="str">
        <v/>
      </c>
      <c r="BQ9" s="74" t="str">
        <v/>
      </c>
      <c r="BR9" s="74" t="str">
        <v/>
      </c>
      <c r="BS9" s="74" t="str">
        <v/>
      </c>
      <c r="BT9" s="74" t="str">
        <v/>
      </c>
      <c r="BU9" s="74" t="str">
        <v/>
      </c>
      <c r="BV9" s="74" t="str">
        <v/>
      </c>
      <c r="BW9" s="74" t="str">
        <v/>
      </c>
      <c r="BX9" s="74" t="str">
        <v/>
      </c>
      <c r="BY9" s="74" t="str">
        <v/>
      </c>
      <c r="BZ9" s="74" t="str">
        <v/>
      </c>
      <c r="CA9" s="74" t="str">
        <v/>
      </c>
      <c r="CB9" s="74" t="str">
        <v/>
      </c>
      <c r="CC9" s="74" t="str">
        <v/>
      </c>
      <c r="CD9" s="74" t="str">
        <v/>
      </c>
      <c r="CE9" s="74" t="str">
        <v/>
      </c>
      <c r="CF9" s="74" t="str">
        <v/>
      </c>
      <c r="CG9" s="74" t="str">
        <v/>
      </c>
      <c r="CH9" s="74" t="str">
        <v/>
      </c>
      <c r="CI9" s="74" t="str">
        <v/>
      </c>
      <c r="CJ9" s="74" t="str">
        <v/>
      </c>
      <c r="CK9" s="74" t="str">
        <v/>
      </c>
      <c r="CL9" s="74" t="str">
        <v/>
      </c>
      <c r="CM9" s="74" t="str">
        <v/>
      </c>
      <c r="CN9" s="74" t="str">
        <v/>
      </c>
      <c r="CO9" s="74" t="str">
        <v/>
      </c>
      <c r="CP9" s="74" t="str">
        <v/>
      </c>
      <c r="CQ9" s="74" t="str">
        <v/>
      </c>
      <c r="CR9" s="74" t="str">
        <v/>
      </c>
      <c r="CS9" s="74" t="str">
        <v/>
      </c>
      <c r="CT9" s="74">
        <v>0</v>
      </c>
      <c r="CU9" s="74">
        <v>0</v>
      </c>
      <c r="CV9" s="74">
        <v>0</v>
      </c>
      <c r="CW9" s="74">
        <v>0</v>
      </c>
      <c r="CX9" s="74">
        <v>0</v>
      </c>
      <c r="CY9" s="74">
        <v>0</v>
      </c>
      <c r="CZ9" s="74">
        <v>0</v>
      </c>
      <c r="DA9" s="74">
        <v>0</v>
      </c>
      <c r="DB9" s="74">
        <v>0</v>
      </c>
      <c r="DC9" s="74">
        <v>0</v>
      </c>
      <c r="DD9" s="74">
        <v>0</v>
      </c>
      <c r="DE9" s="74">
        <v>0</v>
      </c>
      <c r="DF9" s="74">
        <v>0</v>
      </c>
      <c r="DG9" s="74">
        <v>0</v>
      </c>
      <c r="DH9" s="74">
        <v>0</v>
      </c>
      <c r="DI9" s="74">
        <v>0</v>
      </c>
      <c r="DJ9" s="74">
        <v>0</v>
      </c>
      <c r="DK9" s="74">
        <v>0</v>
      </c>
      <c r="DL9" s="74">
        <v>0</v>
      </c>
      <c r="DM9" s="74">
        <v>0</v>
      </c>
      <c r="DN9" s="74" t="str">
        <v/>
      </c>
      <c r="DO9" s="74" t="str">
        <v/>
      </c>
      <c r="DP9" s="74" t="str">
        <v/>
      </c>
      <c r="DQ9" s="74" t="str">
        <v/>
      </c>
      <c r="DR9" s="74" t="str">
        <v/>
      </c>
      <c r="DS9" s="74" t="str">
        <v/>
      </c>
      <c r="DT9" s="74" t="str">
        <v/>
      </c>
      <c r="DU9" s="74" t="str">
        <v/>
      </c>
      <c r="DV9" s="74" t="str">
        <v/>
      </c>
      <c r="DW9" s="74" t="str">
        <v/>
      </c>
      <c r="DX9" s="74" t="str">
        <v/>
      </c>
      <c r="DY9" s="74" t="str">
        <v/>
      </c>
      <c r="DZ9" s="74" t="str">
        <v/>
      </c>
      <c r="EA9" s="74" t="str">
        <v/>
      </c>
      <c r="EB9" s="74" t="str">
        <v/>
      </c>
      <c r="EC9" s="74" t="str">
        <v/>
      </c>
      <c r="ED9" s="74" t="str">
        <v/>
      </c>
      <c r="EE9" s="74" t="str">
        <v/>
      </c>
      <c r="EF9" s="74" t="str">
        <v/>
      </c>
      <c r="EG9" s="74" t="str">
        <v/>
      </c>
      <c r="EH9" s="74" t="str">
        <v/>
      </c>
      <c r="EI9" s="74" t="str">
        <v/>
      </c>
      <c r="EJ9" s="74" t="str">
        <v/>
      </c>
      <c r="EK9" s="74" t="str">
        <v/>
      </c>
      <c r="EL9" s="74" t="str">
        <v/>
      </c>
      <c r="EM9" s="74" t="str">
        <v/>
      </c>
      <c r="EN9" s="74" t="str">
        <v/>
      </c>
      <c r="EO9" s="74" t="str">
        <v/>
      </c>
      <c r="EP9" s="74" t="str">
        <v/>
      </c>
      <c r="EQ9" s="74" t="str">
        <v/>
      </c>
      <c r="ER9" s="74" t="str">
        <v/>
      </c>
      <c r="ES9" s="74" t="str">
        <v/>
      </c>
      <c r="ET9" s="74" t="str">
        <v/>
      </c>
      <c r="EU9" s="74" t="str">
        <v/>
      </c>
      <c r="EV9" s="74" t="str">
        <v/>
      </c>
      <c r="EW9" s="74" t="str">
        <v/>
      </c>
      <c r="EX9" s="74" t="str">
        <v/>
      </c>
      <c r="EY9" s="74" t="str">
        <v/>
      </c>
      <c r="EZ9" s="74" t="str">
        <v/>
      </c>
      <c r="FA9" s="74" t="str">
        <v/>
      </c>
      <c r="FB9" s="74" t="str">
        <v/>
      </c>
      <c r="FC9" s="74" t="str">
        <v/>
      </c>
      <c r="FD9" s="74" t="str">
        <v/>
      </c>
      <c r="FE9" s="74" t="str">
        <v/>
      </c>
      <c r="FF9" s="74" t="str">
        <v/>
      </c>
      <c r="FG9" s="74" t="str">
        <v/>
      </c>
      <c r="FH9" s="74" t="str">
        <v/>
      </c>
      <c r="FI9" s="74" t="str">
        <v/>
      </c>
      <c r="FJ9" s="74" t="str">
        <v/>
      </c>
      <c r="FK9" s="74" t="str">
        <v/>
      </c>
      <c r="FL9" s="74" t="str">
        <v/>
      </c>
      <c r="FM9" s="74" t="str">
        <v/>
      </c>
      <c r="FN9" s="74" t="str">
        <v/>
      </c>
      <c r="FO9" s="74" t="str">
        <v/>
      </c>
      <c r="FP9" s="74" t="str">
        <v/>
      </c>
      <c r="FQ9" s="74" t="str">
        <v/>
      </c>
      <c r="FR9" s="74" t="str">
        <v/>
      </c>
      <c r="FS9" s="74" t="str">
        <v/>
      </c>
      <c r="FT9" s="74" t="str">
        <v/>
      </c>
      <c r="FU9" s="74" t="str">
        <v/>
      </c>
      <c r="FV9" s="74" t="str">
        <v/>
      </c>
      <c r="FW9" s="74" t="str">
        <v/>
      </c>
      <c r="FX9" s="74" t="str">
        <v/>
      </c>
      <c r="FY9" s="74" t="str">
        <v/>
      </c>
      <c r="FZ9" s="74" t="str">
        <v/>
      </c>
      <c r="GA9" s="74" t="str">
        <v/>
      </c>
      <c r="GB9" s="74" t="str">
        <v/>
      </c>
      <c r="GC9" s="74" t="str">
        <v/>
      </c>
      <c r="GD9" s="74" t="str">
        <v/>
      </c>
      <c r="GE9" s="74" t="str">
        <v/>
      </c>
      <c r="GF9" s="74" t="str">
        <v/>
      </c>
      <c r="GG9" s="74" t="str">
        <v/>
      </c>
      <c r="GH9" s="74" t="str">
        <v/>
      </c>
      <c r="GI9" s="74" t="str">
        <v/>
      </c>
      <c r="GJ9" s="74" t="str">
        <v/>
      </c>
      <c r="GK9" s="74" t="str">
        <v/>
      </c>
      <c r="GL9" s="74" t="str">
        <v/>
      </c>
      <c r="GM9" s="74" t="str">
        <v/>
      </c>
      <c r="GN9" s="74" t="str">
        <v/>
      </c>
      <c r="GO9" s="74" t="str">
        <v/>
      </c>
    </row>
    <row r="10" spans="1:275" x14ac:dyDescent="0.2">
      <c r="B10" s="91" t="s">
        <v>234</v>
      </c>
      <c r="C10" s="91" t="str">
        <f>入力①!S52</f>
        <v>②</v>
      </c>
      <c r="M10" s="74" t="str">
        <v/>
      </c>
      <c r="N10" s="74" t="str">
        <v/>
      </c>
      <c r="O10" s="74" t="str">
        <v/>
      </c>
      <c r="P10" s="74" t="str">
        <v/>
      </c>
      <c r="Q10" s="74" t="str">
        <v/>
      </c>
      <c r="R10" s="74" t="str">
        <v/>
      </c>
      <c r="S10" s="74" t="str">
        <v/>
      </c>
      <c r="T10" s="74" t="str">
        <v/>
      </c>
      <c r="U10" s="74" t="str">
        <v/>
      </c>
      <c r="V10" s="74" t="str">
        <v/>
      </c>
      <c r="W10" s="74" t="str">
        <v/>
      </c>
      <c r="X10" s="74" t="str">
        <v/>
      </c>
      <c r="Y10" s="74" t="str">
        <v/>
      </c>
      <c r="Z10" s="74" t="str">
        <v/>
      </c>
      <c r="AA10" s="74" t="str">
        <v/>
      </c>
      <c r="AB10" s="74" t="str">
        <v/>
      </c>
      <c r="AC10" s="74" t="str">
        <v/>
      </c>
      <c r="AD10" s="74" t="str">
        <v/>
      </c>
      <c r="AE10" s="74" t="str">
        <v/>
      </c>
      <c r="AF10" s="74" t="str">
        <v/>
      </c>
      <c r="AG10" s="74" t="str">
        <v/>
      </c>
      <c r="AH10" s="74" t="str">
        <v/>
      </c>
      <c r="AI10" s="74" t="str">
        <v/>
      </c>
      <c r="AJ10" s="74" t="str">
        <v/>
      </c>
      <c r="AK10" s="74" t="str">
        <v/>
      </c>
      <c r="AL10" s="74" t="str">
        <v/>
      </c>
      <c r="AM10" s="74" t="str">
        <v/>
      </c>
      <c r="AN10" s="74" t="str">
        <v/>
      </c>
      <c r="AO10" s="74" t="str">
        <v/>
      </c>
      <c r="AP10" s="74" t="str">
        <v/>
      </c>
      <c r="AQ10" s="74" t="str">
        <v/>
      </c>
      <c r="AR10" s="74" t="str">
        <v/>
      </c>
      <c r="AS10" s="74" t="str">
        <v/>
      </c>
      <c r="AT10" s="74" t="str">
        <v/>
      </c>
      <c r="AU10" s="74" t="str">
        <v/>
      </c>
      <c r="AV10" s="74" t="str">
        <v/>
      </c>
      <c r="AW10" s="74" t="str">
        <v/>
      </c>
      <c r="AX10" s="74" t="str">
        <v/>
      </c>
      <c r="AY10" s="74" t="str">
        <v/>
      </c>
      <c r="AZ10" s="74" t="str">
        <v/>
      </c>
      <c r="BA10" s="74" t="str">
        <v/>
      </c>
      <c r="BB10" s="74" t="str">
        <v/>
      </c>
      <c r="BC10" s="74" t="str">
        <v/>
      </c>
      <c r="BD10" s="74" t="str">
        <v/>
      </c>
      <c r="BE10" s="74" t="str">
        <v/>
      </c>
      <c r="BF10" s="74" t="str">
        <v/>
      </c>
      <c r="BG10" s="74" t="str">
        <v/>
      </c>
      <c r="BH10" s="74" t="str">
        <v/>
      </c>
      <c r="BI10" s="74" t="str">
        <v/>
      </c>
      <c r="BJ10" s="74" t="str">
        <v/>
      </c>
      <c r="BK10" s="74" t="str">
        <v/>
      </c>
      <c r="BL10" s="74" t="str">
        <v/>
      </c>
      <c r="BM10" s="74" t="str">
        <v/>
      </c>
      <c r="BN10" s="74" t="str">
        <v/>
      </c>
      <c r="BO10" s="74" t="str">
        <v/>
      </c>
      <c r="BP10" s="74" t="str">
        <v/>
      </c>
      <c r="BQ10" s="74" t="str">
        <v/>
      </c>
      <c r="BR10" s="74" t="str">
        <v/>
      </c>
      <c r="BS10" s="74" t="str">
        <v/>
      </c>
      <c r="BT10" s="74" t="str">
        <v/>
      </c>
      <c r="BU10" s="74" t="str">
        <v/>
      </c>
      <c r="BV10" s="74" t="str">
        <v/>
      </c>
      <c r="BW10" s="74" t="str">
        <v/>
      </c>
      <c r="BX10" s="74" t="str">
        <v/>
      </c>
      <c r="BY10" s="74" t="str">
        <v/>
      </c>
      <c r="BZ10" s="74" t="str">
        <v/>
      </c>
      <c r="CA10" s="74" t="str">
        <v/>
      </c>
      <c r="CB10" s="74" t="str">
        <v/>
      </c>
      <c r="CC10" s="74" t="str">
        <v/>
      </c>
      <c r="CD10" s="74" t="str">
        <v/>
      </c>
      <c r="CE10" s="74" t="str">
        <v/>
      </c>
      <c r="CF10" s="74" t="str">
        <v/>
      </c>
      <c r="CG10" s="74" t="str">
        <v/>
      </c>
      <c r="CH10" s="74" t="str">
        <v/>
      </c>
      <c r="CI10" s="74" t="str">
        <v/>
      </c>
      <c r="CJ10" s="74" t="str">
        <v/>
      </c>
      <c r="CK10" s="74" t="str">
        <v/>
      </c>
      <c r="CL10" s="74" t="str">
        <v/>
      </c>
      <c r="CM10" s="74" t="str">
        <v/>
      </c>
      <c r="CN10" s="74" t="str">
        <v/>
      </c>
      <c r="CO10" s="74" t="str">
        <v/>
      </c>
      <c r="CP10" s="74" t="str">
        <v/>
      </c>
      <c r="CQ10" s="74" t="str">
        <v/>
      </c>
      <c r="CR10" s="74" t="str">
        <v/>
      </c>
      <c r="CS10" s="74" t="str">
        <v/>
      </c>
      <c r="CT10" s="74">
        <v>0</v>
      </c>
      <c r="CU10" s="74">
        <v>0</v>
      </c>
      <c r="CV10" s="74">
        <v>0</v>
      </c>
      <c r="CW10" s="74">
        <v>0</v>
      </c>
      <c r="CX10" s="74">
        <v>0</v>
      </c>
      <c r="CY10" s="74">
        <v>0</v>
      </c>
      <c r="CZ10" s="74">
        <v>0</v>
      </c>
      <c r="DA10" s="74">
        <v>0</v>
      </c>
      <c r="DB10" s="74">
        <v>0</v>
      </c>
      <c r="DC10" s="74">
        <v>0</v>
      </c>
      <c r="DD10" s="74">
        <v>0</v>
      </c>
      <c r="DE10" s="74">
        <v>0</v>
      </c>
      <c r="DF10" s="74">
        <v>0</v>
      </c>
      <c r="DG10" s="74">
        <v>0</v>
      </c>
      <c r="DH10" s="74">
        <v>0</v>
      </c>
      <c r="DI10" s="74">
        <v>0</v>
      </c>
      <c r="DJ10" s="74">
        <v>0</v>
      </c>
      <c r="DK10" s="74">
        <v>0</v>
      </c>
      <c r="DL10" s="74">
        <v>0</v>
      </c>
      <c r="DM10" s="74">
        <v>0</v>
      </c>
      <c r="DN10" s="74" t="str">
        <v/>
      </c>
      <c r="DO10" s="74" t="str">
        <v/>
      </c>
      <c r="DP10" s="74" t="str">
        <v/>
      </c>
      <c r="DQ10" s="74" t="str">
        <v/>
      </c>
      <c r="DR10" s="74" t="str">
        <v/>
      </c>
      <c r="DS10" s="74" t="str">
        <v/>
      </c>
      <c r="DT10" s="74" t="str">
        <v/>
      </c>
      <c r="DU10" s="74" t="str">
        <v/>
      </c>
      <c r="DV10" s="74" t="str">
        <v/>
      </c>
      <c r="DW10" s="74" t="str">
        <v/>
      </c>
      <c r="DX10" s="74" t="str">
        <v/>
      </c>
      <c r="DY10" s="74" t="str">
        <v/>
      </c>
      <c r="DZ10" s="74" t="str">
        <v/>
      </c>
      <c r="EA10" s="74" t="str">
        <v/>
      </c>
      <c r="EB10" s="74" t="str">
        <v/>
      </c>
      <c r="EC10" s="74" t="str">
        <v/>
      </c>
      <c r="ED10" s="74" t="str">
        <v/>
      </c>
      <c r="EE10" s="74" t="str">
        <v/>
      </c>
      <c r="EF10" s="74" t="str">
        <v/>
      </c>
      <c r="EG10" s="74" t="str">
        <v/>
      </c>
      <c r="EH10" s="74" t="str">
        <v/>
      </c>
      <c r="EI10" s="74" t="str">
        <v/>
      </c>
      <c r="EJ10" s="74" t="str">
        <v/>
      </c>
      <c r="EK10" s="74" t="str">
        <v/>
      </c>
      <c r="EL10" s="74" t="str">
        <v/>
      </c>
      <c r="EM10" s="74" t="str">
        <v/>
      </c>
      <c r="EN10" s="74" t="str">
        <v/>
      </c>
      <c r="EO10" s="74" t="str">
        <v/>
      </c>
      <c r="EP10" s="74" t="str">
        <v/>
      </c>
      <c r="EQ10" s="74" t="str">
        <v/>
      </c>
      <c r="ER10" s="74" t="str">
        <v/>
      </c>
      <c r="ES10" s="74" t="str">
        <v/>
      </c>
      <c r="ET10" s="74" t="str">
        <v/>
      </c>
      <c r="EU10" s="74" t="str">
        <v/>
      </c>
      <c r="EV10" s="74" t="str">
        <v/>
      </c>
      <c r="EW10" s="74" t="str">
        <v/>
      </c>
      <c r="EX10" s="74" t="str">
        <v/>
      </c>
      <c r="EY10" s="74" t="str">
        <v/>
      </c>
      <c r="EZ10" s="74" t="str">
        <v/>
      </c>
      <c r="FA10" s="74" t="str">
        <v/>
      </c>
      <c r="FB10" s="74" t="str">
        <v/>
      </c>
      <c r="FC10" s="74" t="str">
        <v/>
      </c>
      <c r="FD10" s="74" t="str">
        <v/>
      </c>
      <c r="FE10" s="74" t="str">
        <v/>
      </c>
      <c r="FF10" s="74" t="str">
        <v/>
      </c>
      <c r="FG10" s="74" t="str">
        <v/>
      </c>
      <c r="FH10" s="74" t="str">
        <v/>
      </c>
      <c r="FI10" s="74" t="str">
        <v/>
      </c>
      <c r="FJ10" s="74" t="str">
        <v/>
      </c>
      <c r="FK10" s="74" t="str">
        <v/>
      </c>
      <c r="FL10" s="74" t="str">
        <v/>
      </c>
      <c r="FM10" s="74" t="str">
        <v/>
      </c>
      <c r="FN10" s="74" t="str">
        <v/>
      </c>
      <c r="FO10" s="74" t="str">
        <v/>
      </c>
      <c r="FP10" s="74" t="str">
        <v/>
      </c>
      <c r="FQ10" s="74" t="str">
        <v/>
      </c>
      <c r="FR10" s="74" t="str">
        <v/>
      </c>
      <c r="FS10" s="74" t="str">
        <v/>
      </c>
      <c r="FT10" s="74" t="str">
        <v/>
      </c>
      <c r="FU10" s="74" t="str">
        <v/>
      </c>
      <c r="FV10" s="74" t="str">
        <v/>
      </c>
      <c r="FW10" s="74" t="str">
        <v/>
      </c>
      <c r="FX10" s="74" t="str">
        <v/>
      </c>
      <c r="FY10" s="74" t="str">
        <v/>
      </c>
      <c r="FZ10" s="74" t="str">
        <v/>
      </c>
      <c r="GA10" s="74" t="str">
        <v/>
      </c>
      <c r="GB10" s="74" t="str">
        <v/>
      </c>
      <c r="GC10" s="74" t="str">
        <v/>
      </c>
      <c r="GD10" s="74" t="str">
        <v/>
      </c>
      <c r="GE10" s="74" t="str">
        <v/>
      </c>
      <c r="GF10" s="74" t="str">
        <v/>
      </c>
      <c r="GG10" s="74" t="str">
        <v/>
      </c>
      <c r="GH10" s="74" t="str">
        <v/>
      </c>
      <c r="GI10" s="74" t="str">
        <v/>
      </c>
      <c r="GJ10" s="74" t="str">
        <v/>
      </c>
      <c r="GK10" s="74" t="str">
        <v/>
      </c>
      <c r="GL10" s="74" t="str">
        <v/>
      </c>
      <c r="GM10" s="74" t="str">
        <v/>
      </c>
      <c r="GN10" s="74" t="str">
        <v/>
      </c>
      <c r="GO10" s="74" t="str">
        <v/>
      </c>
    </row>
    <row r="11" spans="1:275" x14ac:dyDescent="0.2">
      <c r="B11" s="91" t="s">
        <v>234</v>
      </c>
      <c r="C11" s="91" t="str">
        <f>入力①!T52</f>
        <v>③</v>
      </c>
      <c r="M11" s="74" t="str">
        <v/>
      </c>
      <c r="N11" s="74" t="str">
        <v/>
      </c>
      <c r="O11" s="74" t="str">
        <v/>
      </c>
      <c r="P11" s="74" t="str">
        <v/>
      </c>
      <c r="Q11" s="74" t="str">
        <v/>
      </c>
      <c r="R11" s="74" t="str">
        <v/>
      </c>
      <c r="S11" s="74" t="str">
        <v/>
      </c>
      <c r="T11" s="74" t="str">
        <v/>
      </c>
      <c r="U11" s="74" t="str">
        <v/>
      </c>
      <c r="V11" s="74" t="str">
        <v/>
      </c>
      <c r="W11" s="74" t="str">
        <v/>
      </c>
      <c r="X11" s="74" t="str">
        <v/>
      </c>
      <c r="Y11" s="74" t="str">
        <v/>
      </c>
      <c r="Z11" s="74" t="str">
        <v/>
      </c>
      <c r="AA11" s="74" t="str">
        <v/>
      </c>
      <c r="AB11" s="74" t="str">
        <v/>
      </c>
      <c r="AC11" s="74" t="str">
        <v/>
      </c>
      <c r="AD11" s="74" t="str">
        <v/>
      </c>
      <c r="AE11" s="74" t="str">
        <v/>
      </c>
      <c r="AF11" s="74" t="str">
        <v/>
      </c>
      <c r="AG11" s="74" t="str">
        <v/>
      </c>
      <c r="AH11" s="74" t="str">
        <v/>
      </c>
      <c r="AI11" s="74" t="str">
        <v/>
      </c>
      <c r="AJ11" s="74" t="str">
        <v/>
      </c>
      <c r="AK11" s="74" t="str">
        <v/>
      </c>
      <c r="AL11" s="74" t="str">
        <v/>
      </c>
      <c r="AM11" s="74" t="str">
        <v/>
      </c>
      <c r="AN11" s="74" t="str">
        <v/>
      </c>
      <c r="AO11" s="74" t="str">
        <v/>
      </c>
      <c r="AP11" s="74" t="str">
        <v/>
      </c>
      <c r="AQ11" s="74" t="str">
        <v/>
      </c>
      <c r="AR11" s="74" t="str">
        <v/>
      </c>
      <c r="AS11" s="74" t="str">
        <v/>
      </c>
      <c r="AT11" s="74" t="str">
        <v/>
      </c>
      <c r="AU11" s="74" t="str">
        <v/>
      </c>
      <c r="AV11" s="74" t="str">
        <v/>
      </c>
      <c r="AW11" s="74" t="str">
        <v/>
      </c>
      <c r="AX11" s="74" t="str">
        <v/>
      </c>
      <c r="AY11" s="74" t="str">
        <v/>
      </c>
      <c r="AZ11" s="74" t="str">
        <v/>
      </c>
      <c r="BA11" s="74" t="str">
        <v/>
      </c>
      <c r="BB11" s="74" t="str">
        <v/>
      </c>
      <c r="BC11" s="74" t="str">
        <v/>
      </c>
      <c r="BD11" s="74" t="str">
        <v/>
      </c>
      <c r="BE11" s="74" t="str">
        <v/>
      </c>
      <c r="BF11" s="74" t="str">
        <v/>
      </c>
      <c r="BG11" s="74" t="str">
        <v/>
      </c>
      <c r="BH11" s="74" t="str">
        <v/>
      </c>
      <c r="BI11" s="74" t="str">
        <v/>
      </c>
      <c r="BJ11" s="74" t="str">
        <v/>
      </c>
      <c r="BK11" s="74" t="str">
        <v/>
      </c>
      <c r="BL11" s="74" t="str">
        <v/>
      </c>
      <c r="BM11" s="74" t="str">
        <v/>
      </c>
      <c r="BN11" s="74" t="str">
        <v/>
      </c>
      <c r="BO11" s="74" t="str">
        <v/>
      </c>
      <c r="BP11" s="74" t="str">
        <v/>
      </c>
      <c r="BQ11" s="74" t="str">
        <v/>
      </c>
      <c r="BR11" s="74" t="str">
        <v/>
      </c>
      <c r="BS11" s="74" t="str">
        <v/>
      </c>
      <c r="BT11" s="74" t="str">
        <v/>
      </c>
      <c r="BU11" s="74" t="str">
        <v/>
      </c>
      <c r="BV11" s="74" t="str">
        <v/>
      </c>
      <c r="BW11" s="74" t="str">
        <v/>
      </c>
      <c r="BX11" s="74" t="str">
        <v/>
      </c>
      <c r="BY11" s="74" t="str">
        <v/>
      </c>
      <c r="BZ11" s="74" t="str">
        <v/>
      </c>
      <c r="CA11" s="74" t="str">
        <v/>
      </c>
      <c r="CB11" s="74" t="str">
        <v/>
      </c>
      <c r="CC11" s="74" t="str">
        <v/>
      </c>
      <c r="CD11" s="74" t="str">
        <v/>
      </c>
      <c r="CE11" s="74" t="str">
        <v/>
      </c>
      <c r="CF11" s="74" t="str">
        <v/>
      </c>
      <c r="CG11" s="74" t="str">
        <v/>
      </c>
      <c r="CH11" s="74" t="str">
        <v/>
      </c>
      <c r="CI11" s="74" t="str">
        <v/>
      </c>
      <c r="CJ11" s="74" t="str">
        <v/>
      </c>
      <c r="CK11" s="74" t="str">
        <v/>
      </c>
      <c r="CL11" s="74" t="str">
        <v/>
      </c>
      <c r="CM11" s="74" t="str">
        <v/>
      </c>
      <c r="CN11" s="74" t="str">
        <v/>
      </c>
      <c r="CO11" s="74" t="str">
        <v/>
      </c>
      <c r="CP11" s="74" t="str">
        <v/>
      </c>
      <c r="CQ11" s="74" t="str">
        <v/>
      </c>
      <c r="CR11" s="74" t="str">
        <v/>
      </c>
      <c r="CS11" s="74" t="str">
        <v/>
      </c>
      <c r="CT11" s="74">
        <v>0</v>
      </c>
      <c r="CU11" s="74">
        <v>0</v>
      </c>
      <c r="CV11" s="74">
        <v>0</v>
      </c>
      <c r="CW11" s="74">
        <v>0</v>
      </c>
      <c r="CX11" s="74">
        <v>0</v>
      </c>
      <c r="CY11" s="74">
        <v>0</v>
      </c>
      <c r="CZ11" s="74">
        <v>0</v>
      </c>
      <c r="DA11" s="74">
        <v>0</v>
      </c>
      <c r="DB11" s="74">
        <v>0</v>
      </c>
      <c r="DC11" s="74">
        <v>0</v>
      </c>
      <c r="DD11" s="74">
        <v>0</v>
      </c>
      <c r="DE11" s="74">
        <v>0</v>
      </c>
      <c r="DF11" s="74">
        <v>0</v>
      </c>
      <c r="DG11" s="74">
        <v>0</v>
      </c>
      <c r="DH11" s="74">
        <v>0</v>
      </c>
      <c r="DI11" s="74">
        <v>0</v>
      </c>
      <c r="DJ11" s="74">
        <v>0</v>
      </c>
      <c r="DK11" s="74">
        <v>0</v>
      </c>
      <c r="DL11" s="74">
        <v>0</v>
      </c>
      <c r="DM11" s="74">
        <v>0</v>
      </c>
      <c r="DN11" s="74" t="str">
        <v/>
      </c>
      <c r="DO11" s="74" t="str">
        <v/>
      </c>
      <c r="DP11" s="74" t="str">
        <v/>
      </c>
      <c r="DQ11" s="74" t="str">
        <v/>
      </c>
      <c r="DR11" s="74" t="str">
        <v/>
      </c>
      <c r="DS11" s="74" t="str">
        <v/>
      </c>
      <c r="DT11" s="74" t="str">
        <v/>
      </c>
      <c r="DU11" s="74" t="str">
        <v/>
      </c>
      <c r="DV11" s="74" t="str">
        <v/>
      </c>
      <c r="DW11" s="74" t="str">
        <v/>
      </c>
      <c r="DX11" s="74" t="str">
        <v/>
      </c>
      <c r="DY11" s="74" t="str">
        <v/>
      </c>
      <c r="DZ11" s="74" t="str">
        <v/>
      </c>
      <c r="EA11" s="74" t="str">
        <v/>
      </c>
      <c r="EB11" s="74" t="str">
        <v/>
      </c>
      <c r="EC11" s="74" t="str">
        <v/>
      </c>
      <c r="ED11" s="74" t="str">
        <v/>
      </c>
      <c r="EE11" s="74" t="str">
        <v/>
      </c>
      <c r="EF11" s="74" t="str">
        <v/>
      </c>
      <c r="EG11" s="74" t="str">
        <v/>
      </c>
      <c r="EH11" s="74" t="str">
        <v/>
      </c>
      <c r="EI11" s="74" t="str">
        <v/>
      </c>
      <c r="EJ11" s="74" t="str">
        <v/>
      </c>
      <c r="EK11" s="74" t="str">
        <v/>
      </c>
      <c r="EL11" s="74" t="str">
        <v/>
      </c>
      <c r="EM11" s="74" t="str">
        <v/>
      </c>
      <c r="EN11" s="74" t="str">
        <v/>
      </c>
      <c r="EO11" s="74" t="str">
        <v/>
      </c>
      <c r="EP11" s="74" t="str">
        <v/>
      </c>
      <c r="EQ11" s="74" t="str">
        <v/>
      </c>
      <c r="ER11" s="74" t="str">
        <v/>
      </c>
      <c r="ES11" s="74" t="str">
        <v/>
      </c>
      <c r="ET11" s="74" t="str">
        <v/>
      </c>
      <c r="EU11" s="74" t="str">
        <v/>
      </c>
      <c r="EV11" s="74" t="str">
        <v/>
      </c>
      <c r="EW11" s="74" t="str">
        <v/>
      </c>
      <c r="EX11" s="74" t="str">
        <v/>
      </c>
      <c r="EY11" s="74" t="str">
        <v/>
      </c>
      <c r="EZ11" s="74" t="str">
        <v/>
      </c>
      <c r="FA11" s="74" t="str">
        <v/>
      </c>
      <c r="FB11" s="74" t="str">
        <v/>
      </c>
      <c r="FC11" s="74" t="str">
        <v/>
      </c>
      <c r="FD11" s="74" t="str">
        <v/>
      </c>
      <c r="FE11" s="74" t="str">
        <v/>
      </c>
      <c r="FF11" s="74" t="str">
        <v/>
      </c>
      <c r="FG11" s="74" t="str">
        <v/>
      </c>
      <c r="FH11" s="74" t="str">
        <v/>
      </c>
      <c r="FI11" s="74" t="str">
        <v/>
      </c>
      <c r="FJ11" s="74" t="str">
        <v/>
      </c>
      <c r="FK11" s="74" t="str">
        <v/>
      </c>
      <c r="FL11" s="74" t="str">
        <v/>
      </c>
      <c r="FM11" s="74" t="str">
        <v/>
      </c>
      <c r="FN11" s="74" t="str">
        <v/>
      </c>
      <c r="FO11" s="74" t="str">
        <v/>
      </c>
      <c r="FP11" s="74" t="str">
        <v/>
      </c>
      <c r="FQ11" s="74" t="str">
        <v/>
      </c>
      <c r="FR11" s="74" t="str">
        <v/>
      </c>
      <c r="FS11" s="74" t="str">
        <v/>
      </c>
      <c r="FT11" s="74" t="str">
        <v/>
      </c>
      <c r="FU11" s="74" t="str">
        <v/>
      </c>
      <c r="FV11" s="74" t="str">
        <v/>
      </c>
      <c r="FW11" s="74" t="str">
        <v/>
      </c>
      <c r="FX11" s="74" t="str">
        <v/>
      </c>
      <c r="FY11" s="74" t="str">
        <v/>
      </c>
      <c r="FZ11" s="74" t="str">
        <v/>
      </c>
      <c r="GA11" s="74" t="str">
        <v/>
      </c>
      <c r="GB11" s="74" t="str">
        <v/>
      </c>
      <c r="GC11" s="74" t="str">
        <v/>
      </c>
      <c r="GD11" s="74" t="str">
        <v/>
      </c>
      <c r="GE11" s="74" t="str">
        <v/>
      </c>
      <c r="GF11" s="74" t="str">
        <v/>
      </c>
      <c r="GG11" s="74" t="str">
        <v/>
      </c>
      <c r="GH11" s="74" t="str">
        <v/>
      </c>
      <c r="GI11" s="74" t="str">
        <v/>
      </c>
      <c r="GJ11" s="74" t="str">
        <v/>
      </c>
      <c r="GK11" s="74" t="str">
        <v/>
      </c>
      <c r="GL11" s="74" t="str">
        <v/>
      </c>
      <c r="GM11" s="74" t="str">
        <v/>
      </c>
      <c r="GN11" s="74" t="str">
        <v/>
      </c>
      <c r="GO11" s="74" t="str">
        <v/>
      </c>
    </row>
    <row r="13" spans="1:275" x14ac:dyDescent="0.2">
      <c r="C13" s="94"/>
    </row>
  </sheetData>
  <autoFilter ref="A7:JO8" xr:uid="{00000000-0009-0000-0000-000003000000}">
    <sortState xmlns:xlrd2="http://schemas.microsoft.com/office/spreadsheetml/2017/richdata2" ref="A14:JD107">
      <sortCondition ref="A7:A107"/>
    </sortState>
  </autoFilter>
  <mergeCells count="2">
    <mergeCell ref="B1:B7"/>
    <mergeCell ref="A1:A7"/>
  </mergeCells>
  <phoneticPr fontId="2"/>
  <dataValidations count="2">
    <dataValidation imeMode="off" allowBlank="1" showInputMessage="1" showErrorMessage="1" sqref="FF1 A1:D1 C13" xr:uid="{00000000-0002-0000-0300-000000000000}"/>
    <dataValidation imeMode="on" allowBlank="1" showInputMessage="1" showErrorMessage="1" sqref="FF5:FF6 FG6:FI6 FF2:FF3 FN5" xr:uid="{00000000-0002-0000-0300-000001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0.499984740745262"/>
  </sheetPr>
  <dimension ref="A1:JR28"/>
  <sheetViews>
    <sheetView topLeftCell="A2" zoomScale="55" zoomScaleNormal="55" workbookViewId="0">
      <selection activeCell="F17" sqref="F17"/>
    </sheetView>
  </sheetViews>
  <sheetFormatPr defaultColWidth="8.77734375" defaultRowHeight="13.2" x14ac:dyDescent="0.2"/>
  <cols>
    <col min="1" max="1" width="11.21875" customWidth="1"/>
    <col min="2" max="2" width="16.109375" customWidth="1"/>
    <col min="3" max="4" width="19.88671875" customWidth="1"/>
    <col min="5" max="6" width="19.88671875" style="637" customWidth="1"/>
    <col min="7" max="11" width="19.88671875" customWidth="1"/>
    <col min="12" max="14" width="19.88671875" style="373" customWidth="1"/>
    <col min="15" max="18" width="12" style="373" customWidth="1"/>
    <col min="19" max="19" width="7.109375" customWidth="1"/>
    <col min="20" max="20" width="7.109375" style="637" customWidth="1"/>
    <col min="21" max="34" width="7.109375" customWidth="1"/>
    <col min="35" max="37" width="5.88671875" customWidth="1"/>
    <col min="38" max="43" width="6.88671875" customWidth="1"/>
    <col min="44" max="47" width="5.88671875" customWidth="1"/>
    <col min="48" max="51" width="7.109375" customWidth="1"/>
    <col min="52" max="52" width="7.109375" style="637" customWidth="1"/>
    <col min="53" max="57" width="7.109375" customWidth="1"/>
    <col min="58" max="58" width="7.109375" style="637" customWidth="1"/>
    <col min="59" max="72" width="7.109375" customWidth="1"/>
    <col min="73" max="75" width="5.88671875" customWidth="1"/>
    <col min="76" max="107" width="6.88671875" customWidth="1"/>
    <col min="108" max="108" width="6.44140625" customWidth="1"/>
    <col min="109" max="131" width="5.88671875" customWidth="1"/>
    <col min="132" max="161" width="5.88671875" style="637" customWidth="1"/>
    <col min="162" max="166" width="5.88671875" customWidth="1"/>
    <col min="167" max="188" width="7.109375" customWidth="1"/>
    <col min="189" max="190" width="5.88671875" customWidth="1"/>
    <col min="191" max="199" width="7.109375" customWidth="1"/>
    <col min="200" max="207" width="6.6640625" customWidth="1"/>
    <col min="208" max="209" width="6.6640625" style="637" customWidth="1"/>
    <col min="210" max="212" width="6.6640625" customWidth="1"/>
    <col min="213" max="218" width="7.109375" customWidth="1"/>
    <col min="219" max="225" width="5.88671875" customWidth="1"/>
    <col min="226" max="231" width="6.88671875" customWidth="1"/>
    <col min="232" max="255" width="5.88671875" customWidth="1"/>
    <col min="256" max="262" width="5.88671875" style="523" customWidth="1"/>
    <col min="263" max="278" width="5.88671875" customWidth="1"/>
  </cols>
  <sheetData>
    <row r="1" spans="1:278" s="518" customFormat="1" ht="108.6" customHeight="1" x14ac:dyDescent="0.2">
      <c r="A1" s="1167" t="s">
        <v>257</v>
      </c>
      <c r="B1" s="1152" t="s">
        <v>11</v>
      </c>
      <c r="C1" s="1154" t="s">
        <v>281</v>
      </c>
      <c r="D1" s="1110"/>
      <c r="E1" s="1110"/>
      <c r="F1" s="1110"/>
      <c r="G1" s="1110"/>
      <c r="H1" s="1110"/>
      <c r="I1" s="1110"/>
      <c r="J1" s="1110"/>
      <c r="K1" s="1110"/>
      <c r="L1" s="1110"/>
      <c r="M1" s="1110"/>
      <c r="N1" s="1110"/>
      <c r="O1" s="1110"/>
      <c r="P1" s="1110"/>
      <c r="Q1" s="1110"/>
      <c r="R1" s="1110"/>
      <c r="S1" s="1110"/>
      <c r="T1" s="1110"/>
      <c r="U1" s="1110"/>
      <c r="V1" s="1110"/>
      <c r="W1" s="1110"/>
      <c r="X1" s="1110"/>
      <c r="Y1" s="1110"/>
      <c r="Z1" s="1110"/>
      <c r="AA1" s="1110"/>
      <c r="AB1" s="1110"/>
      <c r="AC1" s="1110"/>
      <c r="AD1" s="1110"/>
      <c r="AE1" s="1110"/>
      <c r="AF1" s="1110"/>
      <c r="AG1" s="1110"/>
      <c r="AH1" s="1110"/>
      <c r="AI1" s="1110"/>
      <c r="AJ1" s="1110"/>
      <c r="AK1" s="1110"/>
      <c r="AL1" s="1110"/>
      <c r="AM1" s="1110"/>
      <c r="AN1" s="1110"/>
      <c r="AO1" s="1110"/>
      <c r="AP1" s="1110"/>
      <c r="AQ1" s="1110"/>
      <c r="AR1" s="1110"/>
      <c r="AS1" s="1110"/>
      <c r="AT1" s="1110"/>
      <c r="AU1" s="1110"/>
      <c r="AV1" s="1110"/>
      <c r="AW1" s="1110"/>
      <c r="AX1" s="1110"/>
      <c r="AY1" s="1110"/>
      <c r="AZ1" s="1110"/>
      <c r="BA1" s="1110"/>
      <c r="BB1" s="1110"/>
      <c r="BC1" s="1110"/>
      <c r="BD1" s="1110"/>
      <c r="BE1" s="1110"/>
      <c r="BF1" s="1110"/>
      <c r="BG1" s="1110"/>
      <c r="BH1" s="1110"/>
      <c r="BI1" s="1110"/>
      <c r="BJ1" s="1110"/>
      <c r="BK1" s="1110"/>
      <c r="BL1" s="1110"/>
      <c r="BM1" s="1110"/>
      <c r="BN1" s="1110"/>
      <c r="BO1" s="1110"/>
      <c r="BP1" s="1110"/>
      <c r="BQ1" s="1110"/>
      <c r="BR1" s="1110"/>
      <c r="BS1" s="1110"/>
      <c r="BT1" s="1110"/>
      <c r="BU1" s="1110"/>
      <c r="BV1" s="1110"/>
      <c r="BW1" s="1110"/>
      <c r="BX1" s="1110"/>
      <c r="BY1" s="1110"/>
      <c r="BZ1" s="1110"/>
      <c r="CA1" s="1110"/>
      <c r="CB1" s="1110"/>
      <c r="CC1" s="1110"/>
      <c r="CD1" s="1110"/>
      <c r="CE1" s="1110"/>
      <c r="CF1" s="1110"/>
      <c r="CG1" s="1115"/>
      <c r="CH1" s="1154" t="s">
        <v>267</v>
      </c>
      <c r="CI1" s="1110"/>
      <c r="CJ1" s="1110"/>
      <c r="CK1" s="1110"/>
      <c r="CL1" s="1110"/>
      <c r="CM1" s="1110"/>
      <c r="CN1" s="1110"/>
      <c r="CO1" s="1110"/>
      <c r="CP1" s="1110"/>
      <c r="CQ1" s="1110"/>
      <c r="CR1" s="1110"/>
      <c r="CS1" s="1110"/>
      <c r="CT1" s="1110"/>
      <c r="CU1" s="1110"/>
      <c r="CV1" s="1110"/>
      <c r="CW1" s="1110"/>
      <c r="CX1" s="1110"/>
      <c r="CY1" s="1110"/>
      <c r="CZ1" s="1110"/>
      <c r="DA1" s="1110"/>
      <c r="DB1" s="1110"/>
      <c r="DC1" s="1115"/>
      <c r="DD1" s="1110"/>
      <c r="DE1" s="1110"/>
      <c r="DF1" s="1110"/>
      <c r="DG1" s="1110"/>
      <c r="DH1" s="1110"/>
      <c r="DI1" s="1110"/>
      <c r="DJ1" s="1110"/>
      <c r="DK1" s="1110"/>
      <c r="DL1" s="1110"/>
      <c r="DM1" s="1110"/>
      <c r="DN1" s="1110"/>
      <c r="DO1" s="1110"/>
      <c r="DP1" s="1110"/>
      <c r="DQ1" s="1110"/>
      <c r="DR1" s="1110"/>
      <c r="DS1" s="1110"/>
      <c r="DT1" s="1110"/>
      <c r="DU1" s="1110"/>
      <c r="DV1" s="1110"/>
      <c r="DW1" s="1110"/>
      <c r="DX1" s="1110"/>
      <c r="DY1" s="1110"/>
      <c r="DZ1" s="1110"/>
      <c r="EA1" s="1115"/>
      <c r="EB1" s="1110"/>
      <c r="EC1" s="1110"/>
      <c r="ED1" s="1110"/>
      <c r="EE1" s="1110"/>
      <c r="EF1" s="1110"/>
      <c r="EG1" s="1110"/>
      <c r="EH1" s="1110"/>
      <c r="EI1" s="1110"/>
      <c r="EJ1" s="1110"/>
      <c r="EK1" s="1110"/>
      <c r="EL1" s="1110"/>
      <c r="EM1" s="1110"/>
      <c r="EN1" s="1110"/>
      <c r="EO1" s="1110"/>
      <c r="EP1" s="1110"/>
      <c r="EQ1" s="1110"/>
      <c r="ER1" s="1110"/>
      <c r="ES1" s="1110"/>
      <c r="ET1" s="1110"/>
      <c r="EU1" s="1110"/>
      <c r="EV1" s="1110"/>
      <c r="EW1" s="1110"/>
      <c r="EX1" s="1110"/>
      <c r="EY1" s="1110"/>
      <c r="EZ1" s="1110"/>
      <c r="FA1" s="1110"/>
      <c r="FB1" s="1110"/>
      <c r="FC1" s="1110"/>
      <c r="FD1" s="1110"/>
      <c r="FE1" s="1110"/>
      <c r="FF1" s="1110"/>
      <c r="FG1" s="1110"/>
      <c r="FH1" s="1110"/>
      <c r="FI1" s="1110"/>
      <c r="FJ1" s="1110"/>
      <c r="FK1" s="1110"/>
      <c r="FL1" s="1110"/>
      <c r="FM1" s="1110"/>
      <c r="FN1" s="1110"/>
      <c r="FO1" s="1110"/>
      <c r="FP1" s="1110"/>
      <c r="FQ1" s="1110"/>
      <c r="FR1" s="1110"/>
      <c r="FS1" s="1110"/>
      <c r="FT1" s="1110"/>
      <c r="FU1" s="1110"/>
      <c r="FV1" s="1110"/>
      <c r="FW1" s="1110"/>
      <c r="FX1" s="1110"/>
      <c r="FY1" s="1110"/>
      <c r="FZ1" s="1110"/>
      <c r="GA1" s="1110"/>
      <c r="GB1" s="1110"/>
      <c r="GC1" s="1110"/>
      <c r="GD1" s="1110"/>
      <c r="GE1" s="1110"/>
      <c r="GF1" s="1110"/>
      <c r="GG1" s="1110"/>
      <c r="GH1" s="1110"/>
      <c r="GI1" s="1110"/>
      <c r="GJ1" s="1110"/>
      <c r="GK1" s="1110"/>
      <c r="GL1" s="1110"/>
      <c r="GM1" s="1110"/>
      <c r="GN1" s="1110"/>
      <c r="GO1" s="1110"/>
      <c r="GP1" s="1110"/>
      <c r="GQ1" s="1110"/>
      <c r="GR1" s="1110"/>
      <c r="GS1" s="1110"/>
      <c r="GT1" s="1110"/>
      <c r="GU1" s="1110"/>
      <c r="GV1" s="1110"/>
      <c r="GW1" s="1110"/>
      <c r="GX1" s="1110"/>
      <c r="GY1" s="1110"/>
      <c r="GZ1" s="712"/>
      <c r="HA1" s="712"/>
      <c r="HB1" s="487"/>
      <c r="HC1" s="487"/>
      <c r="HD1" s="1110"/>
      <c r="HE1" s="1110"/>
      <c r="HF1" s="1110"/>
      <c r="HG1" s="1110"/>
      <c r="HH1" s="1110"/>
      <c r="HI1" s="1110"/>
      <c r="HJ1" s="1110"/>
      <c r="HK1" s="1110"/>
      <c r="HL1" s="1110"/>
      <c r="HM1" s="1110"/>
      <c r="HN1" s="1110"/>
      <c r="HO1" s="1110"/>
      <c r="HP1" s="1110"/>
      <c r="HQ1" s="1110"/>
      <c r="HR1" s="1110"/>
      <c r="HS1" s="1110"/>
      <c r="HT1" s="1110"/>
      <c r="HU1" s="1110"/>
      <c r="HV1" s="1110"/>
      <c r="HW1" s="1110"/>
      <c r="HX1" s="1109" t="s">
        <v>279</v>
      </c>
      <c r="HY1" s="1109"/>
      <c r="HZ1" s="1109"/>
      <c r="IA1" s="1109"/>
      <c r="IB1" s="1109"/>
      <c r="IC1" s="1109"/>
      <c r="ID1" s="1109"/>
      <c r="IE1" s="1109"/>
      <c r="IF1" s="1109"/>
      <c r="IG1" s="1109"/>
      <c r="IH1" s="1109"/>
      <c r="II1" s="1109"/>
      <c r="IJ1" s="1109"/>
      <c r="IK1" s="1109"/>
      <c r="IL1" s="1109"/>
      <c r="IM1" s="1109"/>
      <c r="IN1" s="1109"/>
      <c r="IO1" s="1109"/>
      <c r="IP1" s="1109"/>
      <c r="IQ1" s="1109"/>
      <c r="IR1" s="1109"/>
      <c r="IS1" s="1109"/>
      <c r="IT1" s="1109"/>
      <c r="IU1" s="1109"/>
      <c r="IV1" s="1109"/>
      <c r="IW1" s="1109"/>
      <c r="IX1" s="1109"/>
      <c r="IY1" s="1109"/>
      <c r="IZ1" s="1109"/>
      <c r="JA1" s="1109"/>
      <c r="JB1" s="1109"/>
      <c r="JC1" s="1109"/>
      <c r="JD1" s="1109"/>
      <c r="JE1" s="1109"/>
      <c r="JF1" s="1109"/>
      <c r="JG1" s="1109"/>
      <c r="JH1" s="1109"/>
      <c r="JI1" s="1109"/>
      <c r="JJ1" s="1109"/>
      <c r="JK1" s="1109"/>
      <c r="JL1" s="1109"/>
      <c r="JM1" s="1109"/>
      <c r="JN1" s="1109"/>
      <c r="JO1" s="1109"/>
      <c r="JP1" s="1109"/>
      <c r="JQ1" s="1109"/>
      <c r="JR1" s="1109"/>
    </row>
    <row r="2" spans="1:278" s="518" customFormat="1" ht="92.25" customHeight="1" x14ac:dyDescent="0.2">
      <c r="A2" s="1167"/>
      <c r="B2" s="1153"/>
      <c r="C2" s="1126" t="s">
        <v>19</v>
      </c>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t="s">
        <v>10</v>
      </c>
      <c r="AS2" s="1126"/>
      <c r="AT2" s="1126"/>
      <c r="AU2" s="1126"/>
      <c r="AV2" s="1126"/>
      <c r="AW2" s="1126"/>
      <c r="AX2" s="1126"/>
      <c r="AY2" s="1126"/>
      <c r="AZ2" s="1126"/>
      <c r="BA2" s="1126"/>
      <c r="BB2" s="1126"/>
      <c r="BC2" s="1126"/>
      <c r="BD2" s="1126"/>
      <c r="BE2" s="1126"/>
      <c r="BF2" s="1126"/>
      <c r="BG2" s="1126"/>
      <c r="BH2" s="1126"/>
      <c r="BI2" s="1126"/>
      <c r="BJ2" s="1126"/>
      <c r="BK2" s="1126"/>
      <c r="BL2" s="1126"/>
      <c r="BM2" s="1126"/>
      <c r="BN2" s="1126"/>
      <c r="BO2" s="1126"/>
      <c r="BP2" s="1126"/>
      <c r="BQ2" s="1126"/>
      <c r="BR2" s="1126"/>
      <c r="BS2" s="1126"/>
      <c r="BT2" s="1126"/>
      <c r="BU2" s="1126"/>
      <c r="BV2" s="1126"/>
      <c r="BW2" s="1126"/>
      <c r="BX2" s="1126"/>
      <c r="BY2" s="1126"/>
      <c r="BZ2" s="1126"/>
      <c r="CA2" s="1126"/>
      <c r="CB2" s="1126"/>
      <c r="CC2" s="1126"/>
      <c r="CD2" s="1126"/>
      <c r="CE2" s="1126"/>
      <c r="CF2" s="1126"/>
      <c r="CG2" s="1126"/>
      <c r="CH2" s="1127" t="s">
        <v>277</v>
      </c>
      <c r="CI2" s="1128"/>
      <c r="CJ2" s="1128"/>
      <c r="CK2" s="1128"/>
      <c r="CL2" s="1128"/>
      <c r="CM2" s="1128"/>
      <c r="CN2" s="1128"/>
      <c r="CO2" s="1128"/>
      <c r="CP2" s="1128"/>
      <c r="CQ2" s="1128"/>
      <c r="CR2" s="1128"/>
      <c r="CS2" s="1128"/>
      <c r="CT2" s="1128"/>
      <c r="CU2" s="1128"/>
      <c r="CV2" s="1129"/>
      <c r="CW2" s="1127" t="str">
        <f>計算_入替!W2</f>
        <v>土地</v>
      </c>
      <c r="CX2" s="1128"/>
      <c r="CY2" s="1128"/>
      <c r="CZ2" s="1128"/>
      <c r="DA2" s="1128"/>
      <c r="DB2" s="1129"/>
      <c r="DC2" s="1157" t="str">
        <f>計算_入替!Z2</f>
        <v>メモ</v>
      </c>
      <c r="DD2" s="1080" t="s">
        <v>84</v>
      </c>
      <c r="DE2" s="1081"/>
      <c r="DF2" s="1081"/>
      <c r="DG2" s="1081"/>
      <c r="DH2" s="1081"/>
      <c r="DI2" s="1081"/>
      <c r="DJ2" s="1081"/>
      <c r="DK2" s="1081"/>
      <c r="DL2" s="1081"/>
      <c r="DM2" s="1081"/>
      <c r="DN2" s="1081"/>
      <c r="DO2" s="1081"/>
      <c r="DP2" s="1081"/>
      <c r="DQ2" s="1081"/>
      <c r="DR2" s="1081"/>
      <c r="DS2" s="1081"/>
      <c r="DT2" s="1081"/>
      <c r="DU2" s="1081"/>
      <c r="DV2" s="1081"/>
      <c r="DW2" s="1081"/>
      <c r="DX2" s="1081"/>
      <c r="DY2" s="1081"/>
      <c r="DZ2" s="1081"/>
      <c r="EA2" s="1082"/>
      <c r="EB2" s="1080" t="s">
        <v>84</v>
      </c>
      <c r="EC2" s="1081"/>
      <c r="ED2" s="1081"/>
      <c r="EE2" s="1081"/>
      <c r="EF2" s="1081"/>
      <c r="EG2" s="1081"/>
      <c r="EH2" s="1081"/>
      <c r="EI2" s="1081"/>
      <c r="EJ2" s="1081"/>
      <c r="EK2" s="1081"/>
      <c r="EL2" s="1081"/>
      <c r="EM2" s="1081"/>
      <c r="EN2" s="1081"/>
      <c r="EO2" s="1081"/>
      <c r="EP2" s="1081"/>
      <c r="EQ2" s="1081"/>
      <c r="ER2" s="1081"/>
      <c r="ES2" s="1081"/>
      <c r="ET2" s="1081"/>
      <c r="EU2" s="1081"/>
      <c r="EV2" s="1081"/>
      <c r="EW2" s="1081"/>
      <c r="EX2" s="1081"/>
      <c r="EY2" s="1081"/>
      <c r="EZ2" s="1081"/>
      <c r="FA2" s="1081"/>
      <c r="FB2" s="1081"/>
      <c r="FC2" s="1081"/>
      <c r="FD2" s="1081"/>
      <c r="FE2" s="1081"/>
      <c r="FF2" s="1081"/>
      <c r="FG2" s="1081"/>
      <c r="FH2" s="1081"/>
      <c r="FI2" s="1081"/>
      <c r="FJ2" s="1081"/>
      <c r="FK2" s="1081"/>
      <c r="FL2" s="1081"/>
      <c r="FM2" s="1081"/>
      <c r="FN2" s="1081"/>
      <c r="FO2" s="1081"/>
      <c r="FP2" s="1081"/>
      <c r="FQ2" s="1081"/>
      <c r="FR2" s="1081"/>
      <c r="FS2" s="1081"/>
      <c r="FT2" s="1081"/>
      <c r="FU2" s="1081"/>
      <c r="FV2" s="1081"/>
      <c r="FW2" s="1081"/>
      <c r="FX2" s="1081"/>
      <c r="FY2" s="1081"/>
      <c r="FZ2" s="1081"/>
      <c r="GA2" s="1081"/>
      <c r="GB2" s="1081"/>
      <c r="GC2" s="1082"/>
      <c r="GD2" s="1080" t="s">
        <v>84</v>
      </c>
      <c r="GE2" s="1081"/>
      <c r="GF2" s="1081"/>
      <c r="GG2" s="1081"/>
      <c r="GH2" s="1081"/>
      <c r="GI2" s="1081"/>
      <c r="GJ2" s="1081"/>
      <c r="GK2" s="1081"/>
      <c r="GL2" s="1081"/>
      <c r="GM2" s="1081"/>
      <c r="GN2" s="1081"/>
      <c r="GO2" s="1081"/>
      <c r="GP2" s="1081"/>
      <c r="GQ2" s="1081"/>
      <c r="GR2" s="1081"/>
      <c r="GS2" s="1081"/>
      <c r="GT2" s="1081"/>
      <c r="GU2" s="1081"/>
      <c r="GV2" s="1081"/>
      <c r="GW2" s="1081"/>
      <c r="GX2" s="1081"/>
      <c r="GY2" s="1081"/>
      <c r="GZ2" s="713"/>
      <c r="HA2" s="713"/>
      <c r="HB2" s="498"/>
      <c r="HC2" s="498"/>
      <c r="HD2" s="1093" t="s">
        <v>84</v>
      </c>
      <c r="HE2" s="1093"/>
      <c r="HF2" s="1093"/>
      <c r="HG2" s="1093"/>
      <c r="HH2" s="1093"/>
      <c r="HI2" s="1093"/>
      <c r="HJ2" s="1093"/>
      <c r="HK2" s="1093"/>
      <c r="HL2" s="1093"/>
      <c r="HM2" s="1093"/>
      <c r="HN2" s="1093"/>
      <c r="HO2" s="1093"/>
      <c r="HP2" s="1093"/>
      <c r="HQ2" s="1093"/>
      <c r="HR2" s="1093"/>
      <c r="HS2" s="1093"/>
      <c r="HT2" s="1093"/>
      <c r="HU2" s="1093"/>
      <c r="HV2" s="1093"/>
      <c r="HW2" s="1093"/>
      <c r="HX2" s="1080" t="s">
        <v>112</v>
      </c>
      <c r="HY2" s="1081"/>
      <c r="HZ2" s="1081"/>
      <c r="IA2" s="1081"/>
      <c r="IB2" s="1081"/>
      <c r="IC2" s="1081"/>
      <c r="ID2" s="1081"/>
      <c r="IE2" s="1081"/>
      <c r="IF2" s="1081"/>
      <c r="IG2" s="1081"/>
      <c r="IH2" s="1081"/>
      <c r="II2" s="1081"/>
      <c r="IJ2" s="1081"/>
      <c r="IK2" s="1081"/>
      <c r="IL2" s="1081"/>
      <c r="IM2" s="1081"/>
      <c r="IN2" s="1081"/>
      <c r="IO2" s="1081"/>
      <c r="IP2" s="1081"/>
      <c r="IQ2" s="1081"/>
      <c r="IR2" s="1081"/>
      <c r="IS2" s="1081"/>
      <c r="IT2" s="1082"/>
      <c r="IU2" s="1080" t="s">
        <v>113</v>
      </c>
      <c r="IV2" s="1081"/>
      <c r="IW2" s="1081"/>
      <c r="IX2" s="1081"/>
      <c r="IY2" s="1081"/>
      <c r="IZ2" s="1081"/>
      <c r="JA2" s="1081"/>
      <c r="JB2" s="1081"/>
      <c r="JC2" s="1081" t="s">
        <v>114</v>
      </c>
      <c r="JD2" s="1081"/>
      <c r="JE2" s="1081"/>
      <c r="JF2" s="1081"/>
      <c r="JG2" s="1081"/>
      <c r="JH2" s="1081"/>
      <c r="JI2" s="1081"/>
      <c r="JJ2" s="1081"/>
      <c r="JK2" s="1087" t="s">
        <v>115</v>
      </c>
      <c r="JL2" s="1087"/>
      <c r="JM2" s="1088"/>
      <c r="JN2" s="1089" t="s">
        <v>422</v>
      </c>
      <c r="JO2" s="1087"/>
      <c r="JP2" s="1087"/>
      <c r="JQ2" s="1087"/>
      <c r="JR2" s="1088"/>
    </row>
    <row r="3" spans="1:278" s="518" customFormat="1" ht="73.5" customHeight="1" x14ac:dyDescent="0.2">
      <c r="A3" s="1167"/>
      <c r="B3" s="1153"/>
      <c r="C3" s="1125" t="s">
        <v>94</v>
      </c>
      <c r="D3" s="1116" t="s">
        <v>95</v>
      </c>
      <c r="E3" s="1160" t="s">
        <v>429</v>
      </c>
      <c r="F3" s="1162" t="s">
        <v>430</v>
      </c>
      <c r="G3" s="1127" t="s">
        <v>142</v>
      </c>
      <c r="H3" s="1128"/>
      <c r="I3" s="1129"/>
      <c r="J3" s="1127" t="s">
        <v>6</v>
      </c>
      <c r="K3" s="1128"/>
      <c r="L3" s="1128"/>
      <c r="M3" s="1128"/>
      <c r="N3" s="1128"/>
      <c r="O3" s="1128"/>
      <c r="P3" s="1128"/>
      <c r="Q3" s="1128"/>
      <c r="R3" s="1128"/>
      <c r="S3" s="1128"/>
      <c r="T3" s="1128"/>
      <c r="U3" s="1129"/>
      <c r="V3" s="1127" t="s">
        <v>151</v>
      </c>
      <c r="W3" s="1128"/>
      <c r="X3" s="1128"/>
      <c r="Y3" s="1128"/>
      <c r="Z3" s="1128"/>
      <c r="AA3" s="1128"/>
      <c r="AB3" s="1128"/>
      <c r="AC3" s="1128"/>
      <c r="AD3" s="1128"/>
      <c r="AE3" s="1128"/>
      <c r="AF3" s="1128"/>
      <c r="AG3" s="1129"/>
      <c r="AH3" s="1127" t="s">
        <v>4</v>
      </c>
      <c r="AI3" s="1128"/>
      <c r="AJ3" s="1128"/>
      <c r="AK3" s="1129"/>
      <c r="AL3" s="1127" t="s">
        <v>5</v>
      </c>
      <c r="AM3" s="1128"/>
      <c r="AN3" s="1128"/>
      <c r="AO3" s="1128"/>
      <c r="AP3" s="1128"/>
      <c r="AQ3" s="1129"/>
      <c r="AR3" s="1125" t="s">
        <v>96</v>
      </c>
      <c r="AS3" s="1127" t="s">
        <v>142</v>
      </c>
      <c r="AT3" s="1128"/>
      <c r="AU3" s="1129"/>
      <c r="AV3" s="1126" t="s">
        <v>6</v>
      </c>
      <c r="AW3" s="1126"/>
      <c r="AX3" s="1126"/>
      <c r="AY3" s="1126"/>
      <c r="AZ3" s="1126"/>
      <c r="BA3" s="1126"/>
      <c r="BB3" s="1126"/>
      <c r="BC3" s="1126"/>
      <c r="BD3" s="1126"/>
      <c r="BE3" s="1126"/>
      <c r="BF3" s="1126"/>
      <c r="BG3" s="1126"/>
      <c r="BH3" s="1127" t="s">
        <v>150</v>
      </c>
      <c r="BI3" s="1128"/>
      <c r="BJ3" s="1128"/>
      <c r="BK3" s="1128"/>
      <c r="BL3" s="1128"/>
      <c r="BM3" s="1128"/>
      <c r="BN3" s="1128"/>
      <c r="BO3" s="1128"/>
      <c r="BP3" s="1128"/>
      <c r="BQ3" s="1128"/>
      <c r="BR3" s="1128"/>
      <c r="BS3" s="1129"/>
      <c r="BT3" s="1127" t="s">
        <v>4</v>
      </c>
      <c r="BU3" s="1128"/>
      <c r="BV3" s="1128"/>
      <c r="BW3" s="1129"/>
      <c r="BX3" s="1127" t="s">
        <v>5</v>
      </c>
      <c r="BY3" s="1128"/>
      <c r="BZ3" s="1128"/>
      <c r="CA3" s="1128"/>
      <c r="CB3" s="1128"/>
      <c r="CC3" s="1129"/>
      <c r="CD3" s="1119" t="s">
        <v>489</v>
      </c>
      <c r="CE3" s="1121" t="s">
        <v>490</v>
      </c>
      <c r="CF3" s="1119" t="s">
        <v>489</v>
      </c>
      <c r="CG3" s="1121" t="s">
        <v>490</v>
      </c>
      <c r="CH3" s="1155" t="s">
        <v>143</v>
      </c>
      <c r="CI3" s="1148"/>
      <c r="CJ3" s="1102" t="s">
        <v>144</v>
      </c>
      <c r="CK3" s="1102"/>
      <c r="CL3" s="488" t="s">
        <v>147</v>
      </c>
      <c r="CM3" s="1147" t="str">
        <f>計算_入替!M3</f>
        <v>活用</v>
      </c>
      <c r="CN3" s="1147"/>
      <c r="CO3" s="1147"/>
      <c r="CP3" s="1147"/>
      <c r="CQ3" s="1147"/>
      <c r="CR3" s="1147"/>
      <c r="CS3" s="1147"/>
      <c r="CT3" s="1147"/>
      <c r="CU3" s="1147"/>
      <c r="CV3" s="489" t="str">
        <f>計算_入替!V3</f>
        <v>未活用</v>
      </c>
      <c r="CW3" s="1155" t="s">
        <v>143</v>
      </c>
      <c r="CX3" s="1148"/>
      <c r="CY3" s="491" t="s">
        <v>147</v>
      </c>
      <c r="CZ3" s="1147" t="str">
        <f>計算_入替!W3</f>
        <v>活用</v>
      </c>
      <c r="DA3" s="1147"/>
      <c r="DB3" s="1102" t="str">
        <f>計算_入替!Y3</f>
        <v>滞留空間として未活用</v>
      </c>
      <c r="DC3" s="1157"/>
      <c r="DD3" s="787" t="s">
        <v>102</v>
      </c>
      <c r="DE3" s="786" t="s">
        <v>101</v>
      </c>
      <c r="DF3" s="788" t="s">
        <v>102</v>
      </c>
      <c r="DG3" s="786" t="s">
        <v>101</v>
      </c>
      <c r="DH3" s="788" t="s">
        <v>102</v>
      </c>
      <c r="DI3" s="786" t="s">
        <v>101</v>
      </c>
      <c r="DJ3" s="788" t="s">
        <v>102</v>
      </c>
      <c r="DK3" s="786" t="s">
        <v>101</v>
      </c>
      <c r="DL3" s="788" t="s">
        <v>102</v>
      </c>
      <c r="DM3" s="786" t="s">
        <v>101</v>
      </c>
      <c r="DN3" s="788" t="s">
        <v>102</v>
      </c>
      <c r="DO3" s="786" t="s">
        <v>101</v>
      </c>
      <c r="DP3" s="788" t="s">
        <v>102</v>
      </c>
      <c r="DQ3" s="786" t="s">
        <v>101</v>
      </c>
      <c r="DR3" s="788" t="s">
        <v>102</v>
      </c>
      <c r="DS3" s="786" t="s">
        <v>101</v>
      </c>
      <c r="DT3" s="788" t="s">
        <v>102</v>
      </c>
      <c r="DU3" s="786" t="s">
        <v>101</v>
      </c>
      <c r="DV3" s="788" t="s">
        <v>102</v>
      </c>
      <c r="DW3" s="786" t="s">
        <v>101</v>
      </c>
      <c r="DX3" s="788" t="s">
        <v>102</v>
      </c>
      <c r="DY3" s="786" t="s">
        <v>101</v>
      </c>
      <c r="DZ3" s="788" t="s">
        <v>102</v>
      </c>
      <c r="EA3" s="786" t="s">
        <v>101</v>
      </c>
      <c r="EB3" s="751" t="s">
        <v>431</v>
      </c>
      <c r="EC3" s="751" t="s">
        <v>431</v>
      </c>
      <c r="ED3" s="751" t="s">
        <v>431</v>
      </c>
      <c r="EE3" s="751" t="s">
        <v>431</v>
      </c>
      <c r="EF3" s="751" t="s">
        <v>431</v>
      </c>
      <c r="EG3" s="751" t="s">
        <v>431</v>
      </c>
      <c r="EH3" s="751" t="s">
        <v>431</v>
      </c>
      <c r="EI3" s="751" t="s">
        <v>431</v>
      </c>
      <c r="EJ3" s="751" t="s">
        <v>431</v>
      </c>
      <c r="EK3" s="751" t="s">
        <v>431</v>
      </c>
      <c r="EL3" s="751" t="s">
        <v>431</v>
      </c>
      <c r="EM3" s="751" t="s">
        <v>431</v>
      </c>
      <c r="EN3" s="751" t="s">
        <v>431</v>
      </c>
      <c r="EO3" s="751" t="s">
        <v>431</v>
      </c>
      <c r="EP3" s="751" t="s">
        <v>431</v>
      </c>
      <c r="EQ3" s="751" t="s">
        <v>431</v>
      </c>
      <c r="ER3" s="751" t="s">
        <v>431</v>
      </c>
      <c r="ES3" s="751" t="s">
        <v>431</v>
      </c>
      <c r="ET3" s="751" t="s">
        <v>431</v>
      </c>
      <c r="EU3" s="751" t="s">
        <v>431</v>
      </c>
      <c r="EV3" s="751" t="s">
        <v>431</v>
      </c>
      <c r="EW3" s="751" t="s">
        <v>431</v>
      </c>
      <c r="EX3" s="751" t="s">
        <v>431</v>
      </c>
      <c r="EY3" s="751" t="s">
        <v>431</v>
      </c>
      <c r="EZ3" s="751" t="s">
        <v>431</v>
      </c>
      <c r="FA3" s="751" t="s">
        <v>431</v>
      </c>
      <c r="FB3" s="751" t="s">
        <v>431</v>
      </c>
      <c r="FC3" s="751" t="s">
        <v>431</v>
      </c>
      <c r="FD3" s="751" t="s">
        <v>431</v>
      </c>
      <c r="FE3" s="751" t="s">
        <v>431</v>
      </c>
      <c r="FF3" s="690" t="s">
        <v>102</v>
      </c>
      <c r="FG3" s="715" t="s">
        <v>101</v>
      </c>
      <c r="FH3" s="690" t="s">
        <v>102</v>
      </c>
      <c r="FI3" s="715" t="s">
        <v>101</v>
      </c>
      <c r="FJ3" s="690" t="s">
        <v>102</v>
      </c>
      <c r="FK3" s="715" t="s">
        <v>101</v>
      </c>
      <c r="FL3" s="690" t="s">
        <v>102</v>
      </c>
      <c r="FM3" s="715" t="s">
        <v>101</v>
      </c>
      <c r="FN3" s="690" t="s">
        <v>102</v>
      </c>
      <c r="FO3" s="715" t="s">
        <v>101</v>
      </c>
      <c r="FP3" s="690" t="s">
        <v>102</v>
      </c>
      <c r="FQ3" s="715" t="s">
        <v>101</v>
      </c>
      <c r="FR3" s="690" t="s">
        <v>102</v>
      </c>
      <c r="FS3" s="715" t="s">
        <v>101</v>
      </c>
      <c r="FT3" s="690" t="s">
        <v>102</v>
      </c>
      <c r="FU3" s="715" t="s">
        <v>101</v>
      </c>
      <c r="FV3" s="690" t="s">
        <v>102</v>
      </c>
      <c r="FW3" s="715" t="s">
        <v>101</v>
      </c>
      <c r="FX3" s="690" t="s">
        <v>102</v>
      </c>
      <c r="FY3" s="715" t="s">
        <v>101</v>
      </c>
      <c r="FZ3" s="690" t="s">
        <v>102</v>
      </c>
      <c r="GA3" s="715" t="s">
        <v>101</v>
      </c>
      <c r="GB3" s="690" t="s">
        <v>102</v>
      </c>
      <c r="GC3" s="715" t="s">
        <v>101</v>
      </c>
      <c r="GD3" s="259" t="s">
        <v>102</v>
      </c>
      <c r="GE3" s="550" t="s">
        <v>101</v>
      </c>
      <c r="GF3" s="259" t="s">
        <v>102</v>
      </c>
      <c r="GG3" s="550" t="s">
        <v>101</v>
      </c>
      <c r="GH3" s="259" t="s">
        <v>102</v>
      </c>
      <c r="GI3" s="550" t="s">
        <v>101</v>
      </c>
      <c r="GJ3" s="259" t="s">
        <v>102</v>
      </c>
      <c r="GK3" s="550" t="s">
        <v>101</v>
      </c>
      <c r="GL3" s="259" t="s">
        <v>102</v>
      </c>
      <c r="GM3" s="550" t="s">
        <v>101</v>
      </c>
      <c r="GN3" s="259" t="s">
        <v>102</v>
      </c>
      <c r="GO3" s="550" t="s">
        <v>101</v>
      </c>
      <c r="GP3" s="259" t="s">
        <v>102</v>
      </c>
      <c r="GQ3" s="550" t="s">
        <v>101</v>
      </c>
      <c r="GR3" s="259" t="s">
        <v>102</v>
      </c>
      <c r="GS3" s="550" t="s">
        <v>101</v>
      </c>
      <c r="GT3" s="259" t="s">
        <v>102</v>
      </c>
      <c r="GU3" s="550" t="s">
        <v>101</v>
      </c>
      <c r="GV3" s="259" t="s">
        <v>102</v>
      </c>
      <c r="GW3" s="550" t="s">
        <v>101</v>
      </c>
      <c r="GX3" s="259" t="s">
        <v>102</v>
      </c>
      <c r="GY3" s="550" t="s">
        <v>101</v>
      </c>
      <c r="GZ3" s="690" t="s">
        <v>102</v>
      </c>
      <c r="HA3" s="715" t="s">
        <v>101</v>
      </c>
      <c r="HB3" s="690" t="s">
        <v>102</v>
      </c>
      <c r="HC3" s="715" t="s">
        <v>101</v>
      </c>
      <c r="HD3" s="259" t="s">
        <v>295</v>
      </c>
      <c r="HE3" s="550" t="s">
        <v>296</v>
      </c>
      <c r="HF3" s="259" t="s">
        <v>295</v>
      </c>
      <c r="HG3" s="550" t="s">
        <v>296</v>
      </c>
      <c r="HH3" s="259" t="s">
        <v>295</v>
      </c>
      <c r="HI3" s="550" t="s">
        <v>296</v>
      </c>
      <c r="HJ3" s="259" t="s">
        <v>295</v>
      </c>
      <c r="HK3" s="550" t="s">
        <v>296</v>
      </c>
      <c r="HL3" s="259" t="s">
        <v>295</v>
      </c>
      <c r="HM3" s="550" t="s">
        <v>296</v>
      </c>
      <c r="HN3" s="259" t="s">
        <v>295</v>
      </c>
      <c r="HO3" s="550" t="s">
        <v>296</v>
      </c>
      <c r="HP3" s="259" t="s">
        <v>295</v>
      </c>
      <c r="HQ3" s="550" t="s">
        <v>296</v>
      </c>
      <c r="HR3" s="259" t="s">
        <v>295</v>
      </c>
      <c r="HS3" s="550" t="s">
        <v>296</v>
      </c>
      <c r="HT3" s="259" t="s">
        <v>295</v>
      </c>
      <c r="HU3" s="550" t="s">
        <v>296</v>
      </c>
      <c r="HV3" s="259" t="s">
        <v>295</v>
      </c>
      <c r="HW3" s="550" t="s">
        <v>296</v>
      </c>
      <c r="HX3" s="1090" t="str">
        <f>計算_入替!AA5</f>
        <v>飲食物を買うことができる設備・場所がある</v>
      </c>
      <c r="HY3" s="1090" t="str">
        <f>計算_入替!AB5</f>
        <v>給水・手洗いができる場所がある</v>
      </c>
      <c r="HZ3" s="1090" t="str">
        <f>計算_入替!AC5</f>
        <v>雨宿りできる場所がある</v>
      </c>
      <c r="IA3" s="1090" t="str">
        <f>計算_入替!AD5</f>
        <v>トイレがある</v>
      </c>
      <c r="IB3" s="1090" t="str">
        <f>計算_入替!AE5</f>
        <v>多目的トイレがある</v>
      </c>
      <c r="IC3" s="1090" t="str">
        <f>計算_入替!AF5</f>
        <v>案内所・掲示板・デジタルサイネージ等がある</v>
      </c>
      <c r="ID3" s="1090" t="str">
        <f>計算_入替!AG5</f>
        <v>案内板等が外国語に対応している</v>
      </c>
      <c r="IE3" s="1090" t="str">
        <f>計算_入替!AH5</f>
        <v>近くに交番・警察署がある</v>
      </c>
      <c r="IF3" s="1090" t="str">
        <f>計算_入替!AI5</f>
        <v>人の活動エリアから隔離された場所に喫煙スペースがある</v>
      </c>
      <c r="IG3" s="1090" t="str">
        <f>計算_入替!AJ5</f>
        <v>荷物を預けられる場所がある</v>
      </c>
      <c r="IH3" s="1090" t="str">
        <f>計算_入替!AK5</f>
        <v>イスやテーブルなどの設備に可変性がある</v>
      </c>
      <c r="II3" s="1090" t="str">
        <f>計算_入替!AL5</f>
        <v>座れる場がある</v>
      </c>
      <c r="IJ3" s="1090" t="str">
        <f>計算_入替!AM5</f>
        <v>自由に使えるテーブルがある</v>
      </c>
      <c r="IK3" s="1090" t="str">
        <f>計算_入替!AN5</f>
        <v>ゴミ箱がある</v>
      </c>
      <c r="IL3" s="1090" t="str">
        <f>計算_入替!AO5</f>
        <v>子ども用の遊具がある</v>
      </c>
      <c r="IM3" s="1090" t="str">
        <f>計算_入替!AP5</f>
        <v>誰でも自由に入れる芝生がある</v>
      </c>
      <c r="IN3" s="1090" t="str">
        <f>計算_入替!AQ5</f>
        <v>夜間照明設備がある</v>
      </c>
      <c r="IO3" s="1090" t="str">
        <f>計算_入替!AR5</f>
        <v>車いす利用者やベビーカー利用者が通行しやすい段差の無い動線がある</v>
      </c>
      <c r="IP3" s="1090" t="str">
        <f>計算_入替!AS5</f>
        <v>防犯カメラがある</v>
      </c>
      <c r="IQ3" s="1090" t="str">
        <f>計算_入替!AT5</f>
        <v>様々な目的で活用できるスペースがある（場を可変的に活用できる）</v>
      </c>
      <c r="IR3" s="1090" t="str">
        <f>計算_入替!AU5</f>
        <v>体操や運動に利用可能な場がある</v>
      </c>
      <c r="IS3" s="1090" t="str">
        <f>計算_入替!AV5</f>
        <v>イベントを開催できるスペースがある</v>
      </c>
      <c r="IT3" s="1090" t="str">
        <f>計算_入替!AW5</f>
        <v>Wi-Fi、電源が整備されている</v>
      </c>
      <c r="IU3" s="1090" t="str">
        <f>計算_入替!AX5</f>
        <v>点字ブロックや音の鳴る信号がある</v>
      </c>
      <c r="IV3" s="1090" t="str">
        <f>計算_入替!AY5</f>
        <v>車両進入防止設備がある</v>
      </c>
      <c r="IW3" s="1090" t="str">
        <f>計算_入替!AZ5</f>
        <v>建物等への車両進入口が歩行空間を分離しないよう配慮されている</v>
      </c>
      <c r="IX3" s="1090" t="str">
        <f>計算_入替!BA5</f>
        <v>歩行者専用道路になっている（曜日や時間に応じた一時的な指定も含む）</v>
      </c>
      <c r="IY3" s="1090" t="str">
        <f>計算_入替!BB5</f>
        <v>車道と歩道が分かれている</v>
      </c>
      <c r="IZ3" s="1090" t="str">
        <f>計算_入替!BC5</f>
        <v>自動車レーンと歩道が分かれている</v>
      </c>
      <c r="JA3" s="1090" t="str">
        <f>計算_入替!BD5</f>
        <v>車両の速度を抑制する対策が講じられている（ゾーン30の指定、ハンプ、狭さく、シケイン等）</v>
      </c>
      <c r="JB3" s="1090" t="str">
        <f>計算_入替!BE5</f>
        <v>近くにレンタサイクルや電動キックボードなどシェアモビリティのポートがある</v>
      </c>
      <c r="JC3" s="1090" t="str">
        <f>計算_入替!BF5</f>
        <v>アート・展示空間がある</v>
      </c>
      <c r="JD3" s="1090" t="str">
        <f>計算_入替!BG5</f>
        <v>電灯／樹木に、目にとまるような魅力的な装飾が設けられている</v>
      </c>
      <c r="JE3" s="1090" t="str">
        <f>計算_入替!BH5</f>
        <v>管理の行き届いた植栽（植木・花壇等）がある</v>
      </c>
      <c r="JF3" s="1090" t="str">
        <f>計算_入替!BI5</f>
        <v>アスファルト以外の化粧材が整備されている</v>
      </c>
      <c r="JG3" s="1090" t="str">
        <f>計算_入替!BJ5</f>
        <v>無電柱化されている</v>
      </c>
      <c r="JH3" s="1090" t="str">
        <f>計算_入替!BK5</f>
        <v>親水空間がある</v>
      </c>
      <c r="JI3" s="1090" t="str">
        <f>計算_入替!BL5</f>
        <v>歴史・伝統を感じる建物がある</v>
      </c>
      <c r="JJ3" s="1090" t="str">
        <f>計算_入替!BM5</f>
        <v>伝統的なお店がある</v>
      </c>
      <c r="JK3" s="1090" t="str">
        <f>計算_入替!BN5</f>
        <v>近くに駐輪場がある</v>
      </c>
      <c r="JL3" s="1090" t="str">
        <f>計算_入替!BO5</f>
        <v>近くに駐車場がある</v>
      </c>
      <c r="JM3" s="1090" t="str">
        <f>計算_入替!BP5</f>
        <v>近くに公共交通（駅・バス停）がある</v>
      </c>
      <c r="JN3" s="1090" t="str">
        <f>計算_入替!BQ5</f>
        <v/>
      </c>
      <c r="JO3" s="1090" t="str">
        <f>計算_入替!BR5</f>
        <v/>
      </c>
      <c r="JP3" s="1090" t="str">
        <f>計算_入替!BS5</f>
        <v/>
      </c>
      <c r="JQ3" s="1090" t="str">
        <f>計算_入替!BT5</f>
        <v/>
      </c>
      <c r="JR3" s="1090" t="str">
        <f>計算_入替!BU5</f>
        <v/>
      </c>
    </row>
    <row r="4" spans="1:278" s="518" customFormat="1" ht="66.75" customHeight="1" x14ac:dyDescent="0.2">
      <c r="A4" s="1167"/>
      <c r="B4" s="1153"/>
      <c r="C4" s="1098"/>
      <c r="D4" s="1117"/>
      <c r="E4" s="1161"/>
      <c r="F4" s="1163"/>
      <c r="G4" s="1130" t="s">
        <v>247</v>
      </c>
      <c r="H4" s="1132" t="s">
        <v>248</v>
      </c>
      <c r="I4" s="1141" t="s">
        <v>482</v>
      </c>
      <c r="J4" s="1136" t="s">
        <v>475</v>
      </c>
      <c r="K4" s="1143" t="s">
        <v>476</v>
      </c>
      <c r="L4" s="1169" t="s">
        <v>477</v>
      </c>
      <c r="M4" s="1169" t="s">
        <v>478</v>
      </c>
      <c r="N4" s="841" t="s">
        <v>479</v>
      </c>
      <c r="O4" s="1171" t="s">
        <v>135</v>
      </c>
      <c r="P4" s="1173" t="s">
        <v>475</v>
      </c>
      <c r="Q4" s="1169" t="s">
        <v>476</v>
      </c>
      <c r="R4" s="1169" t="s">
        <v>477</v>
      </c>
      <c r="S4" s="1143" t="s">
        <v>478</v>
      </c>
      <c r="T4" s="843" t="s">
        <v>479</v>
      </c>
      <c r="U4" s="1134" t="s">
        <v>135</v>
      </c>
      <c r="V4" s="1138" t="s">
        <v>152</v>
      </c>
      <c r="W4" s="1139"/>
      <c r="X4" s="1140"/>
      <c r="Y4" s="1138" t="s">
        <v>153</v>
      </c>
      <c r="Z4" s="1139"/>
      <c r="AA4" s="1140"/>
      <c r="AB4" s="1138" t="s">
        <v>152</v>
      </c>
      <c r="AC4" s="1139"/>
      <c r="AD4" s="1140"/>
      <c r="AE4" s="1138" t="s">
        <v>153</v>
      </c>
      <c r="AF4" s="1139"/>
      <c r="AG4" s="1140"/>
      <c r="AH4" s="1130" t="s">
        <v>483</v>
      </c>
      <c r="AI4" s="1113" t="s">
        <v>484</v>
      </c>
      <c r="AJ4" s="1132" t="s">
        <v>485</v>
      </c>
      <c r="AK4" s="1132" t="s">
        <v>486</v>
      </c>
      <c r="AL4" s="1130" t="s">
        <v>487</v>
      </c>
      <c r="AM4" s="1132" t="s">
        <v>488</v>
      </c>
      <c r="AN4" s="1145" t="s">
        <v>482</v>
      </c>
      <c r="AO4" s="1130" t="s">
        <v>487</v>
      </c>
      <c r="AP4" s="1132" t="s">
        <v>488</v>
      </c>
      <c r="AQ4" s="1145" t="s">
        <v>482</v>
      </c>
      <c r="AR4" s="1098"/>
      <c r="AS4" s="1130" t="s">
        <v>247</v>
      </c>
      <c r="AT4" s="1132" t="s">
        <v>248</v>
      </c>
      <c r="AU4" s="1141" t="s">
        <v>482</v>
      </c>
      <c r="AV4" s="1136" t="s">
        <v>475</v>
      </c>
      <c r="AW4" s="1143" t="s">
        <v>476</v>
      </c>
      <c r="AX4" s="1143" t="s">
        <v>477</v>
      </c>
      <c r="AY4" s="1143" t="s">
        <v>478</v>
      </c>
      <c r="AZ4" s="843" t="s">
        <v>479</v>
      </c>
      <c r="BA4" s="1134" t="s">
        <v>135</v>
      </c>
      <c r="BB4" s="1136" t="s">
        <v>475</v>
      </c>
      <c r="BC4" s="1143" t="s">
        <v>476</v>
      </c>
      <c r="BD4" s="1143" t="s">
        <v>477</v>
      </c>
      <c r="BE4" s="1143" t="s">
        <v>478</v>
      </c>
      <c r="BF4" s="843" t="s">
        <v>479</v>
      </c>
      <c r="BG4" s="1134" t="s">
        <v>135</v>
      </c>
      <c r="BH4" s="1138" t="s">
        <v>152</v>
      </c>
      <c r="BI4" s="1139"/>
      <c r="BJ4" s="1140"/>
      <c r="BK4" s="1138" t="s">
        <v>153</v>
      </c>
      <c r="BL4" s="1139"/>
      <c r="BM4" s="1140"/>
      <c r="BN4" s="1138" t="s">
        <v>152</v>
      </c>
      <c r="BO4" s="1139"/>
      <c r="BP4" s="1140"/>
      <c r="BQ4" s="1138" t="s">
        <v>153</v>
      </c>
      <c r="BR4" s="1139"/>
      <c r="BS4" s="1140"/>
      <c r="BT4" s="1130" t="s">
        <v>483</v>
      </c>
      <c r="BU4" s="1113" t="s">
        <v>484</v>
      </c>
      <c r="BV4" s="1132" t="s">
        <v>485</v>
      </c>
      <c r="BW4" s="1132" t="s">
        <v>486</v>
      </c>
      <c r="BX4" s="1130" t="s">
        <v>487</v>
      </c>
      <c r="BY4" s="1132" t="s">
        <v>488</v>
      </c>
      <c r="BZ4" s="1145" t="s">
        <v>482</v>
      </c>
      <c r="CA4" s="1130" t="s">
        <v>487</v>
      </c>
      <c r="CB4" s="1132" t="s">
        <v>488</v>
      </c>
      <c r="CC4" s="1145" t="s">
        <v>482</v>
      </c>
      <c r="CD4" s="1120"/>
      <c r="CE4" s="1122"/>
      <c r="CF4" s="1120"/>
      <c r="CG4" s="1122"/>
      <c r="CH4" s="1100" t="s">
        <v>263</v>
      </c>
      <c r="CI4" s="1149" t="s">
        <v>506</v>
      </c>
      <c r="CJ4" s="1100" t="s">
        <v>145</v>
      </c>
      <c r="CK4" s="1148" t="s">
        <v>146</v>
      </c>
      <c r="CL4" s="1148" t="s">
        <v>148</v>
      </c>
      <c r="CM4" s="1155" t="str">
        <f>計算_入替!M4</f>
        <v>飲食店</v>
      </c>
      <c r="CN4" s="1158"/>
      <c r="CO4" s="1148"/>
      <c r="CP4" s="1102" t="str">
        <f>計算_入替!P4</f>
        <v>販売店</v>
      </c>
      <c r="CQ4" s="1102"/>
      <c r="CR4" s="1102"/>
      <c r="CS4" s="1155" t="str">
        <f>計算_入替!S4</f>
        <v>その他</v>
      </c>
      <c r="CT4" s="1158"/>
      <c r="CU4" s="1148"/>
      <c r="CV4" s="374"/>
      <c r="CW4" s="1100" t="s">
        <v>504</v>
      </c>
      <c r="CX4" s="1149" t="s">
        <v>505</v>
      </c>
      <c r="CY4" s="1148" t="s">
        <v>149</v>
      </c>
      <c r="CZ4" s="1125" t="str">
        <f>計算_入替!W6</f>
        <v>イベントの実施</v>
      </c>
      <c r="DA4" s="1116" t="str">
        <f>計算_入替!X6</f>
        <v>実施無し</v>
      </c>
      <c r="DB4" s="1156"/>
      <c r="DC4" s="1157"/>
      <c r="DD4" s="1111" t="str">
        <f>IF((DD8=""),"（今回調査未選択）"&amp;CHAR(10)&amp;計算_入替!BV5,計算_入替!BV5)</f>
        <v>（今回調査未選択）
安心して赤ちゃんを連れてこられる場所だと感じる</v>
      </c>
      <c r="DE4" s="1107" t="str">
        <f>IF((DE8=""),"（今回調査未選択）"&amp;CHAR(10)&amp;計算_入替!BW5,計算_入替!BW5)</f>
        <v>（今回調査未選択）
赤ちゃんを連れている人がいる</v>
      </c>
      <c r="DF4" s="1111" t="str">
        <f>IF((DF8=""),"（今回調査未選択）"&amp;CHAR(10)&amp;計算_入替!BX5,計算_入替!BX5)</f>
        <v>（今回調査未選択）
安心して子どもを遊ばせられる場所だと感じる</v>
      </c>
      <c r="DG4" s="1107" t="str">
        <f>IF((DG8=""),"（今回調査未選択）"&amp;CHAR(10)&amp;計算_入替!BY5,計算_入替!BY5)</f>
        <v>（今回調査未選択）
子どもを遊ばせている</v>
      </c>
      <c r="DH4" s="1111" t="str">
        <f>IF((DH8=""),"（今回調査未選択）"&amp;CHAR(10)&amp;計算_入替!BZ5,計算_入替!BZ5)</f>
        <v>（今回調査未選択）
地域の人など「人の目による防犯」が行われている安全な場所だと感じる</v>
      </c>
      <c r="DI4" s="1107" t="str">
        <f>IF((DI8=""),"（今回調査未選択）"&amp;CHAR(10)&amp;計算_入替!CA5,計算_入替!CA5)</f>
        <v>（今回調査未選択）
地域の人や警備員など「人の目による防犯」が行われている</v>
      </c>
      <c r="DJ4" s="1111" t="str">
        <f>IF((DJ8=""),"（今回調査未選択）"&amp;CHAR(10)&amp;計算_入替!CB5,計算_入替!CB5)</f>
        <v>（今回調査未選択）
足腰の弱い人や車いす・ベビーカーの利用者が気軽に利用できる場所だと感じる</v>
      </c>
      <c r="DK4" s="1107" t="str">
        <f>IF((DK8=""),"（今回調査未選択）"&amp;CHAR(10)&amp;計算_入替!CC5,計算_入替!CC5)</f>
        <v>（今回調査未選択）
足腰の弱い人や車いす・ベビーカーの利用者が移動・滞在している</v>
      </c>
      <c r="DL4" s="1111" t="str">
        <f>IF((DL8=""),"（今回調査未選択）"&amp;CHAR(10)&amp;計算_入替!CD5,計算_入替!CD5)</f>
        <v>（今回調査未選択）
空間が綺麗に利用されていて気持ちよく過ごせると感じる</v>
      </c>
      <c r="DM4" s="1107" t="str">
        <f>IF((DM8=""),"（今回調査未選択）"&amp;CHAR(10)&amp;計算_入替!CE5,計算_入替!CE5)</f>
        <v>（今回調査未選択）
ゴミを片付ける人がいる</v>
      </c>
      <c r="DN4" s="1111" t="str">
        <f>IF((DN8=""),"（今回調査未選択）"&amp;CHAR(10)&amp;計算_入替!CF5,計算_入替!CF5)</f>
        <v>（今回調査未選択）
気持ち良く食事ができる場所だと感じる</v>
      </c>
      <c r="DO4" s="1107" t="str">
        <f>IF((DO8=""),"（今回調査未選択）"&amp;CHAR(10)&amp;計算_入替!CG5,計算_入替!CG5)</f>
        <v>（今回調査未選択）
食事をしている人がいる</v>
      </c>
      <c r="DP4" s="1111" t="str">
        <f>IF((DP8=""),"（今回調査未選択）"&amp;CHAR(10)&amp;計算_入替!CH5,計算_入替!CH5)</f>
        <v>（今回調査未選択）
他の人との距離が不快ではないと感じる</v>
      </c>
      <c r="DQ4" s="1107" t="str">
        <f>IF((DQ8=""),"（今回調査未選択）"&amp;CHAR(10)&amp;計算_入替!CI5,計算_入替!CI5)</f>
        <v>（今回調査未選択）
人とぶつからない距離を保ち歩いている</v>
      </c>
      <c r="DR4" s="1111" t="str">
        <f>IF((DR8=""),"（今回調査未選択）"&amp;CHAR(10)&amp;計算_入替!CJ5,計算_入替!CJ5)</f>
        <v>（今回調査未選択）
滞在者・通行者同士がお互いに顔や名前を知っているように感じる</v>
      </c>
      <c r="DS4" s="1107" t="str">
        <f>IF((DS8=""),"（今回調査未選択）"&amp;CHAR(10)&amp;計算_入替!CK5,計算_入替!CK5)</f>
        <v>（今回調査未選択）
挨拶や世間話をしている人がいる</v>
      </c>
      <c r="DT4" s="1111" t="str">
        <f>IF((DT8=""),"（今回調査未選択）"&amp;CHAR(10)&amp;計算_入替!CL5,計算_入替!CL5)</f>
        <v>（今回調査未選択）
車やバイクの往来を気にせず歩けると感じる</v>
      </c>
      <c r="DU4" s="1107" t="str">
        <f>IF((DU8=""),"（今回調査未選択）"&amp;CHAR(10)&amp;計算_入替!CM5,計算_入替!CM5)</f>
        <v>（今回調査未選択）
車やバイクの往来を気にせず歩いている人がいる</v>
      </c>
      <c r="DV4" s="1111" t="str">
        <f>IF((DV8=""),"（今回調査未選択）"&amp;CHAR(10)&amp;計算_入替!CN5,計算_入替!CN5)</f>
        <v>（今回調査未選択）
周りを気にせず立ち止まって会話できる場所だと感じる</v>
      </c>
      <c r="DW4" s="1107" t="str">
        <f>IF((DW8=""),"（今回調査未選択）"&amp;CHAR(10)&amp;計算_入替!CO5,計算_入替!CO5)</f>
        <v>（今回調査未選択）
立ち止まって会話をしている人がいる</v>
      </c>
      <c r="DX4" s="1111" t="str">
        <f>IF((DX8=""),"（今回調査未選択）"&amp;CHAR(10)&amp;計算_入替!CP5,計算_入替!CP5)</f>
        <v>（今回調査未選択）
夜一人で歩いても不安にならない場所だと感じる</v>
      </c>
      <c r="DY4" s="1107" t="str">
        <f>IF((DY8=""),"（今回調査未選択）"&amp;CHAR(10)&amp;計算_入替!CQ5,計算_入替!CQ5)</f>
        <v>（今回調査未選択）
夜一人で歩いている人がいる</v>
      </c>
      <c r="DZ4" s="1111" t="str">
        <f>IF((DZ8=""),"（今回調査未選択）"&amp;CHAR(10)&amp;計算_入替!CR5,計算_入替!CR5)</f>
        <v xml:space="preserve">（今回調査未選択）
</v>
      </c>
      <c r="EA4" s="1107" t="str">
        <f>IF((EA8=""),"（今回調査未選択）"&amp;CHAR(10)&amp;計算_入替!CS5,計算_入替!CS5)</f>
        <v xml:space="preserve">（今回調査未選択）
</v>
      </c>
      <c r="EB4" s="1083" t="str">
        <f>IF((EB8=""),"（今回調査未選択）"&amp;CHAR(10)&amp;計算_入替!CT5,計算_入替!CT5)</f>
        <v>（今回調査未選択）
遊んでいる</v>
      </c>
      <c r="EC4" s="1083" t="str">
        <f>IF((EC8=""),"（今回調査未選択）"&amp;CHAR(10)&amp;計算_入替!CU5,計算_入替!CU5)</f>
        <v>（今回調査未選択）
食事をしている</v>
      </c>
      <c r="ED4" s="1083" t="str">
        <f>IF((ED8=""),"（今回調査未選択）"&amp;CHAR(10)&amp;計算_入替!CV5,計算_入替!CV5)</f>
        <v>（今回調査未選択）
会話をしている</v>
      </c>
      <c r="EE4" s="1083" t="str">
        <f>IF((EE8=""),"（今回調査未選択）"&amp;CHAR(10)&amp;計算_入替!CW5,計算_入替!CW5)</f>
        <v>（今回調査未選択）
横になっている</v>
      </c>
      <c r="EF4" s="1083" t="str">
        <f>IF((EF8=""),"（今回調査未選択）"&amp;CHAR(10)&amp;計算_入替!CX5,計算_入替!CX5)</f>
        <v>（今回調査未選択）
個々の趣味の練習をしている</v>
      </c>
      <c r="EG4" s="1083" t="str">
        <f>IF((EG8=""),"（今回調査未選択）"&amp;CHAR(10)&amp;計算_入替!CY5,計算_入替!CY5)</f>
        <v>（今回調査未選択）
ペットを連れている</v>
      </c>
      <c r="EH4" s="1083" t="str">
        <f>IF((EH8=""),"（今回調査未選択）"&amp;CHAR(10)&amp;計算_入替!CZ5,計算_入替!CZ5)</f>
        <v>（今回調査未選択）
私服やスーツなど多様な服装で来ている</v>
      </c>
      <c r="EI4" s="1083" t="str">
        <f>IF((EI8=""),"（今回調査未選択）"&amp;CHAR(10)&amp;計算_入替!DA5,計算_入替!DA5)</f>
        <v>（今回調査未選択）
仕事をしている</v>
      </c>
      <c r="EJ4" s="1083" t="str">
        <f>IF((EJ8=""),"（今回調査未選択）"&amp;CHAR(10)&amp;計算_入替!DB5,計算_入替!DB5)</f>
        <v>（今回調査未選択）
写真や動画を撮っている</v>
      </c>
      <c r="EK4" s="1083" t="str">
        <f>IF((EK8=""),"（今回調査未選択）"&amp;CHAR(10)&amp;計算_入替!DC5,計算_入替!DC5)</f>
        <v>（今回調査未選択）
運動をしている</v>
      </c>
      <c r="EL4" s="1083" t="str">
        <f>IF((EL8=""),"（今回調査未選択）"&amp;CHAR(10)&amp;計算_入替!DD5,計算_入替!DD5)</f>
        <v>（今回調査未選択）
ぼーっとしている</v>
      </c>
      <c r="EM4" s="1083" t="str">
        <f>IF((EM8=""),"（今回調査未選択）"&amp;CHAR(10)&amp;計算_入替!DE5,計算_入替!DE5)</f>
        <v>（今回調査未選択）
座っている</v>
      </c>
      <c r="EN4" s="1083" t="str">
        <f>IF((EN8=""),"（今回調査未選択）"&amp;CHAR(10)&amp;計算_入替!DF5,計算_入替!DF5)</f>
        <v>（今回調査未選択）
読書・スマホ操作をしている</v>
      </c>
      <c r="EO4" s="1083" t="str">
        <f>IF((EO8=""),"（今回調査未選択）"&amp;CHAR(10)&amp;計算_入替!DG5,計算_入替!DG5)</f>
        <v>（今回調査未選択）
景色を眺めている</v>
      </c>
      <c r="EP4" s="1083" t="str">
        <f>IF((EP8=""),"（今回調査未選択）"&amp;CHAR(10)&amp;計算_入替!DH5,計算_入替!DH5)</f>
        <v>（今回調査未選択）
陽だまり日陰で過ごしている</v>
      </c>
      <c r="EQ4" s="1085" t="str">
        <f>IF((EQ8=""),"（今回調査未選択）"&amp;CHAR(10)&amp;計算_入替!DI5,計算_入替!DI5)</f>
        <v>（今回調査未選択）
散歩をしている</v>
      </c>
      <c r="ER4" s="1085" t="str">
        <f>IF((ER8=""),"（今回調査未選択）"&amp;CHAR(10)&amp;計算_入替!DJ5,計算_入替!DJ5)</f>
        <v>（今回調査未選択）
お茶をしている</v>
      </c>
      <c r="ES4" s="1085" t="str">
        <f>IF((ES8=""),"（今回調査未選択）"&amp;CHAR(10)&amp;計算_入替!DK5,計算_入替!DK5)</f>
        <v>（今回調査未選択）
買い物をしている</v>
      </c>
      <c r="ET4" s="1085" t="str">
        <f>IF((ET8=""),"（今回調査未選択）"&amp;CHAR(10)&amp;計算_入替!DL5,計算_入替!DL5)</f>
        <v>（今回調査未選択）
パフォーマンスをしている</v>
      </c>
      <c r="EU4" s="1085" t="str">
        <f>IF((EU8=""),"（今回調査未選択）"&amp;CHAR(10)&amp;計算_入替!DM5,計算_入替!DM5)</f>
        <v>（今回調査未選択）
音楽にのっている</v>
      </c>
      <c r="EV4" s="1085" t="str">
        <f>IF((EV8=""),"（今回調査未選択）"&amp;CHAR(10)&amp;計算_入替!DN5,計算_入替!DN5)</f>
        <v>（今回調査未選択）
勉強をしている</v>
      </c>
      <c r="EW4" s="1085" t="str">
        <f>IF((EW8=""),"（今回調査未選択）"&amp;CHAR(10)&amp;計算_入替!DO5,計算_入替!DO5)</f>
        <v>（今回調査未選択）
絵を描いている</v>
      </c>
      <c r="EX4" s="1085" t="str">
        <f>IF((EX8=""),"（今回調査未選択）"&amp;CHAR(10)&amp;計算_入替!DP5,計算_入替!DP5)</f>
        <v>（今回調査未選択）
ボードゲームをしている</v>
      </c>
      <c r="EY4" s="1085" t="str">
        <f>IF((EY8=""),"（今回調査未選択）"&amp;CHAR(10)&amp;計算_入替!DQ5,計算_入替!DQ5)</f>
        <v xml:space="preserve">（今回調査未選択）
</v>
      </c>
      <c r="EZ4" s="1085" t="str">
        <f>IF((EZ8=""),"（今回調査未選択）"&amp;CHAR(10)&amp;計算_入替!DR5,計算_入替!DR5)</f>
        <v xml:space="preserve">（今回調査未選択）
</v>
      </c>
      <c r="FA4" s="1085" t="str">
        <f>IF((FA8=""),"（今回調査未選択）"&amp;CHAR(10)&amp;計算_入替!DS5,計算_入替!DS5)</f>
        <v xml:space="preserve">（今回調査未選択）
</v>
      </c>
      <c r="FB4" s="1085" t="str">
        <f>IF((FB8=""),"（今回調査未選択）"&amp;CHAR(10)&amp;計算_入替!DT5,計算_入替!DT5)</f>
        <v xml:space="preserve">（今回調査未選択）
</v>
      </c>
      <c r="FC4" s="1085" t="str">
        <f>IF((FC8=""),"（今回調査未選択）"&amp;CHAR(10)&amp;計算_入替!DU5,計算_入替!DU5)</f>
        <v xml:space="preserve">（今回調査未選択）
</v>
      </c>
      <c r="FD4" s="1085" t="str">
        <f>IF((FD8=""),"（今回調査未選択）"&amp;CHAR(10)&amp;計算_入替!DV5,計算_入替!DV5)</f>
        <v xml:space="preserve">（今回調査未選択）
</v>
      </c>
      <c r="FE4" s="1085" t="str">
        <f>IF((FE8=""),"（今回調査未選択）"&amp;CHAR(10)&amp;計算_入替!DW5,計算_入替!DW5)</f>
        <v xml:space="preserve">（今回調査未選択）
</v>
      </c>
      <c r="FF4" s="1085" t="str">
        <f>IF((FF8=""),"（今回調査未選択）"&amp;CHAR(10)&amp;計算_入替!DX5,計算_入替!DX5)</f>
        <v>（今回調査未選択）
気軽に出入りできる場所だと感じる（沿道建物も含む）</v>
      </c>
      <c r="FG4" s="1085" t="str">
        <f>IF((FG8=""),"（今回調査未選択）"&amp;CHAR(10)&amp;計算_入替!DY5,計算_入替!DY5)</f>
        <v>（今回調査未選択）
入ること、近づくことをためらわず、その場を利用している（沿道建物も含む）</v>
      </c>
      <c r="FH4" s="1085" t="str">
        <f>IF((FH8=""),"（今回調査未選択）"&amp;CHAR(10)&amp;計算_入替!DZ5,計算_入替!DZ5)</f>
        <v>（今回調査未選択）
子どもが声を出して遊べる場所だと感じる</v>
      </c>
      <c r="FI4" s="1085" t="str">
        <f>IF((FI8=""),"（今回調査未選択）"&amp;CHAR(10)&amp;計算_入替!EA5,計算_入替!EA5)</f>
        <v>（今回調査未選択）
子どもが声を出して遊んでいる</v>
      </c>
      <c r="FJ4" s="1085" t="str">
        <f>IF((FJ8=""),"（今回調査未選択）"&amp;CHAR(10)&amp;計算_入替!EB5,計算_入替!EB5)</f>
        <v>（今回調査未選択）
周りを気にせずうたた寝できる場所だと感じる</v>
      </c>
      <c r="FK4" s="1085" t="str">
        <f>IF((FK8=""),"（今回調査未選択）"&amp;CHAR(10)&amp;計算_入替!EC5,計算_入替!EC5)</f>
        <v>（今回調査未選択）
うたた寝をしている人がいる</v>
      </c>
      <c r="FL4" s="1085" t="str">
        <f>IF((FL8=""),"（今回調査未選択）"&amp;CHAR(10)&amp;計算_入替!ED5,計算_入替!ED5)</f>
        <v>（今回調査未選択）
ダンス、楽器、スポーツなどの練習をしたい場所だと感じる</v>
      </c>
      <c r="FM4" s="1085" t="str">
        <f>IF((FM8=""),"（今回調査未選択）"&amp;CHAR(10)&amp;計算_入替!EE5,計算_入替!EE5)</f>
        <v>（今回調査未選択）
ダンス、楽器、スポーツなどの個々人の趣味の練習をしている人がいる</v>
      </c>
      <c r="FN4" s="1085" t="str">
        <f>IF((FN8=""),"（今回調査未選択）"&amp;CHAR(10)&amp;計算_入替!EF5,計算_入替!EF5)</f>
        <v>（今回調査未選択）
ペットを連れて行っても良い場所だと感じる</v>
      </c>
      <c r="FO4" s="1085" t="str">
        <f>IF((FO8=""),"（今回調査未選択）"&amp;CHAR(10)&amp;計算_入替!EG5,計算_入替!EG5)</f>
        <v>（今回調査未選択）
ペットを連れている人がいる</v>
      </c>
      <c r="FP4" s="1085" t="str">
        <f>IF((FP8=""),"（今回調査未選択）"&amp;CHAR(10)&amp;計算_入替!EH5,計算_入替!EH5)</f>
        <v>（今回調査未選択）
思い思いの時間を過ごすことができる場所だと感じる</v>
      </c>
      <c r="FQ4" s="1085" t="str">
        <f>IF((FQ8=""),"（今回調査未選択）"&amp;CHAR(10)&amp;計算_入替!EI5,計算_入替!EI5)</f>
        <v>（今回調査未選択）
思い思いの時間を過ごしている</v>
      </c>
      <c r="FR4" s="1085" t="str">
        <f>IF((FR8=""),"（今回調査未選択）"&amp;CHAR(10)&amp;計算_入替!EJ5,計算_入替!EJ5)</f>
        <v>（今回調査未選択）
一人でも複数人でも過ごしやすい場所だと感じる</v>
      </c>
      <c r="FS4" s="1085" t="str">
        <f>IF((FS8=""),"（今回調査未選択）"&amp;CHAR(10)&amp;計算_入替!EK5,計算_入替!EK5)</f>
        <v>（今回調査未選択）
一人で過ごす人、複数人で過ごす人々の両方がいる</v>
      </c>
      <c r="FT4" s="1085" t="str">
        <f>IF((FT8=""),"（今回調査未選択）"&amp;CHAR(10)&amp;計算_入替!EL5,計算_入替!EL5)</f>
        <v>（今回調査未選択）
好きな格好で行っても良い場所だと感じる</v>
      </c>
      <c r="FU4" s="1085" t="str">
        <f>IF((FU8=""),"（今回調査未選択）"&amp;CHAR(10)&amp;計算_入替!EM5,計算_入替!EM5)</f>
        <v>（今回調査未選択）
私服やスーツなど多様な服装の人がいる</v>
      </c>
      <c r="FV4" s="1085" t="str">
        <f>IF((FV8=""),"（今回調査未選択）"&amp;CHAR(10)&amp;計算_入替!EN5,計算_入替!EN5)</f>
        <v>（今回調査未選択）
パソコンやWeb会議で仕事をすることが許容されると感じる</v>
      </c>
      <c r="FW4" s="1085" t="str">
        <f>IF((FW8=""),"（今回調査未選択）"&amp;CHAR(10)&amp;計算_入替!EO5,計算_入替!EO5)</f>
        <v>（今回調査未選択）
パソコンやWeb会議で仕事をしている人がいる</v>
      </c>
      <c r="FX4" s="1085" t="str">
        <f>IF((FX8=""),"（今回調査未選択）"&amp;CHAR(10)&amp;計算_入替!EP5,計算_入替!EP5)</f>
        <v>（今回調査未選択）
自分のペースで歩ける場所だと感じる</v>
      </c>
      <c r="FY4" s="1085" t="str">
        <f>IF((FY8=""),"（今回調査未選択）"&amp;CHAR(10)&amp;計算_入替!EQ5,計算_入替!EQ5)</f>
        <v>（今回調査未選択）
周囲より遅いペースで歩いている人がいる</v>
      </c>
      <c r="FZ4" s="1085" t="str">
        <f>IF((FZ8=""),"（今回調査未選択）"&amp;CHAR(10)&amp;計算_入替!ER5,計算_入替!ER5)</f>
        <v>（今回調査未選択）
ジョギングなどの軽い運動ができそうな場所だと感じる</v>
      </c>
      <c r="GA4" s="1085" t="str">
        <f>IF((GA8=""),"（今回調査未選択）"&amp;CHAR(10)&amp;計算_入替!ES5,計算_入替!ES5)</f>
        <v>（今回調査未選択）
ジョギングなどの軽い運動をしている人がいる</v>
      </c>
      <c r="GB4" s="1085" t="str">
        <f>IF((GB8=""),"（今回調査未選択）"&amp;CHAR(10)&amp;計算_入替!ET5,計算_入替!ET5)</f>
        <v xml:space="preserve">（今回調査未選択）
</v>
      </c>
      <c r="GC4" s="1085" t="str">
        <f>IF((GC8=""),"（今回調査未選択）"&amp;CHAR(10)&amp;計算_入替!EU5,計算_入替!EU5)</f>
        <v xml:space="preserve">（今回調査未選択）
</v>
      </c>
      <c r="GD4" s="1085" t="str">
        <f>IF((GD8=""),"（今回調査未選択）"&amp;CHAR(10)&amp;計算_入替!EV5,計算_入替!EV5)</f>
        <v>（今回調査未選択）
ぼーっとできる場所だと感じる</v>
      </c>
      <c r="GE4" s="1085" t="str">
        <f>IF((GE8=""),"（今回調査未選択）"&amp;CHAR(10)&amp;計算_入替!EW5,計算_入替!EW5)</f>
        <v>（今回調査未選択）
ぼーっとしている人がいる</v>
      </c>
      <c r="GF4" s="1085" t="str">
        <f>IF((GF8=""),"（今回調査未選択）"&amp;CHAR(10)&amp;計算_入替!EX5,計算_入替!EX5)</f>
        <v>（今回調査未選択）
座って休憩したり、くつろいだりしたい場所だと感じる</v>
      </c>
      <c r="GG4" s="1085" t="str">
        <f>IF((GG8=""),"（今回調査未選択）"&amp;CHAR(10)&amp;計算_入替!EY5,計算_入替!EY5)</f>
        <v>（今回調査未選択）
座って休憩したり、くつろいだりしている人がいる</v>
      </c>
      <c r="GH4" s="1085" t="str">
        <f>IF((GH8=""),"（今回調査未選択）"&amp;CHAR(10)&amp;計算_入替!EZ5,計算_入替!EZ5)</f>
        <v>（今回調査未選択）
横になってくつろぎたい場所だと感じる</v>
      </c>
      <c r="GI4" s="1085" t="str">
        <f>IF((GI8=""),"（今回調査未選択）"&amp;CHAR(10)&amp;計算_入替!FA5,計算_入替!FA5)</f>
        <v>（今回調査未選択）
横になって過ごしている人がいる</v>
      </c>
      <c r="GJ4" s="1085" t="str">
        <f>IF((GJ8=""),"（今回調査未選択）"&amp;CHAR(10)&amp;計算_入替!FB5,計算_入替!FB5)</f>
        <v>（今回調査未選択）
ゆったり読書をしたい場所だと感じる</v>
      </c>
      <c r="GK4" s="1085" t="str">
        <f>IF((GK8=""),"（今回調査未選択）"&amp;CHAR(10)&amp;計算_入替!FC5,計算_入替!FC5)</f>
        <v>（今回調査未選択）
読書をしたり、スマートフォン・タブレットを操作したりする人がいる</v>
      </c>
      <c r="GL4" s="1085" t="str">
        <f>IF((GL8=""),"（今回調査未選択）"&amp;CHAR(10)&amp;計算_入替!FD5,計算_入替!FD5)</f>
        <v>（今回調査未選択）
緑などに囲まれて自然を感じられる場所だと感じる</v>
      </c>
      <c r="GM4" s="1085" t="str">
        <f>IF((GM8=""),"（今回調査未選択）"&amp;CHAR(10)&amp;計算_入替!FE5,計算_入替!FE5)</f>
        <v>（今回調査未選択）
花壇や緑などを眺める人がいる</v>
      </c>
      <c r="GN4" s="1085" t="str">
        <f>IF((GN8=""),"（今回調査未選択）"&amp;CHAR(10)&amp;計算_入替!FF5,計算_入替!FF5)</f>
        <v>（今回調査未選択）
水辺を眺め、たたずんでいられる場所だと感じる</v>
      </c>
      <c r="GO4" s="1085" t="str">
        <f>IF((GO8=""),"（今回調査未選択）"&amp;CHAR(10)&amp;計算_入替!FG5,計算_入替!FG5)</f>
        <v>（今回調査未選択）
水辺を眺め、たたずんでいる人がいる</v>
      </c>
      <c r="GP4" s="1085" t="str">
        <f>IF((GP8=""),"（今回調査未選択）"&amp;CHAR(10)&amp;計算_入替!FH5,計算_入替!FH5)</f>
        <v>（今回調査未選択）
陽だまり、または日陰で過ごしたい場所だと感じる</v>
      </c>
      <c r="GQ4" s="1085" t="str">
        <f>IF((GQ8=""),"（今回調査未選択）"&amp;CHAR(10)&amp;計算_入替!FI5,計算_入替!FI5)</f>
        <v>（今回調査未選択）
日光を楽しむ、日陰で過ごす人がいる</v>
      </c>
      <c r="GR4" s="1085" t="str">
        <f>IF((GR8=""),"（今回調査未選択）"&amp;CHAR(10)&amp;計算_入替!FJ5,計算_入替!FJ5)</f>
        <v>（今回調査未選択）
眺めたいまちなみや景色があると感じる</v>
      </c>
      <c r="GS4" s="1085" t="str">
        <f>IF((GS8=""),"（今回調査未選択）"&amp;CHAR(10)&amp;計算_入替!FK5,計算_入替!FK5)</f>
        <v>（今回調査未選択）
まちなみや景色を眺める人がいる</v>
      </c>
      <c r="GT4" s="1085" t="str">
        <f>IF((GT8=""),"（今回調査未選択）"&amp;CHAR(10)&amp;計算_入替!FL5,計算_入替!FL5)</f>
        <v>（今回調査未選択）
ぶらぶらと歩きたい場所だと感じる</v>
      </c>
      <c r="GU4" s="1085" t="str">
        <f>IF((GU8=""),"（今回調査未選択）"&amp;CHAR(10)&amp;計算_入替!FM5,計算_入替!FM5)</f>
        <v>（今回調査未選択）
散歩をしている人がいる</v>
      </c>
      <c r="GV4" s="1085" t="str">
        <f>IF((GV8=""),"（今回調査未選択）"&amp;CHAR(10)&amp;計算_入替!FN5,計算_入替!FN5)</f>
        <v>（今回調査未選択）
長居したい場所だと感じる</v>
      </c>
      <c r="GW4" s="1085" t="str">
        <f>IF((GW8=""),"（今回調査未選択）"&amp;CHAR(10)&amp;計算_入替!FO5,計算_入替!FO5)</f>
        <v>（今回調査未選択）
長時間滞在している人がいる（長時間：30分程度）</v>
      </c>
      <c r="GX4" s="1085" t="str">
        <f>IF((GX8=""),"（今回調査未選択）"&amp;CHAR(10)&amp;計算_入替!FP5,計算_入替!FP5)</f>
        <v>（今回調査未選択）
ゆったりお茶をしたい場所だと感じる</v>
      </c>
      <c r="GY4" s="1085" t="str">
        <f>IF((GY8=""),"（今回調査未選択）"&amp;CHAR(10)&amp;計算_入替!FQ5,計算_入替!FQ5)</f>
        <v>（今回調査未選択）
お茶をしている人がいる</v>
      </c>
      <c r="GZ4" s="1085" t="str">
        <f>IF((GZ8=""),"（今回調査未選択）"&amp;CHAR(10)&amp;計算_入替!FR5,計算_入替!FR5)</f>
        <v>（今回調査未選択）
体を軽く動かしてリラックスできる場所だと感じる（ヨガや体操・ストレッチ等）</v>
      </c>
      <c r="HA4" s="1085" t="str">
        <f>IF((HA8=""),"（今回調査未選択）"&amp;CHAR(10)&amp;計算_入替!FS5,計算_入替!FS5)</f>
        <v>（今回調査未選択）
ヨガや体操・ストレッチをしている人がいる</v>
      </c>
      <c r="HB4" s="1085" t="str">
        <f>IF((HB8=""),"（今回調査未選択）"&amp;CHAR(10)&amp;計算_入替!FT5,計算_入替!FT5)</f>
        <v xml:space="preserve">（今回調査未選択）
</v>
      </c>
      <c r="HC4" s="1085" t="str">
        <f>IF((HC8=""),"（今回調査未選択）"&amp;CHAR(10)&amp;計算_入替!FU5,計算_入替!FU5)</f>
        <v xml:space="preserve">（今回調査未選択）
</v>
      </c>
      <c r="HD4" s="1085" t="str">
        <f>IF((HD8=""),"（今回調査未選択）"&amp;CHAR(10)&amp;計算_入替!FV5,計算_入替!FV5)</f>
        <v>（今回調査未選択）
友人や恋人と来て過ごしたい場所だと感じる</v>
      </c>
      <c r="HE4" s="1085" t="str">
        <f>IF((HE8=""),"（今回調査未選択）"&amp;CHAR(10)&amp;計算_入替!FW5,計算_入替!FW5)</f>
        <v>（今回調査未選択）
笑いながら話をしている人がいる</v>
      </c>
      <c r="HF4" s="1085" t="str">
        <f>IF((HF8=""),"（今回調査未選択）"&amp;CHAR(10)&amp;計算_入替!FX5,計算_入替!FX5)</f>
        <v>（今回調査未選択）
複数人で飲食をしたい場所だと感じる（ピクニックを含む）</v>
      </c>
      <c r="HG4" s="1085" t="str">
        <f>IF((HG8=""),"（今回調査未選択）"&amp;CHAR(10)&amp;計算_入替!FY5,計算_入替!FY5)</f>
        <v>（今回調査未選択）
複数人で飲食をしている（ピクニックを含む）</v>
      </c>
      <c r="HH4" s="1085" t="str">
        <f>IF((HH8=""),"（今回調査未選択）"&amp;CHAR(10)&amp;計算_入替!FZ5,計算_入替!FZ5)</f>
        <v>（今回調査未選択）
人との新しい出会いがありそうな場所だと感じる</v>
      </c>
      <c r="HI4" s="1085" t="str">
        <f>IF((HI8=""),"（今回調査未選択）"&amp;CHAR(10)&amp;計算_入替!GA5,計算_入替!GA5)</f>
        <v>（今回調査未選択）
会話・交流している人がいる</v>
      </c>
      <c r="HJ4" s="1085" t="str">
        <f>IF((HJ8=""),"（今回調査未選択）"&amp;CHAR(10)&amp;計算_入替!GB5,計算_入替!GB5)</f>
        <v>（今回調査未選択）
人が群がりそうな面白そう・雰囲気の良いものがある場所だと感じる</v>
      </c>
      <c r="HK4" s="1085" t="str">
        <f>IF((HK8=""),"（今回調査未選択）"&amp;CHAR(10)&amp;計算_入替!GC5,計算_入替!GC5)</f>
        <v>（今回調査未選択）
何かに人が群がっている</v>
      </c>
      <c r="HL4" s="1085" t="str">
        <f>IF((HL8=""),"（今回調査未選択）"&amp;CHAR(10)&amp;計算_入替!GD5,計算_入替!GD5)</f>
        <v>（今回調査未選択）
沿道や近くでウィンドウショッピングを楽しみたい場所だと感じる</v>
      </c>
      <c r="HM4" s="1085" t="str">
        <f>IF((HM8=""),"（今回調査未選択）"&amp;CHAR(10)&amp;計算_入替!GE5,計算_入替!GE5)</f>
        <v>（今回調査未選択）
沿道や近くでウィンドウショッピングや買い物をしている人がいる</v>
      </c>
      <c r="HN4" s="1085" t="str">
        <f>IF((HN8=""),"（今回調査未選択）"&amp;CHAR(10)&amp;計算_入替!GF5,計算_入替!GF5)</f>
        <v>（今回調査未選択）
パフォーマンスができる場所だと感じる</v>
      </c>
      <c r="HO4" s="1085" t="str">
        <f>IF((HO8=""),"（今回調査未選択）"&amp;CHAR(10)&amp;計算_入替!GG5,計算_入替!GG5)</f>
        <v>（今回調査未選択）
パフォーマンスをしている人がいる</v>
      </c>
      <c r="HP4" s="1085" t="str">
        <f>IF((HP8=""),"（今回調査未選択）"&amp;CHAR(10)&amp;計算_入替!GH5,計算_入替!GH5)</f>
        <v>（今回調査未選択）
魅力的なコンテンツがあり、子どもや大人が楽しく遊べる場所だと感じる</v>
      </c>
      <c r="HQ4" s="1085" t="str">
        <f>IF((HQ8=""),"（今回調査未選択）"&amp;CHAR(10)&amp;計算_入替!GI5,計算_入替!GI5)</f>
        <v>（今回調査未選択）
子どもや大人が夢中になって遊んでいる</v>
      </c>
      <c r="HR4" s="1085" t="str">
        <f>IF((HR8=""),"（今回調査未選択）"&amp;CHAR(10)&amp;計算_入替!GJ5,計算_入替!GJ5)</f>
        <v>（今回調査未選択）
写真や動画に映える・誰かにシェアしたい場所だと感じる</v>
      </c>
      <c r="HS4" s="1085" t="str">
        <f>IF((HS8=""),"（今回調査未選択）"&amp;CHAR(10)&amp;計算_入替!GK5,計算_入替!GK5)</f>
        <v>（今回調査未選択）
写真や動画を撮っている人がいる</v>
      </c>
      <c r="HT4" s="1085" t="str">
        <f>IF((HT8=""),"（今回調査未選択）"&amp;CHAR(10)&amp;計算_入替!GL5,計算_入替!GL5)</f>
        <v>（今回調査未選択）
雰囲気に合った音楽が流れていると感じる</v>
      </c>
      <c r="HU4" s="1085" t="str">
        <f>IF((HU8=""),"（今回調査未選択）"&amp;CHAR(10)&amp;計算_入替!GM5,計算_入替!GM5)</f>
        <v>（今回調査未選択）
音楽にのっている人がいる</v>
      </c>
      <c r="HV4" s="1085" t="str">
        <f>IF((HV8=""),"（今回調査未選択）"&amp;CHAR(10)&amp;計算_入替!GN5,計算_入替!GN5)</f>
        <v xml:space="preserve">（今回調査未選択）
</v>
      </c>
      <c r="HW4" s="1085" t="str">
        <f>IF((HW8=""),"（今回調査未選択）"&amp;CHAR(10)&amp;計算_入替!GO5,計算_入替!GO5)</f>
        <v xml:space="preserve">（今回調査未選択）
</v>
      </c>
      <c r="HX4" s="1091"/>
      <c r="HY4" s="1091"/>
      <c r="HZ4" s="1091"/>
      <c r="IA4" s="1091"/>
      <c r="IB4" s="1091"/>
      <c r="IC4" s="1091"/>
      <c r="ID4" s="1091"/>
      <c r="IE4" s="1091"/>
      <c r="IF4" s="1091"/>
      <c r="IG4" s="1091"/>
      <c r="IH4" s="1091"/>
      <c r="II4" s="1091"/>
      <c r="IJ4" s="1091"/>
      <c r="IK4" s="1091"/>
      <c r="IL4" s="1091"/>
      <c r="IM4" s="1091"/>
      <c r="IN4" s="1091"/>
      <c r="IO4" s="1091"/>
      <c r="IP4" s="1091"/>
      <c r="IQ4" s="1091"/>
      <c r="IR4" s="1091"/>
      <c r="IS4" s="1091"/>
      <c r="IT4" s="1091"/>
      <c r="IU4" s="1091"/>
      <c r="IV4" s="1091"/>
      <c r="IW4" s="1091"/>
      <c r="IX4" s="1091"/>
      <c r="IY4" s="1091"/>
      <c r="IZ4" s="1091"/>
      <c r="JA4" s="1091"/>
      <c r="JB4" s="1091"/>
      <c r="JC4" s="1091"/>
      <c r="JD4" s="1091"/>
      <c r="JE4" s="1091"/>
      <c r="JF4" s="1091"/>
      <c r="JG4" s="1091"/>
      <c r="JH4" s="1091"/>
      <c r="JI4" s="1091"/>
      <c r="JJ4" s="1091"/>
      <c r="JK4" s="1091"/>
      <c r="JL4" s="1091"/>
      <c r="JM4" s="1091"/>
      <c r="JN4" s="1091"/>
      <c r="JO4" s="1091"/>
      <c r="JP4" s="1091"/>
      <c r="JQ4" s="1091"/>
      <c r="JR4" s="1091"/>
    </row>
    <row r="5" spans="1:278" s="518" customFormat="1" ht="176.25" customHeight="1" x14ac:dyDescent="0.2">
      <c r="A5" s="1167"/>
      <c r="B5" s="1153"/>
      <c r="C5" s="1098"/>
      <c r="D5" s="1117"/>
      <c r="E5" s="1161"/>
      <c r="F5" s="1163"/>
      <c r="G5" s="1131"/>
      <c r="H5" s="1133"/>
      <c r="I5" s="1142"/>
      <c r="J5" s="1137"/>
      <c r="K5" s="1144"/>
      <c r="L5" s="1170"/>
      <c r="M5" s="1170"/>
      <c r="N5" s="842"/>
      <c r="O5" s="1172"/>
      <c r="P5" s="1174"/>
      <c r="Q5" s="1170"/>
      <c r="R5" s="1170"/>
      <c r="S5" s="1144"/>
      <c r="T5" s="844"/>
      <c r="U5" s="1135"/>
      <c r="V5" s="484" t="s">
        <v>17</v>
      </c>
      <c r="W5" s="484" t="s">
        <v>18</v>
      </c>
      <c r="X5" s="484" t="s">
        <v>254</v>
      </c>
      <c r="Y5" s="484" t="s">
        <v>17</v>
      </c>
      <c r="Z5" s="484" t="s">
        <v>18</v>
      </c>
      <c r="AA5" s="798" t="s">
        <v>254</v>
      </c>
      <c r="AB5" s="484" t="s">
        <v>17</v>
      </c>
      <c r="AC5" s="484" t="s">
        <v>18</v>
      </c>
      <c r="AD5" s="798" t="s">
        <v>254</v>
      </c>
      <c r="AE5" s="484" t="s">
        <v>17</v>
      </c>
      <c r="AF5" s="484" t="s">
        <v>18</v>
      </c>
      <c r="AG5" s="798" t="s">
        <v>254</v>
      </c>
      <c r="AH5" s="1131"/>
      <c r="AI5" s="1114"/>
      <c r="AJ5" s="1133"/>
      <c r="AK5" s="1133"/>
      <c r="AL5" s="1131"/>
      <c r="AM5" s="1133"/>
      <c r="AN5" s="1146"/>
      <c r="AO5" s="1131"/>
      <c r="AP5" s="1133"/>
      <c r="AQ5" s="1146"/>
      <c r="AR5" s="1098"/>
      <c r="AS5" s="1131"/>
      <c r="AT5" s="1133"/>
      <c r="AU5" s="1142"/>
      <c r="AV5" s="1137"/>
      <c r="AW5" s="1144"/>
      <c r="AX5" s="1144"/>
      <c r="AY5" s="1144"/>
      <c r="AZ5" s="844"/>
      <c r="BA5" s="1135"/>
      <c r="BB5" s="1137"/>
      <c r="BC5" s="1144"/>
      <c r="BD5" s="1144"/>
      <c r="BE5" s="1144"/>
      <c r="BF5" s="844"/>
      <c r="BG5" s="1135"/>
      <c r="BH5" s="484" t="s">
        <v>17</v>
      </c>
      <c r="BI5" s="484" t="s">
        <v>18</v>
      </c>
      <c r="BJ5" s="484" t="s">
        <v>254</v>
      </c>
      <c r="BK5" s="484" t="s">
        <v>17</v>
      </c>
      <c r="BL5" s="484" t="s">
        <v>18</v>
      </c>
      <c r="BM5" s="484" t="s">
        <v>254</v>
      </c>
      <c r="BN5" s="484" t="s">
        <v>17</v>
      </c>
      <c r="BO5" s="484" t="s">
        <v>18</v>
      </c>
      <c r="BP5" s="484" t="s">
        <v>474</v>
      </c>
      <c r="BQ5" s="484" t="s">
        <v>17</v>
      </c>
      <c r="BR5" s="484" t="s">
        <v>18</v>
      </c>
      <c r="BS5" s="484" t="s">
        <v>254</v>
      </c>
      <c r="BT5" s="1131"/>
      <c r="BU5" s="1114"/>
      <c r="BV5" s="1133"/>
      <c r="BW5" s="1133"/>
      <c r="BX5" s="1131"/>
      <c r="BY5" s="1133"/>
      <c r="BZ5" s="1146"/>
      <c r="CA5" s="1131"/>
      <c r="CB5" s="1133"/>
      <c r="CC5" s="1146"/>
      <c r="CD5" s="1120"/>
      <c r="CE5" s="1122"/>
      <c r="CF5" s="1120"/>
      <c r="CG5" s="1122"/>
      <c r="CH5" s="1101"/>
      <c r="CI5" s="1150"/>
      <c r="CJ5" s="1101"/>
      <c r="CK5" s="1159"/>
      <c r="CL5" s="1094"/>
      <c r="CM5" s="1123"/>
      <c r="CN5" s="1124"/>
      <c r="CO5" s="490"/>
      <c r="CP5" s="1123"/>
      <c r="CQ5" s="1124"/>
      <c r="CR5" s="490"/>
      <c r="CS5" s="1123"/>
      <c r="CT5" s="1124"/>
      <c r="CU5" s="490"/>
      <c r="CV5" s="492"/>
      <c r="CW5" s="1101"/>
      <c r="CX5" s="1150"/>
      <c r="CY5" s="1094"/>
      <c r="CZ5" s="1098"/>
      <c r="DA5" s="1117"/>
      <c r="DB5" s="1156"/>
      <c r="DC5" s="1157"/>
      <c r="DD5" s="1112"/>
      <c r="DE5" s="1108"/>
      <c r="DF5" s="1112"/>
      <c r="DG5" s="1108"/>
      <c r="DH5" s="1112"/>
      <c r="DI5" s="1108"/>
      <c r="DJ5" s="1112"/>
      <c r="DK5" s="1108"/>
      <c r="DL5" s="1112"/>
      <c r="DM5" s="1108"/>
      <c r="DN5" s="1112"/>
      <c r="DO5" s="1108"/>
      <c r="DP5" s="1112"/>
      <c r="DQ5" s="1108"/>
      <c r="DR5" s="1112"/>
      <c r="DS5" s="1108"/>
      <c r="DT5" s="1112"/>
      <c r="DU5" s="1108"/>
      <c r="DV5" s="1112"/>
      <c r="DW5" s="1108"/>
      <c r="DX5" s="1112"/>
      <c r="DY5" s="1108"/>
      <c r="DZ5" s="1112"/>
      <c r="EA5" s="1108"/>
      <c r="EB5" s="1084"/>
      <c r="EC5" s="1084"/>
      <c r="ED5" s="1084"/>
      <c r="EE5" s="1084"/>
      <c r="EF5" s="1084"/>
      <c r="EG5" s="1084"/>
      <c r="EH5" s="1084"/>
      <c r="EI5" s="1084"/>
      <c r="EJ5" s="1084"/>
      <c r="EK5" s="1084"/>
      <c r="EL5" s="1084"/>
      <c r="EM5" s="1084"/>
      <c r="EN5" s="1084"/>
      <c r="EO5" s="1084"/>
      <c r="EP5" s="1084"/>
      <c r="EQ5" s="1086"/>
      <c r="ER5" s="1086"/>
      <c r="ES5" s="1086"/>
      <c r="ET5" s="1086"/>
      <c r="EU5" s="1086"/>
      <c r="EV5" s="1086"/>
      <c r="EW5" s="1086"/>
      <c r="EX5" s="1086"/>
      <c r="EY5" s="1086"/>
      <c r="EZ5" s="1086"/>
      <c r="FA5" s="1086"/>
      <c r="FB5" s="1086"/>
      <c r="FC5" s="1086"/>
      <c r="FD5" s="1086"/>
      <c r="FE5" s="1086"/>
      <c r="FF5" s="1086"/>
      <c r="FG5" s="1086"/>
      <c r="FH5" s="1086"/>
      <c r="FI5" s="1086"/>
      <c r="FJ5" s="1086"/>
      <c r="FK5" s="1086"/>
      <c r="FL5" s="1086"/>
      <c r="FM5" s="1086"/>
      <c r="FN5" s="1086"/>
      <c r="FO5" s="1086"/>
      <c r="FP5" s="1086"/>
      <c r="FQ5" s="1086"/>
      <c r="FR5" s="1086"/>
      <c r="FS5" s="1086"/>
      <c r="FT5" s="1086"/>
      <c r="FU5" s="1086"/>
      <c r="FV5" s="1086"/>
      <c r="FW5" s="1086"/>
      <c r="FX5" s="1086"/>
      <c r="FY5" s="1086"/>
      <c r="FZ5" s="1086"/>
      <c r="GA5" s="1086"/>
      <c r="GB5" s="1086"/>
      <c r="GC5" s="1086"/>
      <c r="GD5" s="1086"/>
      <c r="GE5" s="1086"/>
      <c r="GF5" s="1086"/>
      <c r="GG5" s="1086"/>
      <c r="GH5" s="1086"/>
      <c r="GI5" s="1086"/>
      <c r="GJ5" s="1086"/>
      <c r="GK5" s="1086"/>
      <c r="GL5" s="1086"/>
      <c r="GM5" s="1086"/>
      <c r="GN5" s="1086"/>
      <c r="GO5" s="1086"/>
      <c r="GP5" s="1086"/>
      <c r="GQ5" s="1086"/>
      <c r="GR5" s="1086"/>
      <c r="GS5" s="1086"/>
      <c r="GT5" s="1086"/>
      <c r="GU5" s="1086"/>
      <c r="GV5" s="1086"/>
      <c r="GW5" s="1086"/>
      <c r="GX5" s="1086"/>
      <c r="GY5" s="1086"/>
      <c r="GZ5" s="1086"/>
      <c r="HA5" s="1086"/>
      <c r="HB5" s="1086"/>
      <c r="HC5" s="1086"/>
      <c r="HD5" s="1086"/>
      <c r="HE5" s="1086"/>
      <c r="HF5" s="1086"/>
      <c r="HG5" s="1086"/>
      <c r="HH5" s="1086"/>
      <c r="HI5" s="1086"/>
      <c r="HJ5" s="1086"/>
      <c r="HK5" s="1086"/>
      <c r="HL5" s="1086"/>
      <c r="HM5" s="1086"/>
      <c r="HN5" s="1086"/>
      <c r="HO5" s="1086"/>
      <c r="HP5" s="1086"/>
      <c r="HQ5" s="1086"/>
      <c r="HR5" s="1086"/>
      <c r="HS5" s="1086"/>
      <c r="HT5" s="1086"/>
      <c r="HU5" s="1086"/>
      <c r="HV5" s="1086"/>
      <c r="HW5" s="1086"/>
      <c r="HX5" s="1091"/>
      <c r="HY5" s="1091"/>
      <c r="HZ5" s="1091"/>
      <c r="IA5" s="1091"/>
      <c r="IB5" s="1091"/>
      <c r="IC5" s="1091"/>
      <c r="ID5" s="1091"/>
      <c r="IE5" s="1091"/>
      <c r="IF5" s="1091"/>
      <c r="IG5" s="1091"/>
      <c r="IH5" s="1091"/>
      <c r="II5" s="1091"/>
      <c r="IJ5" s="1091"/>
      <c r="IK5" s="1091"/>
      <c r="IL5" s="1091"/>
      <c r="IM5" s="1091"/>
      <c r="IN5" s="1091"/>
      <c r="IO5" s="1091"/>
      <c r="IP5" s="1091"/>
      <c r="IQ5" s="1091"/>
      <c r="IR5" s="1091"/>
      <c r="IS5" s="1091"/>
      <c r="IT5" s="1091"/>
      <c r="IU5" s="1091"/>
      <c r="IV5" s="1091"/>
      <c r="IW5" s="1091"/>
      <c r="IX5" s="1091"/>
      <c r="IY5" s="1091"/>
      <c r="IZ5" s="1091"/>
      <c r="JA5" s="1091"/>
      <c r="JB5" s="1091"/>
      <c r="JC5" s="1091"/>
      <c r="JD5" s="1091"/>
      <c r="JE5" s="1091"/>
      <c r="JF5" s="1091"/>
      <c r="JG5" s="1091"/>
      <c r="JH5" s="1091"/>
      <c r="JI5" s="1091"/>
      <c r="JJ5" s="1091"/>
      <c r="JK5" s="1091"/>
      <c r="JL5" s="1091"/>
      <c r="JM5" s="1091"/>
      <c r="JN5" s="1091"/>
      <c r="JO5" s="1091"/>
      <c r="JP5" s="1091"/>
      <c r="JQ5" s="1091"/>
      <c r="JR5" s="1091"/>
    </row>
    <row r="6" spans="1:278" s="518" customFormat="1" ht="176.25" customHeight="1" x14ac:dyDescent="0.2">
      <c r="A6" s="1167"/>
      <c r="B6" s="519"/>
      <c r="C6" s="495"/>
      <c r="D6" s="775"/>
      <c r="E6" s="744"/>
      <c r="F6" s="744"/>
      <c r="G6" s="485" t="s">
        <v>246</v>
      </c>
      <c r="H6" s="484" t="s">
        <v>245</v>
      </c>
      <c r="I6" s="486" t="s">
        <v>245</v>
      </c>
      <c r="J6" s="351" t="s">
        <v>249</v>
      </c>
      <c r="K6" s="353" t="s">
        <v>249</v>
      </c>
      <c r="L6" s="368" t="s">
        <v>249</v>
      </c>
      <c r="M6" s="368" t="s">
        <v>249</v>
      </c>
      <c r="N6" s="368" t="s">
        <v>249</v>
      </c>
      <c r="O6" s="369" t="s">
        <v>249</v>
      </c>
      <c r="P6" s="370" t="s">
        <v>245</v>
      </c>
      <c r="Q6" s="368" t="s">
        <v>245</v>
      </c>
      <c r="R6" s="368" t="s">
        <v>245</v>
      </c>
      <c r="S6" s="353" t="s">
        <v>245</v>
      </c>
      <c r="T6" s="353" t="s">
        <v>245</v>
      </c>
      <c r="U6" s="352" t="s">
        <v>245</v>
      </c>
      <c r="V6" s="484" t="s">
        <v>249</v>
      </c>
      <c r="W6" s="484" t="s">
        <v>249</v>
      </c>
      <c r="X6" s="484" t="s">
        <v>249</v>
      </c>
      <c r="Y6" s="484" t="s">
        <v>249</v>
      </c>
      <c r="Z6" s="484" t="s">
        <v>249</v>
      </c>
      <c r="AA6" s="484" t="s">
        <v>250</v>
      </c>
      <c r="AB6" s="484" t="s">
        <v>245</v>
      </c>
      <c r="AC6" s="484" t="s">
        <v>245</v>
      </c>
      <c r="AD6" s="484" t="s">
        <v>245</v>
      </c>
      <c r="AE6" s="484" t="s">
        <v>245</v>
      </c>
      <c r="AF6" s="484" t="s">
        <v>245</v>
      </c>
      <c r="AG6" s="484" t="s">
        <v>246</v>
      </c>
      <c r="AH6" s="485" t="s">
        <v>246</v>
      </c>
      <c r="AI6" s="496" t="s">
        <v>246</v>
      </c>
      <c r="AJ6" s="350" t="s">
        <v>246</v>
      </c>
      <c r="AK6" s="484" t="s">
        <v>246</v>
      </c>
      <c r="AL6" s="485" t="s">
        <v>249</v>
      </c>
      <c r="AM6" s="484" t="s">
        <v>249</v>
      </c>
      <c r="AN6" s="297" t="s">
        <v>249</v>
      </c>
      <c r="AO6" s="493" t="s">
        <v>245</v>
      </c>
      <c r="AP6" s="493" t="s">
        <v>245</v>
      </c>
      <c r="AQ6" s="494" t="s">
        <v>245</v>
      </c>
      <c r="AR6" s="495" t="s">
        <v>249</v>
      </c>
      <c r="AS6" s="485" t="s">
        <v>245</v>
      </c>
      <c r="AT6" s="484" t="s">
        <v>245</v>
      </c>
      <c r="AU6" s="354" t="s">
        <v>245</v>
      </c>
      <c r="AV6" s="351" t="s">
        <v>249</v>
      </c>
      <c r="AW6" s="353" t="s">
        <v>249</v>
      </c>
      <c r="AX6" s="353" t="s">
        <v>249</v>
      </c>
      <c r="AY6" s="353" t="s">
        <v>249</v>
      </c>
      <c r="AZ6" s="353" t="s">
        <v>249</v>
      </c>
      <c r="BA6" s="352" t="s">
        <v>249</v>
      </c>
      <c r="BB6" s="351" t="s">
        <v>245</v>
      </c>
      <c r="BC6" s="353" t="s">
        <v>245</v>
      </c>
      <c r="BD6" s="353" t="s">
        <v>245</v>
      </c>
      <c r="BE6" s="353" t="s">
        <v>245</v>
      </c>
      <c r="BF6" s="353" t="s">
        <v>245</v>
      </c>
      <c r="BG6" s="352" t="s">
        <v>245</v>
      </c>
      <c r="BH6" s="484" t="s">
        <v>249</v>
      </c>
      <c r="BI6" s="484" t="s">
        <v>249</v>
      </c>
      <c r="BJ6" s="484" t="s">
        <v>249</v>
      </c>
      <c r="BK6" s="484" t="s">
        <v>249</v>
      </c>
      <c r="BL6" s="484" t="s">
        <v>249</v>
      </c>
      <c r="BM6" s="484" t="s">
        <v>250</v>
      </c>
      <c r="BN6" s="484" t="s">
        <v>245</v>
      </c>
      <c r="BO6" s="484" t="s">
        <v>245</v>
      </c>
      <c r="BP6" s="484" t="s">
        <v>245</v>
      </c>
      <c r="BQ6" s="484" t="s">
        <v>245</v>
      </c>
      <c r="BR6" s="484" t="s">
        <v>245</v>
      </c>
      <c r="BS6" s="484" t="s">
        <v>246</v>
      </c>
      <c r="BT6" s="485" t="s">
        <v>245</v>
      </c>
      <c r="BU6" s="496" t="s">
        <v>245</v>
      </c>
      <c r="BV6" s="350" t="s">
        <v>245</v>
      </c>
      <c r="BW6" s="484" t="s">
        <v>245</v>
      </c>
      <c r="BX6" s="485" t="s">
        <v>249</v>
      </c>
      <c r="BY6" s="484" t="s">
        <v>249</v>
      </c>
      <c r="BZ6" s="297" t="s">
        <v>250</v>
      </c>
      <c r="CA6" s="493" t="s">
        <v>245</v>
      </c>
      <c r="CB6" s="493" t="s">
        <v>245</v>
      </c>
      <c r="CC6" s="494" t="s">
        <v>245</v>
      </c>
      <c r="CD6" s="145" t="s">
        <v>250</v>
      </c>
      <c r="CE6" s="145" t="s">
        <v>250</v>
      </c>
      <c r="CF6" s="497" t="s">
        <v>245</v>
      </c>
      <c r="CG6" s="499" t="s">
        <v>245</v>
      </c>
      <c r="CH6" s="1098" t="s">
        <v>262</v>
      </c>
      <c r="CI6" s="1096" t="s">
        <v>262</v>
      </c>
      <c r="CJ6" s="1105" t="s">
        <v>245</v>
      </c>
      <c r="CK6" s="1104" t="s">
        <v>245</v>
      </c>
      <c r="CL6" s="375"/>
      <c r="CM6" s="1102" t="str">
        <f>計算_入替!M6</f>
        <v>屋外の滞留空間あり（テラス席等）</v>
      </c>
      <c r="CN6" s="1102" t="str">
        <f>計算_入替!N6</f>
        <v>屋外の滞留空間無し</v>
      </c>
      <c r="CO6" s="1102" t="s">
        <v>154</v>
      </c>
      <c r="CP6" s="1102" t="str">
        <f>計算_入替!P6</f>
        <v>屋外の滞留空間あり（店頭販売等）</v>
      </c>
      <c r="CQ6" s="1102" t="str">
        <f>計算_入替!Q6</f>
        <v>屋外の滞留空間無し</v>
      </c>
      <c r="CR6" s="1102" t="s">
        <v>154</v>
      </c>
      <c r="CS6" s="1102" t="str">
        <f>計算_入替!S6</f>
        <v>屋外の滞留空間あり</v>
      </c>
      <c r="CT6" s="1102" t="str">
        <f>計算_入替!T6</f>
        <v>屋外の滞留空間無し</v>
      </c>
      <c r="CU6" s="1102" t="s">
        <v>154</v>
      </c>
      <c r="CV6" s="1155" t="s">
        <v>155</v>
      </c>
      <c r="CW6" s="1151" t="s">
        <v>262</v>
      </c>
      <c r="CX6" s="1094" t="s">
        <v>262</v>
      </c>
      <c r="CY6" s="1094"/>
      <c r="CZ6" s="1098"/>
      <c r="DA6" s="1117"/>
      <c r="DB6" s="1156"/>
      <c r="DC6" s="1157"/>
      <c r="DD6" s="1112"/>
      <c r="DE6" s="1108"/>
      <c r="DF6" s="1112"/>
      <c r="DG6" s="1108"/>
      <c r="DH6" s="1112"/>
      <c r="DI6" s="1108"/>
      <c r="DJ6" s="1112"/>
      <c r="DK6" s="1108"/>
      <c r="DL6" s="1112"/>
      <c r="DM6" s="1108"/>
      <c r="DN6" s="1112"/>
      <c r="DO6" s="1108"/>
      <c r="DP6" s="1112"/>
      <c r="DQ6" s="1108"/>
      <c r="DR6" s="1112"/>
      <c r="DS6" s="1108"/>
      <c r="DT6" s="1112"/>
      <c r="DU6" s="1108"/>
      <c r="DV6" s="1112"/>
      <c r="DW6" s="1108"/>
      <c r="DX6" s="1112"/>
      <c r="DY6" s="1108"/>
      <c r="DZ6" s="1112"/>
      <c r="EA6" s="1108"/>
      <c r="EB6" s="1084"/>
      <c r="EC6" s="1084"/>
      <c r="ED6" s="1084"/>
      <c r="EE6" s="1084"/>
      <c r="EF6" s="1084"/>
      <c r="EG6" s="1084"/>
      <c r="EH6" s="1084"/>
      <c r="EI6" s="1084"/>
      <c r="EJ6" s="1084"/>
      <c r="EK6" s="1084"/>
      <c r="EL6" s="1084"/>
      <c r="EM6" s="1084"/>
      <c r="EN6" s="1084"/>
      <c r="EO6" s="1084"/>
      <c r="EP6" s="1084"/>
      <c r="EQ6" s="1086"/>
      <c r="ER6" s="1086"/>
      <c r="ES6" s="1086"/>
      <c r="ET6" s="1086"/>
      <c r="EU6" s="1086"/>
      <c r="EV6" s="1086"/>
      <c r="EW6" s="1086"/>
      <c r="EX6" s="1086"/>
      <c r="EY6" s="1086"/>
      <c r="EZ6" s="1086"/>
      <c r="FA6" s="1086"/>
      <c r="FB6" s="1086"/>
      <c r="FC6" s="1086"/>
      <c r="FD6" s="1086"/>
      <c r="FE6" s="1086"/>
      <c r="FF6" s="1086"/>
      <c r="FG6" s="1086"/>
      <c r="FH6" s="1086"/>
      <c r="FI6" s="1086"/>
      <c r="FJ6" s="1086"/>
      <c r="FK6" s="1086"/>
      <c r="FL6" s="1086"/>
      <c r="FM6" s="1086"/>
      <c r="FN6" s="1086"/>
      <c r="FO6" s="1086"/>
      <c r="FP6" s="1086"/>
      <c r="FQ6" s="1086"/>
      <c r="FR6" s="1086"/>
      <c r="FS6" s="1086"/>
      <c r="FT6" s="1086"/>
      <c r="FU6" s="1086"/>
      <c r="FV6" s="1086"/>
      <c r="FW6" s="1086"/>
      <c r="FX6" s="1086"/>
      <c r="FY6" s="1086"/>
      <c r="FZ6" s="1086"/>
      <c r="GA6" s="1086"/>
      <c r="GB6" s="1086"/>
      <c r="GC6" s="1086"/>
      <c r="GD6" s="1086"/>
      <c r="GE6" s="1086"/>
      <c r="GF6" s="1086"/>
      <c r="GG6" s="1086"/>
      <c r="GH6" s="1086"/>
      <c r="GI6" s="1086"/>
      <c r="GJ6" s="1086"/>
      <c r="GK6" s="1086"/>
      <c r="GL6" s="1086"/>
      <c r="GM6" s="1086"/>
      <c r="GN6" s="1086"/>
      <c r="GO6" s="1086"/>
      <c r="GP6" s="1086"/>
      <c r="GQ6" s="1086"/>
      <c r="GR6" s="1086"/>
      <c r="GS6" s="1086"/>
      <c r="GT6" s="1086"/>
      <c r="GU6" s="1086"/>
      <c r="GV6" s="1086"/>
      <c r="GW6" s="1086"/>
      <c r="GX6" s="1086"/>
      <c r="GY6" s="1086"/>
      <c r="GZ6" s="1086"/>
      <c r="HA6" s="1086"/>
      <c r="HB6" s="1086"/>
      <c r="HC6" s="1086"/>
      <c r="HD6" s="1086"/>
      <c r="HE6" s="1086"/>
      <c r="HF6" s="1086"/>
      <c r="HG6" s="1086"/>
      <c r="HH6" s="1086"/>
      <c r="HI6" s="1086"/>
      <c r="HJ6" s="1086"/>
      <c r="HK6" s="1086"/>
      <c r="HL6" s="1086"/>
      <c r="HM6" s="1086"/>
      <c r="HN6" s="1086"/>
      <c r="HO6" s="1086"/>
      <c r="HP6" s="1086"/>
      <c r="HQ6" s="1086"/>
      <c r="HR6" s="1086"/>
      <c r="HS6" s="1086"/>
      <c r="HT6" s="1086"/>
      <c r="HU6" s="1086"/>
      <c r="HV6" s="1086"/>
      <c r="HW6" s="1086"/>
      <c r="HX6" s="1091"/>
      <c r="HY6" s="1091"/>
      <c r="HZ6" s="1091"/>
      <c r="IA6" s="1091"/>
      <c r="IB6" s="1091"/>
      <c r="IC6" s="1091"/>
      <c r="ID6" s="1091"/>
      <c r="IE6" s="1091"/>
      <c r="IF6" s="1091"/>
      <c r="IG6" s="1091"/>
      <c r="IH6" s="1091"/>
      <c r="II6" s="1091"/>
      <c r="IJ6" s="1091"/>
      <c r="IK6" s="1091"/>
      <c r="IL6" s="1091"/>
      <c r="IM6" s="1091"/>
      <c r="IN6" s="1091"/>
      <c r="IO6" s="1091"/>
      <c r="IP6" s="1091"/>
      <c r="IQ6" s="1091"/>
      <c r="IR6" s="1091"/>
      <c r="IS6" s="1091"/>
      <c r="IT6" s="1091"/>
      <c r="IU6" s="1091"/>
      <c r="IV6" s="1091"/>
      <c r="IW6" s="1091"/>
      <c r="IX6" s="1091"/>
      <c r="IY6" s="1091"/>
      <c r="IZ6" s="1091"/>
      <c r="JA6" s="1091"/>
      <c r="JB6" s="1091"/>
      <c r="JC6" s="1091"/>
      <c r="JD6" s="1091"/>
      <c r="JE6" s="1091"/>
      <c r="JF6" s="1091"/>
      <c r="JG6" s="1091"/>
      <c r="JH6" s="1091"/>
      <c r="JI6" s="1091"/>
      <c r="JJ6" s="1091"/>
      <c r="JK6" s="1091"/>
      <c r="JL6" s="1091"/>
      <c r="JM6" s="1091"/>
      <c r="JN6" s="1091"/>
      <c r="JO6" s="1091"/>
      <c r="JP6" s="1091"/>
      <c r="JQ6" s="1091"/>
      <c r="JR6" s="1091"/>
    </row>
    <row r="7" spans="1:278" s="518" customFormat="1" ht="13.5" customHeight="1" x14ac:dyDescent="0.2">
      <c r="A7" s="1168"/>
      <c r="B7" s="519"/>
      <c r="C7" s="500"/>
      <c r="D7" s="776"/>
      <c r="E7" s="744"/>
      <c r="F7" s="744"/>
      <c r="G7" s="501"/>
      <c r="H7" s="502"/>
      <c r="I7" s="506"/>
      <c r="J7" s="351"/>
      <c r="K7" s="353"/>
      <c r="L7" s="368"/>
      <c r="M7" s="368"/>
      <c r="N7" s="368"/>
      <c r="O7" s="369"/>
      <c r="P7" s="370"/>
      <c r="Q7" s="368"/>
      <c r="R7" s="368"/>
      <c r="S7" s="353"/>
      <c r="T7" s="353"/>
      <c r="U7" s="352"/>
      <c r="V7" s="502"/>
      <c r="W7" s="502"/>
      <c r="X7" s="502"/>
      <c r="Y7" s="502"/>
      <c r="Z7" s="502"/>
      <c r="AA7" s="537"/>
      <c r="AB7" s="538"/>
      <c r="AC7" s="538"/>
      <c r="AD7" s="538"/>
      <c r="AE7" s="538"/>
      <c r="AF7" s="538"/>
      <c r="AG7" s="538"/>
      <c r="AH7" s="501"/>
      <c r="AI7" s="505"/>
      <c r="AJ7" s="502"/>
      <c r="AK7" s="502"/>
      <c r="AL7" s="501"/>
      <c r="AM7" s="502"/>
      <c r="AN7" s="297"/>
      <c r="AO7" s="503"/>
      <c r="AP7" s="503"/>
      <c r="AQ7" s="504"/>
      <c r="AR7" s="500"/>
      <c r="AS7" s="501"/>
      <c r="AT7" s="502"/>
      <c r="AU7" s="354"/>
      <c r="AV7" s="351"/>
      <c r="AW7" s="353"/>
      <c r="AX7" s="353"/>
      <c r="AY7" s="353"/>
      <c r="AZ7" s="353"/>
      <c r="BA7" s="352"/>
      <c r="BB7" s="351"/>
      <c r="BC7" s="353"/>
      <c r="BD7" s="353"/>
      <c r="BE7" s="353"/>
      <c r="BF7" s="353"/>
      <c r="BG7" s="352"/>
      <c r="BH7" s="502"/>
      <c r="BI7" s="502"/>
      <c r="BJ7" s="502"/>
      <c r="BK7" s="502"/>
      <c r="BL7" s="502"/>
      <c r="BM7" s="774"/>
      <c r="BN7" s="538"/>
      <c r="BO7" s="538"/>
      <c r="BP7" s="538"/>
      <c r="BQ7" s="538"/>
      <c r="BR7" s="538"/>
      <c r="BS7" s="538"/>
      <c r="BT7" s="501"/>
      <c r="BU7" s="505"/>
      <c r="BV7" s="502"/>
      <c r="BW7" s="502"/>
      <c r="BX7" s="501"/>
      <c r="BY7" s="502"/>
      <c r="BZ7" s="297"/>
      <c r="CA7" s="503"/>
      <c r="CB7" s="503"/>
      <c r="CC7" s="504"/>
      <c r="CD7" s="145"/>
      <c r="CE7" s="146"/>
      <c r="CF7" s="146"/>
      <c r="CG7" s="539"/>
      <c r="CH7" s="1099"/>
      <c r="CI7" s="1097"/>
      <c r="CJ7" s="1106"/>
      <c r="CK7" s="1095"/>
      <c r="CL7" s="376"/>
      <c r="CM7" s="1103"/>
      <c r="CN7" s="1103"/>
      <c r="CO7" s="1103"/>
      <c r="CP7" s="1103"/>
      <c r="CQ7" s="1103"/>
      <c r="CR7" s="1103"/>
      <c r="CS7" s="1103"/>
      <c r="CT7" s="1103"/>
      <c r="CU7" s="1103"/>
      <c r="CV7" s="1123"/>
      <c r="CW7" s="1106"/>
      <c r="CX7" s="1095"/>
      <c r="CY7" s="1095"/>
      <c r="CZ7" s="1099"/>
      <c r="DA7" s="1118"/>
      <c r="DB7" s="1103"/>
      <c r="DC7" s="1157"/>
      <c r="DD7" s="785"/>
      <c r="DE7" s="549"/>
      <c r="DF7" s="785"/>
      <c r="DG7" s="549"/>
      <c r="DH7" s="785"/>
      <c r="DI7" s="549"/>
      <c r="DJ7" s="785"/>
      <c r="DK7" s="549"/>
      <c r="DL7" s="785"/>
      <c r="DM7" s="549"/>
      <c r="DN7" s="785"/>
      <c r="DO7" s="549"/>
      <c r="DP7" s="785"/>
      <c r="DQ7" s="549"/>
      <c r="DR7" s="785"/>
      <c r="DS7" s="549"/>
      <c r="DT7" s="785"/>
      <c r="DU7" s="549"/>
      <c r="DV7" s="785"/>
      <c r="DW7" s="549"/>
      <c r="DX7" s="785"/>
      <c r="DY7" s="549"/>
      <c r="DZ7" s="785"/>
      <c r="EA7" s="549"/>
      <c r="EB7" s="752"/>
      <c r="EC7" s="752"/>
      <c r="ED7" s="752"/>
      <c r="EE7" s="752"/>
      <c r="EF7" s="752"/>
      <c r="EG7" s="752"/>
      <c r="EH7" s="752"/>
      <c r="EI7" s="752"/>
      <c r="EJ7" s="752"/>
      <c r="EK7" s="752"/>
      <c r="EL7" s="752"/>
      <c r="EM7" s="752"/>
      <c r="EN7" s="752"/>
      <c r="EO7" s="752"/>
      <c r="EP7" s="752"/>
      <c r="EQ7" s="752"/>
      <c r="ER7" s="752"/>
      <c r="ES7" s="752"/>
      <c r="ET7" s="752"/>
      <c r="EU7" s="752"/>
      <c r="EV7" s="752"/>
      <c r="EW7" s="752"/>
      <c r="EX7" s="752"/>
      <c r="EY7" s="752"/>
      <c r="EZ7" s="752"/>
      <c r="FA7" s="752"/>
      <c r="FB7" s="752"/>
      <c r="FC7" s="752"/>
      <c r="FD7" s="752"/>
      <c r="FE7" s="752"/>
      <c r="FF7" s="196"/>
      <c r="FG7" s="549"/>
      <c r="FH7" s="196"/>
      <c r="FI7" s="549"/>
      <c r="FJ7" s="196"/>
      <c r="FK7" s="549"/>
      <c r="FL7" s="196"/>
      <c r="FM7" s="549"/>
      <c r="FN7" s="196"/>
      <c r="FO7" s="549"/>
      <c r="FP7" s="196"/>
      <c r="FQ7" s="549"/>
      <c r="FR7" s="196"/>
      <c r="FS7" s="549"/>
      <c r="FT7" s="196"/>
      <c r="FU7" s="549"/>
      <c r="FV7" s="196"/>
      <c r="FW7" s="549"/>
      <c r="FX7" s="196"/>
      <c r="FY7" s="549"/>
      <c r="FZ7" s="196"/>
      <c r="GA7" s="549"/>
      <c r="GB7" s="196"/>
      <c r="GC7" s="549"/>
      <c r="GD7" s="196"/>
      <c r="GE7" s="549"/>
      <c r="GF7" s="196"/>
      <c r="GG7" s="549"/>
      <c r="GH7" s="196"/>
      <c r="GI7" s="549"/>
      <c r="GJ7" s="196"/>
      <c r="GK7" s="549"/>
      <c r="GL7" s="196"/>
      <c r="GM7" s="549"/>
      <c r="GN7" s="196"/>
      <c r="GO7" s="549"/>
      <c r="GP7" s="196"/>
      <c r="GQ7" s="549"/>
      <c r="GR7" s="196"/>
      <c r="GS7" s="549"/>
      <c r="GT7" s="196"/>
      <c r="GU7" s="549"/>
      <c r="GV7" s="196"/>
      <c r="GW7" s="549"/>
      <c r="GX7" s="196"/>
      <c r="GY7" s="549"/>
      <c r="GZ7" s="722"/>
      <c r="HA7" s="722"/>
      <c r="HB7" s="196"/>
      <c r="HC7" s="549"/>
      <c r="HD7" s="196"/>
      <c r="HE7" s="549"/>
      <c r="HF7" s="196"/>
      <c r="HG7" s="549"/>
      <c r="HH7" s="196"/>
      <c r="HI7" s="549"/>
      <c r="HJ7" s="196"/>
      <c r="HK7" s="549"/>
      <c r="HL7" s="196"/>
      <c r="HM7" s="549"/>
      <c r="HN7" s="196"/>
      <c r="HO7" s="549"/>
      <c r="HP7" s="196"/>
      <c r="HQ7" s="549"/>
      <c r="HR7" s="196"/>
      <c r="HS7" s="549"/>
      <c r="HT7" s="196"/>
      <c r="HU7" s="549"/>
      <c r="HV7" s="196"/>
      <c r="HW7" s="549"/>
      <c r="HX7" s="1092"/>
      <c r="HY7" s="1092"/>
      <c r="HZ7" s="1092"/>
      <c r="IA7" s="1092"/>
      <c r="IB7" s="1092"/>
      <c r="IC7" s="1092"/>
      <c r="ID7" s="1092"/>
      <c r="IE7" s="1092"/>
      <c r="IF7" s="1092"/>
      <c r="IG7" s="1092"/>
      <c r="IH7" s="1092"/>
      <c r="II7" s="1092"/>
      <c r="IJ7" s="1092"/>
      <c r="IK7" s="1092"/>
      <c r="IL7" s="1092"/>
      <c r="IM7" s="1092"/>
      <c r="IN7" s="1092"/>
      <c r="IO7" s="1092"/>
      <c r="IP7" s="1092"/>
      <c r="IQ7" s="1092"/>
      <c r="IR7" s="1092"/>
      <c r="IS7" s="1092"/>
      <c r="IT7" s="1092"/>
      <c r="IU7" s="1092"/>
      <c r="IV7" s="1092"/>
      <c r="IW7" s="1092"/>
      <c r="IX7" s="1092"/>
      <c r="IY7" s="1092"/>
      <c r="IZ7" s="1092"/>
      <c r="JA7" s="1092"/>
      <c r="JB7" s="1092"/>
      <c r="JC7" s="1092"/>
      <c r="JD7" s="1092"/>
      <c r="JE7" s="1092"/>
      <c r="JF7" s="1092"/>
      <c r="JG7" s="1092"/>
      <c r="JH7" s="1092"/>
      <c r="JI7" s="1092"/>
      <c r="JJ7" s="1092"/>
      <c r="JK7" s="1092"/>
      <c r="JL7" s="1092"/>
      <c r="JM7" s="1092"/>
      <c r="JN7" s="1092"/>
      <c r="JO7" s="1092"/>
      <c r="JP7" s="1092"/>
      <c r="JQ7" s="1092"/>
      <c r="JR7" s="1092"/>
    </row>
    <row r="8" spans="1:278" x14ac:dyDescent="0.2">
      <c r="A8" s="143" t="s">
        <v>240</v>
      </c>
      <c r="B8" s="520">
        <f>入力①!D10</f>
        <v>0</v>
      </c>
      <c r="C8" s="143">
        <f>SUM(入力①!E254:G257)</f>
        <v>0</v>
      </c>
      <c r="D8" s="143">
        <f>SUM(入力①!E255:G257)</f>
        <v>0</v>
      </c>
      <c r="E8" s="840" t="e">
        <f>C8/F17*60</f>
        <v>#DIV/0!</v>
      </c>
      <c r="F8" s="840" t="e">
        <f>D8/F17*60</f>
        <v>#DIV/0!</v>
      </c>
      <c r="G8" s="147" t="e">
        <f>SUM(入力①!E254:E257)/$C8</f>
        <v>#DIV/0!</v>
      </c>
      <c r="H8" s="147" t="e">
        <f>SUM(入力①!F254:F257)/C8</f>
        <v>#DIV/0!</v>
      </c>
      <c r="I8" s="147" t="e">
        <f>SUM(入力①!G254:G257)/C8</f>
        <v>#DIV/0!</v>
      </c>
      <c r="J8" s="143">
        <f>SUM(入力①!H254:H257)</f>
        <v>0</v>
      </c>
      <c r="K8" s="143">
        <f>SUM(入力①!I254:I257)</f>
        <v>0</v>
      </c>
      <c r="L8" s="540">
        <f>SUM(入力①!J254:J257)</f>
        <v>0</v>
      </c>
      <c r="M8" s="540">
        <f>SUM(入力①!K254:K257)</f>
        <v>0</v>
      </c>
      <c r="N8" s="540">
        <f>SUM(入力①!L254:L257)</f>
        <v>0</v>
      </c>
      <c r="O8" s="540">
        <f>SUM(入力①!M254:M257)</f>
        <v>0</v>
      </c>
      <c r="P8" s="147" t="e">
        <f t="shared" ref="P8:U11" si="0">J8/SUM($J8:$O8)</f>
        <v>#DIV/0!</v>
      </c>
      <c r="Q8" s="147" t="e">
        <f t="shared" si="0"/>
        <v>#DIV/0!</v>
      </c>
      <c r="R8" s="147" t="e">
        <f t="shared" si="0"/>
        <v>#DIV/0!</v>
      </c>
      <c r="S8" s="147" t="e">
        <f t="shared" si="0"/>
        <v>#DIV/0!</v>
      </c>
      <c r="T8" s="147" t="e">
        <f t="shared" si="0"/>
        <v>#DIV/0!</v>
      </c>
      <c r="U8" s="147" t="e">
        <f t="shared" si="0"/>
        <v>#DIV/0!</v>
      </c>
      <c r="V8" s="143">
        <f>入力①!E254</f>
        <v>0</v>
      </c>
      <c r="W8" s="143">
        <f>入力①!F254</f>
        <v>0</v>
      </c>
      <c r="X8" s="143">
        <f>入力①!G254</f>
        <v>0</v>
      </c>
      <c r="Y8" s="143">
        <f>SUM(入力①!E255:E257)</f>
        <v>0</v>
      </c>
      <c r="Z8" s="143">
        <f>SUM(入力①!F255:F257)</f>
        <v>0</v>
      </c>
      <c r="AA8" s="143">
        <f>SUM(入力①!G255:G257)</f>
        <v>0</v>
      </c>
      <c r="AB8" s="541" t="e">
        <f>V8/SUM($V8:$AA8)</f>
        <v>#DIV/0!</v>
      </c>
      <c r="AC8" s="541" t="e">
        <f t="shared" ref="AC8:AG11" si="1">W8/SUM($V8:$AA8)</f>
        <v>#DIV/0!</v>
      </c>
      <c r="AD8" s="541" t="e">
        <f t="shared" si="1"/>
        <v>#DIV/0!</v>
      </c>
      <c r="AE8" s="541" t="e">
        <f t="shared" si="1"/>
        <v>#DIV/0!</v>
      </c>
      <c r="AF8" s="541" t="e">
        <f t="shared" si="1"/>
        <v>#DIV/0!</v>
      </c>
      <c r="AG8" s="541" t="e">
        <f t="shared" si="1"/>
        <v>#DIV/0!</v>
      </c>
      <c r="AH8" s="147" t="e">
        <f>SUM(入力①!E254:G254)/SUM(入力①!E254:G257)</f>
        <v>#DIV/0!</v>
      </c>
      <c r="AI8" s="147" t="e">
        <f>SUM(入力①!E255:G255)/SUM(入力①!E254:G257)</f>
        <v>#DIV/0!</v>
      </c>
      <c r="AJ8" s="147" t="e">
        <f>SUM(入力①!E256:G256)/SUM(入力①!E254:G257)</f>
        <v>#DIV/0!</v>
      </c>
      <c r="AK8" s="147" t="e">
        <f>SUM(入力①!E257:G257)/SUM(入力①!E254:G257)</f>
        <v>#DIV/0!</v>
      </c>
      <c r="AL8" s="143">
        <f>SUM(入力①!P254:P257)</f>
        <v>0</v>
      </c>
      <c r="AM8" s="143">
        <f>SUM(入力①!Q254:Q257)</f>
        <v>0</v>
      </c>
      <c r="AN8" s="143">
        <f>SUM(入力①!R254:R257)</f>
        <v>0</v>
      </c>
      <c r="AO8" s="542" t="e">
        <f>AL8/SUM($AL8:$AN8)</f>
        <v>#DIV/0!</v>
      </c>
      <c r="AP8" s="542" t="e">
        <f t="shared" ref="AP8:AQ11" si="2">AM8/SUM($AL8:$AN8)</f>
        <v>#DIV/0!</v>
      </c>
      <c r="AQ8" s="542" t="e">
        <f t="shared" si="2"/>
        <v>#DIV/0!</v>
      </c>
      <c r="AR8" s="143">
        <f>SUM(入力①!E258:G261)</f>
        <v>0</v>
      </c>
      <c r="AS8" s="542" t="e">
        <f>SUM(入力①!E258:E261)/SUM(入力①!E258:G261)</f>
        <v>#DIV/0!</v>
      </c>
      <c r="AT8" s="542" t="e">
        <f>SUM(入力①!F258:F261)/SUM(入力①!E258:G261)</f>
        <v>#DIV/0!</v>
      </c>
      <c r="AU8" s="542" t="e">
        <f>SUM(入力①!G258:G261)/SUM(入力①!E258:G261)</f>
        <v>#DIV/0!</v>
      </c>
      <c r="AV8" s="143">
        <f>SUM(入力①!H258:H261)</f>
        <v>0</v>
      </c>
      <c r="AW8" s="143">
        <f>SUM(入力①!I258:I261)</f>
        <v>0</v>
      </c>
      <c r="AX8" s="143">
        <f>SUM(入力①!J258:J261)</f>
        <v>0</v>
      </c>
      <c r="AY8" s="143">
        <f>SUM(入力①!K258:K261)</f>
        <v>0</v>
      </c>
      <c r="AZ8" s="663">
        <f>SUM(入力①!L258:L261)</f>
        <v>0</v>
      </c>
      <c r="BA8" s="143">
        <f>SUM(入力①!M258:M261)</f>
        <v>0</v>
      </c>
      <c r="BB8" s="147" t="e">
        <f t="shared" ref="BB8:BG11" si="3">AV8/SUM($AV8:$BA8)</f>
        <v>#DIV/0!</v>
      </c>
      <c r="BC8" s="147" t="e">
        <f t="shared" si="3"/>
        <v>#DIV/0!</v>
      </c>
      <c r="BD8" s="147" t="e">
        <f t="shared" si="3"/>
        <v>#DIV/0!</v>
      </c>
      <c r="BE8" s="147" t="e">
        <f t="shared" si="3"/>
        <v>#DIV/0!</v>
      </c>
      <c r="BF8" s="147" t="e">
        <f t="shared" si="3"/>
        <v>#DIV/0!</v>
      </c>
      <c r="BG8" s="147" t="e">
        <f t="shared" si="3"/>
        <v>#DIV/0!</v>
      </c>
      <c r="BH8" s="143">
        <f>入力①!E258</f>
        <v>0</v>
      </c>
      <c r="BI8" s="143">
        <f>入力①!F258</f>
        <v>0</v>
      </c>
      <c r="BJ8" s="143">
        <f>入力①!G258</f>
        <v>0</v>
      </c>
      <c r="BK8" s="143">
        <f>SUM(入力①!E259:E261)</f>
        <v>0</v>
      </c>
      <c r="BL8" s="143">
        <f>SUM(入力①!F259:F261)</f>
        <v>0</v>
      </c>
      <c r="BM8" s="143">
        <f>SUM(入力①!G259:G261)</f>
        <v>0</v>
      </c>
      <c r="BN8" s="541" t="e">
        <f>BH8/SUM($BH8:$BM8)</f>
        <v>#DIV/0!</v>
      </c>
      <c r="BO8" s="541" t="e">
        <f t="shared" ref="BO8:BS11" si="4">BI8/SUM($BH8:$BM8)</f>
        <v>#DIV/0!</v>
      </c>
      <c r="BP8" s="541" t="e">
        <f t="shared" si="4"/>
        <v>#DIV/0!</v>
      </c>
      <c r="BQ8" s="541" t="e">
        <f t="shared" si="4"/>
        <v>#DIV/0!</v>
      </c>
      <c r="BR8" s="541" t="e">
        <f t="shared" si="4"/>
        <v>#DIV/0!</v>
      </c>
      <c r="BS8" s="541" t="e">
        <f t="shared" si="4"/>
        <v>#DIV/0!</v>
      </c>
      <c r="BT8" s="147" t="e">
        <f>SUM(入力①!E258:G258)/SUM(入力①!E258:G261)</f>
        <v>#DIV/0!</v>
      </c>
      <c r="BU8" s="147" t="e">
        <f>SUM(入力①!E259:G259)/SUM(入力①!E258:G261)</f>
        <v>#DIV/0!</v>
      </c>
      <c r="BV8" s="147" t="e">
        <f>SUM(入力①!E260:G260)/SUM(入力①!E258:G261)</f>
        <v>#DIV/0!</v>
      </c>
      <c r="BW8" s="147" t="e">
        <f>SUM(入力①!E261:G261)/SUM(入力①!E258:G261)</f>
        <v>#DIV/0!</v>
      </c>
      <c r="BX8" s="143">
        <f>SUM(入力①!P258:P261)</f>
        <v>0</v>
      </c>
      <c r="BY8" s="143">
        <f>SUM(入力①!Q258:Q261)</f>
        <v>0</v>
      </c>
      <c r="BZ8" s="143">
        <f>SUM(入力①!R258:R261)</f>
        <v>0</v>
      </c>
      <c r="CA8" s="147" t="e">
        <f>BX8/SUM(BX8:BZ8)</f>
        <v>#DIV/0!</v>
      </c>
      <c r="CB8" s="147" t="e">
        <f>BY8/SUM(BX8:BZ8)</f>
        <v>#DIV/0!</v>
      </c>
      <c r="CC8" s="147" t="e">
        <f>BZ8/SUM(BX8:BZ8)</f>
        <v>#DIV/0!</v>
      </c>
      <c r="CD8" s="143">
        <f>SUM(入力①!N258:N261)</f>
        <v>0</v>
      </c>
      <c r="CE8" s="143">
        <f>SUM(入力①!O258:O261)</f>
        <v>0</v>
      </c>
      <c r="CF8" s="147" t="e">
        <f>CD8/SUM(CD8:CE8)</f>
        <v>#DIV/0!</v>
      </c>
      <c r="CG8" s="147" t="e">
        <f>CE8/SUM(CD8:CE8)</f>
        <v>#DIV/0!</v>
      </c>
      <c r="CH8" s="144" t="e">
        <f>SUM(CM8:CU8)/SUM(CM8:CV8)</f>
        <v>#DIV/0!</v>
      </c>
      <c r="CI8" s="144" t="e">
        <f>CV8/SUM(CM8:CV8)</f>
        <v>#VALUE!</v>
      </c>
      <c r="CJ8" s="144" t="e">
        <f>SUM(CM8:CN8,CP8:CQ8,CS8:CT8)/SUM(CM8:CU8)</f>
        <v>#DIV/0!</v>
      </c>
      <c r="CK8" s="144" t="e">
        <f>SUM(CO8,CR8,CU8)/SUM(CM8:CU8)</f>
        <v>#DIV/0!</v>
      </c>
      <c r="CL8" s="239">
        <f>SUM(CM8,CP8,CS8)</f>
        <v>0</v>
      </c>
      <c r="CM8" s="239" t="str">
        <f>計算_入替!M8</f>
        <v/>
      </c>
      <c r="CN8" s="239" t="str">
        <f>計算_入替!N8</f>
        <v/>
      </c>
      <c r="CO8" s="239" t="str">
        <f>計算_入替!O8</f>
        <v/>
      </c>
      <c r="CP8" s="239" t="str">
        <f>計算_入替!P8</f>
        <v/>
      </c>
      <c r="CQ8" s="239" t="str">
        <f>計算_入替!Q8</f>
        <v/>
      </c>
      <c r="CR8" s="239" t="str">
        <f>計算_入替!R8</f>
        <v/>
      </c>
      <c r="CS8" s="239" t="str">
        <f>計算_入替!S8</f>
        <v/>
      </c>
      <c r="CT8" s="239" t="str">
        <f>計算_入替!T8</f>
        <v/>
      </c>
      <c r="CU8" s="239" t="str">
        <f>計算_入替!U8</f>
        <v/>
      </c>
      <c r="CV8" s="239" t="str">
        <f>計算_入替!V8</f>
        <v/>
      </c>
      <c r="CW8" s="144" t="e">
        <f>SUM(CZ8:DA8)/SUM(CZ8:DB8)</f>
        <v>#DIV/0!</v>
      </c>
      <c r="CX8" s="144" t="e">
        <f>DB8/SUM(CZ8:DB8)</f>
        <v>#VALUE!</v>
      </c>
      <c r="CY8" s="239" t="str">
        <f>CZ8</f>
        <v/>
      </c>
      <c r="CZ8" s="239" t="str">
        <f>計算_入替!W8</f>
        <v/>
      </c>
      <c r="DA8" s="239" t="str">
        <f>計算_入替!X8</f>
        <v/>
      </c>
      <c r="DB8" s="239" t="str">
        <f>計算_入替!Y8</f>
        <v/>
      </c>
      <c r="DC8" s="147"/>
      <c r="DD8" s="143" t="str">
        <f>計算_入替!BV8</f>
        <v/>
      </c>
      <c r="DE8" s="663" t="str">
        <f>計算_入替!BW8</f>
        <v/>
      </c>
      <c r="DF8" s="663" t="str">
        <f>計算_入替!BX8</f>
        <v/>
      </c>
      <c r="DG8" s="663" t="str">
        <f>計算_入替!BY8</f>
        <v/>
      </c>
      <c r="DH8" s="663" t="str">
        <f>計算_入替!BZ8</f>
        <v/>
      </c>
      <c r="DI8" s="663" t="str">
        <f>計算_入替!CA8</f>
        <v/>
      </c>
      <c r="DJ8" s="663" t="str">
        <f>計算_入替!CB8</f>
        <v/>
      </c>
      <c r="DK8" s="663" t="str">
        <f>計算_入替!CC8</f>
        <v/>
      </c>
      <c r="DL8" s="663" t="str">
        <f>計算_入替!CD8</f>
        <v/>
      </c>
      <c r="DM8" s="663" t="str">
        <f>計算_入替!CE8</f>
        <v/>
      </c>
      <c r="DN8" s="663" t="str">
        <f>計算_入替!CF8</f>
        <v/>
      </c>
      <c r="DO8" s="663" t="str">
        <f>計算_入替!CG8</f>
        <v/>
      </c>
      <c r="DP8" s="663" t="str">
        <f>計算_入替!CH8</f>
        <v/>
      </c>
      <c r="DQ8" s="663" t="str">
        <f>計算_入替!CI8</f>
        <v/>
      </c>
      <c r="DR8" s="663" t="str">
        <f>計算_入替!CJ8</f>
        <v/>
      </c>
      <c r="DS8" s="663" t="str">
        <f>計算_入替!CK8</f>
        <v/>
      </c>
      <c r="DT8" s="663" t="str">
        <f>計算_入替!CL8</f>
        <v/>
      </c>
      <c r="DU8" s="663" t="str">
        <f>計算_入替!CM8</f>
        <v/>
      </c>
      <c r="DV8" s="663" t="str">
        <f>計算_入替!CN8</f>
        <v/>
      </c>
      <c r="DW8" s="663" t="str">
        <f>計算_入替!CO8</f>
        <v/>
      </c>
      <c r="DX8" s="663" t="str">
        <f>計算_入替!CP8</f>
        <v/>
      </c>
      <c r="DY8" s="663" t="str">
        <f>計算_入替!CQ8</f>
        <v/>
      </c>
      <c r="DZ8" s="663" t="str">
        <f>計算_入替!CR8</f>
        <v/>
      </c>
      <c r="EA8" s="663" t="str">
        <f>計算_入替!CS8</f>
        <v/>
      </c>
      <c r="EB8" s="753" t="str">
        <f>計算_入替!CT8</f>
        <v/>
      </c>
      <c r="EC8" s="753" t="str">
        <f>計算_入替!CU8</f>
        <v/>
      </c>
      <c r="ED8" s="753" t="str">
        <f>計算_入替!CV8</f>
        <v/>
      </c>
      <c r="EE8" s="753" t="str">
        <f>計算_入替!CW8</f>
        <v/>
      </c>
      <c r="EF8" s="753" t="str">
        <f>計算_入替!CX8</f>
        <v/>
      </c>
      <c r="EG8" s="753" t="str">
        <f>計算_入替!CY8</f>
        <v/>
      </c>
      <c r="EH8" s="753" t="str">
        <f>計算_入替!CZ8</f>
        <v/>
      </c>
      <c r="EI8" s="753" t="str">
        <f>計算_入替!DA8</f>
        <v/>
      </c>
      <c r="EJ8" s="753" t="str">
        <f>計算_入替!DB8</f>
        <v/>
      </c>
      <c r="EK8" s="753" t="str">
        <f>計算_入替!DC8</f>
        <v/>
      </c>
      <c r="EL8" s="753" t="str">
        <f>計算_入替!DD8</f>
        <v/>
      </c>
      <c r="EM8" s="753" t="str">
        <f>計算_入替!DE8</f>
        <v/>
      </c>
      <c r="EN8" s="753" t="str">
        <f>計算_入替!DF8</f>
        <v/>
      </c>
      <c r="EO8" s="753" t="str">
        <f>計算_入替!DG8</f>
        <v/>
      </c>
      <c r="EP8" s="753" t="str">
        <f>計算_入替!DH8</f>
        <v/>
      </c>
      <c r="EQ8" s="753" t="str">
        <f>計算_入替!DI8</f>
        <v/>
      </c>
      <c r="ER8" s="753" t="str">
        <f>計算_入替!DJ8</f>
        <v/>
      </c>
      <c r="ES8" s="753" t="str">
        <f>計算_入替!DK8</f>
        <v/>
      </c>
      <c r="ET8" s="753" t="str">
        <f>計算_入替!DL8</f>
        <v/>
      </c>
      <c r="EU8" s="753" t="str">
        <f>計算_入替!DM8</f>
        <v/>
      </c>
      <c r="EV8" s="753" t="str">
        <f>計算_入替!DN8</f>
        <v/>
      </c>
      <c r="EW8" s="753" t="str">
        <f>計算_入替!DO8</f>
        <v/>
      </c>
      <c r="EX8" s="753" t="str">
        <f>計算_入替!DP8</f>
        <v/>
      </c>
      <c r="EY8" s="753" t="str">
        <f>計算_入替!DQ8</f>
        <v/>
      </c>
      <c r="EZ8" s="753" t="str">
        <f>計算_入替!DR8</f>
        <v/>
      </c>
      <c r="FA8" s="753" t="str">
        <f>計算_入替!DS8</f>
        <v/>
      </c>
      <c r="FB8" s="753" t="str">
        <f>計算_入替!DT8</f>
        <v/>
      </c>
      <c r="FC8" s="753" t="str">
        <f>計算_入替!DU8</f>
        <v/>
      </c>
      <c r="FD8" s="753" t="str">
        <f>計算_入替!DV8</f>
        <v/>
      </c>
      <c r="FE8" s="753" t="str">
        <f>計算_入替!DW8</f>
        <v/>
      </c>
      <c r="FF8" s="143" t="str">
        <f>計算_入替!DX8</f>
        <v/>
      </c>
      <c r="FG8" s="663" t="str">
        <f>計算_入替!DY8</f>
        <v/>
      </c>
      <c r="FH8" s="663" t="str">
        <f>計算_入替!DZ8</f>
        <v/>
      </c>
      <c r="FI8" s="663" t="str">
        <f>計算_入替!EA8</f>
        <v/>
      </c>
      <c r="FJ8" s="663" t="str">
        <f>計算_入替!EB8</f>
        <v/>
      </c>
      <c r="FK8" s="663" t="str">
        <f>計算_入替!EC8</f>
        <v/>
      </c>
      <c r="FL8" s="663" t="str">
        <f>計算_入替!ED8</f>
        <v/>
      </c>
      <c r="FM8" s="663" t="str">
        <f>計算_入替!EE8</f>
        <v/>
      </c>
      <c r="FN8" s="663" t="str">
        <f>計算_入替!EF8</f>
        <v/>
      </c>
      <c r="FO8" s="663" t="str">
        <f>計算_入替!EG8</f>
        <v/>
      </c>
      <c r="FP8" s="663" t="str">
        <f>計算_入替!EH8</f>
        <v/>
      </c>
      <c r="FQ8" s="663" t="str">
        <f>計算_入替!EI8</f>
        <v/>
      </c>
      <c r="FR8" s="663" t="str">
        <f>計算_入替!EJ8</f>
        <v/>
      </c>
      <c r="FS8" s="663" t="str">
        <f>計算_入替!EK8</f>
        <v/>
      </c>
      <c r="FT8" s="663" t="str">
        <f>計算_入替!EL8</f>
        <v/>
      </c>
      <c r="FU8" s="663" t="str">
        <f>計算_入替!EM8</f>
        <v/>
      </c>
      <c r="FV8" s="663" t="str">
        <f>計算_入替!EN8</f>
        <v/>
      </c>
      <c r="FW8" s="663" t="str">
        <f>計算_入替!EO8</f>
        <v/>
      </c>
      <c r="FX8" s="663" t="str">
        <f>計算_入替!EP8</f>
        <v/>
      </c>
      <c r="FY8" s="663" t="str">
        <f>計算_入替!EQ8</f>
        <v/>
      </c>
      <c r="FZ8" s="663" t="str">
        <f>計算_入替!ER8</f>
        <v/>
      </c>
      <c r="GA8" s="663" t="str">
        <f>計算_入替!ES8</f>
        <v/>
      </c>
      <c r="GB8" s="663" t="str">
        <f>計算_入替!ET8</f>
        <v/>
      </c>
      <c r="GC8" s="663" t="str">
        <f>計算_入替!EU8</f>
        <v/>
      </c>
      <c r="GD8" s="143" t="str">
        <f>計算_入替!EV8</f>
        <v/>
      </c>
      <c r="GE8" s="663" t="str">
        <f>計算_入替!EW8</f>
        <v/>
      </c>
      <c r="GF8" s="663" t="str">
        <f>計算_入替!EX8</f>
        <v/>
      </c>
      <c r="GG8" s="663" t="str">
        <f>計算_入替!EY8</f>
        <v/>
      </c>
      <c r="GH8" s="663" t="str">
        <f>計算_入替!EZ8</f>
        <v/>
      </c>
      <c r="GI8" s="663" t="str">
        <f>計算_入替!FA8</f>
        <v/>
      </c>
      <c r="GJ8" s="663" t="str">
        <f>計算_入替!FB8</f>
        <v/>
      </c>
      <c r="GK8" s="663" t="str">
        <f>計算_入替!FC8</f>
        <v/>
      </c>
      <c r="GL8" s="663" t="str">
        <f>計算_入替!FD8</f>
        <v/>
      </c>
      <c r="GM8" s="663" t="str">
        <f>計算_入替!FE8</f>
        <v/>
      </c>
      <c r="GN8" s="663" t="str">
        <f>計算_入替!FF8</f>
        <v/>
      </c>
      <c r="GO8" s="663" t="str">
        <f>計算_入替!FG8</f>
        <v/>
      </c>
      <c r="GP8" s="663" t="str">
        <f>計算_入替!FH8</f>
        <v/>
      </c>
      <c r="GQ8" s="663" t="str">
        <f>計算_入替!FI8</f>
        <v/>
      </c>
      <c r="GR8" s="663" t="str">
        <f>計算_入替!FJ8</f>
        <v/>
      </c>
      <c r="GS8" s="663" t="str">
        <f>計算_入替!FK8</f>
        <v/>
      </c>
      <c r="GT8" s="663" t="str">
        <f>計算_入替!FL8</f>
        <v/>
      </c>
      <c r="GU8" s="663" t="str">
        <f>計算_入替!FM8</f>
        <v/>
      </c>
      <c r="GV8" s="663" t="str">
        <f>計算_入替!FN8</f>
        <v/>
      </c>
      <c r="GW8" s="663" t="str">
        <f>計算_入替!FO8</f>
        <v/>
      </c>
      <c r="GX8" s="663" t="str">
        <f>計算_入替!FP8</f>
        <v/>
      </c>
      <c r="GY8" s="663" t="str">
        <f>計算_入替!FQ8</f>
        <v/>
      </c>
      <c r="GZ8" s="663" t="str">
        <f>計算_入替!FR8</f>
        <v/>
      </c>
      <c r="HA8" s="663" t="str">
        <f>計算_入替!FS8</f>
        <v/>
      </c>
      <c r="HB8" s="663" t="str">
        <f>計算_入替!FT8</f>
        <v/>
      </c>
      <c r="HC8" s="663" t="str">
        <f>計算_入替!FU8</f>
        <v/>
      </c>
      <c r="HD8" s="143" t="str">
        <f>計算_入替!FV8</f>
        <v/>
      </c>
      <c r="HE8" s="663" t="str">
        <f>計算_入替!FW8</f>
        <v/>
      </c>
      <c r="HF8" s="663" t="str">
        <f>計算_入替!FX8</f>
        <v/>
      </c>
      <c r="HG8" s="663" t="str">
        <f>計算_入替!FY8</f>
        <v/>
      </c>
      <c r="HH8" s="663" t="str">
        <f>計算_入替!FZ8</f>
        <v/>
      </c>
      <c r="HI8" s="663" t="str">
        <f>計算_入替!GA8</f>
        <v/>
      </c>
      <c r="HJ8" s="663" t="str">
        <f>計算_入替!GB8</f>
        <v/>
      </c>
      <c r="HK8" s="663" t="str">
        <f>計算_入替!GC8</f>
        <v/>
      </c>
      <c r="HL8" s="663" t="str">
        <f>計算_入替!GD8</f>
        <v/>
      </c>
      <c r="HM8" s="663" t="str">
        <f>計算_入替!GE8</f>
        <v/>
      </c>
      <c r="HN8" s="663" t="str">
        <f>計算_入替!GF8</f>
        <v/>
      </c>
      <c r="HO8" s="663" t="str">
        <f>計算_入替!GG8</f>
        <v/>
      </c>
      <c r="HP8" s="663" t="str">
        <f>計算_入替!GH8</f>
        <v/>
      </c>
      <c r="HQ8" s="663" t="str">
        <f>計算_入替!GI8</f>
        <v/>
      </c>
      <c r="HR8" s="663" t="str">
        <f>計算_入替!GJ8</f>
        <v/>
      </c>
      <c r="HS8" s="663" t="str">
        <f>計算_入替!GK8</f>
        <v/>
      </c>
      <c r="HT8" s="663" t="str">
        <f>計算_入替!GL8</f>
        <v/>
      </c>
      <c r="HU8" s="663" t="str">
        <f>計算_入替!GM8</f>
        <v/>
      </c>
      <c r="HV8" s="663" t="str">
        <f>計算_入替!GN8</f>
        <v/>
      </c>
      <c r="HW8" s="663" t="str">
        <f>計算_入替!GO8</f>
        <v/>
      </c>
      <c r="HX8" s="143" t="str">
        <f>計算_入替!AA8</f>
        <v/>
      </c>
      <c r="HY8" s="143" t="str">
        <f>計算_入替!AB8</f>
        <v/>
      </c>
      <c r="HZ8" s="143" t="str">
        <f>計算_入替!AC8</f>
        <v/>
      </c>
      <c r="IA8" s="143" t="str">
        <f>計算_入替!AD8</f>
        <v/>
      </c>
      <c r="IB8" s="143" t="str">
        <f>計算_入替!AE8</f>
        <v/>
      </c>
      <c r="IC8" s="143" t="str">
        <f>計算_入替!AF8</f>
        <v/>
      </c>
      <c r="ID8" s="143" t="str">
        <f>計算_入替!AG8</f>
        <v/>
      </c>
      <c r="IE8" s="143" t="str">
        <f>計算_入替!AH8</f>
        <v/>
      </c>
      <c r="IF8" s="143" t="str">
        <f>計算_入替!AI8</f>
        <v/>
      </c>
      <c r="IG8" s="143" t="str">
        <f>計算_入替!AJ8</f>
        <v/>
      </c>
      <c r="IH8" s="143" t="str">
        <f>計算_入替!AK8</f>
        <v/>
      </c>
      <c r="II8" s="143" t="str">
        <f>計算_入替!AL8</f>
        <v/>
      </c>
      <c r="IJ8" s="143" t="str">
        <f>計算_入替!AM8</f>
        <v/>
      </c>
      <c r="IK8" s="143" t="str">
        <f>計算_入替!AN8</f>
        <v/>
      </c>
      <c r="IL8" s="143" t="str">
        <f>計算_入替!AO8</f>
        <v/>
      </c>
      <c r="IM8" s="143" t="str">
        <f>計算_入替!AP8</f>
        <v/>
      </c>
      <c r="IN8" s="143" t="str">
        <f>計算_入替!AQ8</f>
        <v/>
      </c>
      <c r="IO8" s="143" t="str">
        <f>計算_入替!AR8</f>
        <v/>
      </c>
      <c r="IP8" s="143" t="str">
        <f>計算_入替!AS8</f>
        <v/>
      </c>
      <c r="IQ8" s="143" t="str">
        <f>計算_入替!AT8</f>
        <v/>
      </c>
      <c r="IR8" s="143" t="str">
        <f>計算_入替!AU8</f>
        <v/>
      </c>
      <c r="IS8" s="143" t="str">
        <f>計算_入替!AV8</f>
        <v/>
      </c>
      <c r="IT8" s="143" t="str">
        <f>計算_入替!AW8</f>
        <v/>
      </c>
      <c r="IU8" s="143" t="str">
        <f>計算_入替!AX8</f>
        <v/>
      </c>
      <c r="IV8" s="143" t="str">
        <f>計算_入替!AY8</f>
        <v/>
      </c>
      <c r="IW8" s="143" t="str">
        <f>計算_入替!AZ8</f>
        <v/>
      </c>
      <c r="IX8" s="143" t="str">
        <f>計算_入替!BA8</f>
        <v/>
      </c>
      <c r="IY8" s="143" t="str">
        <f>計算_入替!BB8</f>
        <v/>
      </c>
      <c r="IZ8" s="143" t="str">
        <f>計算_入替!BC8</f>
        <v/>
      </c>
      <c r="JA8" s="143" t="str">
        <f>計算_入替!BD8</f>
        <v/>
      </c>
      <c r="JB8" s="143" t="str">
        <f>計算_入替!BE8</f>
        <v/>
      </c>
      <c r="JC8" s="143" t="str">
        <f>計算_入替!BF8</f>
        <v/>
      </c>
      <c r="JD8" s="143" t="str">
        <f>計算_入替!BG8</f>
        <v/>
      </c>
      <c r="JE8" s="143" t="str">
        <f>計算_入替!BH8</f>
        <v/>
      </c>
      <c r="JF8" s="143" t="str">
        <f>計算_入替!BI8</f>
        <v/>
      </c>
      <c r="JG8" s="143" t="str">
        <f>計算_入替!BJ8</f>
        <v/>
      </c>
      <c r="JH8" s="143" t="str">
        <f>計算_入替!BK8</f>
        <v/>
      </c>
      <c r="JI8" s="143" t="str">
        <f>計算_入替!BL8</f>
        <v/>
      </c>
      <c r="JJ8" s="143" t="str">
        <f>計算_入替!BM8</f>
        <v/>
      </c>
      <c r="JK8" s="143" t="str">
        <f>計算_入替!BN8</f>
        <v/>
      </c>
      <c r="JL8" s="143" t="str">
        <f>計算_入替!BO8</f>
        <v/>
      </c>
      <c r="JM8" s="143" t="str">
        <f>計算_入替!BP8</f>
        <v/>
      </c>
      <c r="JN8" s="143" t="str">
        <f>計算_入替!BQ8</f>
        <v/>
      </c>
      <c r="JO8" s="143" t="str">
        <f>計算_入替!BR8</f>
        <v/>
      </c>
      <c r="JP8" s="143" t="str">
        <f>計算_入替!BS8</f>
        <v/>
      </c>
      <c r="JQ8" s="143" t="str">
        <f>計算_入替!BT8</f>
        <v/>
      </c>
      <c r="JR8" s="143" t="str">
        <f>計算_入替!BU8</f>
        <v/>
      </c>
    </row>
    <row r="9" spans="1:278" x14ac:dyDescent="0.2">
      <c r="A9" s="521" t="s">
        <v>270</v>
      </c>
      <c r="B9" s="522"/>
      <c r="C9" s="543">
        <f>SUM(入力①!E270:G273)</f>
        <v>0</v>
      </c>
      <c r="D9" s="543">
        <f>SUM(入力①!E271:G273)</f>
        <v>0</v>
      </c>
      <c r="E9" s="840" t="e">
        <f>C9/F18*60</f>
        <v>#DIV/0!</v>
      </c>
      <c r="F9" s="840" t="e">
        <f>D9/F18*60</f>
        <v>#DIV/0!</v>
      </c>
      <c r="G9" s="544" t="e">
        <f>SUM(入力①!E270:E273)/$C9</f>
        <v>#DIV/0!</v>
      </c>
      <c r="H9" s="544" t="e">
        <f>SUM(入力①!F270:F273)/$C9</f>
        <v>#DIV/0!</v>
      </c>
      <c r="I9" s="544" t="e">
        <f>SUM(入力①!G270:G273)/$C9</f>
        <v>#DIV/0!</v>
      </c>
      <c r="J9" s="543">
        <f>SUM(入力①!H270:H273)</f>
        <v>0</v>
      </c>
      <c r="K9" s="543">
        <f>SUM(入力①!I270:I273)</f>
        <v>0</v>
      </c>
      <c r="L9" s="543">
        <f>SUM(入力①!J270:J273)</f>
        <v>0</v>
      </c>
      <c r="M9" s="543">
        <f>SUM(入力①!K270:K273)</f>
        <v>0</v>
      </c>
      <c r="N9" s="543">
        <f>SUM(入力①!L270:L273)</f>
        <v>0</v>
      </c>
      <c r="O9" s="543">
        <f>SUM(入力①!M270:M273)</f>
        <v>0</v>
      </c>
      <c r="P9" s="147" t="e">
        <f t="shared" si="0"/>
        <v>#DIV/0!</v>
      </c>
      <c r="Q9" s="147" t="e">
        <f t="shared" si="0"/>
        <v>#DIV/0!</v>
      </c>
      <c r="R9" s="147" t="e">
        <f t="shared" si="0"/>
        <v>#DIV/0!</v>
      </c>
      <c r="S9" s="147" t="e">
        <f t="shared" si="0"/>
        <v>#DIV/0!</v>
      </c>
      <c r="T9" s="147" t="e">
        <f t="shared" si="0"/>
        <v>#DIV/0!</v>
      </c>
      <c r="U9" s="147" t="e">
        <f t="shared" si="0"/>
        <v>#DIV/0!</v>
      </c>
      <c r="V9" s="543">
        <f>入力①!E270</f>
        <v>0</v>
      </c>
      <c r="W9" s="543">
        <f>入力①!F270</f>
        <v>0</v>
      </c>
      <c r="X9" s="543">
        <f>入力①!G270</f>
        <v>0</v>
      </c>
      <c r="Y9" s="543">
        <f>SUM(入力①!E271:E273)</f>
        <v>0</v>
      </c>
      <c r="Z9" s="543">
        <f>SUM(入力①!F271:F273)</f>
        <v>0</v>
      </c>
      <c r="AA9" s="543">
        <f>SUM(入力①!G271:G273)</f>
        <v>0</v>
      </c>
      <c r="AB9" s="541" t="e">
        <f>V9/SUM($V9:$AA9)</f>
        <v>#DIV/0!</v>
      </c>
      <c r="AC9" s="541" t="e">
        <f t="shared" si="1"/>
        <v>#DIV/0!</v>
      </c>
      <c r="AD9" s="541" t="e">
        <f t="shared" si="1"/>
        <v>#DIV/0!</v>
      </c>
      <c r="AE9" s="541" t="e">
        <f t="shared" si="1"/>
        <v>#DIV/0!</v>
      </c>
      <c r="AF9" s="541" t="e">
        <f t="shared" si="1"/>
        <v>#DIV/0!</v>
      </c>
      <c r="AG9" s="541" t="e">
        <f t="shared" si="1"/>
        <v>#DIV/0!</v>
      </c>
      <c r="AH9" s="147" t="e">
        <f>SUM(入力①!E270:G270)/SUM(入力①!E270:G273)</f>
        <v>#DIV/0!</v>
      </c>
      <c r="AI9" s="147" t="e">
        <f>SUM(入力①!E271:G271)/SUM(入力①!E270:G273)</f>
        <v>#DIV/0!</v>
      </c>
      <c r="AJ9" s="147" t="e">
        <f>SUM(入力①!E272:G272)/SUM(入力①!E270:G273)</f>
        <v>#DIV/0!</v>
      </c>
      <c r="AK9" s="147" t="e">
        <f>SUM(入力①!E273:G273)/SUM(入力①!E270:G273)</f>
        <v>#DIV/0!</v>
      </c>
      <c r="AL9" s="543">
        <f>SUM(入力①!P270:P273)</f>
        <v>0</v>
      </c>
      <c r="AM9" s="543">
        <f>SUM(入力①!Q270:Q273)</f>
        <v>0</v>
      </c>
      <c r="AN9" s="543">
        <f>SUM(入力①!R270:R273)</f>
        <v>0</v>
      </c>
      <c r="AO9" s="542" t="e">
        <f>AL9/SUM($AL9:$AN9)</f>
        <v>#DIV/0!</v>
      </c>
      <c r="AP9" s="542" t="e">
        <f t="shared" si="2"/>
        <v>#DIV/0!</v>
      </c>
      <c r="AQ9" s="542" t="e">
        <f t="shared" si="2"/>
        <v>#DIV/0!</v>
      </c>
      <c r="AR9" s="543">
        <f>SUM(入力①!E274:G277)</f>
        <v>0</v>
      </c>
      <c r="AS9" s="545" t="e">
        <f>SUM(入力①!E274:E277)/SUM(入力①!E274:G277)</f>
        <v>#DIV/0!</v>
      </c>
      <c r="AT9" s="545" t="e">
        <f>SUM(入力①!F274:F277)/SUM(入力①!E274:G277)</f>
        <v>#DIV/0!</v>
      </c>
      <c r="AU9" s="545" t="e">
        <f>SUM(入力①!G274:G277)/SUM(入力①!E274:G277)</f>
        <v>#DIV/0!</v>
      </c>
      <c r="AV9" s="543">
        <f>SUM(入力①!H274:H277)</f>
        <v>0</v>
      </c>
      <c r="AW9" s="543">
        <f>SUM(入力①!I274:I277)</f>
        <v>0</v>
      </c>
      <c r="AX9" s="543">
        <f>SUM(入力①!J274:J277)</f>
        <v>0</v>
      </c>
      <c r="AY9" s="543">
        <f>SUM(入力①!K274:K277)</f>
        <v>0</v>
      </c>
      <c r="AZ9" s="543">
        <f>SUM(入力①!L274:L277)</f>
        <v>0</v>
      </c>
      <c r="BA9" s="543">
        <f>SUM(入力①!M274:M277)</f>
        <v>0</v>
      </c>
      <c r="BB9" s="147" t="e">
        <f t="shared" si="3"/>
        <v>#DIV/0!</v>
      </c>
      <c r="BC9" s="147" t="e">
        <f t="shared" si="3"/>
        <v>#DIV/0!</v>
      </c>
      <c r="BD9" s="147" t="e">
        <f t="shared" si="3"/>
        <v>#DIV/0!</v>
      </c>
      <c r="BE9" s="147" t="e">
        <f t="shared" si="3"/>
        <v>#DIV/0!</v>
      </c>
      <c r="BF9" s="147" t="e">
        <f t="shared" si="3"/>
        <v>#DIV/0!</v>
      </c>
      <c r="BG9" s="147" t="e">
        <f t="shared" si="3"/>
        <v>#DIV/0!</v>
      </c>
      <c r="BH9" s="543">
        <f>入力①!E274</f>
        <v>0</v>
      </c>
      <c r="BI9" s="543">
        <f>入力①!F274</f>
        <v>0</v>
      </c>
      <c r="BJ9" s="543">
        <f>入力①!G274</f>
        <v>0</v>
      </c>
      <c r="BK9" s="543">
        <f>SUM(入力①!E275:E277)</f>
        <v>0</v>
      </c>
      <c r="BL9" s="543">
        <f>SUM(入力①!F275:F277)</f>
        <v>0</v>
      </c>
      <c r="BM9" s="543">
        <f>SUM(入力①!G275:G277)</f>
        <v>0</v>
      </c>
      <c r="BN9" s="541" t="e">
        <f>BH9/SUM($BH9:$BM9)</f>
        <v>#DIV/0!</v>
      </c>
      <c r="BO9" s="541" t="e">
        <f t="shared" si="4"/>
        <v>#DIV/0!</v>
      </c>
      <c r="BP9" s="541" t="e">
        <f t="shared" si="4"/>
        <v>#DIV/0!</v>
      </c>
      <c r="BQ9" s="541" t="e">
        <f t="shared" si="4"/>
        <v>#DIV/0!</v>
      </c>
      <c r="BR9" s="541" t="e">
        <f t="shared" si="4"/>
        <v>#DIV/0!</v>
      </c>
      <c r="BS9" s="541" t="e">
        <f t="shared" si="4"/>
        <v>#DIV/0!</v>
      </c>
      <c r="BT9" s="545" t="e">
        <f>SUM(入力①!E274:G274)/SUM(入力①!E274:G277)</f>
        <v>#DIV/0!</v>
      </c>
      <c r="BU9" s="545" t="e">
        <f>SUM(入力①!E275:G275)/SUM(入力①!E274:G277)</f>
        <v>#DIV/0!</v>
      </c>
      <c r="BV9" s="545" t="e">
        <f>SUM(入力①!E276:G276)/SUM(入力①!E274:G277)</f>
        <v>#DIV/0!</v>
      </c>
      <c r="BW9" s="545" t="e">
        <f>SUM(入力①!E277:G277)/SUM(入力①!E274:G277)</f>
        <v>#DIV/0!</v>
      </c>
      <c r="BX9" s="543">
        <f>SUM(入力①!P274:P277)</f>
        <v>0</v>
      </c>
      <c r="BY9" s="543">
        <f>SUM(入力①!Q274:Q277)</f>
        <v>0</v>
      </c>
      <c r="BZ9" s="543">
        <f>SUM(入力①!R274:R277)</f>
        <v>0</v>
      </c>
      <c r="CA9" s="147" t="e">
        <f>BX9/SUM(BX9:BZ9)</f>
        <v>#DIV/0!</v>
      </c>
      <c r="CB9" s="147" t="e">
        <f>BY9/SUM(BX9:BZ9)</f>
        <v>#DIV/0!</v>
      </c>
      <c r="CC9" s="147" t="e">
        <f>BZ9/SUM(BX9:BZ9)</f>
        <v>#DIV/0!</v>
      </c>
      <c r="CD9" s="543">
        <f>SUM(入力①!N274:N277)</f>
        <v>0</v>
      </c>
      <c r="CE9" s="543">
        <f>SUM(入力①!O274:O277)</f>
        <v>0</v>
      </c>
      <c r="CF9" s="147" t="e">
        <f>CD9/SUM(CD9:CE9)</f>
        <v>#DIV/0!</v>
      </c>
      <c r="CG9" s="147" t="e">
        <f>CE9/SUM(CD9:CE9)</f>
        <v>#DIV/0!</v>
      </c>
      <c r="CM9" s="240"/>
      <c r="CN9" s="240"/>
      <c r="CO9" s="240"/>
      <c r="CP9" s="240"/>
      <c r="CQ9" s="240"/>
      <c r="CR9" s="240"/>
      <c r="CS9" s="240"/>
      <c r="CT9" s="240"/>
      <c r="CU9" s="240"/>
      <c r="CV9" s="240"/>
      <c r="CW9" s="240"/>
      <c r="CX9" s="240"/>
      <c r="CY9" s="240"/>
      <c r="CZ9" s="240"/>
      <c r="DA9" s="240"/>
      <c r="DB9" s="240"/>
      <c r="DD9" s="663" t="str">
        <f>計算_入替!BV9</f>
        <v/>
      </c>
      <c r="DE9" s="663" t="str">
        <f>計算_入替!BW9</f>
        <v/>
      </c>
      <c r="DF9" s="663" t="str">
        <f>計算_入替!BX9</f>
        <v/>
      </c>
      <c r="DG9" s="663" t="str">
        <f>計算_入替!BY9</f>
        <v/>
      </c>
      <c r="DH9" s="663" t="str">
        <f>計算_入替!BZ9</f>
        <v/>
      </c>
      <c r="DI9" s="663" t="str">
        <f>計算_入替!CA9</f>
        <v/>
      </c>
      <c r="DJ9" s="663" t="str">
        <f>計算_入替!CB9</f>
        <v/>
      </c>
      <c r="DK9" s="663" t="str">
        <f>計算_入替!CC9</f>
        <v/>
      </c>
      <c r="DL9" s="663" t="str">
        <f>計算_入替!CD9</f>
        <v/>
      </c>
      <c r="DM9" s="663" t="str">
        <f>計算_入替!CE9</f>
        <v/>
      </c>
      <c r="DN9" s="663" t="str">
        <f>計算_入替!CF9</f>
        <v/>
      </c>
      <c r="DO9" s="663" t="str">
        <f>計算_入替!CG9</f>
        <v/>
      </c>
      <c r="DP9" s="663" t="str">
        <f>計算_入替!CH9</f>
        <v/>
      </c>
      <c r="DQ9" s="663" t="str">
        <f>計算_入替!CI9</f>
        <v/>
      </c>
      <c r="DR9" s="663" t="str">
        <f>計算_入替!CJ9</f>
        <v/>
      </c>
      <c r="DS9" s="663" t="str">
        <f>計算_入替!CK9</f>
        <v/>
      </c>
      <c r="DT9" s="663" t="str">
        <f>計算_入替!CL9</f>
        <v/>
      </c>
      <c r="DU9" s="663" t="str">
        <f>計算_入替!CM9</f>
        <v/>
      </c>
      <c r="DV9" s="663" t="str">
        <f>計算_入替!CN9</f>
        <v/>
      </c>
      <c r="DW9" s="663" t="str">
        <f>計算_入替!CO9</f>
        <v/>
      </c>
      <c r="DX9" s="663" t="str">
        <f>計算_入替!CP9</f>
        <v/>
      </c>
      <c r="DY9" s="663" t="str">
        <f>計算_入替!CQ9</f>
        <v/>
      </c>
      <c r="DZ9" s="663" t="str">
        <f>計算_入替!CR9</f>
        <v/>
      </c>
      <c r="EA9" s="663" t="str">
        <f>計算_入替!CS9</f>
        <v/>
      </c>
      <c r="EB9" s="663">
        <f>計算_入替!CT9</f>
        <v>0</v>
      </c>
      <c r="EC9" s="663">
        <f>計算_入替!CU9</f>
        <v>0</v>
      </c>
      <c r="ED9" s="663">
        <f>計算_入替!CV9</f>
        <v>0</v>
      </c>
      <c r="EE9" s="663">
        <f>計算_入替!CW9</f>
        <v>0</v>
      </c>
      <c r="EF9" s="663">
        <f>計算_入替!CX9</f>
        <v>0</v>
      </c>
      <c r="EG9" s="663">
        <f>計算_入替!CY9</f>
        <v>0</v>
      </c>
      <c r="EH9" s="663">
        <f>計算_入替!CZ9</f>
        <v>0</v>
      </c>
      <c r="EI9" s="663">
        <f>計算_入替!DA9</f>
        <v>0</v>
      </c>
      <c r="EJ9" s="663">
        <f>計算_入替!DB9</f>
        <v>0</v>
      </c>
      <c r="EK9" s="663">
        <f>計算_入替!DC9</f>
        <v>0</v>
      </c>
      <c r="EL9" s="663">
        <f>計算_入替!DD9</f>
        <v>0</v>
      </c>
      <c r="EM9" s="663">
        <f>計算_入替!DE9</f>
        <v>0</v>
      </c>
      <c r="EN9" s="663">
        <f>計算_入替!DF9</f>
        <v>0</v>
      </c>
      <c r="EO9" s="663">
        <f>計算_入替!DG9</f>
        <v>0</v>
      </c>
      <c r="EP9" s="663">
        <f>計算_入替!DH9</f>
        <v>0</v>
      </c>
      <c r="EQ9" s="663">
        <f>計算_入替!DI9</f>
        <v>0</v>
      </c>
      <c r="ER9" s="663">
        <f>計算_入替!DJ9</f>
        <v>0</v>
      </c>
      <c r="ES9" s="663">
        <f>計算_入替!DK9</f>
        <v>0</v>
      </c>
      <c r="ET9" s="663">
        <f>計算_入替!DL9</f>
        <v>0</v>
      </c>
      <c r="EU9" s="663">
        <f>計算_入替!DM9</f>
        <v>0</v>
      </c>
      <c r="EV9" s="663" t="str">
        <f>計算_入替!DN9</f>
        <v/>
      </c>
      <c r="EW9" s="663" t="str">
        <f>計算_入替!DO9</f>
        <v/>
      </c>
      <c r="EX9" s="663" t="str">
        <f>計算_入替!DP9</f>
        <v/>
      </c>
      <c r="EY9" s="663" t="str">
        <f>計算_入替!DQ9</f>
        <v/>
      </c>
      <c r="EZ9" s="663" t="str">
        <f>計算_入替!DR9</f>
        <v/>
      </c>
      <c r="FA9" s="663" t="str">
        <f>計算_入替!DS9</f>
        <v/>
      </c>
      <c r="FB9" s="663" t="str">
        <f>計算_入替!DT9</f>
        <v/>
      </c>
      <c r="FC9" s="663" t="str">
        <f>計算_入替!DU9</f>
        <v/>
      </c>
      <c r="FD9" s="663" t="str">
        <f>計算_入替!DV9</f>
        <v/>
      </c>
      <c r="FE9" s="663" t="str">
        <f>計算_入替!DW9</f>
        <v/>
      </c>
      <c r="FF9" s="663" t="str">
        <f>計算_入替!DX9</f>
        <v/>
      </c>
      <c r="FG9" s="663" t="str">
        <f>計算_入替!DY9</f>
        <v/>
      </c>
      <c r="FH9" s="663" t="str">
        <f>計算_入替!DZ9</f>
        <v/>
      </c>
      <c r="FI9" s="663" t="str">
        <f>計算_入替!EA9</f>
        <v/>
      </c>
      <c r="FJ9" s="663" t="str">
        <f>計算_入替!EB9</f>
        <v/>
      </c>
      <c r="FK9" s="663" t="str">
        <f>計算_入替!EC9</f>
        <v/>
      </c>
      <c r="FL9" s="663" t="str">
        <f>計算_入替!ED9</f>
        <v/>
      </c>
      <c r="FM9" s="663" t="str">
        <f>計算_入替!EE9</f>
        <v/>
      </c>
      <c r="FN9" s="663" t="str">
        <f>計算_入替!EF9</f>
        <v/>
      </c>
      <c r="FO9" s="663" t="str">
        <f>計算_入替!EG9</f>
        <v/>
      </c>
      <c r="FP9" s="663" t="str">
        <f>計算_入替!EH9</f>
        <v/>
      </c>
      <c r="FQ9" s="663" t="str">
        <f>計算_入替!EI9</f>
        <v/>
      </c>
      <c r="FR9" s="663" t="str">
        <f>計算_入替!EJ9</f>
        <v/>
      </c>
      <c r="FS9" s="663" t="str">
        <f>計算_入替!EK9</f>
        <v/>
      </c>
      <c r="FT9" s="663" t="str">
        <f>計算_入替!EL9</f>
        <v/>
      </c>
      <c r="FU9" s="663" t="str">
        <f>計算_入替!EM9</f>
        <v/>
      </c>
      <c r="FV9" s="663" t="str">
        <f>計算_入替!EN9</f>
        <v/>
      </c>
      <c r="FW9" s="663" t="str">
        <f>計算_入替!EO9</f>
        <v/>
      </c>
      <c r="FX9" s="663" t="str">
        <f>計算_入替!EP9</f>
        <v/>
      </c>
      <c r="FY9" s="663" t="str">
        <f>計算_入替!EQ9</f>
        <v/>
      </c>
      <c r="FZ9" s="663" t="str">
        <f>計算_入替!ER9</f>
        <v/>
      </c>
      <c r="GA9" s="663" t="str">
        <f>計算_入替!ES9</f>
        <v/>
      </c>
      <c r="GB9" s="663" t="str">
        <f>計算_入替!ET9</f>
        <v/>
      </c>
      <c r="GC9" s="663" t="str">
        <f>計算_入替!EU9</f>
        <v/>
      </c>
      <c r="GD9" s="663" t="str">
        <f>計算_入替!EV9</f>
        <v/>
      </c>
      <c r="GE9" s="663" t="str">
        <f>計算_入替!EW9</f>
        <v/>
      </c>
      <c r="GF9" s="663" t="str">
        <f>計算_入替!EX9</f>
        <v/>
      </c>
      <c r="GG9" s="663" t="str">
        <f>計算_入替!EY9</f>
        <v/>
      </c>
      <c r="GH9" s="663" t="str">
        <f>計算_入替!EZ9</f>
        <v/>
      </c>
      <c r="GI9" s="663" t="str">
        <f>計算_入替!FA9</f>
        <v/>
      </c>
      <c r="GJ9" s="663" t="str">
        <f>計算_入替!FB9</f>
        <v/>
      </c>
      <c r="GK9" s="663" t="str">
        <f>計算_入替!FC9</f>
        <v/>
      </c>
      <c r="GL9" s="663" t="str">
        <f>計算_入替!FD9</f>
        <v/>
      </c>
      <c r="GM9" s="663" t="str">
        <f>計算_入替!FE9</f>
        <v/>
      </c>
      <c r="GN9" s="663" t="str">
        <f>計算_入替!FF9</f>
        <v/>
      </c>
      <c r="GO9" s="663" t="str">
        <f>計算_入替!FG9</f>
        <v/>
      </c>
      <c r="GP9" s="663" t="str">
        <f>計算_入替!FH9</f>
        <v/>
      </c>
      <c r="GQ9" s="663" t="str">
        <f>計算_入替!FI9</f>
        <v/>
      </c>
      <c r="GR9" s="663" t="str">
        <f>計算_入替!FJ9</f>
        <v/>
      </c>
      <c r="GS9" s="663" t="str">
        <f>計算_入替!FK9</f>
        <v/>
      </c>
      <c r="GT9" s="663" t="str">
        <f>計算_入替!FL9</f>
        <v/>
      </c>
      <c r="GU9" s="663" t="str">
        <f>計算_入替!FM9</f>
        <v/>
      </c>
      <c r="GV9" s="663" t="str">
        <f>計算_入替!FN9</f>
        <v/>
      </c>
      <c r="GW9" s="663" t="str">
        <f>計算_入替!FO9</f>
        <v/>
      </c>
      <c r="GX9" s="663" t="str">
        <f>計算_入替!FP9</f>
        <v/>
      </c>
      <c r="GY9" s="663" t="str">
        <f>計算_入替!FQ9</f>
        <v/>
      </c>
      <c r="GZ9" s="663" t="str">
        <f>計算_入替!FR9</f>
        <v/>
      </c>
      <c r="HA9" s="663" t="str">
        <f>計算_入替!FS9</f>
        <v/>
      </c>
      <c r="HB9" s="663" t="str">
        <f>計算_入替!FT9</f>
        <v/>
      </c>
      <c r="HC9" s="663" t="str">
        <f>計算_入替!FU9</f>
        <v/>
      </c>
      <c r="HD9" s="663" t="str">
        <f>計算_入替!FV9</f>
        <v/>
      </c>
      <c r="HE9" s="663" t="str">
        <f>計算_入替!FW9</f>
        <v/>
      </c>
      <c r="HF9" s="663" t="str">
        <f>計算_入替!FX9</f>
        <v/>
      </c>
      <c r="HG9" s="663" t="str">
        <f>計算_入替!FY9</f>
        <v/>
      </c>
      <c r="HH9" s="663" t="str">
        <f>計算_入替!FZ9</f>
        <v/>
      </c>
      <c r="HI9" s="663" t="str">
        <f>計算_入替!GA9</f>
        <v/>
      </c>
      <c r="HJ9" s="663" t="str">
        <f>計算_入替!GB9</f>
        <v/>
      </c>
      <c r="HK9" s="663" t="str">
        <f>計算_入替!GC9</f>
        <v/>
      </c>
      <c r="HL9" s="663" t="str">
        <f>計算_入替!GD9</f>
        <v/>
      </c>
      <c r="HM9" s="663" t="str">
        <f>計算_入替!GE9</f>
        <v/>
      </c>
      <c r="HN9" s="663" t="str">
        <f>計算_入替!GF9</f>
        <v/>
      </c>
      <c r="HO9" s="663" t="str">
        <f>計算_入替!GG9</f>
        <v/>
      </c>
      <c r="HP9" s="663" t="str">
        <f>計算_入替!GH9</f>
        <v/>
      </c>
      <c r="HQ9" s="663" t="str">
        <f>計算_入替!GI9</f>
        <v/>
      </c>
      <c r="HR9" s="663" t="str">
        <f>計算_入替!GJ9</f>
        <v/>
      </c>
      <c r="HS9" s="663" t="str">
        <f>計算_入替!GK9</f>
        <v/>
      </c>
      <c r="HT9" s="663" t="str">
        <f>計算_入替!GL9</f>
        <v/>
      </c>
      <c r="HU9" s="663" t="str">
        <f>計算_入替!GM9</f>
        <v/>
      </c>
      <c r="HV9" s="663" t="str">
        <f>計算_入替!GN9</f>
        <v/>
      </c>
      <c r="HW9" s="663" t="str">
        <f>計算_入替!GO9</f>
        <v/>
      </c>
      <c r="HX9" s="143" t="str">
        <f>IF(HX8=1,"✓",IF(HX8=2,"","－"))</f>
        <v>－</v>
      </c>
      <c r="HY9" s="143" t="str">
        <f t="shared" ref="HY9:JR9" si="5">IF(HY8=1,"✓",IF(HY8=2,"","－"))</f>
        <v>－</v>
      </c>
      <c r="HZ9" s="143" t="str">
        <f t="shared" si="5"/>
        <v>－</v>
      </c>
      <c r="IA9" s="143" t="str">
        <f t="shared" si="5"/>
        <v>－</v>
      </c>
      <c r="IB9" s="143" t="str">
        <f t="shared" si="5"/>
        <v>－</v>
      </c>
      <c r="IC9" s="143" t="str">
        <f t="shared" si="5"/>
        <v>－</v>
      </c>
      <c r="ID9" s="143" t="str">
        <f t="shared" si="5"/>
        <v>－</v>
      </c>
      <c r="IE9" s="143" t="str">
        <f t="shared" si="5"/>
        <v>－</v>
      </c>
      <c r="IF9" s="143" t="str">
        <f t="shared" si="5"/>
        <v>－</v>
      </c>
      <c r="IG9" s="143" t="str">
        <f t="shared" si="5"/>
        <v>－</v>
      </c>
      <c r="IH9" s="143" t="str">
        <f t="shared" si="5"/>
        <v>－</v>
      </c>
      <c r="II9" s="143" t="str">
        <f t="shared" si="5"/>
        <v>－</v>
      </c>
      <c r="IJ9" s="143" t="str">
        <f t="shared" si="5"/>
        <v>－</v>
      </c>
      <c r="IK9" s="143" t="str">
        <f t="shared" si="5"/>
        <v>－</v>
      </c>
      <c r="IL9" s="143" t="str">
        <f t="shared" si="5"/>
        <v>－</v>
      </c>
      <c r="IM9" s="143" t="str">
        <f t="shared" si="5"/>
        <v>－</v>
      </c>
      <c r="IN9" s="143" t="str">
        <f t="shared" si="5"/>
        <v>－</v>
      </c>
      <c r="IO9" s="143" t="str">
        <f t="shared" si="5"/>
        <v>－</v>
      </c>
      <c r="IP9" s="143" t="str">
        <f t="shared" si="5"/>
        <v>－</v>
      </c>
      <c r="IQ9" s="143" t="str">
        <f t="shared" si="5"/>
        <v>－</v>
      </c>
      <c r="IR9" s="143" t="str">
        <f t="shared" si="5"/>
        <v>－</v>
      </c>
      <c r="IS9" s="143" t="str">
        <f t="shared" si="5"/>
        <v>－</v>
      </c>
      <c r="IT9" s="143" t="str">
        <f t="shared" si="5"/>
        <v>－</v>
      </c>
      <c r="IU9" s="143" t="str">
        <f t="shared" si="5"/>
        <v>－</v>
      </c>
      <c r="IV9" s="143" t="str">
        <f t="shared" si="5"/>
        <v>－</v>
      </c>
      <c r="IW9" s="143" t="str">
        <f t="shared" si="5"/>
        <v>－</v>
      </c>
      <c r="IX9" s="143" t="str">
        <f t="shared" si="5"/>
        <v>－</v>
      </c>
      <c r="IY9" s="143" t="str">
        <f t="shared" si="5"/>
        <v>－</v>
      </c>
      <c r="IZ9" s="143" t="str">
        <f t="shared" si="5"/>
        <v>－</v>
      </c>
      <c r="JA9" s="143" t="str">
        <f t="shared" si="5"/>
        <v>－</v>
      </c>
      <c r="JB9" s="143" t="str">
        <f t="shared" si="5"/>
        <v>－</v>
      </c>
      <c r="JC9" s="143" t="str">
        <f t="shared" si="5"/>
        <v>－</v>
      </c>
      <c r="JD9" s="143" t="str">
        <f t="shared" si="5"/>
        <v>－</v>
      </c>
      <c r="JE9" s="143" t="str">
        <f t="shared" si="5"/>
        <v>－</v>
      </c>
      <c r="JF9" s="143" t="str">
        <f t="shared" si="5"/>
        <v>－</v>
      </c>
      <c r="JG9" s="143" t="str">
        <f t="shared" si="5"/>
        <v>－</v>
      </c>
      <c r="JH9" s="143" t="str">
        <f t="shared" si="5"/>
        <v>－</v>
      </c>
      <c r="JI9" s="143" t="str">
        <f t="shared" si="5"/>
        <v>－</v>
      </c>
      <c r="JJ9" s="143" t="str">
        <f t="shared" si="5"/>
        <v>－</v>
      </c>
      <c r="JK9" s="143" t="str">
        <f t="shared" si="5"/>
        <v>－</v>
      </c>
      <c r="JL9" s="143" t="str">
        <f t="shared" si="5"/>
        <v>－</v>
      </c>
      <c r="JM9" s="143" t="str">
        <f t="shared" si="5"/>
        <v>－</v>
      </c>
      <c r="JN9" s="143" t="str">
        <f t="shared" si="5"/>
        <v>－</v>
      </c>
      <c r="JO9" s="143" t="str">
        <f t="shared" si="5"/>
        <v>－</v>
      </c>
      <c r="JP9" s="143" t="str">
        <f t="shared" si="5"/>
        <v>－</v>
      </c>
      <c r="JQ9" s="143" t="str">
        <f t="shared" si="5"/>
        <v>－</v>
      </c>
      <c r="JR9" s="143" t="str">
        <f t="shared" si="5"/>
        <v>－</v>
      </c>
    </row>
    <row r="10" spans="1:278" x14ac:dyDescent="0.2">
      <c r="A10" s="521" t="s">
        <v>241</v>
      </c>
      <c r="B10" s="522"/>
      <c r="C10" s="543">
        <f>SUM(入力①!E282:G285)</f>
        <v>0</v>
      </c>
      <c r="D10" s="543">
        <f>SUM(入力①!E283:G285)</f>
        <v>0</v>
      </c>
      <c r="E10" s="840" t="e">
        <f>C10/F19*60</f>
        <v>#DIV/0!</v>
      </c>
      <c r="F10" s="840" t="e">
        <f>D10/F19*60</f>
        <v>#DIV/0!</v>
      </c>
      <c r="G10" s="544" t="e">
        <f>SUM(入力①!E282:E285)/$C10</f>
        <v>#DIV/0!</v>
      </c>
      <c r="H10" s="544" t="e">
        <f>SUM(入力①!F282:F285)/$C10</f>
        <v>#DIV/0!</v>
      </c>
      <c r="I10" s="544" t="e">
        <f>SUM(入力①!G282:G285)/$C10</f>
        <v>#DIV/0!</v>
      </c>
      <c r="J10" s="543">
        <f>SUM(入力①!H282:H285)</f>
        <v>0</v>
      </c>
      <c r="K10" s="543">
        <f>SUM(入力①!I282:I285)</f>
        <v>0</v>
      </c>
      <c r="L10" s="543">
        <f>SUM(入力①!J282:J285)</f>
        <v>0</v>
      </c>
      <c r="M10" s="543">
        <f>SUM(入力①!K282:K285)</f>
        <v>0</v>
      </c>
      <c r="N10" s="543">
        <f>SUM(入力①!L282:L285)</f>
        <v>0</v>
      </c>
      <c r="O10" s="543">
        <f>SUM(入力①!M282:M285)</f>
        <v>0</v>
      </c>
      <c r="P10" s="147" t="e">
        <f t="shared" si="0"/>
        <v>#DIV/0!</v>
      </c>
      <c r="Q10" s="147" t="e">
        <f t="shared" si="0"/>
        <v>#DIV/0!</v>
      </c>
      <c r="R10" s="147" t="e">
        <f t="shared" si="0"/>
        <v>#DIV/0!</v>
      </c>
      <c r="S10" s="147" t="e">
        <f t="shared" si="0"/>
        <v>#DIV/0!</v>
      </c>
      <c r="T10" s="147" t="e">
        <f t="shared" si="0"/>
        <v>#DIV/0!</v>
      </c>
      <c r="U10" s="147" t="e">
        <f t="shared" si="0"/>
        <v>#DIV/0!</v>
      </c>
      <c r="V10" s="543">
        <f>入力①!E282</f>
        <v>0</v>
      </c>
      <c r="W10" s="543">
        <f>入力①!F282</f>
        <v>0</v>
      </c>
      <c r="X10" s="543">
        <f>入力①!G282</f>
        <v>0</v>
      </c>
      <c r="Y10" s="543">
        <f>SUM(入力①!E283:E285)</f>
        <v>0</v>
      </c>
      <c r="Z10" s="543">
        <f>SUM(入力①!F283:F285)</f>
        <v>0</v>
      </c>
      <c r="AA10" s="543">
        <f>SUM(入力①!G283:G285)</f>
        <v>0</v>
      </c>
      <c r="AB10" s="541" t="e">
        <f>V10/SUM($V10:$AA10)</f>
        <v>#DIV/0!</v>
      </c>
      <c r="AC10" s="541" t="e">
        <f t="shared" si="1"/>
        <v>#DIV/0!</v>
      </c>
      <c r="AD10" s="541" t="e">
        <f t="shared" si="1"/>
        <v>#DIV/0!</v>
      </c>
      <c r="AE10" s="541" t="e">
        <f t="shared" si="1"/>
        <v>#DIV/0!</v>
      </c>
      <c r="AF10" s="541" t="e">
        <f t="shared" si="1"/>
        <v>#DIV/0!</v>
      </c>
      <c r="AG10" s="541" t="e">
        <f t="shared" si="1"/>
        <v>#DIV/0!</v>
      </c>
      <c r="AH10" s="544" t="e">
        <f>SUM(入力①!E282:G282)/SUM(入力①!E282:G285)</f>
        <v>#DIV/0!</v>
      </c>
      <c r="AI10" s="544" t="e">
        <f>SUM(入力①!E283:G283)/SUM(入力①!E282:G285)</f>
        <v>#DIV/0!</v>
      </c>
      <c r="AJ10" s="544" t="e">
        <f>SUM(入力①!E284:G284)/SUM(入力①!E282:G285)</f>
        <v>#DIV/0!</v>
      </c>
      <c r="AK10" s="544" t="e">
        <f>SUM(入力①!E285:G285)/SUM(入力①!E282:G285)</f>
        <v>#DIV/0!</v>
      </c>
      <c r="AL10" s="543">
        <f>SUM(入力①!P282:P285)</f>
        <v>0</v>
      </c>
      <c r="AM10" s="543">
        <f>SUM(入力①!Q282:Q285)</f>
        <v>0</v>
      </c>
      <c r="AN10" s="543">
        <f>SUM(入力①!R282:R285)</f>
        <v>0</v>
      </c>
      <c r="AO10" s="542" t="e">
        <f>AL10/SUM($AL10:$AN10)</f>
        <v>#DIV/0!</v>
      </c>
      <c r="AP10" s="542" t="e">
        <f t="shared" si="2"/>
        <v>#DIV/0!</v>
      </c>
      <c r="AQ10" s="542" t="e">
        <f t="shared" si="2"/>
        <v>#DIV/0!</v>
      </c>
      <c r="AR10" s="543">
        <f>SUM(入力①!E286:G289)</f>
        <v>0</v>
      </c>
      <c r="AS10" s="545" t="e">
        <f>SUM(入力①!E286:E289)/SUM(入力①!E286:G289)</f>
        <v>#DIV/0!</v>
      </c>
      <c r="AT10" s="545" t="e">
        <f>SUM(入力①!F286:F289)/SUM(入力①!E286:G289)</f>
        <v>#DIV/0!</v>
      </c>
      <c r="AU10" s="545" t="e">
        <f>SUM(入力①!G286:G289)/SUM(入力①!E286:G289)</f>
        <v>#DIV/0!</v>
      </c>
      <c r="AV10" s="543">
        <f>SUM(入力①!H286:H289)</f>
        <v>0</v>
      </c>
      <c r="AW10" s="543">
        <f>SUM(入力①!I286:I289)</f>
        <v>0</v>
      </c>
      <c r="AX10" s="543">
        <f>SUM(入力①!J286:J289)</f>
        <v>0</v>
      </c>
      <c r="AY10" s="543">
        <f>SUM(入力①!K286:K289)</f>
        <v>0</v>
      </c>
      <c r="AZ10" s="543">
        <f>SUM(入力①!L286:L289)</f>
        <v>0</v>
      </c>
      <c r="BA10" s="543">
        <f>SUM(入力①!M286:M289)</f>
        <v>0</v>
      </c>
      <c r="BB10" s="147" t="e">
        <f t="shared" si="3"/>
        <v>#DIV/0!</v>
      </c>
      <c r="BC10" s="147" t="e">
        <f t="shared" si="3"/>
        <v>#DIV/0!</v>
      </c>
      <c r="BD10" s="147" t="e">
        <f t="shared" si="3"/>
        <v>#DIV/0!</v>
      </c>
      <c r="BE10" s="147" t="e">
        <f t="shared" si="3"/>
        <v>#DIV/0!</v>
      </c>
      <c r="BF10" s="147" t="e">
        <f t="shared" si="3"/>
        <v>#DIV/0!</v>
      </c>
      <c r="BG10" s="147" t="e">
        <f t="shared" si="3"/>
        <v>#DIV/0!</v>
      </c>
      <c r="BH10" s="543">
        <f>入力①!E286</f>
        <v>0</v>
      </c>
      <c r="BI10" s="543">
        <f>入力①!F286</f>
        <v>0</v>
      </c>
      <c r="BJ10" s="543">
        <f>入力①!G286</f>
        <v>0</v>
      </c>
      <c r="BK10" s="543">
        <f>SUM(入力①!E287:E289)</f>
        <v>0</v>
      </c>
      <c r="BL10" s="543">
        <f>SUM(入力①!F287:F289)</f>
        <v>0</v>
      </c>
      <c r="BM10" s="543">
        <f>SUM(入力①!G287:G289)</f>
        <v>0</v>
      </c>
      <c r="BN10" s="541" t="e">
        <f>BH10/SUM($BH10:$BM10)</f>
        <v>#DIV/0!</v>
      </c>
      <c r="BO10" s="541" t="e">
        <f t="shared" si="4"/>
        <v>#DIV/0!</v>
      </c>
      <c r="BP10" s="541" t="e">
        <f t="shared" si="4"/>
        <v>#DIV/0!</v>
      </c>
      <c r="BQ10" s="541" t="e">
        <f t="shared" si="4"/>
        <v>#DIV/0!</v>
      </c>
      <c r="BR10" s="541" t="e">
        <f t="shared" si="4"/>
        <v>#DIV/0!</v>
      </c>
      <c r="BS10" s="541" t="e">
        <f t="shared" si="4"/>
        <v>#DIV/0!</v>
      </c>
      <c r="BT10" s="545" t="e">
        <f>SUM(入力①!E286:G286)/SUM(入力①!E286:G289)</f>
        <v>#DIV/0!</v>
      </c>
      <c r="BU10" s="545" t="e">
        <f>SUM(入力①!E287:G287)/SUM(入力①!E286:G289)</f>
        <v>#DIV/0!</v>
      </c>
      <c r="BV10" s="545" t="e">
        <f>SUM(入力①!E288:G288)/SUM(入力①!E286:G289)</f>
        <v>#DIV/0!</v>
      </c>
      <c r="BW10" s="545" t="e">
        <f>SUM(入力①!E289:G289)/SUM(入力①!E286:G289)</f>
        <v>#DIV/0!</v>
      </c>
      <c r="BX10" s="543">
        <f>SUM(入力①!P286:P289)</f>
        <v>0</v>
      </c>
      <c r="BY10" s="543">
        <f>SUM(入力①!Q286:Q289)</f>
        <v>0</v>
      </c>
      <c r="BZ10" s="543">
        <f>SUM(入力①!R286:R289)</f>
        <v>0</v>
      </c>
      <c r="CA10" s="147" t="e">
        <f>BX10/SUM(BX10:BZ10)</f>
        <v>#DIV/0!</v>
      </c>
      <c r="CB10" s="147" t="e">
        <f>BY10/SUM(BX10:BZ10)</f>
        <v>#DIV/0!</v>
      </c>
      <c r="CC10" s="147" t="e">
        <f>BZ10/SUM(BX10:BZ10)</f>
        <v>#DIV/0!</v>
      </c>
      <c r="CD10" s="543">
        <f>SUM(入力①!N286:N289)</f>
        <v>0</v>
      </c>
      <c r="CE10" s="543">
        <f>SUM(入力①!O286:O289)</f>
        <v>0</v>
      </c>
      <c r="CF10" s="147" t="e">
        <f>CD10/SUM(CD10:CE10)</f>
        <v>#DIV/0!</v>
      </c>
      <c r="CG10" s="147" t="e">
        <f>CE10/SUM(CD10:CE10)</f>
        <v>#DIV/0!</v>
      </c>
      <c r="DD10" s="663" t="str">
        <f>計算_入替!BV10</f>
        <v/>
      </c>
      <c r="DE10" s="663" t="str">
        <f>計算_入替!BW10</f>
        <v/>
      </c>
      <c r="DF10" s="663" t="str">
        <f>計算_入替!BX10</f>
        <v/>
      </c>
      <c r="DG10" s="663" t="str">
        <f>計算_入替!BY10</f>
        <v/>
      </c>
      <c r="DH10" s="663" t="str">
        <f>計算_入替!BZ10</f>
        <v/>
      </c>
      <c r="DI10" s="663" t="str">
        <f>計算_入替!CA10</f>
        <v/>
      </c>
      <c r="DJ10" s="663" t="str">
        <f>計算_入替!CB10</f>
        <v/>
      </c>
      <c r="DK10" s="663" t="str">
        <f>計算_入替!CC10</f>
        <v/>
      </c>
      <c r="DL10" s="663" t="str">
        <f>計算_入替!CD10</f>
        <v/>
      </c>
      <c r="DM10" s="663" t="str">
        <f>計算_入替!CE10</f>
        <v/>
      </c>
      <c r="DN10" s="663" t="str">
        <f>計算_入替!CF10</f>
        <v/>
      </c>
      <c r="DO10" s="663" t="str">
        <f>計算_入替!CG10</f>
        <v/>
      </c>
      <c r="DP10" s="663" t="str">
        <f>計算_入替!CH10</f>
        <v/>
      </c>
      <c r="DQ10" s="663" t="str">
        <f>計算_入替!CI10</f>
        <v/>
      </c>
      <c r="DR10" s="663" t="str">
        <f>計算_入替!CJ10</f>
        <v/>
      </c>
      <c r="DS10" s="663" t="str">
        <f>計算_入替!CK10</f>
        <v/>
      </c>
      <c r="DT10" s="663" t="str">
        <f>計算_入替!CL10</f>
        <v/>
      </c>
      <c r="DU10" s="663" t="str">
        <f>計算_入替!CM10</f>
        <v/>
      </c>
      <c r="DV10" s="663" t="str">
        <f>計算_入替!CN10</f>
        <v/>
      </c>
      <c r="DW10" s="663" t="str">
        <f>計算_入替!CO10</f>
        <v/>
      </c>
      <c r="DX10" s="663" t="str">
        <f>計算_入替!CP10</f>
        <v/>
      </c>
      <c r="DY10" s="663" t="str">
        <f>計算_入替!CQ10</f>
        <v/>
      </c>
      <c r="DZ10" s="663" t="str">
        <f>計算_入替!CR10</f>
        <v/>
      </c>
      <c r="EA10" s="663" t="str">
        <f>計算_入替!CS10</f>
        <v/>
      </c>
      <c r="EB10" s="663">
        <f>計算_入替!CT10</f>
        <v>0</v>
      </c>
      <c r="EC10" s="663">
        <f>計算_入替!CU10</f>
        <v>0</v>
      </c>
      <c r="ED10" s="663">
        <f>計算_入替!CV10</f>
        <v>0</v>
      </c>
      <c r="EE10" s="663">
        <f>計算_入替!CW10</f>
        <v>0</v>
      </c>
      <c r="EF10" s="663">
        <f>計算_入替!CX10</f>
        <v>0</v>
      </c>
      <c r="EG10" s="663">
        <f>計算_入替!CY10</f>
        <v>0</v>
      </c>
      <c r="EH10" s="663">
        <f>計算_入替!CZ10</f>
        <v>0</v>
      </c>
      <c r="EI10" s="663">
        <f>計算_入替!DA10</f>
        <v>0</v>
      </c>
      <c r="EJ10" s="663">
        <f>計算_入替!DB10</f>
        <v>0</v>
      </c>
      <c r="EK10" s="663">
        <f>計算_入替!DC10</f>
        <v>0</v>
      </c>
      <c r="EL10" s="663">
        <f>計算_入替!DD10</f>
        <v>0</v>
      </c>
      <c r="EM10" s="663">
        <f>計算_入替!DE10</f>
        <v>0</v>
      </c>
      <c r="EN10" s="663">
        <f>計算_入替!DF10</f>
        <v>0</v>
      </c>
      <c r="EO10" s="663">
        <f>計算_入替!DG10</f>
        <v>0</v>
      </c>
      <c r="EP10" s="663">
        <f>計算_入替!DH10</f>
        <v>0</v>
      </c>
      <c r="EQ10" s="663">
        <f>計算_入替!DI10</f>
        <v>0</v>
      </c>
      <c r="ER10" s="663">
        <f>計算_入替!DJ10</f>
        <v>0</v>
      </c>
      <c r="ES10" s="663">
        <f>計算_入替!DK10</f>
        <v>0</v>
      </c>
      <c r="ET10" s="663">
        <f>計算_入替!DL10</f>
        <v>0</v>
      </c>
      <c r="EU10" s="663">
        <f>計算_入替!DM10</f>
        <v>0</v>
      </c>
      <c r="EV10" s="663" t="str">
        <f>計算_入替!DN10</f>
        <v/>
      </c>
      <c r="EW10" s="663" t="str">
        <f>計算_入替!DO10</f>
        <v/>
      </c>
      <c r="EX10" s="663" t="str">
        <f>計算_入替!DP10</f>
        <v/>
      </c>
      <c r="EY10" s="663" t="str">
        <f>計算_入替!DQ10</f>
        <v/>
      </c>
      <c r="EZ10" s="663" t="str">
        <f>計算_入替!DR10</f>
        <v/>
      </c>
      <c r="FA10" s="663" t="str">
        <f>計算_入替!DS10</f>
        <v/>
      </c>
      <c r="FB10" s="663" t="str">
        <f>計算_入替!DT10</f>
        <v/>
      </c>
      <c r="FC10" s="663" t="str">
        <f>計算_入替!DU10</f>
        <v/>
      </c>
      <c r="FD10" s="663" t="str">
        <f>計算_入替!DV10</f>
        <v/>
      </c>
      <c r="FE10" s="663" t="str">
        <f>計算_入替!DW10</f>
        <v/>
      </c>
      <c r="FF10" s="663" t="str">
        <f>計算_入替!DX10</f>
        <v/>
      </c>
      <c r="FG10" s="663" t="str">
        <f>計算_入替!DY10</f>
        <v/>
      </c>
      <c r="FH10" s="663" t="str">
        <f>計算_入替!DZ10</f>
        <v/>
      </c>
      <c r="FI10" s="663" t="str">
        <f>計算_入替!EA10</f>
        <v/>
      </c>
      <c r="FJ10" s="663" t="str">
        <f>計算_入替!EB10</f>
        <v/>
      </c>
      <c r="FK10" s="663" t="str">
        <f>計算_入替!EC10</f>
        <v/>
      </c>
      <c r="FL10" s="663" t="str">
        <f>計算_入替!ED10</f>
        <v/>
      </c>
      <c r="FM10" s="663" t="str">
        <f>計算_入替!EE10</f>
        <v/>
      </c>
      <c r="FN10" s="663" t="str">
        <f>計算_入替!EF10</f>
        <v/>
      </c>
      <c r="FO10" s="663" t="str">
        <f>計算_入替!EG10</f>
        <v/>
      </c>
      <c r="FP10" s="663" t="str">
        <f>計算_入替!EH10</f>
        <v/>
      </c>
      <c r="FQ10" s="663" t="str">
        <f>計算_入替!EI10</f>
        <v/>
      </c>
      <c r="FR10" s="663" t="str">
        <f>計算_入替!EJ10</f>
        <v/>
      </c>
      <c r="FS10" s="663" t="str">
        <f>計算_入替!EK10</f>
        <v/>
      </c>
      <c r="FT10" s="663" t="str">
        <f>計算_入替!EL10</f>
        <v/>
      </c>
      <c r="FU10" s="663" t="str">
        <f>計算_入替!EM10</f>
        <v/>
      </c>
      <c r="FV10" s="663" t="str">
        <f>計算_入替!EN10</f>
        <v/>
      </c>
      <c r="FW10" s="663" t="str">
        <f>計算_入替!EO10</f>
        <v/>
      </c>
      <c r="FX10" s="663" t="str">
        <f>計算_入替!EP10</f>
        <v/>
      </c>
      <c r="FY10" s="663" t="str">
        <f>計算_入替!EQ10</f>
        <v/>
      </c>
      <c r="FZ10" s="663" t="str">
        <f>計算_入替!ER10</f>
        <v/>
      </c>
      <c r="GA10" s="663" t="str">
        <f>計算_入替!ES10</f>
        <v/>
      </c>
      <c r="GB10" s="663" t="str">
        <f>計算_入替!ET10</f>
        <v/>
      </c>
      <c r="GC10" s="663" t="str">
        <f>計算_入替!EU10</f>
        <v/>
      </c>
      <c r="GD10" s="663" t="str">
        <f>計算_入替!EV10</f>
        <v/>
      </c>
      <c r="GE10" s="663" t="str">
        <f>計算_入替!EW10</f>
        <v/>
      </c>
      <c r="GF10" s="663" t="str">
        <f>計算_入替!EX10</f>
        <v/>
      </c>
      <c r="GG10" s="663" t="str">
        <f>計算_入替!EY10</f>
        <v/>
      </c>
      <c r="GH10" s="663" t="str">
        <f>計算_入替!EZ10</f>
        <v/>
      </c>
      <c r="GI10" s="663" t="str">
        <f>計算_入替!FA10</f>
        <v/>
      </c>
      <c r="GJ10" s="663" t="str">
        <f>計算_入替!FB10</f>
        <v/>
      </c>
      <c r="GK10" s="663" t="str">
        <f>計算_入替!FC10</f>
        <v/>
      </c>
      <c r="GL10" s="663" t="str">
        <f>計算_入替!FD10</f>
        <v/>
      </c>
      <c r="GM10" s="663" t="str">
        <f>計算_入替!FE10</f>
        <v/>
      </c>
      <c r="GN10" s="663" t="str">
        <f>計算_入替!FF10</f>
        <v/>
      </c>
      <c r="GO10" s="663" t="str">
        <f>計算_入替!FG10</f>
        <v/>
      </c>
      <c r="GP10" s="663" t="str">
        <f>計算_入替!FH10</f>
        <v/>
      </c>
      <c r="GQ10" s="663" t="str">
        <f>計算_入替!FI10</f>
        <v/>
      </c>
      <c r="GR10" s="663" t="str">
        <f>計算_入替!FJ10</f>
        <v/>
      </c>
      <c r="GS10" s="663" t="str">
        <f>計算_入替!FK10</f>
        <v/>
      </c>
      <c r="GT10" s="663" t="str">
        <f>計算_入替!FL10</f>
        <v/>
      </c>
      <c r="GU10" s="663" t="str">
        <f>計算_入替!FM10</f>
        <v/>
      </c>
      <c r="GV10" s="663" t="str">
        <f>計算_入替!FN10</f>
        <v/>
      </c>
      <c r="GW10" s="663" t="str">
        <f>計算_入替!FO10</f>
        <v/>
      </c>
      <c r="GX10" s="663" t="str">
        <f>計算_入替!FP10</f>
        <v/>
      </c>
      <c r="GY10" s="663" t="str">
        <f>計算_入替!FQ10</f>
        <v/>
      </c>
      <c r="GZ10" s="663" t="str">
        <f>計算_入替!FR10</f>
        <v/>
      </c>
      <c r="HA10" s="663" t="str">
        <f>計算_入替!FS10</f>
        <v/>
      </c>
      <c r="HB10" s="663" t="str">
        <f>計算_入替!FT10</f>
        <v/>
      </c>
      <c r="HC10" s="663" t="str">
        <f>計算_入替!FU10</f>
        <v/>
      </c>
      <c r="HD10" s="663" t="str">
        <f>計算_入替!FV10</f>
        <v/>
      </c>
      <c r="HE10" s="663" t="str">
        <f>計算_入替!FW10</f>
        <v/>
      </c>
      <c r="HF10" s="663" t="str">
        <f>計算_入替!FX10</f>
        <v/>
      </c>
      <c r="HG10" s="663" t="str">
        <f>計算_入替!FY10</f>
        <v/>
      </c>
      <c r="HH10" s="663" t="str">
        <f>計算_入替!FZ10</f>
        <v/>
      </c>
      <c r="HI10" s="663" t="str">
        <f>計算_入替!GA10</f>
        <v/>
      </c>
      <c r="HJ10" s="663" t="str">
        <f>計算_入替!GB10</f>
        <v/>
      </c>
      <c r="HK10" s="663" t="str">
        <f>計算_入替!GC10</f>
        <v/>
      </c>
      <c r="HL10" s="663" t="str">
        <f>計算_入替!GD10</f>
        <v/>
      </c>
      <c r="HM10" s="663" t="str">
        <f>計算_入替!GE10</f>
        <v/>
      </c>
      <c r="HN10" s="663" t="str">
        <f>計算_入替!GF10</f>
        <v/>
      </c>
      <c r="HO10" s="663" t="str">
        <f>計算_入替!GG10</f>
        <v/>
      </c>
      <c r="HP10" s="663" t="str">
        <f>計算_入替!GH10</f>
        <v/>
      </c>
      <c r="HQ10" s="663" t="str">
        <f>計算_入替!GI10</f>
        <v/>
      </c>
      <c r="HR10" s="663" t="str">
        <f>計算_入替!GJ10</f>
        <v/>
      </c>
      <c r="HS10" s="663" t="str">
        <f>計算_入替!GK10</f>
        <v/>
      </c>
      <c r="HT10" s="663" t="str">
        <f>計算_入替!GL10</f>
        <v/>
      </c>
      <c r="HU10" s="663" t="str">
        <f>計算_入替!GM10</f>
        <v/>
      </c>
      <c r="HV10" s="663" t="str">
        <f>計算_入替!GN10</f>
        <v/>
      </c>
      <c r="HW10" s="663" t="str">
        <f>計算_入替!GO10</f>
        <v/>
      </c>
    </row>
    <row r="11" spans="1:278" x14ac:dyDescent="0.2">
      <c r="A11" s="521" t="s">
        <v>242</v>
      </c>
      <c r="B11" s="522"/>
      <c r="C11" s="543">
        <f>SUM(入力①!E294:G297)</f>
        <v>0</v>
      </c>
      <c r="D11" s="543">
        <f>SUM(入力①!E295:G297)</f>
        <v>0</v>
      </c>
      <c r="E11" s="840" t="e">
        <f>C11/F20*60</f>
        <v>#DIV/0!</v>
      </c>
      <c r="F11" s="840" t="e">
        <f>D11/F20*60</f>
        <v>#DIV/0!</v>
      </c>
      <c r="G11" s="544" t="e">
        <f>SUM(入力①!E294:E297)/$C11</f>
        <v>#DIV/0!</v>
      </c>
      <c r="H11" s="544" t="e">
        <f>SUM(入力①!F294:F297)/$C11</f>
        <v>#DIV/0!</v>
      </c>
      <c r="I11" s="544" t="e">
        <f>SUM(入力①!G294:G297)/$C11</f>
        <v>#DIV/0!</v>
      </c>
      <c r="J11" s="543">
        <f>SUM(入力①!H294:H297)</f>
        <v>0</v>
      </c>
      <c r="K11" s="543">
        <f>SUM(入力①!I294:I297)</f>
        <v>0</v>
      </c>
      <c r="L11" s="543">
        <f>SUM(入力①!J294:J297)</f>
        <v>0</v>
      </c>
      <c r="M11" s="543">
        <f>SUM(入力①!K294:K297)</f>
        <v>0</v>
      </c>
      <c r="N11" s="543">
        <f>SUM(入力①!L294:L297)</f>
        <v>0</v>
      </c>
      <c r="O11" s="543">
        <f>SUM(入力①!M294:M297)</f>
        <v>0</v>
      </c>
      <c r="P11" s="147" t="e">
        <f t="shared" si="0"/>
        <v>#DIV/0!</v>
      </c>
      <c r="Q11" s="147" t="e">
        <f t="shared" si="0"/>
        <v>#DIV/0!</v>
      </c>
      <c r="R11" s="147" t="e">
        <f t="shared" si="0"/>
        <v>#DIV/0!</v>
      </c>
      <c r="S11" s="147" t="e">
        <f t="shared" si="0"/>
        <v>#DIV/0!</v>
      </c>
      <c r="T11" s="147" t="e">
        <f t="shared" si="0"/>
        <v>#DIV/0!</v>
      </c>
      <c r="U11" s="147" t="e">
        <f t="shared" si="0"/>
        <v>#DIV/0!</v>
      </c>
      <c r="V11" s="543">
        <f>入力①!E294</f>
        <v>0</v>
      </c>
      <c r="W11" s="543">
        <f>入力①!F294</f>
        <v>0</v>
      </c>
      <c r="X11" s="543">
        <f>入力①!G294</f>
        <v>0</v>
      </c>
      <c r="Y11" s="543">
        <f>SUM(入力①!E295:E297)</f>
        <v>0</v>
      </c>
      <c r="Z11" s="543">
        <f>SUM(入力①!F295:F297)</f>
        <v>0</v>
      </c>
      <c r="AA11" s="543">
        <f>SUM(入力①!G295:G297)</f>
        <v>0</v>
      </c>
      <c r="AB11" s="541" t="e">
        <f>V11/SUM($V11:$AA11)</f>
        <v>#DIV/0!</v>
      </c>
      <c r="AC11" s="541" t="e">
        <f t="shared" si="1"/>
        <v>#DIV/0!</v>
      </c>
      <c r="AD11" s="541" t="e">
        <f t="shared" si="1"/>
        <v>#DIV/0!</v>
      </c>
      <c r="AE11" s="541" t="e">
        <f t="shared" si="1"/>
        <v>#DIV/0!</v>
      </c>
      <c r="AF11" s="541" t="e">
        <f t="shared" si="1"/>
        <v>#DIV/0!</v>
      </c>
      <c r="AG11" s="541" t="e">
        <f t="shared" si="1"/>
        <v>#DIV/0!</v>
      </c>
      <c r="AH11" s="544" t="e">
        <f>SUM(入力①!E294:G294)/SUM(入力①!E294:G297)</f>
        <v>#DIV/0!</v>
      </c>
      <c r="AI11" s="544" t="e">
        <f>SUM(入力①!E295:G295)/SUM(入力①!E294:G297)</f>
        <v>#DIV/0!</v>
      </c>
      <c r="AJ11" s="544" t="e">
        <f>SUM(入力①!E296:G296)/SUM(入力①!E294:G297)</f>
        <v>#DIV/0!</v>
      </c>
      <c r="AK11" s="544" t="e">
        <f>SUM(入力①!E297:G297)/SUM(入力①!E294:G297)</f>
        <v>#DIV/0!</v>
      </c>
      <c r="AL11" s="543">
        <f>SUM(入力①!P294:P297)</f>
        <v>0</v>
      </c>
      <c r="AM11" s="543">
        <f>SUM(入力①!Q294:Q297)</f>
        <v>0</v>
      </c>
      <c r="AN11" s="543">
        <f>SUM(入力①!R294:R297)</f>
        <v>0</v>
      </c>
      <c r="AO11" s="542" t="e">
        <f>AL11/SUM($AL11:$AN11)</f>
        <v>#DIV/0!</v>
      </c>
      <c r="AP11" s="542" t="e">
        <f t="shared" si="2"/>
        <v>#DIV/0!</v>
      </c>
      <c r="AQ11" s="542" t="e">
        <f t="shared" si="2"/>
        <v>#DIV/0!</v>
      </c>
      <c r="AR11" s="543">
        <f>SUM(入力①!E298:G301)</f>
        <v>0</v>
      </c>
      <c r="AS11" s="545" t="e">
        <f>SUM(入力①!E298:E301)/SUM(入力①!E298:G301)</f>
        <v>#DIV/0!</v>
      </c>
      <c r="AT11" s="545" t="e">
        <f>SUM(入力①!F298:F301)/SUM(入力①!E298:G301)</f>
        <v>#DIV/0!</v>
      </c>
      <c r="AU11" s="545" t="e">
        <f>SUM(入力①!G298:G301)/SUM(入力①!E298:G301)</f>
        <v>#DIV/0!</v>
      </c>
      <c r="AV11" s="543">
        <f>SUM(入力①!H298:H301)</f>
        <v>0</v>
      </c>
      <c r="AW11" s="543">
        <f>SUM(入力①!I298:I301)</f>
        <v>0</v>
      </c>
      <c r="AX11" s="543">
        <f>SUM(入力①!J298:J301)</f>
        <v>0</v>
      </c>
      <c r="AY11" s="543">
        <f>SUM(入力①!K298:K301)</f>
        <v>0</v>
      </c>
      <c r="AZ11" s="543">
        <f>SUM(入力①!L298:L301)</f>
        <v>0</v>
      </c>
      <c r="BA11" s="543">
        <f>SUM(入力①!M298:M301)</f>
        <v>0</v>
      </c>
      <c r="BB11" s="147" t="e">
        <f t="shared" si="3"/>
        <v>#DIV/0!</v>
      </c>
      <c r="BC11" s="147" t="e">
        <f t="shared" si="3"/>
        <v>#DIV/0!</v>
      </c>
      <c r="BD11" s="147" t="e">
        <f t="shared" si="3"/>
        <v>#DIV/0!</v>
      </c>
      <c r="BE11" s="147" t="e">
        <f t="shared" si="3"/>
        <v>#DIV/0!</v>
      </c>
      <c r="BF11" s="147" t="e">
        <f t="shared" si="3"/>
        <v>#DIV/0!</v>
      </c>
      <c r="BG11" s="147" t="e">
        <f t="shared" si="3"/>
        <v>#DIV/0!</v>
      </c>
      <c r="BH11" s="543">
        <f>入力①!E298</f>
        <v>0</v>
      </c>
      <c r="BI11" s="543">
        <f>入力①!F298</f>
        <v>0</v>
      </c>
      <c r="BJ11" s="543">
        <f>入力①!G298</f>
        <v>0</v>
      </c>
      <c r="BK11" s="543">
        <f>SUM(入力①!E299:E301)</f>
        <v>0</v>
      </c>
      <c r="BL11" s="543">
        <f>SUM(入力①!F299:F301)</f>
        <v>0</v>
      </c>
      <c r="BM11" s="543">
        <f>SUM(入力①!G299:G301)</f>
        <v>0</v>
      </c>
      <c r="BN11" s="541" t="e">
        <f>BH11/SUM($BH11:$BM11)</f>
        <v>#DIV/0!</v>
      </c>
      <c r="BO11" s="541" t="e">
        <f t="shared" si="4"/>
        <v>#DIV/0!</v>
      </c>
      <c r="BP11" s="541" t="e">
        <f t="shared" si="4"/>
        <v>#DIV/0!</v>
      </c>
      <c r="BQ11" s="541" t="e">
        <f t="shared" si="4"/>
        <v>#DIV/0!</v>
      </c>
      <c r="BR11" s="541" t="e">
        <f t="shared" si="4"/>
        <v>#DIV/0!</v>
      </c>
      <c r="BS11" s="541" t="e">
        <f t="shared" si="4"/>
        <v>#DIV/0!</v>
      </c>
      <c r="BT11" s="545" t="e">
        <f>SUM(入力①!E298:G298)/SUM(入力①!E298:G301)</f>
        <v>#DIV/0!</v>
      </c>
      <c r="BU11" s="545" t="e">
        <f>SUM(入力①!E299:G299)/SUM(入力①!E298:G301)</f>
        <v>#DIV/0!</v>
      </c>
      <c r="BV11" s="545" t="e">
        <f>SUM(入力①!E300:G300)/SUM(入力①!E298:G301)</f>
        <v>#DIV/0!</v>
      </c>
      <c r="BW11" s="545" t="e">
        <f>SUM(入力①!E301:G301)/SUM(入力①!E298:G301)</f>
        <v>#DIV/0!</v>
      </c>
      <c r="BX11" s="543">
        <f>SUM(入力①!P298:P301)</f>
        <v>0</v>
      </c>
      <c r="BY11" s="543">
        <f>SUM(入力①!Q298:Q301)</f>
        <v>0</v>
      </c>
      <c r="BZ11" s="543">
        <f>SUM(入力①!R298:R301)</f>
        <v>0</v>
      </c>
      <c r="CA11" s="147" t="e">
        <f>BX11/SUM(BX11:BZ11)</f>
        <v>#DIV/0!</v>
      </c>
      <c r="CB11" s="147" t="e">
        <f>BY11/SUM(BX11:BZ11)</f>
        <v>#DIV/0!</v>
      </c>
      <c r="CC11" s="147" t="e">
        <f>BZ11/SUM(BX11:BZ11)</f>
        <v>#DIV/0!</v>
      </c>
      <c r="CD11" s="543">
        <f>SUM(入力①!N298:N301)</f>
        <v>0</v>
      </c>
      <c r="CE11" s="543">
        <f>SUM(入力①!O298:O301)</f>
        <v>0</v>
      </c>
      <c r="CF11" s="147" t="e">
        <f>CD11/SUM(CD11:CE11)</f>
        <v>#DIV/0!</v>
      </c>
      <c r="CG11" s="147" t="e">
        <f>CE11/SUM(CD11:CE11)</f>
        <v>#DIV/0!</v>
      </c>
      <c r="DD11" s="663" t="str">
        <f>計算_入替!BV11</f>
        <v/>
      </c>
      <c r="DE11" s="663" t="str">
        <f>計算_入替!BW11</f>
        <v/>
      </c>
      <c r="DF11" s="663" t="str">
        <f>計算_入替!BX11</f>
        <v/>
      </c>
      <c r="DG11" s="663" t="str">
        <f>計算_入替!BY11</f>
        <v/>
      </c>
      <c r="DH11" s="663" t="str">
        <f>計算_入替!BZ11</f>
        <v/>
      </c>
      <c r="DI11" s="663" t="str">
        <f>計算_入替!CA11</f>
        <v/>
      </c>
      <c r="DJ11" s="663" t="str">
        <f>計算_入替!CB11</f>
        <v/>
      </c>
      <c r="DK11" s="663" t="str">
        <f>計算_入替!CC11</f>
        <v/>
      </c>
      <c r="DL11" s="663" t="str">
        <f>計算_入替!CD11</f>
        <v/>
      </c>
      <c r="DM11" s="663" t="str">
        <f>計算_入替!CE11</f>
        <v/>
      </c>
      <c r="DN11" s="663" t="str">
        <f>計算_入替!CF11</f>
        <v/>
      </c>
      <c r="DO11" s="663" t="str">
        <f>計算_入替!CG11</f>
        <v/>
      </c>
      <c r="DP11" s="663" t="str">
        <f>計算_入替!CH11</f>
        <v/>
      </c>
      <c r="DQ11" s="663" t="str">
        <f>計算_入替!CI11</f>
        <v/>
      </c>
      <c r="DR11" s="663" t="str">
        <f>計算_入替!CJ11</f>
        <v/>
      </c>
      <c r="DS11" s="663" t="str">
        <f>計算_入替!CK11</f>
        <v/>
      </c>
      <c r="DT11" s="663" t="str">
        <f>計算_入替!CL11</f>
        <v/>
      </c>
      <c r="DU11" s="663" t="str">
        <f>計算_入替!CM11</f>
        <v/>
      </c>
      <c r="DV11" s="663" t="str">
        <f>計算_入替!CN11</f>
        <v/>
      </c>
      <c r="DW11" s="663" t="str">
        <f>計算_入替!CO11</f>
        <v/>
      </c>
      <c r="DX11" s="663" t="str">
        <f>計算_入替!CP11</f>
        <v/>
      </c>
      <c r="DY11" s="663" t="str">
        <f>計算_入替!CQ11</f>
        <v/>
      </c>
      <c r="DZ11" s="663" t="str">
        <f>計算_入替!CR11</f>
        <v/>
      </c>
      <c r="EA11" s="663" t="str">
        <f>計算_入替!CS11</f>
        <v/>
      </c>
      <c r="EB11" s="663">
        <f>計算_入替!CT11</f>
        <v>0</v>
      </c>
      <c r="EC11" s="663">
        <f>計算_入替!CU11</f>
        <v>0</v>
      </c>
      <c r="ED11" s="663">
        <f>計算_入替!CV11</f>
        <v>0</v>
      </c>
      <c r="EE11" s="663">
        <f>計算_入替!CW11</f>
        <v>0</v>
      </c>
      <c r="EF11" s="663">
        <f>計算_入替!CX11</f>
        <v>0</v>
      </c>
      <c r="EG11" s="663">
        <f>計算_入替!CY11</f>
        <v>0</v>
      </c>
      <c r="EH11" s="663">
        <f>計算_入替!CZ11</f>
        <v>0</v>
      </c>
      <c r="EI11" s="663">
        <f>計算_入替!DA11</f>
        <v>0</v>
      </c>
      <c r="EJ11" s="663">
        <f>計算_入替!DB11</f>
        <v>0</v>
      </c>
      <c r="EK11" s="663">
        <f>計算_入替!DC11</f>
        <v>0</v>
      </c>
      <c r="EL11" s="663">
        <f>計算_入替!DD11</f>
        <v>0</v>
      </c>
      <c r="EM11" s="663">
        <f>計算_入替!DE11</f>
        <v>0</v>
      </c>
      <c r="EN11" s="663">
        <f>計算_入替!DF11</f>
        <v>0</v>
      </c>
      <c r="EO11" s="663">
        <f>計算_入替!DG11</f>
        <v>0</v>
      </c>
      <c r="EP11" s="663">
        <f>計算_入替!DH11</f>
        <v>0</v>
      </c>
      <c r="EQ11" s="663">
        <f>計算_入替!DI11</f>
        <v>0</v>
      </c>
      <c r="ER11" s="663">
        <f>計算_入替!DJ11</f>
        <v>0</v>
      </c>
      <c r="ES11" s="663">
        <f>計算_入替!DK11</f>
        <v>0</v>
      </c>
      <c r="ET11" s="663">
        <f>計算_入替!DL11</f>
        <v>0</v>
      </c>
      <c r="EU11" s="663">
        <f>計算_入替!DM11</f>
        <v>0</v>
      </c>
      <c r="EV11" s="663" t="str">
        <f>計算_入替!DN11</f>
        <v/>
      </c>
      <c r="EW11" s="663" t="str">
        <f>計算_入替!DO11</f>
        <v/>
      </c>
      <c r="EX11" s="663" t="str">
        <f>計算_入替!DP11</f>
        <v/>
      </c>
      <c r="EY11" s="663" t="str">
        <f>計算_入替!DQ11</f>
        <v/>
      </c>
      <c r="EZ11" s="663" t="str">
        <f>計算_入替!DR11</f>
        <v/>
      </c>
      <c r="FA11" s="663" t="str">
        <f>計算_入替!DS11</f>
        <v/>
      </c>
      <c r="FB11" s="663" t="str">
        <f>計算_入替!DT11</f>
        <v/>
      </c>
      <c r="FC11" s="663" t="str">
        <f>計算_入替!DU11</f>
        <v/>
      </c>
      <c r="FD11" s="663" t="str">
        <f>計算_入替!DV11</f>
        <v/>
      </c>
      <c r="FE11" s="663" t="str">
        <f>計算_入替!DW11</f>
        <v/>
      </c>
      <c r="FF11" s="663" t="str">
        <f>計算_入替!DX11</f>
        <v/>
      </c>
      <c r="FG11" s="663" t="str">
        <f>計算_入替!DY11</f>
        <v/>
      </c>
      <c r="FH11" s="663" t="str">
        <f>計算_入替!DZ11</f>
        <v/>
      </c>
      <c r="FI11" s="663" t="str">
        <f>計算_入替!EA11</f>
        <v/>
      </c>
      <c r="FJ11" s="663" t="str">
        <f>計算_入替!EB11</f>
        <v/>
      </c>
      <c r="FK11" s="663" t="str">
        <f>計算_入替!EC11</f>
        <v/>
      </c>
      <c r="FL11" s="663" t="str">
        <f>計算_入替!ED11</f>
        <v/>
      </c>
      <c r="FM11" s="663" t="str">
        <f>計算_入替!EE11</f>
        <v/>
      </c>
      <c r="FN11" s="663" t="str">
        <f>計算_入替!EF11</f>
        <v/>
      </c>
      <c r="FO11" s="663" t="str">
        <f>計算_入替!EG11</f>
        <v/>
      </c>
      <c r="FP11" s="663" t="str">
        <f>計算_入替!EH11</f>
        <v/>
      </c>
      <c r="FQ11" s="663" t="str">
        <f>計算_入替!EI11</f>
        <v/>
      </c>
      <c r="FR11" s="663" t="str">
        <f>計算_入替!EJ11</f>
        <v/>
      </c>
      <c r="FS11" s="663" t="str">
        <f>計算_入替!EK11</f>
        <v/>
      </c>
      <c r="FT11" s="663" t="str">
        <f>計算_入替!EL11</f>
        <v/>
      </c>
      <c r="FU11" s="663" t="str">
        <f>計算_入替!EM11</f>
        <v/>
      </c>
      <c r="FV11" s="663" t="str">
        <f>計算_入替!EN11</f>
        <v/>
      </c>
      <c r="FW11" s="663" t="str">
        <f>計算_入替!EO11</f>
        <v/>
      </c>
      <c r="FX11" s="663" t="str">
        <f>計算_入替!EP11</f>
        <v/>
      </c>
      <c r="FY11" s="663" t="str">
        <f>計算_入替!EQ11</f>
        <v/>
      </c>
      <c r="FZ11" s="663" t="str">
        <f>計算_入替!ER11</f>
        <v/>
      </c>
      <c r="GA11" s="663" t="str">
        <f>計算_入替!ES11</f>
        <v/>
      </c>
      <c r="GB11" s="663" t="str">
        <f>計算_入替!ET11</f>
        <v/>
      </c>
      <c r="GC11" s="663" t="str">
        <f>計算_入替!EU11</f>
        <v/>
      </c>
      <c r="GD11" s="663" t="str">
        <f>計算_入替!EV11</f>
        <v/>
      </c>
      <c r="GE11" s="663" t="str">
        <f>計算_入替!EW11</f>
        <v/>
      </c>
      <c r="GF11" s="663" t="str">
        <f>計算_入替!EX11</f>
        <v/>
      </c>
      <c r="GG11" s="663" t="str">
        <f>計算_入替!EY11</f>
        <v/>
      </c>
      <c r="GH11" s="663" t="str">
        <f>計算_入替!EZ11</f>
        <v/>
      </c>
      <c r="GI11" s="663" t="str">
        <f>計算_入替!FA11</f>
        <v/>
      </c>
      <c r="GJ11" s="663" t="str">
        <f>計算_入替!FB11</f>
        <v/>
      </c>
      <c r="GK11" s="663" t="str">
        <f>計算_入替!FC11</f>
        <v/>
      </c>
      <c r="GL11" s="663" t="str">
        <f>計算_入替!FD11</f>
        <v/>
      </c>
      <c r="GM11" s="663" t="str">
        <f>計算_入替!FE11</f>
        <v/>
      </c>
      <c r="GN11" s="663" t="str">
        <f>計算_入替!FF11</f>
        <v/>
      </c>
      <c r="GO11" s="663" t="str">
        <f>計算_入替!FG11</f>
        <v/>
      </c>
      <c r="GP11" s="663" t="str">
        <f>計算_入替!FH11</f>
        <v/>
      </c>
      <c r="GQ11" s="663" t="str">
        <f>計算_入替!FI11</f>
        <v/>
      </c>
      <c r="GR11" s="663" t="str">
        <f>計算_入替!FJ11</f>
        <v/>
      </c>
      <c r="GS11" s="663" t="str">
        <f>計算_入替!FK11</f>
        <v/>
      </c>
      <c r="GT11" s="663" t="str">
        <f>計算_入替!FL11</f>
        <v/>
      </c>
      <c r="GU11" s="663" t="str">
        <f>計算_入替!FM11</f>
        <v/>
      </c>
      <c r="GV11" s="663" t="str">
        <f>計算_入替!FN11</f>
        <v/>
      </c>
      <c r="GW11" s="663" t="str">
        <f>計算_入替!FO11</f>
        <v/>
      </c>
      <c r="GX11" s="663" t="str">
        <f>計算_入替!FP11</f>
        <v/>
      </c>
      <c r="GY11" s="663" t="str">
        <f>計算_入替!FQ11</f>
        <v/>
      </c>
      <c r="GZ11" s="663" t="str">
        <f>計算_入替!FR11</f>
        <v/>
      </c>
      <c r="HA11" s="663" t="str">
        <f>計算_入替!FS11</f>
        <v/>
      </c>
      <c r="HB11" s="663" t="str">
        <f>計算_入替!FT11</f>
        <v/>
      </c>
      <c r="HC11" s="663" t="str">
        <f>計算_入替!FU11</f>
        <v/>
      </c>
      <c r="HD11" s="663" t="str">
        <f>計算_入替!FV11</f>
        <v/>
      </c>
      <c r="HE11" s="663" t="str">
        <f>計算_入替!FW11</f>
        <v/>
      </c>
      <c r="HF11" s="663" t="str">
        <f>計算_入替!FX11</f>
        <v/>
      </c>
      <c r="HG11" s="663" t="str">
        <f>計算_入替!FY11</f>
        <v/>
      </c>
      <c r="HH11" s="663" t="str">
        <f>計算_入替!FZ11</f>
        <v/>
      </c>
      <c r="HI11" s="663" t="str">
        <f>計算_入替!GA11</f>
        <v/>
      </c>
      <c r="HJ11" s="663" t="str">
        <f>計算_入替!GB11</f>
        <v/>
      </c>
      <c r="HK11" s="663" t="str">
        <f>計算_入替!GC11</f>
        <v/>
      </c>
      <c r="HL11" s="663" t="str">
        <f>計算_入替!GD11</f>
        <v/>
      </c>
      <c r="HM11" s="663" t="str">
        <f>計算_入替!GE11</f>
        <v/>
      </c>
      <c r="HN11" s="663" t="str">
        <f>計算_入替!GF11</f>
        <v/>
      </c>
      <c r="HO11" s="663" t="str">
        <f>計算_入替!GG11</f>
        <v/>
      </c>
      <c r="HP11" s="663" t="str">
        <f>計算_入替!GH11</f>
        <v/>
      </c>
      <c r="HQ11" s="663" t="str">
        <f>計算_入替!GI11</f>
        <v/>
      </c>
      <c r="HR11" s="663" t="str">
        <f>計算_入替!GJ11</f>
        <v/>
      </c>
      <c r="HS11" s="663" t="str">
        <f>計算_入替!GK11</f>
        <v/>
      </c>
      <c r="HT11" s="663" t="str">
        <f>計算_入替!GL11</f>
        <v/>
      </c>
      <c r="HU11" s="663" t="str">
        <f>計算_入替!GM11</f>
        <v/>
      </c>
      <c r="HV11" s="663" t="str">
        <f>計算_入替!GN11</f>
        <v/>
      </c>
      <c r="HW11" s="663" t="str">
        <f>計算_入替!GO11</f>
        <v/>
      </c>
    </row>
    <row r="12" spans="1:278" x14ac:dyDescent="0.2">
      <c r="C12" s="546"/>
      <c r="D12" s="547"/>
      <c r="E12" s="547"/>
      <c r="F12" s="547"/>
      <c r="G12" s="548"/>
      <c r="H12" s="548"/>
      <c r="I12" s="548"/>
      <c r="J12" s="547"/>
      <c r="K12" s="547"/>
      <c r="S12" s="373"/>
      <c r="T12" s="373"/>
      <c r="U12" s="373"/>
      <c r="AH12" s="373"/>
      <c r="AI12" s="373"/>
      <c r="AJ12" s="373"/>
      <c r="AK12" s="373"/>
      <c r="AO12" s="373"/>
      <c r="AP12" s="373"/>
      <c r="AQ12" s="373"/>
      <c r="AS12" s="373"/>
      <c r="AT12" s="373"/>
      <c r="AU12" s="373"/>
      <c r="BB12" s="373"/>
      <c r="BC12" s="373"/>
      <c r="BD12" s="373"/>
      <c r="BE12" s="373"/>
      <c r="BF12" s="373"/>
      <c r="BG12" s="373"/>
      <c r="BT12" s="373"/>
      <c r="BU12" s="373"/>
      <c r="BV12" s="373"/>
      <c r="BW12" s="373"/>
      <c r="CA12" s="373"/>
      <c r="CB12" s="373"/>
      <c r="CC12" s="373"/>
      <c r="CF12" s="373"/>
      <c r="CG12" s="373"/>
      <c r="DD12" s="281"/>
      <c r="DE12" s="281"/>
      <c r="DF12" s="281"/>
      <c r="DG12" s="281"/>
      <c r="DH12" s="281"/>
      <c r="DI12" s="281"/>
      <c r="DJ12" s="281"/>
      <c r="DK12" s="281"/>
      <c r="DL12" s="281"/>
      <c r="DM12" s="281"/>
      <c r="DN12" s="281"/>
      <c r="DO12" s="281"/>
      <c r="DP12" s="281"/>
      <c r="DQ12" s="281"/>
      <c r="DR12" s="281"/>
      <c r="DS12" s="281"/>
      <c r="DT12" s="281"/>
      <c r="DU12" s="281"/>
      <c r="DV12" s="281"/>
      <c r="DW12" s="281"/>
      <c r="DX12" s="281"/>
      <c r="DY12" s="281"/>
      <c r="DZ12" s="281"/>
      <c r="EA12" s="281"/>
      <c r="EB12" s="524"/>
      <c r="EC12" s="524"/>
      <c r="ED12" s="524"/>
      <c r="EE12" s="524"/>
      <c r="EF12" s="524"/>
      <c r="EG12" s="524"/>
      <c r="EH12" s="524"/>
      <c r="EI12" s="524"/>
      <c r="EJ12" s="524"/>
      <c r="EK12" s="524"/>
      <c r="EL12" s="524"/>
      <c r="EM12" s="524"/>
      <c r="EN12" s="524"/>
      <c r="EO12" s="524"/>
      <c r="EP12" s="524"/>
      <c r="EQ12" s="524"/>
      <c r="ER12" s="524"/>
      <c r="ES12" s="524"/>
      <c r="ET12" s="524"/>
      <c r="EU12" s="524"/>
      <c r="EV12" s="524"/>
      <c r="EW12" s="524"/>
      <c r="EX12" s="524"/>
      <c r="EY12" s="524"/>
      <c r="EZ12" s="524"/>
      <c r="FA12" s="524"/>
      <c r="FB12" s="524"/>
      <c r="FC12" s="524"/>
      <c r="FD12" s="524"/>
      <c r="FE12" s="524"/>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663"/>
      <c r="HA12" s="66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row>
    <row r="13" spans="1:278" x14ac:dyDescent="0.2">
      <c r="C13" s="474"/>
      <c r="D13" s="475"/>
      <c r="E13" s="475"/>
      <c r="F13" s="475"/>
      <c r="G13" s="548"/>
      <c r="H13" s="476"/>
      <c r="I13" s="476"/>
      <c r="J13" s="475"/>
      <c r="K13" s="475"/>
      <c r="S13" s="373"/>
      <c r="T13" s="373"/>
      <c r="U13" s="373"/>
      <c r="AH13" s="373"/>
      <c r="AI13" s="373"/>
      <c r="AJ13" s="373"/>
      <c r="AK13" s="373"/>
      <c r="AO13" s="373"/>
      <c r="AP13" s="373"/>
      <c r="AQ13" s="373"/>
      <c r="AS13" s="373"/>
      <c r="AT13" s="373"/>
      <c r="AU13" s="373"/>
      <c r="BB13" s="373"/>
      <c r="BC13" s="373"/>
      <c r="BD13" s="373"/>
      <c r="BE13" s="373"/>
      <c r="BF13" s="373"/>
      <c r="BG13" s="373"/>
      <c r="BT13" s="373"/>
      <c r="BU13" s="373"/>
      <c r="BV13" s="373"/>
      <c r="BW13" s="373"/>
      <c r="CA13" s="373"/>
      <c r="CB13" s="373"/>
      <c r="CC13" s="373"/>
      <c r="CF13" s="373"/>
      <c r="CG13" s="373"/>
      <c r="DD13" s="281"/>
      <c r="DE13" s="281"/>
      <c r="DF13" s="281"/>
      <c r="DG13" s="281"/>
      <c r="DH13" s="281"/>
      <c r="DI13" s="281"/>
      <c r="DJ13" s="281"/>
      <c r="DK13" s="281"/>
      <c r="DL13" s="281"/>
      <c r="DM13" s="281"/>
      <c r="DN13" s="281"/>
      <c r="DO13" s="281"/>
      <c r="DP13" s="281"/>
      <c r="DQ13" s="281"/>
      <c r="DR13" s="281"/>
      <c r="DS13" s="281"/>
      <c r="DT13" s="281"/>
      <c r="DU13" s="281"/>
      <c r="DV13" s="281"/>
      <c r="DW13" s="281"/>
      <c r="DX13" s="281"/>
      <c r="DY13" s="281"/>
      <c r="DZ13" s="281"/>
      <c r="EA13" s="281"/>
      <c r="EB13" s="524"/>
      <c r="EC13" s="524"/>
      <c r="ED13" s="524"/>
      <c r="EE13" s="524"/>
      <c r="EF13" s="524"/>
      <c r="EG13" s="524"/>
      <c r="EH13" s="524"/>
      <c r="EI13" s="524"/>
      <c r="EJ13" s="524"/>
      <c r="EK13" s="524"/>
      <c r="EL13" s="524"/>
      <c r="EM13" s="524"/>
      <c r="EN13" s="524"/>
      <c r="EO13" s="524"/>
      <c r="EP13" s="524"/>
      <c r="EQ13" s="524"/>
      <c r="ER13" s="524"/>
      <c r="ES13" s="524"/>
      <c r="ET13" s="524"/>
      <c r="EU13" s="524"/>
      <c r="EV13" s="524"/>
      <c r="EW13" s="524"/>
      <c r="EX13" s="524"/>
      <c r="EY13" s="524"/>
      <c r="EZ13" s="524"/>
      <c r="FA13" s="524"/>
      <c r="FB13" s="524"/>
      <c r="FC13" s="524"/>
      <c r="FD13" s="524"/>
      <c r="FE13" s="524"/>
      <c r="FF13" s="143"/>
      <c r="FG13" s="143"/>
      <c r="FH13" s="143"/>
      <c r="FI13" s="143"/>
      <c r="FJ13" s="143"/>
      <c r="FK13" s="143"/>
      <c r="FL13" s="143"/>
      <c r="FM13" s="143"/>
      <c r="FN13" s="143"/>
      <c r="FO13" s="143"/>
      <c r="FP13" s="143"/>
      <c r="FQ13" s="143"/>
      <c r="FR13" s="143"/>
      <c r="FS13" s="143"/>
      <c r="FT13" s="143"/>
      <c r="FU13" s="143"/>
      <c r="FV13" s="143"/>
      <c r="FW13" s="143"/>
      <c r="FX13" s="143"/>
      <c r="FY13" s="143"/>
      <c r="FZ13" s="143"/>
      <c r="GA13" s="143"/>
      <c r="GB13" s="143"/>
      <c r="GC13" s="143"/>
      <c r="GD13" s="143"/>
      <c r="GE13" s="143"/>
      <c r="GF13" s="143"/>
      <c r="GG13" s="143"/>
      <c r="GH13" s="143"/>
      <c r="GI13" s="143"/>
      <c r="GJ13" s="143"/>
      <c r="GK13" s="143"/>
      <c r="GL13" s="143"/>
      <c r="GM13" s="143"/>
      <c r="GN13" s="143"/>
      <c r="GO13" s="143"/>
      <c r="GP13" s="143"/>
      <c r="GQ13" s="143"/>
      <c r="GR13" s="143"/>
      <c r="GS13" s="143"/>
      <c r="GT13" s="143"/>
      <c r="GU13" s="143"/>
      <c r="GV13" s="143"/>
      <c r="GW13" s="143"/>
      <c r="GX13" s="143"/>
      <c r="GY13" s="143"/>
      <c r="GZ13" s="663"/>
      <c r="HA13" s="663"/>
      <c r="HB13" s="143"/>
      <c r="HC13" s="143"/>
      <c r="HD13" s="143"/>
      <c r="HE13" s="143"/>
      <c r="HF13" s="143"/>
      <c r="HG13" s="143"/>
      <c r="HH13" s="143"/>
      <c r="HI13" s="143"/>
      <c r="HJ13" s="143"/>
      <c r="HK13" s="143"/>
      <c r="HL13" s="143"/>
      <c r="HM13" s="143"/>
      <c r="HN13" s="143"/>
      <c r="HO13" s="143"/>
      <c r="HP13" s="143"/>
      <c r="HQ13" s="143"/>
      <c r="HR13" s="143"/>
      <c r="HS13" s="143"/>
      <c r="HT13" s="143"/>
      <c r="HU13" s="143"/>
      <c r="HV13" s="143"/>
      <c r="HW13" s="143"/>
    </row>
    <row r="14" spans="1:278" ht="13.2" customHeight="1" thickBot="1" x14ac:dyDescent="0.25">
      <c r="C14" s="1164" t="s">
        <v>259</v>
      </c>
      <c r="D14" s="1165"/>
      <c r="E14" s="1165"/>
      <c r="F14" s="1166"/>
      <c r="G14" s="781"/>
      <c r="H14" s="1077" t="s">
        <v>260</v>
      </c>
      <c r="I14" s="1078"/>
      <c r="J14" s="1078"/>
      <c r="K14" s="1079"/>
      <c r="Q14"/>
      <c r="R14"/>
      <c r="AD14" s="373"/>
      <c r="AE14" s="373"/>
      <c r="AF14" s="373"/>
      <c r="AG14" s="373"/>
      <c r="AK14" s="373"/>
      <c r="AL14" s="373"/>
      <c r="AM14" s="373"/>
      <c r="AO14" s="373"/>
      <c r="AP14" s="373"/>
      <c r="AQ14" s="373"/>
      <c r="AW14" s="373"/>
      <c r="AX14" s="373"/>
      <c r="AY14" s="373"/>
      <c r="AZ14" s="373"/>
      <c r="BA14" s="373"/>
      <c r="BB14" s="373"/>
      <c r="BP14" s="373"/>
      <c r="BQ14" s="373"/>
      <c r="BR14" s="373"/>
      <c r="BS14" s="373"/>
      <c r="BW14" s="373"/>
      <c r="BX14" s="373"/>
      <c r="BY14" s="373"/>
      <c r="CB14" s="373"/>
      <c r="CC14" s="373"/>
      <c r="DD14" s="281"/>
      <c r="DE14" s="281"/>
      <c r="DF14" s="281"/>
      <c r="DG14" s="281"/>
      <c r="DH14" s="281"/>
      <c r="DI14" s="281"/>
      <c r="DJ14" s="281"/>
      <c r="DK14" s="281"/>
      <c r="DL14" s="281"/>
      <c r="DM14" s="281"/>
      <c r="DN14" s="281"/>
      <c r="DO14" s="281"/>
      <c r="DP14" s="281"/>
      <c r="DQ14" s="281"/>
      <c r="DR14" s="281"/>
      <c r="DS14" s="281"/>
      <c r="DT14" s="281"/>
      <c r="DU14" s="281"/>
      <c r="DV14" s="281"/>
      <c r="DW14" s="281"/>
      <c r="DX14" s="281"/>
      <c r="DY14" s="281"/>
      <c r="DZ14" s="281"/>
      <c r="EA14" s="281"/>
      <c r="EB14" s="524"/>
      <c r="EC14" s="524"/>
      <c r="ED14" s="524"/>
      <c r="EE14" s="524"/>
      <c r="EF14" s="524"/>
      <c r="EG14" s="524"/>
      <c r="EH14" s="524"/>
      <c r="EI14" s="524"/>
      <c r="EJ14" s="524"/>
      <c r="EK14" s="524"/>
      <c r="EL14" s="524"/>
      <c r="EM14" s="524"/>
      <c r="EN14" s="524"/>
      <c r="EO14" s="524"/>
      <c r="EP14" s="524"/>
      <c r="EQ14" s="524"/>
      <c r="ER14" s="524"/>
      <c r="ES14" s="524"/>
      <c r="ET14" s="524"/>
      <c r="EU14" s="524"/>
      <c r="EV14" s="524"/>
      <c r="EW14" s="524"/>
      <c r="EX14" s="524"/>
      <c r="EY14" s="524"/>
      <c r="EZ14" s="524"/>
      <c r="FA14" s="524"/>
      <c r="FB14" s="524"/>
      <c r="FC14" s="524"/>
      <c r="FD14" s="524"/>
      <c r="FE14" s="524"/>
      <c r="FF14" s="143"/>
      <c r="FG14" s="143"/>
      <c r="FH14" s="143"/>
      <c r="FI14" s="143"/>
      <c r="FJ14" s="143"/>
      <c r="FK14" s="143"/>
      <c r="FL14" s="143"/>
      <c r="FM14" s="143"/>
      <c r="FN14" s="143"/>
      <c r="FO14" s="143"/>
      <c r="FP14" s="143"/>
      <c r="FQ14" s="143"/>
      <c r="FR14" s="143"/>
      <c r="FS14" s="143"/>
      <c r="FT14" s="143"/>
      <c r="FU14" s="143"/>
      <c r="FV14" s="143"/>
      <c r="FW14" s="143"/>
      <c r="FX14" s="143"/>
      <c r="FY14" s="143"/>
      <c r="FZ14" s="143"/>
      <c r="GA14" s="143"/>
      <c r="GB14" s="143"/>
      <c r="GC14" s="143"/>
      <c r="GD14" s="143"/>
      <c r="GE14" s="143"/>
      <c r="GF14" s="143"/>
      <c r="GG14" s="143"/>
      <c r="GH14" s="143"/>
      <c r="GI14" s="143"/>
      <c r="GJ14" s="143"/>
      <c r="GK14" s="143"/>
      <c r="GL14" s="143"/>
      <c r="GM14" s="143"/>
      <c r="GN14" s="143"/>
      <c r="GO14" s="143"/>
      <c r="GP14" s="143"/>
      <c r="GQ14" s="143"/>
      <c r="GR14" s="143"/>
      <c r="GS14" s="143"/>
      <c r="GT14" s="143"/>
      <c r="GU14" s="143"/>
      <c r="GV14" s="143"/>
      <c r="GW14" s="143"/>
      <c r="GX14" s="143"/>
      <c r="GY14" s="143"/>
      <c r="GZ14" s="663"/>
      <c r="HA14" s="663"/>
      <c r="HB14" s="143"/>
      <c r="HC14" s="143"/>
      <c r="HD14" s="143"/>
      <c r="HE14" s="143"/>
      <c r="HF14" s="143"/>
      <c r="HG14" s="143"/>
      <c r="HH14" s="143"/>
      <c r="HI14" s="143"/>
      <c r="HJ14" s="143"/>
      <c r="HK14" s="143"/>
      <c r="HL14" s="143"/>
      <c r="HM14" s="143"/>
      <c r="HN14" s="143"/>
      <c r="HO14" s="143"/>
      <c r="HP14" s="143"/>
      <c r="HQ14" s="143"/>
      <c r="HR14" s="143"/>
      <c r="HS14" s="143"/>
      <c r="HT14" s="143"/>
      <c r="HU14" s="143"/>
      <c r="HV14" s="143"/>
      <c r="HW14" s="143"/>
    </row>
    <row r="15" spans="1:278" ht="33" thickBot="1" x14ac:dyDescent="0.25">
      <c r="B15" s="525"/>
      <c r="C15" s="536" t="s">
        <v>209</v>
      </c>
      <c r="D15" s="536" t="s">
        <v>78</v>
      </c>
      <c r="E15" s="536" t="s">
        <v>210</v>
      </c>
      <c r="F15" s="572" t="s">
        <v>93</v>
      </c>
      <c r="G15" s="781"/>
      <c r="H15" s="782" t="s">
        <v>209</v>
      </c>
      <c r="I15" s="534" t="s">
        <v>78</v>
      </c>
      <c r="J15" s="534" t="s">
        <v>210</v>
      </c>
      <c r="K15" s="535" t="s">
        <v>93</v>
      </c>
      <c r="O15"/>
      <c r="P15"/>
      <c r="Q15"/>
      <c r="R15"/>
      <c r="DD15" s="143" t="str">
        <f>IFERROR(IF(ABS(計算_集計!DD8-計算_集計!DE8)&gt;=2,"＊",""),"")</f>
        <v/>
      </c>
      <c r="DE15" s="521"/>
      <c r="DF15" s="143" t="str">
        <f>IFERROR(IF(ABS(計算_集計!DF8-計算_集計!DG8)&gt;=2,"＊",""),"")</f>
        <v/>
      </c>
      <c r="DG15" s="521"/>
      <c r="DH15" s="143" t="str">
        <f>IFERROR(IF(ABS(計算_集計!DH8-計算_集計!DI8)&gt;=2,"＊",""),"")</f>
        <v/>
      </c>
      <c r="DI15" s="521"/>
      <c r="DJ15" s="143" t="str">
        <f>IFERROR(IF(ABS(計算_集計!DJ8-計算_集計!DK8)&gt;=2,"＊",""),"")</f>
        <v/>
      </c>
      <c r="DK15" s="521"/>
      <c r="DL15" s="143" t="str">
        <f>IFERROR(IF(ABS(計算_集計!DL8-計算_集計!DM8)&gt;=2,"＊",""),"")</f>
        <v/>
      </c>
      <c r="DM15" s="521"/>
      <c r="DN15" s="143" t="str">
        <f>IFERROR(IF(ABS(計算_集計!DN8-計算_集計!DO8)&gt;=2,"＊",""),"")</f>
        <v/>
      </c>
      <c r="DO15" s="521"/>
      <c r="DP15" s="143" t="str">
        <f>IFERROR(IF(ABS(計算_集計!DP8-計算_集計!DQ8)&gt;=2,"＊",""),"")</f>
        <v/>
      </c>
      <c r="DQ15" s="521"/>
      <c r="DR15" s="143" t="str">
        <f>IFERROR(IF(ABS(計算_集計!DR8-計算_集計!DS8)&gt;=2,"＊",""),"")</f>
        <v/>
      </c>
      <c r="DS15" s="521"/>
      <c r="DT15" s="143" t="str">
        <f>IFERROR(IF(ABS(計算_集計!DT8-計算_集計!DU8)&gt;=2,"＊",""),"")</f>
        <v/>
      </c>
      <c r="DU15" s="521"/>
      <c r="DV15" s="143" t="str">
        <f>IFERROR(IF(ABS(計算_集計!DV8-計算_集計!DW8)&gt;=2,"＊",""),"")</f>
        <v/>
      </c>
      <c r="DW15" s="521"/>
      <c r="DX15" s="143" t="str">
        <f>IFERROR(IF(ABS(計算_集計!DX8-計算_集計!DY8)&gt;=2,"＊",""),"")</f>
        <v/>
      </c>
      <c r="DY15" s="521"/>
      <c r="DZ15" s="143" t="str">
        <f>IFERROR(IF(ABS(計算_集計!DZ8-計算_集計!EA8)&gt;=2,"＊",""),"")</f>
        <v/>
      </c>
      <c r="EA15" s="521"/>
      <c r="FF15" s="143" t="str">
        <f>IFERROR(IF(ABS(計算_集計!FF8-計算_集計!FG8)&gt;=2,"＊",""),"")</f>
        <v/>
      </c>
      <c r="FG15" s="521"/>
      <c r="FH15" s="143" t="str">
        <f>IFERROR(IF(ABS(計算_集計!FH8-計算_集計!FI8)&gt;=2,"＊",""),"")</f>
        <v/>
      </c>
      <c r="FI15" s="521"/>
      <c r="FJ15" s="143" t="str">
        <f>IFERROR(IF(ABS(計算_集計!FJ8-計算_集計!FK8)&gt;=2,"＊",""),"")</f>
        <v/>
      </c>
      <c r="FK15" s="521"/>
      <c r="FL15" s="143" t="str">
        <f>IFERROR(IF(ABS(計算_集計!FL8-計算_集計!FM8)&gt;=2,"＊",""),"")</f>
        <v/>
      </c>
      <c r="FM15" s="521"/>
      <c r="FN15" s="143" t="str">
        <f>IFERROR(IF(ABS(計算_集計!FN8-計算_集計!FO8)&gt;=2,"＊",""),"")</f>
        <v/>
      </c>
      <c r="FO15" s="521"/>
      <c r="FP15" s="143" t="str">
        <f>IFERROR(IF(ABS(計算_集計!FP8-計算_集計!FQ8)&gt;=2,"＊",""),"")</f>
        <v/>
      </c>
      <c r="FQ15" s="521"/>
      <c r="FR15" s="143" t="str">
        <f>IFERROR(IF(ABS(計算_集計!FR8-計算_集計!FS8)&gt;=2,"＊",""),"")</f>
        <v/>
      </c>
      <c r="FS15" s="521"/>
      <c r="FT15" s="143" t="str">
        <f>IFERROR(IF(ABS(計算_集計!FT8-計算_集計!FU8)&gt;=2,"＊",""),"")</f>
        <v/>
      </c>
      <c r="FU15" s="521"/>
      <c r="FV15" s="143" t="str">
        <f>IFERROR(IF(ABS(計算_集計!FV8-計算_集計!FW8)&gt;=2,"＊",""),"")</f>
        <v/>
      </c>
      <c r="FW15" s="521"/>
      <c r="FX15" s="143" t="str">
        <f>IFERROR(IF(ABS(計算_集計!FX8-計算_集計!FY8)&gt;=2,"＊",""),"")</f>
        <v/>
      </c>
      <c r="FY15" s="521"/>
      <c r="FZ15" s="143" t="str">
        <f>IFERROR(IF(ABS(計算_集計!FZ8-計算_集計!GA8)&gt;=2,"＊",""),"")</f>
        <v/>
      </c>
      <c r="GA15" s="521"/>
      <c r="GB15" s="143" t="str">
        <f>IFERROR(IF(ABS(計算_集計!GB8-計算_集計!GC8)&gt;=2,"＊",""),"")</f>
        <v/>
      </c>
      <c r="GC15" s="521"/>
      <c r="GD15" s="143" t="str">
        <f>IFERROR(IF(ABS(計算_集計!GD8-計算_集計!GE8)&gt;=2,"＊",""),"")</f>
        <v/>
      </c>
      <c r="GE15" s="521"/>
      <c r="GF15" s="143" t="str">
        <f>IFERROR(IF(ABS(計算_集計!GF8-計算_集計!GG8)&gt;=2,"＊",""),"")</f>
        <v/>
      </c>
      <c r="GG15" s="521"/>
      <c r="GH15" s="143" t="str">
        <f>IFERROR(IF(ABS(計算_集計!GH8-計算_集計!GI8)&gt;=2,"＊",""),"")</f>
        <v/>
      </c>
      <c r="GI15" s="521"/>
      <c r="GJ15" s="143" t="str">
        <f>IFERROR(IF(ABS(計算_集計!GJ8-計算_集計!GK8)&gt;=2,"＊",""),"")</f>
        <v/>
      </c>
      <c r="GK15" s="521"/>
      <c r="GL15" s="143" t="str">
        <f>IFERROR(IF(ABS(計算_集計!GL8-計算_集計!GM8)&gt;=2,"＊",""),"")</f>
        <v/>
      </c>
      <c r="GM15" s="521"/>
      <c r="GN15" s="143" t="str">
        <f>IFERROR(IF(ABS(計算_集計!GN8-計算_集計!GO8)&gt;=2,"＊",""),"")</f>
        <v/>
      </c>
      <c r="GO15" s="521"/>
      <c r="GP15" s="143" t="str">
        <f>IFERROR(IF(ABS(計算_集計!GP8-計算_集計!GQ8)&gt;=2,"＊",""),"")</f>
        <v/>
      </c>
      <c r="GQ15" s="521"/>
      <c r="GR15" s="143" t="str">
        <f>IFERROR(IF(ABS(計算_集計!GR8-計算_集計!GS8)&gt;=2,"＊",""),"")</f>
        <v/>
      </c>
      <c r="GS15" s="521"/>
      <c r="GT15" s="143" t="str">
        <f>IFERROR(IF(ABS(計算_集計!GT8-計算_集計!GU8)&gt;=2,"＊",""),"")</f>
        <v/>
      </c>
      <c r="GU15" s="521"/>
      <c r="GV15" s="143" t="str">
        <f>IFERROR(IF(ABS(計算_集計!GV8-計算_集計!GW8)&gt;=2,"＊",""),"")</f>
        <v/>
      </c>
      <c r="GW15" s="521"/>
      <c r="GX15" s="143" t="str">
        <f>IFERROR(IF(ABS(計算_集計!GX8-計算_集計!GY8)&gt;=2,"＊",""),"")</f>
        <v/>
      </c>
      <c r="GY15" s="521"/>
      <c r="GZ15" s="663" t="str">
        <f>IFERROR(IF(ABS(計算_集計!GZ8-計算_集計!HA8)&gt;=2,"＊",""),"")</f>
        <v/>
      </c>
      <c r="HA15" s="714"/>
      <c r="HB15" s="143" t="str">
        <f>IFERROR(IF(ABS(計算_集計!HB8-計算_集計!HC8)&gt;=2,"＊",""),"")</f>
        <v/>
      </c>
      <c r="HC15" s="521"/>
      <c r="HD15" s="143" t="str">
        <f>IFERROR(IF(ABS(計算_集計!HD8-計算_集計!HE8)&gt;=2,"＊",""),"")</f>
        <v/>
      </c>
      <c r="HE15" s="521"/>
      <c r="HF15" s="143" t="str">
        <f>IFERROR(IF(ABS(計算_集計!HF8-計算_集計!HG8)&gt;=2,"＊",""),"")</f>
        <v/>
      </c>
      <c r="HG15" s="521"/>
      <c r="HH15" s="143" t="str">
        <f>IFERROR(IF(ABS(計算_集計!HH8-計算_集計!HI8)&gt;=2,"＊",""),"")</f>
        <v/>
      </c>
      <c r="HI15" s="521"/>
      <c r="HJ15" s="143" t="str">
        <f>IFERROR(IF(ABS(計算_集計!HJ8-計算_集計!HK8)&gt;=2,"＊",""),"")</f>
        <v/>
      </c>
      <c r="HK15" s="521"/>
      <c r="HL15" s="143" t="str">
        <f>IFERROR(IF(ABS(計算_集計!HL8-計算_集計!HM8)&gt;=2,"＊",""),"")</f>
        <v/>
      </c>
      <c r="HM15" s="521"/>
      <c r="HN15" s="143" t="str">
        <f>IFERROR(IF(ABS(計算_集計!HN8-計算_集計!HO8)&gt;=2,"＊",""),"")</f>
        <v/>
      </c>
      <c r="HO15" s="521"/>
      <c r="HP15" s="143" t="str">
        <f>IFERROR(IF(ABS(計算_集計!HP8-計算_集計!HQ8)&gt;=2,"＊",""),"")</f>
        <v/>
      </c>
      <c r="HQ15" s="521"/>
      <c r="HR15" s="143" t="str">
        <f>IFERROR(IF(ABS(計算_集計!HR8-計算_集計!HS8)&gt;=2,"＊",""),"")</f>
        <v/>
      </c>
      <c r="HS15" s="521"/>
      <c r="HT15" s="143" t="str">
        <f>IFERROR(IF(ABS(計算_集計!HT8-計算_集計!HU8)&gt;=2,"＊",""),"")</f>
        <v/>
      </c>
      <c r="HU15" s="521"/>
      <c r="HV15" s="143" t="str">
        <f>IFERROR(IF(ABS(計算_集計!HV8-計算_集計!HW8)&gt;=2,"＊",""),"")</f>
        <v/>
      </c>
      <c r="HW15" s="521"/>
    </row>
    <row r="16" spans="1:278" ht="16.2" x14ac:dyDescent="0.2">
      <c r="B16" s="155" t="s">
        <v>76</v>
      </c>
      <c r="C16" s="157" t="str">
        <f>IF(入力①!F42="","",入力①!F42)</f>
        <v/>
      </c>
      <c r="D16" s="157" t="str">
        <f>IF(入力①!E42="","",入力①!E42)</f>
        <v/>
      </c>
      <c r="E16" s="157" t="str">
        <f>IF(入力①!D42="","",入力①!D42)</f>
        <v/>
      </c>
      <c r="F16" s="157" t="str">
        <f>IF(入力①!D7="","",入力①!D7)</f>
        <v/>
      </c>
      <c r="G16" s="779"/>
      <c r="H16" s="157" t="str">
        <f>C16</f>
        <v/>
      </c>
      <c r="I16" s="157" t="str">
        <f>D16</f>
        <v/>
      </c>
      <c r="J16" s="157" t="str">
        <f>E16</f>
        <v/>
      </c>
      <c r="K16" s="157" t="str">
        <f>F16</f>
        <v/>
      </c>
      <c r="O16"/>
      <c r="P16"/>
      <c r="Q16"/>
      <c r="R16"/>
      <c r="CZ16" s="523"/>
      <c r="DA16" s="523"/>
      <c r="IR16" s="523"/>
      <c r="IS16" s="523"/>
      <c r="IT16" s="523"/>
      <c r="IU16" s="523"/>
      <c r="IY16"/>
      <c r="IZ16"/>
      <c r="JA16"/>
      <c r="JB16"/>
    </row>
    <row r="17" spans="2:262" s="637" customFormat="1" ht="16.2" x14ac:dyDescent="0.2">
      <c r="B17" s="741" t="s">
        <v>426</v>
      </c>
      <c r="C17" s="743">
        <f>入力①!D293</f>
        <v>0</v>
      </c>
      <c r="D17" s="743">
        <f>入力①!D281</f>
        <v>0</v>
      </c>
      <c r="E17" s="743">
        <f>入力①!D269</f>
        <v>0</v>
      </c>
      <c r="F17" s="743">
        <f>入力①!D253</f>
        <v>0</v>
      </c>
      <c r="G17" s="779"/>
      <c r="H17" s="742"/>
      <c r="I17" s="742"/>
      <c r="J17" s="742"/>
      <c r="K17" s="742"/>
      <c r="CZ17" s="523"/>
      <c r="DA17" s="523"/>
      <c r="IR17" s="523"/>
      <c r="IS17" s="523"/>
      <c r="IT17" s="523"/>
      <c r="IU17" s="523"/>
      <c r="IV17" s="523"/>
      <c r="IW17" s="523"/>
      <c r="IX17" s="523"/>
    </row>
    <row r="18" spans="2:262" s="637" customFormat="1" ht="16.2" x14ac:dyDescent="0.2">
      <c r="B18" s="741" t="s">
        <v>425</v>
      </c>
      <c r="C18" s="743">
        <f>入力①!D292</f>
        <v>0</v>
      </c>
      <c r="D18" s="743">
        <f>入力①!D280</f>
        <v>0</v>
      </c>
      <c r="E18" s="743">
        <f>入力①!D268</f>
        <v>0</v>
      </c>
      <c r="F18" s="743">
        <f>入力①!D252</f>
        <v>0</v>
      </c>
      <c r="G18" s="779"/>
      <c r="H18" s="742"/>
      <c r="I18" s="742"/>
      <c r="J18" s="742"/>
      <c r="K18" s="742"/>
      <c r="CZ18" s="523"/>
      <c r="DA18" s="523"/>
      <c r="IR18" s="523"/>
      <c r="IS18" s="523"/>
      <c r="IT18" s="523"/>
      <c r="IU18" s="523"/>
      <c r="IV18" s="523"/>
      <c r="IW18" s="523"/>
      <c r="IX18" s="523"/>
    </row>
    <row r="19" spans="2:262" ht="16.2" x14ac:dyDescent="0.2">
      <c r="B19" s="158" t="s">
        <v>264</v>
      </c>
      <c r="C19" s="472" t="str">
        <f>IF(入力①!F43="","",入力①!F43/C17*60)</f>
        <v/>
      </c>
      <c r="D19" s="472" t="str">
        <f>IF(入力①!E43="","",入力①!E43/D17*60)</f>
        <v/>
      </c>
      <c r="E19" s="472" t="str">
        <f>IF(入力①!D43="","",入力①!D43/E17*60)</f>
        <v/>
      </c>
      <c r="F19" s="472" t="e">
        <f>C8/F17*60</f>
        <v>#DIV/0!</v>
      </c>
      <c r="G19" s="780"/>
      <c r="H19" s="371" t="e">
        <f t="shared" ref="H19:K20" si="6">C19/SUM(C$19:C$20)</f>
        <v>#VALUE!</v>
      </c>
      <c r="I19" s="371" t="e">
        <f t="shared" si="6"/>
        <v>#VALUE!</v>
      </c>
      <c r="J19" s="371" t="e">
        <f t="shared" si="6"/>
        <v>#VALUE!</v>
      </c>
      <c r="K19" s="371" t="e">
        <f t="shared" si="6"/>
        <v>#DIV/0!</v>
      </c>
      <c r="O19"/>
      <c r="P19"/>
      <c r="Q19"/>
      <c r="R19"/>
      <c r="CZ19" s="523"/>
      <c r="DA19" s="523"/>
      <c r="IR19" s="523"/>
      <c r="IS19" s="523"/>
      <c r="IT19" s="523"/>
      <c r="IU19" s="523"/>
      <c r="IY19"/>
      <c r="IZ19"/>
      <c r="JA19"/>
      <c r="JB19"/>
    </row>
    <row r="20" spans="2:262" ht="16.8" thickBot="1" x14ac:dyDescent="0.25">
      <c r="B20" s="783" t="s">
        <v>265</v>
      </c>
      <c r="C20" s="784" t="str">
        <f>IF(入力①!F44="","",入力①!F44/C18*60)</f>
        <v/>
      </c>
      <c r="D20" s="784" t="str">
        <f>IF(入力①!E44="","",入力①!E44/D18*60)</f>
        <v/>
      </c>
      <c r="E20" s="784" t="str">
        <f>IF(入力①!D44="","",入力①!D44/E18*60)</f>
        <v/>
      </c>
      <c r="F20" s="784" t="e">
        <f>AR8/F18*60</f>
        <v>#DIV/0!</v>
      </c>
      <c r="G20" s="780"/>
      <c r="H20" s="372" t="e">
        <f t="shared" si="6"/>
        <v>#VALUE!</v>
      </c>
      <c r="I20" s="372" t="e">
        <f t="shared" si="6"/>
        <v>#VALUE!</v>
      </c>
      <c r="J20" s="372" t="e">
        <f t="shared" si="6"/>
        <v>#VALUE!</v>
      </c>
      <c r="K20" s="372" t="e">
        <f t="shared" si="6"/>
        <v>#DIV/0!</v>
      </c>
      <c r="O20"/>
      <c r="P20"/>
      <c r="Q20"/>
      <c r="R20"/>
      <c r="CZ20" s="523"/>
      <c r="DA20" s="523"/>
      <c r="IR20" s="523"/>
      <c r="IS20" s="523"/>
      <c r="IT20" s="523"/>
      <c r="IU20" s="523"/>
      <c r="IY20"/>
      <c r="IZ20"/>
      <c r="JA20"/>
      <c r="JB20"/>
    </row>
    <row r="25" spans="2:262" x14ac:dyDescent="0.2">
      <c r="B25" t="s">
        <v>240</v>
      </c>
      <c r="C25" s="848" t="str">
        <f>F16</f>
        <v/>
      </c>
    </row>
    <row r="26" spans="2:262" x14ac:dyDescent="0.2">
      <c r="B26" t="s">
        <v>481</v>
      </c>
      <c r="C26" s="848" t="str">
        <f>E16</f>
        <v/>
      </c>
    </row>
    <row r="27" spans="2:262" x14ac:dyDescent="0.2">
      <c r="B27" t="s">
        <v>241</v>
      </c>
      <c r="C27" s="848" t="str">
        <f>D16</f>
        <v/>
      </c>
    </row>
    <row r="28" spans="2:262" x14ac:dyDescent="0.2">
      <c r="B28" t="s">
        <v>242</v>
      </c>
      <c r="C28" s="848" t="str">
        <f>C16</f>
        <v/>
      </c>
    </row>
  </sheetData>
  <mergeCells count="307">
    <mergeCell ref="E3:E5"/>
    <mergeCell ref="F3:F5"/>
    <mergeCell ref="C14:F14"/>
    <mergeCell ref="A1:A7"/>
    <mergeCell ref="AK4:AK5"/>
    <mergeCell ref="AS4:AS5"/>
    <mergeCell ref="AV3:BG3"/>
    <mergeCell ref="AJ4:AJ5"/>
    <mergeCell ref="BC4:BC5"/>
    <mergeCell ref="BD4:BD5"/>
    <mergeCell ref="J4:J5"/>
    <mergeCell ref="K4:K5"/>
    <mergeCell ref="L4:L5"/>
    <mergeCell ref="M4:M5"/>
    <mergeCell ref="O4:O5"/>
    <mergeCell ref="P4:P5"/>
    <mergeCell ref="Q4:Q5"/>
    <mergeCell ref="R4:R5"/>
    <mergeCell ref="S4:S5"/>
    <mergeCell ref="BE4:BE5"/>
    <mergeCell ref="BG4:BG5"/>
    <mergeCell ref="U4:U5"/>
    <mergeCell ref="AN4:AN5"/>
    <mergeCell ref="AU4:AU5"/>
    <mergeCell ref="B1:B5"/>
    <mergeCell ref="AP4:AP5"/>
    <mergeCell ref="C1:CG1"/>
    <mergeCell ref="CH1:DC1"/>
    <mergeCell ref="CH2:CV2"/>
    <mergeCell ref="CH3:CI3"/>
    <mergeCell ref="CJ3:CK3"/>
    <mergeCell ref="CW3:CX3"/>
    <mergeCell ref="CY4:CY7"/>
    <mergeCell ref="CW2:DB2"/>
    <mergeCell ref="DB3:DB7"/>
    <mergeCell ref="DC2:DC7"/>
    <mergeCell ref="CM3:CU3"/>
    <mergeCell ref="CS4:CU4"/>
    <mergeCell ref="CM5:CN5"/>
    <mergeCell ref="CP5:CQ5"/>
    <mergeCell ref="CU6:CU7"/>
    <mergeCell ref="CV6:CV7"/>
    <mergeCell ref="CS6:CS7"/>
    <mergeCell ref="CT6:CT7"/>
    <mergeCell ref="CM4:CO4"/>
    <mergeCell ref="CJ4:CJ5"/>
    <mergeCell ref="CK4:CK5"/>
    <mergeCell ref="CI4:CI5"/>
    <mergeCell ref="IA3:IA7"/>
    <mergeCell ref="HY3:HY7"/>
    <mergeCell ref="HZ3:HZ7"/>
    <mergeCell ref="HX3:HX7"/>
    <mergeCell ref="GZ4:GZ6"/>
    <mergeCell ref="HA4:HA6"/>
    <mergeCell ref="HB4:HB6"/>
    <mergeCell ref="HC4:HC6"/>
    <mergeCell ref="BW4:BW5"/>
    <mergeCell ref="CB4:CB5"/>
    <mergeCell ref="CC4:CC5"/>
    <mergeCell ref="BX4:BX5"/>
    <mergeCell ref="BY4:BY5"/>
    <mergeCell ref="BZ4:BZ5"/>
    <mergeCell ref="CA4:CA5"/>
    <mergeCell ref="CM6:CM7"/>
    <mergeCell ref="CN6:CN7"/>
    <mergeCell ref="CP6:CP7"/>
    <mergeCell ref="CQ6:CQ7"/>
    <mergeCell ref="CZ3:DA3"/>
    <mergeCell ref="CL4:CL5"/>
    <mergeCell ref="CW4:CW5"/>
    <mergeCell ref="CX4:CX5"/>
    <mergeCell ref="CW6:CW7"/>
    <mergeCell ref="IB3:IB7"/>
    <mergeCell ref="II3:II7"/>
    <mergeCell ref="IJ3:IJ7"/>
    <mergeCell ref="IK3:IK7"/>
    <mergeCell ref="IE3:IE7"/>
    <mergeCell ref="IF3:IF7"/>
    <mergeCell ref="IG3:IG7"/>
    <mergeCell ref="IS3:IS7"/>
    <mergeCell ref="IV3:IV7"/>
    <mergeCell ref="IT3:IT7"/>
    <mergeCell ref="IU3:IU7"/>
    <mergeCell ref="IM3:IM7"/>
    <mergeCell ref="IZ3:IZ7"/>
    <mergeCell ref="JA3:JA7"/>
    <mergeCell ref="JB3:JB7"/>
    <mergeCell ref="IN3:IN7"/>
    <mergeCell ref="IO3:IO7"/>
    <mergeCell ref="IP3:IP7"/>
    <mergeCell ref="IQ3:IQ7"/>
    <mergeCell ref="IR3:IR7"/>
    <mergeCell ref="G3:I3"/>
    <mergeCell ref="I4:I5"/>
    <mergeCell ref="AS3:AU3"/>
    <mergeCell ref="BX3:CC3"/>
    <mergeCell ref="G4:G5"/>
    <mergeCell ref="H4:H5"/>
    <mergeCell ref="J3:U3"/>
    <mergeCell ref="AE4:AG4"/>
    <mergeCell ref="AV4:AV5"/>
    <mergeCell ref="AW4:AW5"/>
    <mergeCell ref="AX4:AX5"/>
    <mergeCell ref="AY4:AY5"/>
    <mergeCell ref="AH3:AK3"/>
    <mergeCell ref="AH4:AH5"/>
    <mergeCell ref="AQ4:AQ5"/>
    <mergeCell ref="BT3:BW3"/>
    <mergeCell ref="C2:AQ2"/>
    <mergeCell ref="AR2:CG2"/>
    <mergeCell ref="C3:C5"/>
    <mergeCell ref="D3:D5"/>
    <mergeCell ref="AL3:AQ3"/>
    <mergeCell ref="AR3:AR5"/>
    <mergeCell ref="AL4:AL5"/>
    <mergeCell ref="AM4:AM5"/>
    <mergeCell ref="AI4:AI5"/>
    <mergeCell ref="AT4:AT5"/>
    <mergeCell ref="AO4:AO5"/>
    <mergeCell ref="BA4:BA5"/>
    <mergeCell ref="BB4:BB5"/>
    <mergeCell ref="BH4:BJ4"/>
    <mergeCell ref="BK4:BM4"/>
    <mergeCell ref="BV4:BV5"/>
    <mergeCell ref="BT4:BT5"/>
    <mergeCell ref="V4:X4"/>
    <mergeCell ref="Y4:AA4"/>
    <mergeCell ref="BH3:BS3"/>
    <mergeCell ref="BQ4:BS4"/>
    <mergeCell ref="BN4:BP4"/>
    <mergeCell ref="V3:AG3"/>
    <mergeCell ref="AB4:AD4"/>
    <mergeCell ref="BU4:BU5"/>
    <mergeCell ref="DD1:EA1"/>
    <mergeCell ref="DD2:EA2"/>
    <mergeCell ref="EB1:GC1"/>
    <mergeCell ref="FJ4:FJ6"/>
    <mergeCell ref="FK4:FK6"/>
    <mergeCell ref="DW4:DW6"/>
    <mergeCell ref="DX4:DX6"/>
    <mergeCell ref="EA4:EA6"/>
    <mergeCell ref="DZ4:DZ6"/>
    <mergeCell ref="DY4:DY6"/>
    <mergeCell ref="DN4:DN6"/>
    <mergeCell ref="DE4:DE6"/>
    <mergeCell ref="DF4:DF6"/>
    <mergeCell ref="DS4:DS6"/>
    <mergeCell ref="DV4:DV6"/>
    <mergeCell ref="DR4:DR6"/>
    <mergeCell ref="DA4:DA7"/>
    <mergeCell ref="CD3:CD5"/>
    <mergeCell ref="CE3:CE5"/>
    <mergeCell ref="CF3:CF5"/>
    <mergeCell ref="CS5:CT5"/>
    <mergeCell ref="CZ4:CZ7"/>
    <mergeCell ref="CG3:CG5"/>
    <mergeCell ref="GD1:GY1"/>
    <mergeCell ref="DD4:DD6"/>
    <mergeCell ref="DM4:DM6"/>
    <mergeCell ref="DP4:DP6"/>
    <mergeCell ref="DQ4:DQ6"/>
    <mergeCell ref="FL4:FL6"/>
    <mergeCell ref="FM4:FM6"/>
    <mergeCell ref="DG4:DG6"/>
    <mergeCell ref="DH4:DH6"/>
    <mergeCell ref="DI4:DI6"/>
    <mergeCell ref="DJ4:DJ6"/>
    <mergeCell ref="DT4:DT6"/>
    <mergeCell ref="DU4:DU6"/>
    <mergeCell ref="DK4:DK6"/>
    <mergeCell ref="DL4:DL6"/>
    <mergeCell ref="FF4:FF6"/>
    <mergeCell ref="FG4:FG6"/>
    <mergeCell ref="FH4:FH6"/>
    <mergeCell ref="FI4:FI6"/>
    <mergeCell ref="GV4:GV6"/>
    <mergeCell ref="GW4:GW6"/>
    <mergeCell ref="GJ4:GJ6"/>
    <mergeCell ref="GK4:GK6"/>
    <mergeCell ref="GL4:GL6"/>
    <mergeCell ref="HX1:JR1"/>
    <mergeCell ref="HD1:HW1"/>
    <mergeCell ref="JH3:JH7"/>
    <mergeCell ref="JI3:JI7"/>
    <mergeCell ref="JJ3:JJ7"/>
    <mergeCell ref="JK3:JK7"/>
    <mergeCell ref="HG4:HG6"/>
    <mergeCell ref="HH4:HH6"/>
    <mergeCell ref="HI4:HI6"/>
    <mergeCell ref="HK4:HK6"/>
    <mergeCell ref="HL4:HL6"/>
    <mergeCell ref="HM4:HM6"/>
    <mergeCell ref="HN4:HN6"/>
    <mergeCell ref="HT4:HT6"/>
    <mergeCell ref="HU4:HU6"/>
    <mergeCell ref="HJ4:HJ6"/>
    <mergeCell ref="IH3:IH7"/>
    <mergeCell ref="HW4:HW6"/>
    <mergeCell ref="HP4:HP6"/>
    <mergeCell ref="HQ4:HQ6"/>
    <mergeCell ref="HR4:HR6"/>
    <mergeCell ref="HS4:HS6"/>
    <mergeCell ref="HE4:HE6"/>
    <mergeCell ref="JC3:JC7"/>
    <mergeCell ref="CX6:CX7"/>
    <mergeCell ref="CI6:CI7"/>
    <mergeCell ref="CH6:CH7"/>
    <mergeCell ref="CH4:CH5"/>
    <mergeCell ref="CO6:CO7"/>
    <mergeCell ref="CR6:CR7"/>
    <mergeCell ref="CK6:CK7"/>
    <mergeCell ref="CJ6:CJ7"/>
    <mergeCell ref="DO4:DO6"/>
    <mergeCell ref="CP4:CR4"/>
    <mergeCell ref="EV4:EV6"/>
    <mergeCell ref="EW4:EW6"/>
    <mergeCell ref="EX4:EX6"/>
    <mergeCell ref="EY4:EY6"/>
    <mergeCell ref="EZ4:EZ6"/>
    <mergeCell ref="FA4:FA6"/>
    <mergeCell ref="FB4:FB6"/>
    <mergeCell ref="FE4:FE6"/>
    <mergeCell ref="FU4:FU6"/>
    <mergeCell ref="FR4:FR6"/>
    <mergeCell ref="FS4:FS6"/>
    <mergeCell ref="FT4:FT6"/>
    <mergeCell ref="GD2:GY2"/>
    <mergeCell ref="HF4:HF6"/>
    <mergeCell ref="HD4:HD6"/>
    <mergeCell ref="GM4:GM6"/>
    <mergeCell ref="GY4:GY6"/>
    <mergeCell ref="GX4:GX6"/>
    <mergeCell ref="FN4:FN6"/>
    <mergeCell ref="FO4:FO6"/>
    <mergeCell ref="FP4:FP6"/>
    <mergeCell ref="FQ4:FQ6"/>
    <mergeCell ref="FW4:FW6"/>
    <mergeCell ref="FX4:FX6"/>
    <mergeCell ref="FV4:FV6"/>
    <mergeCell ref="HV4:HV6"/>
    <mergeCell ref="FY4:FY6"/>
    <mergeCell ref="FZ4:FZ6"/>
    <mergeCell ref="GA4:GA6"/>
    <mergeCell ref="GN4:GN6"/>
    <mergeCell ref="GP4:GP6"/>
    <mergeCell ref="GQ4:GQ6"/>
    <mergeCell ref="GR4:GR6"/>
    <mergeCell ref="GS4:GS6"/>
    <mergeCell ref="GU4:GU6"/>
    <mergeCell ref="GF4:GF6"/>
    <mergeCell ref="GG4:GG6"/>
    <mergeCell ref="GH4:GH6"/>
    <mergeCell ref="GI4:GI6"/>
    <mergeCell ref="GT4:GT6"/>
    <mergeCell ref="GO4:GO6"/>
    <mergeCell ref="GE4:GE6"/>
    <mergeCell ref="GB4:GB6"/>
    <mergeCell ref="GC4:GC6"/>
    <mergeCell ref="GD4:GD6"/>
    <mergeCell ref="HX2:IT2"/>
    <mergeCell ref="IU2:JB2"/>
    <mergeCell ref="JC2:JJ2"/>
    <mergeCell ref="JK2:JM2"/>
    <mergeCell ref="JN2:JR2"/>
    <mergeCell ref="HO4:HO6"/>
    <mergeCell ref="JF3:JF7"/>
    <mergeCell ref="JG3:JG7"/>
    <mergeCell ref="JO3:JO7"/>
    <mergeCell ref="JP3:JP7"/>
    <mergeCell ref="JQ3:JQ7"/>
    <mergeCell ref="IW3:IW7"/>
    <mergeCell ref="IX3:IX7"/>
    <mergeCell ref="IC3:IC7"/>
    <mergeCell ref="ID3:ID7"/>
    <mergeCell ref="JL3:JL7"/>
    <mergeCell ref="JM3:JM7"/>
    <mergeCell ref="JN3:JN7"/>
    <mergeCell ref="JR3:JR7"/>
    <mergeCell ref="IL3:IL7"/>
    <mergeCell ref="JD3:JD7"/>
    <mergeCell ref="JE3:JE7"/>
    <mergeCell ref="IY3:IY7"/>
    <mergeCell ref="HD2:HW2"/>
    <mergeCell ref="H14:K14"/>
    <mergeCell ref="EB2:GC2"/>
    <mergeCell ref="EB4:EB6"/>
    <mergeCell ref="EC4:EC6"/>
    <mergeCell ref="ED4:ED6"/>
    <mergeCell ref="EE4:EE6"/>
    <mergeCell ref="EF4:EF6"/>
    <mergeCell ref="EG4:EG6"/>
    <mergeCell ref="EH4:EH6"/>
    <mergeCell ref="EI4:EI6"/>
    <mergeCell ref="EJ4:EJ6"/>
    <mergeCell ref="EK4:EK6"/>
    <mergeCell ref="EL4:EL6"/>
    <mergeCell ref="EM4:EM6"/>
    <mergeCell ref="EN4:EN6"/>
    <mergeCell ref="EO4:EO6"/>
    <mergeCell ref="EP4:EP6"/>
    <mergeCell ref="EQ4:EQ6"/>
    <mergeCell ref="ER4:ER6"/>
    <mergeCell ref="ES4:ES6"/>
    <mergeCell ref="ET4:ET6"/>
    <mergeCell ref="EU4:EU6"/>
    <mergeCell ref="FC4:FC6"/>
    <mergeCell ref="FD4:FD6"/>
  </mergeCells>
  <phoneticPr fontId="2"/>
  <dataValidations count="1">
    <dataValidation imeMode="off" allowBlank="1" showInputMessage="1" showErrorMessage="1" sqref="B1" xr:uid="{50F6B86A-6F12-4403-ADE0-74A1253C1007}"/>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入力①</vt:lpstr>
      <vt:lpstr>入力②</vt:lpstr>
      <vt:lpstr>結果_概要結果</vt:lpstr>
      <vt:lpstr>結果_詳細結果（直近1回分結果）</vt:lpstr>
      <vt:lpstr>結果_詳細結果（4回分結果_更新版）</vt:lpstr>
      <vt:lpstr>計算_入替</vt:lpstr>
      <vt:lpstr>計算_集計</vt:lpstr>
      <vt:lpstr>入力①!_Hlk128473180</vt:lpstr>
      <vt:lpstr>結果_概要結果!Print_Area</vt:lpstr>
      <vt:lpstr>'結果_詳細結果（4回分結果_更新版）'!Print_Area</vt:lpstr>
      <vt:lpstr>'結果_詳細結果（直近1回分結果）'!Print_Area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Seri Ui</dc:creator>
  <cp:lastModifiedBy>Inakoshi, Makoto</cp:lastModifiedBy>
  <cp:lastPrinted>2024-03-20T04:43:20Z</cp:lastPrinted>
  <dcterms:created xsi:type="dcterms:W3CDTF">2019-11-28T04:07:14Z</dcterms:created>
  <dcterms:modified xsi:type="dcterms:W3CDTF">2024-03-28T10:37:09Z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2022-11-16T00:48:39Z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6f5e084e-0ea5-4827-b75f-065ddb732db9</vt:lpwstr>
  </property>
  <property fmtid="{D5CDD505-2E9C-101B-9397-08002B2CF9AE}" pid="8" name="MSIP_Label_ea60d57e-af5b-4752-ac57-3e4f28ca11dc_ContentBits">
    <vt:lpwstr>0</vt:lpwstr>
  </property>
</Properties>
</file>