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externalLink+xml" PartName="/xl/externalLinks/externalLink8.xml"/>
  <Override ContentType="application/vnd.openxmlformats-officedocument.spreadsheetml.externalLink+xml" PartName="/xl/externalLinks/externalLink9.xml"/>
  <Override ContentType="application/vnd.openxmlformats-officedocument.spreadsheetml.externalLink+xml" PartName="/xl/externalLinks/externalLink10.xml"/>
  <Override ContentType="application/vnd.openxmlformats-officedocument.spreadsheetml.externalLink+xml" PartName="/xl/externalLinks/externalLink11.xml"/>
  <Override ContentType="application/vnd.openxmlformats-officedocument.spreadsheetml.externalLink+xml" PartName="/xl/externalLinks/externalLink12.xml"/>
  <Override ContentType="application/vnd.openxmlformats-officedocument.spreadsheetml.externalLink+xml" PartName="/xl/externalLinks/externalLink13.xml"/>
  <Override ContentType="application/vnd.openxmlformats-officedocument.spreadsheetml.externalLink+xml" PartName="/xl/externalLinks/externalLink14.xml"/>
  <Override ContentType="application/vnd.openxmlformats-officedocument.spreadsheetml.externalLink+xml" PartName="/xl/externalLinks/externalLink15.xml"/>
  <Override ContentType="application/vnd.openxmlformats-officedocument.spreadsheetml.externalLink+xml" PartName="/xl/externalLinks/externalLink16.xml"/>
  <Override ContentType="application/vnd.openxmlformats-officedocument.spreadsheetml.externalLink+xml" PartName="/xl/externalLinks/externalLink17.xml"/>
  <Override ContentType="application/vnd.openxmlformats-officedocument.spreadsheetml.externalLink+xml" PartName="/xl/externalLinks/externalLink18.xml"/>
  <Override ContentType="application/vnd.openxmlformats-officedocument.spreadsheetml.externalLink+xml" PartName="/xl/externalLinks/externalLink19.xml"/>
  <Override ContentType="application/vnd.openxmlformats-officedocument.spreadsheetml.externalLink+xml" PartName="/xl/externalLinks/externalLink20.xml"/>
  <Override ContentType="application/vnd.openxmlformats-officedocument.spreadsheetml.externalLink+xml" PartName="/xl/externalLinks/externalLink21.xml"/>
  <Override ContentType="application/vnd.openxmlformats-officedocument.spreadsheetml.externalLink+xml" PartName="/xl/externalLinks/externalLink22.xml"/>
  <Override ContentType="application/vnd.openxmlformats-officedocument.spreadsheetml.externalLink+xml" PartName="/xl/externalLinks/externalLink23.xml"/>
  <Override ContentType="application/vnd.openxmlformats-officedocument.spreadsheetml.externalLink+xml" PartName="/xl/externalLinks/externalLink24.xml"/>
  <Override ContentType="application/vnd.openxmlformats-officedocument.spreadsheetml.externalLink+xml" PartName="/xl/externalLinks/externalLink25.xml"/>
  <Override ContentType="application/vnd.openxmlformats-officedocument.spreadsheetml.externalLink+xml" PartName="/xl/externalLinks/externalLink26.xml"/>
  <Override ContentType="application/vnd.openxmlformats-officedocument.spreadsheetml.externalLink+xml" PartName="/xl/externalLinks/externalLink27.xml"/>
  <Override ContentType="application/vnd.openxmlformats-officedocument.spreadsheetml.externalLink+xml" PartName="/xl/externalLinks/externalLink28.xml"/>
  <Override ContentType="application/vnd.openxmlformats-officedocument.spreadsheetml.externalLink+xml" PartName="/xl/externalLinks/externalLink29.xml"/>
  <Override ContentType="application/vnd.openxmlformats-officedocument.spreadsheetml.externalLink+xml" PartName="/xl/externalLinks/externalLink30.xml"/>
  <Override ContentType="application/vnd.openxmlformats-officedocument.spreadsheetml.externalLink+xml" PartName="/xl/externalLinks/externalLink31.xml"/>
  <Override ContentType="application/vnd.openxmlformats-officedocument.spreadsheetml.externalLink+xml" PartName="/xl/externalLinks/externalLink32.xml"/>
  <Override ContentType="application/vnd.openxmlformats-officedocument.spreadsheetml.externalLink+xml" PartName="/xl/externalLinks/externalLink33.xml"/>
  <Override ContentType="application/vnd.openxmlformats-officedocument.spreadsheetml.externalLink+xml" PartName="/xl/externalLinks/externalLink34.xml"/>
  <Override ContentType="application/vnd.openxmlformats-officedocument.spreadsheetml.externalLink+xml" PartName="/xl/externalLinks/externalLink35.xml"/>
  <Override ContentType="application/vnd.openxmlformats-officedocument.spreadsheetml.externalLink+xml" PartName="/xl/externalLinks/externalLink36.xml"/>
  <Override ContentType="application/vnd.openxmlformats-officedocument.spreadsheetml.externalLink+xml" PartName="/xl/externalLinks/externalLink37.xml"/>
  <Override ContentType="application/vnd.openxmlformats-officedocument.spreadsheetml.externalLink+xml" PartName="/xl/externalLinks/externalLink38.xml"/>
  <Override ContentType="application/vnd.openxmlformats-officedocument.spreadsheetml.externalLink+xml" PartName="/xl/externalLinks/externalLink39.xml"/>
  <Override ContentType="application/vnd.openxmlformats-officedocument.spreadsheetml.externalLink+xml" PartName="/xl/externalLinks/externalLink40.xml"/>
  <Override ContentType="application/vnd.openxmlformats-officedocument.spreadsheetml.externalLink+xml" PartName="/xl/externalLinks/externalLink41.xml"/>
  <Override ContentType="application/vnd.openxmlformats-officedocument.spreadsheetml.externalLink+xml" PartName="/xl/externalLinks/externalLink42.xml"/>
  <Override ContentType="application/vnd.openxmlformats-officedocument.spreadsheetml.externalLink+xml" PartName="/xl/externalLinks/externalLink43.xml"/>
  <Override ContentType="application/vnd.openxmlformats-officedocument.spreadsheetml.externalLink+xml" PartName="/xl/externalLinks/externalLink44.xml"/>
  <Override ContentType="application/vnd.openxmlformats-officedocument.spreadsheetml.externalLink+xml" PartName="/xl/externalLinks/externalLink45.xml"/>
  <Override ContentType="application/vnd.openxmlformats-officedocument.spreadsheetml.externalLink+xml" PartName="/xl/externalLinks/externalLink46.xml"/>
  <Override ContentType="application/vnd.openxmlformats-officedocument.spreadsheetml.externalLink+xml" PartName="/xl/externalLinks/externalLink47.xml"/>
  <Override ContentType="application/vnd.openxmlformats-officedocument.spreadsheetml.externalLink+xml" PartName="/xl/externalLinks/externalLink48.xml"/>
  <Override ContentType="application/vnd.openxmlformats-officedocument.spreadsheetml.externalLink+xml" PartName="/xl/externalLinks/externalLink49.xml"/>
  <Override ContentType="application/vnd.openxmlformats-officedocument.spreadsheetml.externalLink+xml" PartName="/xl/externalLinks/externalLink50.xml"/>
  <Override ContentType="application/vnd.openxmlformats-officedocument.spreadsheetml.externalLink+xml" PartName="/xl/externalLinks/externalLink51.xml"/>
  <Override ContentType="application/vnd.openxmlformats-officedocument.spreadsheetml.externalLink+xml" PartName="/xl/externalLinks/externalLink52.xml"/>
  <Override ContentType="application/vnd.openxmlformats-officedocument.spreadsheetml.externalLink+xml" PartName="/xl/externalLinks/externalLink53.xml"/>
  <Override ContentType="application/vnd.openxmlformats-officedocument.spreadsheetml.externalLink+xml" PartName="/xl/externalLinks/externalLink54.xml"/>
  <Override ContentType="application/vnd.openxmlformats-officedocument.spreadsheetml.externalLink+xml" PartName="/xl/externalLinks/externalLink55.xml"/>
  <Override ContentType="application/vnd.openxmlformats-officedocument.spreadsheetml.externalLink+xml" PartName="/xl/externalLinks/externalLink56.xml"/>
  <Override ContentType="application/vnd.openxmlformats-officedocument.spreadsheetml.externalLink+xml" PartName="/xl/externalLinks/externalLink57.xml"/>
  <Override ContentType="application/vnd.openxmlformats-officedocument.spreadsheetml.externalLink+xml" PartName="/xl/externalLinks/externalLink58.xml"/>
  <Override ContentType="application/vnd.openxmlformats-officedocument.spreadsheetml.externalLink+xml" PartName="/xl/externalLinks/externalLink59.xml"/>
  <Override ContentType="application/vnd.openxmlformats-officedocument.spreadsheetml.externalLink+xml" PartName="/xl/externalLinks/externalLink60.xml"/>
  <Override ContentType="application/vnd.openxmlformats-officedocument.spreadsheetml.externalLink+xml" PartName="/xl/externalLinks/externalLink61.xml"/>
  <Override ContentType="application/vnd.openxmlformats-officedocument.spreadsheetml.externalLink+xml" PartName="/xl/externalLinks/externalLink62.xml"/>
  <Override ContentType="application/vnd.openxmlformats-officedocument.spreadsheetml.externalLink+xml" PartName="/xl/externalLinks/externalLink63.xml"/>
  <Override ContentType="application/vnd.openxmlformats-officedocument.spreadsheetml.externalLink+xml" PartName="/xl/externalLinks/externalLink64.xml"/>
  <Override ContentType="application/vnd.openxmlformats-officedocument.spreadsheetml.externalLink+xml" PartName="/xl/externalLinks/externalLink65.xml"/>
  <Override ContentType="application/vnd.openxmlformats-officedocument.spreadsheetml.externalLink+xml" PartName="/xl/externalLinks/externalLink66.xml"/>
  <Override ContentType="application/vnd.openxmlformats-officedocument.spreadsheetml.externalLink+xml" PartName="/xl/externalLinks/externalLink67.xml"/>
  <Override ContentType="application/vnd.openxmlformats-officedocument.spreadsheetml.externalLink+xml" PartName="/xl/externalLinks/externalLink68.xml"/>
  <Override ContentType="application/vnd.openxmlformats-officedocument.spreadsheetml.externalLink+xml" PartName="/xl/externalLinks/externalLink69.xml"/>
  <Override ContentType="application/vnd.openxmlformats-officedocument.spreadsheetml.externalLink+xml" PartName="/xl/externalLinks/externalLink70.xml"/>
  <Override ContentType="application/vnd.openxmlformats-officedocument.spreadsheetml.externalLink+xml" PartName="/xl/externalLinks/externalLink71.xml"/>
  <Override ContentType="application/vnd.openxmlformats-officedocument.spreadsheetml.externalLink+xml" PartName="/xl/externalLinks/externalLink72.xml"/>
  <Override ContentType="application/vnd.openxmlformats-officedocument.spreadsheetml.externalLink+xml" PartName="/xl/externalLinks/externalLink73.xml"/>
  <Override ContentType="application/vnd.openxmlformats-officedocument.spreadsheetml.externalLink+xml" PartName="/xl/externalLinks/externalLink74.xml"/>
  <Override ContentType="application/vnd.openxmlformats-officedocument.spreadsheetml.externalLink+xml" PartName="/xl/externalLinks/externalLink75.xml"/>
  <Override ContentType="application/vnd.openxmlformats-officedocument.spreadsheetml.externalLink+xml" PartName="/xl/externalLinks/externalLink76.xml"/>
  <Override ContentType="application/vnd.openxmlformats-officedocument.spreadsheetml.externalLink+xml" PartName="/xl/externalLinks/externalLink77.xml"/>
  <Override ContentType="application/vnd.openxmlformats-officedocument.spreadsheetml.externalLink+xml" PartName="/xl/externalLinks/externalLink78.xml"/>
  <Override ContentType="application/vnd.openxmlformats-officedocument.spreadsheetml.externalLink+xml" PartName="/xl/externalLinks/externalLink79.xml"/>
  <Override ContentType="application/vnd.openxmlformats-officedocument.spreadsheetml.externalLink+xml" PartName="/xl/externalLinks/externalLink80.xml"/>
  <Override ContentType="application/vnd.openxmlformats-officedocument.spreadsheetml.externalLink+xml" PartName="/xl/externalLinks/externalLink81.xml"/>
  <Override ContentType="application/vnd.openxmlformats-officedocument.spreadsheetml.externalLink+xml" PartName="/xl/externalLinks/externalLink82.xml"/>
  <Override ContentType="application/vnd.openxmlformats-officedocument.spreadsheetml.externalLink+xml" PartName="/xl/externalLinks/externalLink83.xml"/>
  <Override ContentType="application/vnd.openxmlformats-officedocument.spreadsheetml.externalLink+xml" PartName="/xl/externalLinks/externalLink84.xml"/>
  <Override ContentType="application/vnd.openxmlformats-officedocument.spreadsheetml.externalLink+xml" PartName="/xl/externalLinks/externalLink85.xml"/>
  <Override ContentType="application/vnd.openxmlformats-officedocument.spreadsheetml.externalLink+xml" PartName="/xl/externalLinks/externalLink86.xml"/>
  <Override ContentType="application/vnd.openxmlformats-officedocument.spreadsheetml.externalLink+xml" PartName="/xl/externalLinks/externalLink87.xml"/>
  <Override ContentType="application/vnd.openxmlformats-officedocument.spreadsheetml.externalLink+xml" PartName="/xl/externalLinks/externalLink88.xml"/>
  <Override ContentType="application/vnd.openxmlformats-officedocument.spreadsheetml.externalLink+xml" PartName="/xl/externalLinks/externalLink89.xml"/>
  <Override ContentType="application/vnd.openxmlformats-officedocument.spreadsheetml.externalLink+xml" PartName="/xl/externalLinks/externalLink90.xml"/>
  <Override ContentType="application/vnd.openxmlformats-officedocument.spreadsheetml.externalLink+xml" PartName="/xl/externalLinks/externalLink91.xml"/>
  <Override ContentType="application/vnd.openxmlformats-officedocument.spreadsheetml.externalLink+xml" PartName="/xl/externalLinks/externalLink92.xml"/>
  <Override ContentType="application/vnd.openxmlformats-officedocument.spreadsheetml.externalLink+xml" PartName="/xl/externalLinks/externalLink93.xml"/>
  <Override ContentType="application/vnd.openxmlformats-officedocument.spreadsheetml.externalLink+xml" PartName="/xl/externalLinks/externalLink94.xml"/>
  <Override ContentType="application/vnd.openxmlformats-officedocument.spreadsheetml.externalLink+xml" PartName="/xl/externalLinks/externalLink95.xml"/>
  <Override ContentType="application/vnd.openxmlformats-officedocument.spreadsheetml.externalLink+xml" PartName="/xl/externalLinks/externalLink96.xml"/>
  <Override ContentType="application/vnd.openxmlformats-officedocument.spreadsheetml.externalLink+xml" PartName="/xl/externalLinks/externalLink97.xml"/>
  <Override ContentType="application/vnd.openxmlformats-officedocument.spreadsheetml.externalLink+xml" PartName="/xl/externalLinks/externalLink98.xml"/>
  <Override ContentType="application/vnd.openxmlformats-officedocument.spreadsheetml.externalLink+xml" PartName="/xl/externalLinks/externalLink99.xml"/>
  <Override ContentType="application/vnd.openxmlformats-officedocument.spreadsheetml.externalLink+xml" PartName="/xl/externalLinks/externalLink100.xml"/>
  <Override ContentType="application/vnd.openxmlformats-officedocument.spreadsheetml.externalLink+xml" PartName="/xl/externalLinks/externalLink101.xml"/>
  <Override ContentType="application/vnd.openxmlformats-officedocument.spreadsheetml.externalLink+xml" PartName="/xl/externalLinks/externalLink102.xml"/>
  <Override ContentType="application/vnd.openxmlformats-officedocument.spreadsheetml.externalLink+xml" PartName="/xl/externalLinks/externalLink103.xml"/>
  <Override ContentType="application/vnd.openxmlformats-officedocument.spreadsheetml.externalLink+xml" PartName="/xl/externalLinks/externalLink104.xml"/>
  <Override ContentType="application/vnd.openxmlformats-officedocument.spreadsheetml.externalLink+xml" PartName="/xl/externalLinks/externalLink105.xml"/>
  <Override ContentType="application/vnd.openxmlformats-officedocument.spreadsheetml.externalLink+xml" PartName="/xl/externalLinks/externalLink106.xml"/>
  <Override ContentType="application/vnd.openxmlformats-officedocument.spreadsheetml.externalLink+xml" PartName="/xl/externalLinks/externalLink107.xml"/>
  <Override ContentType="application/vnd.openxmlformats-officedocument.spreadsheetml.externalLink+xml" PartName="/xl/externalLinks/externalLink108.xml"/>
  <Override ContentType="application/vnd.openxmlformats-officedocument.spreadsheetml.externalLink+xml" PartName="/xl/externalLinks/externalLink10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shimomura-t2v9\Desktop\試算ツール\0901時点\"/>
    </mc:Choice>
  </mc:AlternateContent>
  <xr:revisionPtr revIDLastSave="0" documentId="13_ncr:1_{813BC563-01EF-4344-95EF-4F05724E8E79}" xr6:coauthVersionLast="47" xr6:coauthVersionMax="47" xr10:uidLastSave="{00000000-0000-0000-0000-000000000000}"/>
  <bookViews>
    <workbookView xWindow="-120" yWindow="-120" windowWidth="29040" windowHeight="15720" tabRatio="957" xr2:uid="{00000000-000D-0000-FFFF-FFFF00000000}"/>
  </bookViews>
  <sheets>
    <sheet name="はじめに" sheetId="14" r:id="rId1"/>
    <sheet name="整備試算ツール（基本セット編）" sheetId="12" r:id="rId2"/>
    <sheet name="整備試算ツール（応用セット編）" sheetId="17" r:id="rId3"/>
    <sheet name="整備試算ツール（更新整備）" sheetId="35" r:id="rId4"/>
    <sheet name="【参考】更新整備フロー(1)" sheetId="36" r:id="rId5"/>
    <sheet name="【参考】更新整備フロー(2)" sheetId="37" r:id="rId6"/>
    <sheet name="【参考】更新整備フロー(3)" sheetId="38" r:id="rId7"/>
    <sheet name="選択リスト" sheetId="13" state="hidden"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s>
  <definedNames>
    <definedName name="_">#N/A</definedName>
    <definedName name="_____BOX1">#N/A</definedName>
    <definedName name="_____BOX2">#N/A</definedName>
    <definedName name="_____BOX3">#N/A</definedName>
    <definedName name="_____DIR1">"リスト 9"</definedName>
    <definedName name="_____PRN2" localSheetId="2">#REF!</definedName>
    <definedName name="_____PRN2" localSheetId="3">#REF!</definedName>
    <definedName name="_____PRN2">#REF!</definedName>
    <definedName name="____BOX1">#N/A</definedName>
    <definedName name="____BOX2">#N/A</definedName>
    <definedName name="____BOX3">#N/A</definedName>
    <definedName name="____DIR1">"リスト 9"</definedName>
    <definedName name="____PRN2" localSheetId="2">#REF!</definedName>
    <definedName name="____PRN2" localSheetId="3">#REF!</definedName>
    <definedName name="____PRN2">#REF!</definedName>
    <definedName name="___BOX1">#N/A</definedName>
    <definedName name="___BOX2">#N/A</definedName>
    <definedName name="___BOX3">#N/A</definedName>
    <definedName name="___DIR1">"リスト 9"</definedName>
    <definedName name="___PRN2" localSheetId="2">#REF!</definedName>
    <definedName name="___PRN2" localSheetId="3">#REF!</definedName>
    <definedName name="___PRN2">#REF!</definedName>
    <definedName name="__123Graph_A" localSheetId="3" hidden="1">#REF!</definedName>
    <definedName name="__123Graph_A" hidden="1">#REF!</definedName>
    <definedName name="__123Graph_ACurrent" hidden="1">#REF!</definedName>
    <definedName name="__123Graph_X" localSheetId="3" hidden="1">#REF!</definedName>
    <definedName name="__123Graph_X" hidden="1">#REF!</definedName>
    <definedName name="__B6">[1]土地評価!$H$175</definedName>
    <definedName name="__BOX1">#N/A</definedName>
    <definedName name="__BOX2">#N/A</definedName>
    <definedName name="__BOX3">#N/A</definedName>
    <definedName name="__DIR1">"リスト 9"</definedName>
    <definedName name="__KEY２">#N/A</definedName>
    <definedName name="__PRN2" localSheetId="2">#REF!</definedName>
    <definedName name="__PRN2" localSheetId="3">#REF!</definedName>
    <definedName name="__PRN2">#REF!</definedName>
    <definedName name="_0">#REF!</definedName>
    <definedName name="_1_" localSheetId="2">#REF!</definedName>
    <definedName name="_1_" localSheetId="3">#REF!</definedName>
    <definedName name="_1_">#REF!</definedName>
    <definedName name="_1_実行">#N/A</definedName>
    <definedName name="_1000" localSheetId="2">#REF!</definedName>
    <definedName name="_1000" localSheetId="3">#REF!</definedName>
    <definedName name="_1000">#REF!</definedName>
    <definedName name="_10Ａ１６_" localSheetId="2">#REF!</definedName>
    <definedName name="_10Ａ１６_" localSheetId="3">#REF!</definedName>
    <definedName name="_10Ａ１６_">#REF!</definedName>
    <definedName name="_11Ａ２_" localSheetId="2">#REF!</definedName>
    <definedName name="_11Ａ２_" localSheetId="3">#REF!</definedName>
    <definedName name="_11Ａ２_">#REF!</definedName>
    <definedName name="_12Ａ３_" localSheetId="2">#REF!</definedName>
    <definedName name="_12Ａ３_" localSheetId="3">#REF!</definedName>
    <definedName name="_12Ａ３_">#REF!</definedName>
    <definedName name="_13Ａ４_" localSheetId="2">#REF!</definedName>
    <definedName name="_13Ａ４_" localSheetId="3">#REF!</definedName>
    <definedName name="_13Ａ４_">#REF!</definedName>
    <definedName name="_14Ａ５_" localSheetId="2">#REF!</definedName>
    <definedName name="_14Ａ５_" localSheetId="3">#REF!</definedName>
    <definedName name="_14Ａ５_">#REF!</definedName>
    <definedName name="_15Ａ６_" localSheetId="2">#REF!</definedName>
    <definedName name="_15Ａ６_" localSheetId="3">#REF!</definedName>
    <definedName name="_15Ａ６_">#REF!</definedName>
    <definedName name="_16Ａ７_" localSheetId="2">#REF!</definedName>
    <definedName name="_16Ａ７_" localSheetId="3">#REF!</definedName>
    <definedName name="_16Ａ７_">#REF!</definedName>
    <definedName name="_17Ａ８_" localSheetId="2">#REF!</definedName>
    <definedName name="_17Ａ８_" localSheetId="3">#REF!</definedName>
    <definedName name="_17Ａ８_">#REF!</definedName>
    <definedName name="_18Ａ９_" localSheetId="2">#REF!</definedName>
    <definedName name="_18Ａ９_" localSheetId="3">#REF!</definedName>
    <definedName name="_18Ａ９_">#REF!</definedName>
    <definedName name="_19B16_" localSheetId="2">[2]総括表!#REF!</definedName>
    <definedName name="_19B16_" localSheetId="3">[2]総括表!#REF!</definedName>
    <definedName name="_19B16_">[2]総括表!#REF!</definedName>
    <definedName name="_1ﾌｫﾝﾄのﾄﾞｯﾄ数">#N/A</definedName>
    <definedName name="_2_" localSheetId="2">[3]TANKA!#REF!</definedName>
    <definedName name="_2_" localSheetId="3">[3]TANKA!#REF!</definedName>
    <definedName name="_2_">[3]TANKA!#REF!</definedName>
    <definedName name="_2_取消">#N/A</definedName>
    <definedName name="_2_取消_______">#N/A</definedName>
    <definedName name="_20B6_">[4]土地評価!$H$175</definedName>
    <definedName name="_21I9_" localSheetId="2">[2]総括表!#REF!</definedName>
    <definedName name="_21I9_" localSheetId="3">[2]総括表!#REF!</definedName>
    <definedName name="_21I9_">[2]総括表!#REF!</definedName>
    <definedName name="_22j2_" localSheetId="2">[5]単価表!#REF!</definedName>
    <definedName name="_22j2_" localSheetId="3">[5]単価表!#REF!</definedName>
    <definedName name="_22j2_">[5]単価表!#REF!</definedName>
    <definedName name="_22Ｋ１_">#REF!</definedName>
    <definedName name="_23Ｋ１_" localSheetId="2">#REF!</definedName>
    <definedName name="_23Ｋ１_" localSheetId="3">#REF!</definedName>
    <definedName name="_23Ｋ１_">#REF!</definedName>
    <definedName name="_23Ｋ１０_">#REF!</definedName>
    <definedName name="_24Ｋ１０_" localSheetId="2">#REF!</definedName>
    <definedName name="_24Ｋ１０_" localSheetId="3">#REF!</definedName>
    <definedName name="_24Ｋ１０_">#REF!</definedName>
    <definedName name="_24Ｋ１１_">#REF!</definedName>
    <definedName name="_2500" localSheetId="2">#REF!</definedName>
    <definedName name="_2500" localSheetId="3">#REF!</definedName>
    <definedName name="_2500">#REF!</definedName>
    <definedName name="_25Ｋ１１_" localSheetId="2">#REF!</definedName>
    <definedName name="_25Ｋ１１_" localSheetId="3">#REF!</definedName>
    <definedName name="_25Ｋ１１_">#REF!</definedName>
    <definedName name="_25Ｋ１２_">#REF!</definedName>
    <definedName name="_26Ｋ１２_" localSheetId="2">#REF!</definedName>
    <definedName name="_26Ｋ１２_" localSheetId="3">#REF!</definedName>
    <definedName name="_26Ｋ１２_">#REF!</definedName>
    <definedName name="_26Ｋ１３_">#REF!</definedName>
    <definedName name="_27Ｋ１３_" localSheetId="2">#REF!</definedName>
    <definedName name="_27Ｋ１３_" localSheetId="3">#REF!</definedName>
    <definedName name="_27Ｋ１３_">#REF!</definedName>
    <definedName name="_27Ｋ１４_">#REF!</definedName>
    <definedName name="_28_1">#REF!</definedName>
    <definedName name="_28Ｋ１４_" localSheetId="2">#REF!</definedName>
    <definedName name="_28Ｋ１４_" localSheetId="3">#REF!</definedName>
    <definedName name="_28Ｋ１４_">#REF!</definedName>
    <definedName name="_28Ｋ１５_">#REF!</definedName>
    <definedName name="_29Ｋ１５_" localSheetId="2">#REF!</definedName>
    <definedName name="_29Ｋ１５_" localSheetId="3">#REF!</definedName>
    <definedName name="_29Ｋ１５_">#REF!</definedName>
    <definedName name="_29Ｋ１６_">#REF!</definedName>
    <definedName name="_30Ｋ１６_" localSheetId="2">#REF!</definedName>
    <definedName name="_30Ｋ１６_" localSheetId="3">#REF!</definedName>
    <definedName name="_30Ｋ１６_">#REF!</definedName>
    <definedName name="_30Ｋ２_">#REF!</definedName>
    <definedName name="_31Ｋ２_" localSheetId="2">#REF!</definedName>
    <definedName name="_31Ｋ２_" localSheetId="3">#REF!</definedName>
    <definedName name="_31Ｋ２_">#REF!</definedName>
    <definedName name="_31Ｋ３_">#REF!</definedName>
    <definedName name="_32Ｋ３_" localSheetId="2">#REF!</definedName>
    <definedName name="_32Ｋ３_" localSheetId="3">#REF!</definedName>
    <definedName name="_32Ｋ３_">#REF!</definedName>
    <definedName name="_32Ｋ４_">#REF!</definedName>
    <definedName name="_33Ｋ４_" localSheetId="2">#REF!</definedName>
    <definedName name="_33Ｋ４_" localSheetId="3">#REF!</definedName>
    <definedName name="_33Ｋ４_">#REF!</definedName>
    <definedName name="_33Ｋ５_">#REF!</definedName>
    <definedName name="_34Ｋ５_" localSheetId="2">#REF!</definedName>
    <definedName name="_34Ｋ５_" localSheetId="3">#REF!</definedName>
    <definedName name="_34Ｋ５_">#REF!</definedName>
    <definedName name="_34Ｋ６_">#REF!</definedName>
    <definedName name="_35Ｋ６_" localSheetId="2">#REF!</definedName>
    <definedName name="_35Ｋ６_" localSheetId="3">#REF!</definedName>
    <definedName name="_35Ｋ６_">#REF!</definedName>
    <definedName name="_35Ｋ７_">#REF!</definedName>
    <definedName name="_36Ｋ７_" localSheetId="2">#REF!</definedName>
    <definedName name="_36Ｋ７_" localSheetId="3">#REF!</definedName>
    <definedName name="_36Ｋ７_">#REF!</definedName>
    <definedName name="_36Ｋ８_">#REF!</definedName>
    <definedName name="_37Ｋ８_" localSheetId="2">#REF!</definedName>
    <definedName name="_37Ｋ８_" localSheetId="3">#REF!</definedName>
    <definedName name="_37Ｋ８_">#REF!</definedName>
    <definedName name="_37Ｋ９_">#REF!</definedName>
    <definedName name="_38Ｋ９_" localSheetId="2">#REF!</definedName>
    <definedName name="_38Ｋ９_" localSheetId="3">#REF!</definedName>
    <definedName name="_38Ｋ９_">#REF!</definedName>
    <definedName name="_38Ｔ１_">#REF!</definedName>
    <definedName name="_39Ｔ１_" localSheetId="2">#REF!</definedName>
    <definedName name="_39Ｔ１_" localSheetId="3">#REF!</definedName>
    <definedName name="_39Ｔ１_">#REF!</definedName>
    <definedName name="_39Ｔ１０_">#REF!</definedName>
    <definedName name="_3Ａ１_" localSheetId="2">#REF!</definedName>
    <definedName name="_3Ａ１_" localSheetId="3">#REF!</definedName>
    <definedName name="_3Ａ１_">#REF!</definedName>
    <definedName name="_40Ｔ１０_" localSheetId="2">#REF!</definedName>
    <definedName name="_40Ｔ１０_" localSheetId="3">#REF!</definedName>
    <definedName name="_40Ｔ１０_">#REF!</definedName>
    <definedName name="_40Ｔ１１_">#REF!</definedName>
    <definedName name="_41Ｔ１１_" localSheetId="2">#REF!</definedName>
    <definedName name="_41Ｔ１１_" localSheetId="3">#REF!</definedName>
    <definedName name="_41Ｔ１１_">#REF!</definedName>
    <definedName name="_41Ｔ１２_">#REF!</definedName>
    <definedName name="_42Ｔ１２_" localSheetId="2">#REF!</definedName>
    <definedName name="_42Ｔ１２_" localSheetId="3">#REF!</definedName>
    <definedName name="_42Ｔ１２_">#REF!</definedName>
    <definedName name="_42Ｔ１３_">#REF!</definedName>
    <definedName name="_43Ｔ１３_" localSheetId="2">#REF!</definedName>
    <definedName name="_43Ｔ１３_" localSheetId="3">#REF!</definedName>
    <definedName name="_43Ｔ１３_">#REF!</definedName>
    <definedName name="_43Ｔ１４_">#REF!</definedName>
    <definedName name="_44Ｔ１４_" localSheetId="2">#REF!</definedName>
    <definedName name="_44Ｔ１４_" localSheetId="3">#REF!</definedName>
    <definedName name="_44Ｔ１４_">#REF!</definedName>
    <definedName name="_44Ｔ１５_">#REF!</definedName>
    <definedName name="_45Ｔ１５_" localSheetId="2">#REF!</definedName>
    <definedName name="_45Ｔ１５_" localSheetId="3">#REF!</definedName>
    <definedName name="_45Ｔ１５_">#REF!</definedName>
    <definedName name="_45Ｔ１６_">#REF!</definedName>
    <definedName name="_46Ｔ１６_" localSheetId="2">#REF!</definedName>
    <definedName name="_46Ｔ１６_" localSheetId="3">#REF!</definedName>
    <definedName name="_46Ｔ１６_">#REF!</definedName>
    <definedName name="_46Ｔ２_">#REF!</definedName>
    <definedName name="_47Ｔ２_" localSheetId="2">#REF!</definedName>
    <definedName name="_47Ｔ２_" localSheetId="3">#REF!</definedName>
    <definedName name="_47Ｔ２_">#REF!</definedName>
    <definedName name="_47Ｔ３_">#REF!</definedName>
    <definedName name="_48Ｔ３_" localSheetId="2">#REF!</definedName>
    <definedName name="_48Ｔ３_" localSheetId="3">#REF!</definedName>
    <definedName name="_48Ｔ３_">#REF!</definedName>
    <definedName name="_48Ｔ４_">#REF!</definedName>
    <definedName name="_49Ｔ４_" localSheetId="2">#REF!</definedName>
    <definedName name="_49Ｔ４_" localSheetId="3">#REF!</definedName>
    <definedName name="_49Ｔ４_">#REF!</definedName>
    <definedName name="_49Ｔ５_">#REF!</definedName>
    <definedName name="_4Ａ１０_" localSheetId="2">#REF!</definedName>
    <definedName name="_4Ａ１０_" localSheetId="3">#REF!</definedName>
    <definedName name="_4Ａ１０_">#REF!</definedName>
    <definedName name="_500" localSheetId="2">#REF!</definedName>
    <definedName name="_500" localSheetId="3">#REF!</definedName>
    <definedName name="_500">#REF!</definedName>
    <definedName name="_5000" localSheetId="2">#REF!</definedName>
    <definedName name="_5000" localSheetId="3">#REF!</definedName>
    <definedName name="_5000">#REF!</definedName>
    <definedName name="_50Ｔ５_" localSheetId="2">#REF!</definedName>
    <definedName name="_50Ｔ５_" localSheetId="3">#REF!</definedName>
    <definedName name="_50Ｔ５_">#REF!</definedName>
    <definedName name="_50Ｔ６_">#REF!</definedName>
    <definedName name="_51Ｔ６_" localSheetId="2">#REF!</definedName>
    <definedName name="_51Ｔ６_" localSheetId="3">#REF!</definedName>
    <definedName name="_51Ｔ６_">#REF!</definedName>
    <definedName name="_51Ｔ７_">#REF!</definedName>
    <definedName name="_52Ｔ７_" localSheetId="2">#REF!</definedName>
    <definedName name="_52Ｔ７_" localSheetId="3">#REF!</definedName>
    <definedName name="_52Ｔ７_">#REF!</definedName>
    <definedName name="_52Ｔ８_">#REF!</definedName>
    <definedName name="_53Ｔ８_" localSheetId="2">#REF!</definedName>
    <definedName name="_53Ｔ８_" localSheetId="3">#REF!</definedName>
    <definedName name="_53Ｔ８_">#REF!</definedName>
    <definedName name="_53Ｔ９_">#REF!</definedName>
    <definedName name="_54Ｔ９_" localSheetId="2">#REF!</definedName>
    <definedName name="_54Ｔ９_" localSheetId="3">#REF!</definedName>
    <definedName name="_54Ｔ９_">#REF!</definedName>
    <definedName name="_54Z1_">#REF!</definedName>
    <definedName name="_55y2_" localSheetId="2">[6]単価表!#REF!</definedName>
    <definedName name="_55y2_" localSheetId="3">[6]単価表!#REF!</definedName>
    <definedName name="_55y2_">[6]単価表!#REF!</definedName>
    <definedName name="_5Ａ１１_" localSheetId="2">#REF!</definedName>
    <definedName name="_5Ａ１１_" localSheetId="3">#REF!</definedName>
    <definedName name="_5Ａ１１_">#REF!</definedName>
    <definedName name="_6Ａ１２_" localSheetId="2">#REF!</definedName>
    <definedName name="_6Ａ１２_" localSheetId="3">#REF!</definedName>
    <definedName name="_6Ａ１２_">#REF!</definedName>
    <definedName name="_7Ａ１３_" localSheetId="2">#REF!</definedName>
    <definedName name="_7Ａ１３_" localSheetId="3">#REF!</definedName>
    <definedName name="_7Ａ１３_">#REF!</definedName>
    <definedName name="_8Ａ１４_" localSheetId="2">#REF!</definedName>
    <definedName name="_8Ａ１４_" localSheetId="3">#REF!</definedName>
    <definedName name="_8Ａ１４_">#REF!</definedName>
    <definedName name="_9Ａ１５_" localSheetId="2">#REF!</definedName>
    <definedName name="_9Ａ１５_" localSheetId="3">#REF!</definedName>
    <definedName name="_9Ａ１５_">#REF!</definedName>
    <definedName name="_a">#REF!</definedName>
    <definedName name="_A__0">#REF!</definedName>
    <definedName name="_b">#REF!</definedName>
    <definedName name="_BOX1">#N/A</definedName>
    <definedName name="_BOX2">#N/A</definedName>
    <definedName name="_BOX3">#N/A</definedName>
    <definedName name="_C" localSheetId="2">[7]鋼橋上部工!#REF!</definedName>
    <definedName name="_C" localSheetId="3">[7]鋼橋上部工!#REF!</definedName>
    <definedName name="_C">[7]鋼橋上部工!#REF!</definedName>
    <definedName name="_d">#REF!</definedName>
    <definedName name="_DIR1">"リスト 9"</definedName>
    <definedName name="_e">#REF!</definedName>
    <definedName name="_f">#REF!</definedName>
    <definedName name="_Fill" localSheetId="0" hidden="1">#REF!</definedName>
    <definedName name="_Fill" localSheetId="2" hidden="1">#REF!</definedName>
    <definedName name="_Fill" localSheetId="3" hidden="1">#REF!</definedName>
    <definedName name="_Fill" hidden="1">#REF!</definedName>
    <definedName name="_g">#REF!</definedName>
    <definedName name="_GOTO_印刷設定_">#N/A</definedName>
    <definedName name="_h">#REF!</definedName>
    <definedName name="_hyo1" localSheetId="2">#REF!</definedName>
    <definedName name="_hyo1" localSheetId="3">#REF!</definedName>
    <definedName name="_hyo1">#REF!</definedName>
    <definedName name="_hyo2" localSheetId="2">#REF!</definedName>
    <definedName name="_hyo2" localSheetId="3">#REF!</definedName>
    <definedName name="_hyo2">#REF!</definedName>
    <definedName name="_hyo3" localSheetId="2">#REF!</definedName>
    <definedName name="_hyo3" localSheetId="3">#REF!</definedName>
    <definedName name="_hyo3">#REF!</definedName>
    <definedName name="_j">#REF!</definedName>
    <definedName name="_Key1" localSheetId="3" hidden="1">#REF!</definedName>
    <definedName name="_Key1" hidden="1">#REF!</definedName>
    <definedName name="_KEY２">#N/A</definedName>
    <definedName name="_LET_ﾎﾞｯｸｽ_1_ST">#N/A</definedName>
    <definedName name="_LET_ﾎﾞｯｸｽ1___">#N/A</definedName>
    <definedName name="_LET_ﾎﾞｯｸｽ2___">#N/A</definedName>
    <definedName name="_m">#REF!</definedName>
    <definedName name="_n">#REF!</definedName>
    <definedName name="_NAME_">#N/A</definedName>
    <definedName name="_o">#REF!</definedName>
    <definedName name="_O_1">#N/A</definedName>
    <definedName name="_O_2">#N/A</definedName>
    <definedName name="_O_3">#N/A</definedName>
    <definedName name="_Order1" hidden="1">255</definedName>
    <definedName name="_Order2" hidden="1">255</definedName>
    <definedName name="_p">#REF!</definedName>
    <definedName name="_p2">[8]対標設置!$K$1</definedName>
    <definedName name="_pp2">[9]システム総括表!#REF!</definedName>
    <definedName name="_PRN2" localSheetId="2">#REF!</definedName>
    <definedName name="_PRN2" localSheetId="3">#REF!</definedName>
    <definedName name="_PRN2">#REF!</definedName>
    <definedName name="_PS2" localSheetId="2">#REF!</definedName>
    <definedName name="_PS2" localSheetId="3">#REF!</definedName>
    <definedName name="_PS2">#REF!</definedName>
    <definedName name="_q">#REF!</definedName>
    <definedName name="_r">#REF!</definedName>
    <definedName name="_R_1_">#N/A</definedName>
    <definedName name="_REC_AREA">#N/A</definedName>
    <definedName name="_Regression_Out" localSheetId="3" hidden="1">#REF!</definedName>
    <definedName name="_Regression_Out" hidden="1">#REF!</definedName>
    <definedName name="_Regression_X" localSheetId="3" hidden="1">#REF!</definedName>
    <definedName name="_Regression_X" hidden="1">#REF!</definedName>
    <definedName name="_Regression_Y" localSheetId="3" hidden="1">#REF!</definedName>
    <definedName name="_Regression_Y" hidden="1">#REF!</definedName>
    <definedName name="_RNCﾏｸﾛ_BB2000.">#N/A</definedName>
    <definedName name="_RNCﾒｲﾝﾏｸﾛ_BB21">#N/A</definedName>
    <definedName name="_RUAH5..AI8__RU">#N/A</definedName>
    <definedName name="_s">#REF!</definedName>
    <definedName name="_Sort" localSheetId="3" hidden="1">#REF!</definedName>
    <definedName name="_Sort" hidden="1">#REF!</definedName>
    <definedName name="_t">#REF!</definedName>
    <definedName name="_u">#REF!</definedName>
    <definedName name="_v">#REF!</definedName>
    <definedName name="_w">#REF!</definedName>
    <definedName name="_x">#REF!</definedName>
    <definedName name="_y">#REF!</definedName>
    <definedName name="_Y_1_">#N/A</definedName>
    <definedName name="_z">#REF!</definedName>
    <definedName name="_ｷｶｲｿﾝ">#N/A</definedName>
    <definedName name="_ｼﾞﾄﾞｳ">#N/A</definedName>
    <definedName name="_ｼﾞﾝｹﾝ">#N/A</definedName>
    <definedName name="_ｽﾀ_1">#N/A</definedName>
    <definedName name="_ﾌｫﾝﾄｻｲｽﾞ">#N/A</definedName>
    <definedName name="_ﾌｯﾀ印刷">#N/A</definedName>
    <definedName name="_ﾌｯﾀ文字">#N/A</definedName>
    <definedName name="_ﾌﾟﾘﾝﾀのDPI数">#N/A</definedName>
    <definedName name="_ﾍｯﾀﾞ印刷">#N/A</definedName>
    <definedName name="_ﾍｯﾀﾞ印字">#N/A</definedName>
    <definedName name="_ﾍｯﾀﾞ文字">#N/A</definedName>
    <definedName name="_ﾒｲｼｮｳ">#N/A</definedName>
    <definedName name="_印刷時挿入行数">#N/A</definedName>
    <definedName name="_印刷範囲">#N/A</definedName>
    <definedName name="_下余白">#N/A</definedName>
    <definedName name="_行__ﾋﾟｯﾁ">#N/A</definedName>
    <definedName name="_行__ﾋﾟｯﾁ__">#N/A</definedName>
    <definedName name="_行_ﾋﾟｯﾁ">#N/A</definedName>
    <definedName name="_行ﾋﾟｯﾁ">#N/A</definedName>
    <definedName name="_行末位置">#N/A</definedName>
    <definedName name="_左余白">#N/A</definedName>
    <definedName name="_上余白">#N/A</definedName>
    <definedName name="_文字ﾋﾟｯﾁ">#N/A</definedName>
    <definedName name="_文字ﾋﾟｯﾁ__">#N/A</definedName>
    <definedName name="_頁行数">#N/A</definedName>
    <definedName name="_用紙横長__MM_">#N/A</definedName>
    <definedName name="_用紙縦長__MM_">#N/A</definedName>
    <definedName name="\\" localSheetId="2">[10]単価表!#REF!</definedName>
    <definedName name="\\" localSheetId="3">[10]単価表!#REF!</definedName>
    <definedName name="\\">[10]単価表!#REF!</definedName>
    <definedName name="\\1" localSheetId="2">[10]単価表!#REF!</definedName>
    <definedName name="\\1" localSheetId="3">[10]単価表!#REF!</definedName>
    <definedName name="\\1">[10]単価表!#REF!</definedName>
    <definedName name="\0">#N/A</definedName>
    <definedName name="\a">#N/A</definedName>
    <definedName name="\a.1" localSheetId="2">[11]単価表!#REF!</definedName>
    <definedName name="\a.1" localSheetId="3">[11]単価表!#REF!</definedName>
    <definedName name="\a.1">[11]単価表!#REF!</definedName>
    <definedName name="\A_\0">#N/A</definedName>
    <definedName name="\b">#N/A</definedName>
    <definedName name="\c">#N/A</definedName>
    <definedName name="\d">#N/A</definedName>
    <definedName name="\e">#N/A</definedName>
    <definedName name="\f">#N/A</definedName>
    <definedName name="\g">#N/A</definedName>
    <definedName name="\h">#N/A</definedName>
    <definedName name="\i" localSheetId="2">#REF!</definedName>
    <definedName name="\i" localSheetId="3">#REF!</definedName>
    <definedName name="\i">#REF!</definedName>
    <definedName name="\j" localSheetId="2">#REF!</definedName>
    <definedName name="\j" localSheetId="3">#REF!</definedName>
    <definedName name="\j">#REF!</definedName>
    <definedName name="\j1" localSheetId="2">[11]単価表!#REF!</definedName>
    <definedName name="\j1" localSheetId="3">[11]単価表!#REF!</definedName>
    <definedName name="\j1">[11]単価表!#REF!</definedName>
    <definedName name="\K" localSheetId="2">#REF!</definedName>
    <definedName name="\K" localSheetId="3">#REF!</definedName>
    <definedName name="\K">#REF!</definedName>
    <definedName name="\l" localSheetId="2">#REF!</definedName>
    <definedName name="\l" localSheetId="3">#REF!</definedName>
    <definedName name="\l">#REF!</definedName>
    <definedName name="\m">#N/A</definedName>
    <definedName name="\n">#N/A</definedName>
    <definedName name="\o">#N/A</definedName>
    <definedName name="\p" localSheetId="2">#REF!</definedName>
    <definedName name="\p" localSheetId="3">#REF!</definedName>
    <definedName name="\p">#REF!</definedName>
    <definedName name="\p1" localSheetId="2">[11]単価表!#REF!</definedName>
    <definedName name="\p1" localSheetId="3">[11]単価表!#REF!</definedName>
    <definedName name="\p1">[11]単価表!#REF!</definedName>
    <definedName name="\p2">[12]対標設置!$K$1</definedName>
    <definedName name="\P3">#N/A</definedName>
    <definedName name="\P4">#N/A</definedName>
    <definedName name="\P5">#N/A</definedName>
    <definedName name="\P6">#N/A</definedName>
    <definedName name="\q">#N/A</definedName>
    <definedName name="\r">#N/A</definedName>
    <definedName name="\s">#N/A</definedName>
    <definedName name="\t">#N/A</definedName>
    <definedName name="\u">#N/A</definedName>
    <definedName name="\v">#N/A</definedName>
    <definedName name="\W" localSheetId="2">#REF!</definedName>
    <definedName name="\W" localSheetId="3">#REF!</definedName>
    <definedName name="\W">#REF!</definedName>
    <definedName name="\x">#N/A</definedName>
    <definedName name="\y">#N/A</definedName>
    <definedName name="\z">#N/A</definedName>
    <definedName name="\z1" localSheetId="2">[11]単価表!#REF!</definedName>
    <definedName name="\z1" localSheetId="3">[11]単価表!#REF!</definedName>
    <definedName name="\z1">[11]単価表!#REF!</definedName>
    <definedName name="①" localSheetId="2">#REF!</definedName>
    <definedName name="①" localSheetId="3">#REF!</definedName>
    <definedName name="①">#REF!</definedName>
    <definedName name="②" localSheetId="2">#REF!</definedName>
    <definedName name="②" localSheetId="3">#REF!</definedName>
    <definedName name="②">#REF!</definedName>
    <definedName name="②ダッシュ" localSheetId="2">#REF!</definedName>
    <definedName name="②ダッシュ" localSheetId="3">#REF!</definedName>
    <definedName name="②ダッシュ">#REF!</definedName>
    <definedName name="③" localSheetId="2">#REF!</definedName>
    <definedName name="③" localSheetId="3">#REF!</definedName>
    <definedName name="③">#REF!</definedName>
    <definedName name="④" localSheetId="2">#REF!</definedName>
    <definedName name="④" localSheetId="3">#REF!</definedName>
    <definedName name="④">#REF!</definedName>
    <definedName name="④ダッシュ" localSheetId="2">#REF!</definedName>
    <definedName name="④ダッシュ" localSheetId="3">#REF!</definedName>
    <definedName name="④ダッシュ">#REF!</definedName>
    <definedName name="⑤" localSheetId="2">#REF!</definedName>
    <definedName name="⑤" localSheetId="3">#REF!</definedName>
    <definedName name="⑤">#REF!</definedName>
    <definedName name="⑥" localSheetId="2">#REF!</definedName>
    <definedName name="⑥" localSheetId="3">#REF!</definedName>
    <definedName name="⑥">#REF!</definedName>
    <definedName name="⑦" localSheetId="2">#REF!</definedName>
    <definedName name="⑦" localSheetId="3">#REF!</definedName>
    <definedName name="⑦">#REF!</definedName>
    <definedName name="⑧" localSheetId="2">#REF!</definedName>
    <definedName name="⑧" localSheetId="3">#REF!</definedName>
    <definedName name="⑧">#REF!</definedName>
    <definedName name="⑨" localSheetId="2">#REF!</definedName>
    <definedName name="⑨" localSheetId="3">#REF!</definedName>
    <definedName name="⑨">#REF!</definedName>
    <definedName name="⑩" localSheetId="2">#REF!</definedName>
    <definedName name="⑩" localSheetId="3">#REF!</definedName>
    <definedName name="⑩">#REF!</definedName>
    <definedName name="⑪" localSheetId="2">#REF!</definedName>
    <definedName name="⑪" localSheetId="3">#REF!</definedName>
    <definedName name="⑪">#REF!</definedName>
    <definedName name="A" localSheetId="2">#REF!</definedName>
    <definedName name="A" localSheetId="3">#REF!</definedName>
    <definedName name="A">#REF!</definedName>
    <definedName name="A1_" localSheetId="2">#REF!</definedName>
    <definedName name="A1_" localSheetId="3">#REF!</definedName>
    <definedName name="A1_">#REF!</definedName>
    <definedName name="A10_">#N/A</definedName>
    <definedName name="A11_">#N/A</definedName>
    <definedName name="A12_">#N/A</definedName>
    <definedName name="A13_">#N/A</definedName>
    <definedName name="A14_">#N/A</definedName>
    <definedName name="A15_">#N/A</definedName>
    <definedName name="A16_">#N/A</definedName>
    <definedName name="a1I4" localSheetId="2">#REF!</definedName>
    <definedName name="a1I4" localSheetId="3">#REF!</definedName>
    <definedName name="a1I4">#REF!</definedName>
    <definedName name="A2_">[13]土地評価!$H$87</definedName>
    <definedName name="A3_">[13]土地評価!$H$109</definedName>
    <definedName name="A4_">[13]土地評価!$H$131</definedName>
    <definedName name="A5_">[13]土地評価!$H$153</definedName>
    <definedName name="A6_">[13]土地評価!$H$175</definedName>
    <definedName name="A7_">[13]土地評価!$H$197</definedName>
    <definedName name="A8_">#N/A</definedName>
    <definedName name="A9_">#N/A</definedName>
    <definedName name="aa" localSheetId="2">#REF!</definedName>
    <definedName name="aa" localSheetId="3">#REF!</definedName>
    <definedName name="aa">#REF!</definedName>
    <definedName name="aaa" localSheetId="2">#REF!</definedName>
    <definedName name="aaa" localSheetId="3">#REF!</definedName>
    <definedName name="aaa">#REF!</definedName>
    <definedName name="aaaa">[0]!aaaa</definedName>
    <definedName name="aaaaa">#REF!</definedName>
    <definedName name="aaaaaaa">#REF!</definedName>
    <definedName name="aaaaaaaaa">#REF!</definedName>
    <definedName name="ABA" localSheetId="2">#REF!</definedName>
    <definedName name="ABA" localSheetId="3">#REF!</definedName>
    <definedName name="ABA">#REF!</definedName>
    <definedName name="Addewss1" localSheetId="2">#REF!</definedName>
    <definedName name="Addewss1" localSheetId="3">#REF!</definedName>
    <definedName name="Addewss1">#REF!</definedName>
    <definedName name="Address1" localSheetId="2">#REF!</definedName>
    <definedName name="Address1" localSheetId="3">#REF!</definedName>
    <definedName name="Address1">#REF!</definedName>
    <definedName name="Address1Lbl" localSheetId="2">#REF!</definedName>
    <definedName name="Address1Lbl" localSheetId="3">#REF!</definedName>
    <definedName name="Address1Lbl">#REF!</definedName>
    <definedName name="Address2" localSheetId="2">#REF!</definedName>
    <definedName name="Address2" localSheetId="3">#REF!</definedName>
    <definedName name="Address2">#REF!</definedName>
    <definedName name="Address2Lbl" localSheetId="2">#REF!</definedName>
    <definedName name="Address2Lbl" localSheetId="3">#REF!</definedName>
    <definedName name="Address2Lbl">#REF!</definedName>
    <definedName name="adqet">#REF!</definedName>
    <definedName name="ai">[9]システム総括表!#REF!</definedName>
    <definedName name="aiu">[9]システム総括表!#REF!</definedName>
    <definedName name="aqfwe4r">#REF!</definedName>
    <definedName name="arwqrgf">#REF!</definedName>
    <definedName name="asd">#REF!</definedName>
    <definedName name="asgf">#REF!</definedName>
    <definedName name="aw">[14]土地評価!$H$197</definedName>
    <definedName name="Ａパターン印刷範囲">[15]見積鏡!$B$2:$AB$32,[15]見積鏡!#REF!,[15]見積鏡!#REF!,[15]見積鏡!#REF!,[15]見積鏡!#REF!,[15]見積鏡!#REF!,[15]見積鏡!#REF!</definedName>
    <definedName name="b" localSheetId="2">#REF!</definedName>
    <definedName name="b" localSheetId="3">#REF!</definedName>
    <definedName name="b">#REF!</definedName>
    <definedName name="bb">#REF!</definedName>
    <definedName name="bbbb">#REF!</definedName>
    <definedName name="bkh">#REF!</definedName>
    <definedName name="bnn">[0]!bnn</definedName>
    <definedName name="BOX">#N/A</definedName>
    <definedName name="C_小字">#REF!</definedName>
    <definedName name="CAL">#N/A</definedName>
    <definedName name="cccc">#REF!</definedName>
    <definedName name="CEL">#N/A</definedName>
    <definedName name="CELL">#N/A</definedName>
    <definedName name="CHECK" localSheetId="2">IF(+#REF!=2,"***","")</definedName>
    <definedName name="CHECK" localSheetId="3">IF(+#REF!=2,"***","")</definedName>
    <definedName name="CHECK">IF(+#REF!=2,"***","")</definedName>
    <definedName name="CHK">#N/A</definedName>
    <definedName name="chuu">[0]!chuu</definedName>
    <definedName name="ClearItem1">[0]!ClearItem1</definedName>
    <definedName name="COU">#N/A</definedName>
    <definedName name="cveg">#REF!</definedName>
    <definedName name="Cyuumon_Print">[0]!Cyuumon_Print</definedName>
    <definedName name="D">#REF!</definedName>
    <definedName name="dar">#REF!</definedName>
    <definedName name="DAT">#N/A</definedName>
    <definedName name="_xlnm.Database" localSheetId="2">#REF!</definedName>
    <definedName name="_xlnm.Database" localSheetId="3">#REF!</definedName>
    <definedName name="_xlnm.Database">#REF!</definedName>
    <definedName name="database2">#REF!</definedName>
    <definedName name="Database5">#REF!</definedName>
    <definedName name="dch">#REF!</definedName>
    <definedName name="dddd">#REF!</definedName>
    <definedName name="DEL">#N/A</definedName>
    <definedName name="DEL_GO">#N/A</definedName>
    <definedName name="ｄｆｇｒｈｔ" localSheetId="2">#REF!</definedName>
    <definedName name="ｄｆｇｒｈｔ" localSheetId="3">#REF!</definedName>
    <definedName name="ｄｆｇｒｈｔ">#REF!</definedName>
    <definedName name="DispGaiGyo">[0]!DispGaiGyo</definedName>
    <definedName name="ＤＭＣ" localSheetId="2">#REF!</definedName>
    <definedName name="ＤＭＣ" localSheetId="3">#REF!</definedName>
    <definedName name="ＤＭＣ">#REF!</definedName>
    <definedName name="DMデータファイル作成" localSheetId="2">#REF!</definedName>
    <definedName name="DMデータファイル作成" localSheetId="3">#REF!</definedName>
    <definedName name="DMデータファイル作成">#REF!</definedName>
    <definedName name="DM付帯作業代価">[16]単価表!#REF!</definedName>
    <definedName name="DN_K">#N/A</definedName>
    <definedName name="DOWK">#N/A</definedName>
    <definedName name="DRIVE1">"ドロップ 10"</definedName>
    <definedName name="dwqrqwf">#REF!</definedName>
    <definedName name="ech">#REF!</definedName>
    <definedName name="eeee">[0]!eeee</definedName>
    <definedName name="eeeeeee">#REF!</definedName>
    <definedName name="ef">#REF!</definedName>
    <definedName name="EN_D">#N/A</definedName>
    <definedName name="END">#N/A</definedName>
    <definedName name="eqwt">#REF!</definedName>
    <definedName name="ERROR">#N/A</definedName>
    <definedName name="_xlnm.Extract" localSheetId="2">#REF!</definedName>
    <definedName name="_xlnm.Extract" localSheetId="3">#REF!</definedName>
    <definedName name="_xlnm.Extract">#REF!</definedName>
    <definedName name="Extract2">#REF!</definedName>
    <definedName name="f" localSheetId="2">#REF!</definedName>
    <definedName name="f" localSheetId="3">#REF!</definedName>
    <definedName name="f">#REF!</definedName>
    <definedName name="FAX" localSheetId="2">'[17]購買グループ2001.11.08現在'!#REF!</definedName>
    <definedName name="FAX" localSheetId="3">'[17]購買グループ2001.11.08現在'!#REF!</definedName>
    <definedName name="FAX">'[17]購買グループ2001.11.08現在'!#REF!</definedName>
    <definedName name="ｆｃ" localSheetId="2">#REF!</definedName>
    <definedName name="ｆｃ" localSheetId="3">#REF!</definedName>
    <definedName name="ｆｃ">#REF!</definedName>
    <definedName name="ｆｄｆｄｆｄ" localSheetId="2">#REF!</definedName>
    <definedName name="ｆｄｆｄｆｄ" localSheetId="3">#REF!</definedName>
    <definedName name="ｆｄｆｄｆｄ">#REF!</definedName>
    <definedName name="feqrq3">#REF!</definedName>
    <definedName name="fewrgherhj">#REF!</definedName>
    <definedName name="ff" hidden="1">{"'１台構成 '!$B$74:$F$80"}</definedName>
    <definedName name="ffbh">#REF!</definedName>
    <definedName name="ｆｆｆ" localSheetId="2">#REF!</definedName>
    <definedName name="ｆｆｆ" localSheetId="3">#REF!</definedName>
    <definedName name="ｆｆｆ">#REF!</definedName>
    <definedName name="ｆｆｆｆ" localSheetId="2">#REF!</definedName>
    <definedName name="ｆｆｆｆ" localSheetId="3">#REF!</definedName>
    <definedName name="ｆｆｆｆ">#REF!</definedName>
    <definedName name="ｆｆｆｆｆ" localSheetId="2">#REF!</definedName>
    <definedName name="ｆｆｆｆｆ" localSheetId="3">#REF!</definedName>
    <definedName name="ｆｆｆｆｆ">#REF!</definedName>
    <definedName name="ｆｆｆｆｆｆ" localSheetId="2">#REF!</definedName>
    <definedName name="ｆｆｆｆｆｆ" localSheetId="3">#REF!</definedName>
    <definedName name="ｆｆｆｆｆｆ">#REF!</definedName>
    <definedName name="ffffffff">#REF!</definedName>
    <definedName name="ffffffffffff">#REF!</definedName>
    <definedName name="ｆｆｆｇｇｇｇｇ" localSheetId="2">#REF!</definedName>
    <definedName name="ｆｆｆｇｇｇｇｇ" localSheetId="3">#REF!</definedName>
    <definedName name="ｆｆｆｇｇｇｇｇ">#REF!</definedName>
    <definedName name="FH" localSheetId="2">#REF!</definedName>
    <definedName name="FH" localSheetId="3">#REF!</definedName>
    <definedName name="FH">#REF!</definedName>
    <definedName name="FID">#N/A</definedName>
    <definedName name="FOR_入力" localSheetId="2">#REF!</definedName>
    <definedName name="FOR_入力" localSheetId="3">#REF!</definedName>
    <definedName name="FOR_入力">#REF!</definedName>
    <definedName name="fqwefrweg">#REF!</definedName>
    <definedName name="FY" localSheetId="2">#REF!</definedName>
    <definedName name="FY" localSheetId="3">#REF!</definedName>
    <definedName name="FY">#REF!</definedName>
    <definedName name="ｇ">[18]単価!$B$4</definedName>
    <definedName name="G1_">#N/A</definedName>
    <definedName name="GaiGyoSelect">[0]!GaiGyoSelect</definedName>
    <definedName name="ｇｆ" localSheetId="2">#REF!</definedName>
    <definedName name="ｇｆ" localSheetId="3">#REF!</definedName>
    <definedName name="ｇｆ">#REF!</definedName>
    <definedName name="ＧＦＧＦＧＧ" localSheetId="2">#REF!</definedName>
    <definedName name="ＧＦＧＦＧＧ" localSheetId="3">#REF!</definedName>
    <definedName name="ＧＦＧＦＧＧ">#REF!</definedName>
    <definedName name="ｇｆｔｒｔｒ" localSheetId="2">#REF!</definedName>
    <definedName name="ｇｆｔｒｔｒ" localSheetId="3">#REF!</definedName>
    <definedName name="ｇｆｔｒｔｒ">#REF!</definedName>
    <definedName name="ggg">#REF!</definedName>
    <definedName name="ｇｈ">[18]単価!$B$5</definedName>
    <definedName name="ghj">#REF!</definedName>
    <definedName name="ghjik">#REF!</definedName>
    <definedName name="GIKEI" localSheetId="2">#REF!</definedName>
    <definedName name="GIKEI" localSheetId="3">#REF!</definedName>
    <definedName name="GIKEI">#REF!</definedName>
    <definedName name="GO">#N/A</definedName>
    <definedName name="GPS同時観測">#REF!</definedName>
    <definedName name="grgtr">#REF!</definedName>
    <definedName name="ｇｒせｇれｙｈｔｒ" localSheetId="2">#REF!</definedName>
    <definedName name="ｇｒせｇれｙｈｔｒ" localSheetId="3">#REF!</definedName>
    <definedName name="ｇｒせｇれｙｈｔｒ">#REF!</definedName>
    <definedName name="GyomuLbl" localSheetId="2">#REF!</definedName>
    <definedName name="GyomuLbl" localSheetId="3">#REF!</definedName>
    <definedName name="GyomuLbl">#REF!</definedName>
    <definedName name="GyomuNm1" localSheetId="2">#REF!</definedName>
    <definedName name="GyomuNm1" localSheetId="3">#REF!</definedName>
    <definedName name="GyomuNm1">#REF!</definedName>
    <definedName name="GyomuNm2" localSheetId="2">#REF!</definedName>
    <definedName name="GyomuNm2" localSheetId="3">#REF!</definedName>
    <definedName name="GyomuNm2">#REF!</definedName>
    <definedName name="h" localSheetId="2">#REF!</definedName>
    <definedName name="h" localSheetId="3">#REF!</definedName>
    <definedName name="h">#REF!</definedName>
    <definedName name="H16人件費">'[19]日額（H17）'!$B$2:$C$30</definedName>
    <definedName name="H20測量" localSheetId="2">#REF!</definedName>
    <definedName name="H20測量" localSheetId="3">#REF!</definedName>
    <definedName name="H20測量">#REF!</definedName>
    <definedName name="H9項目">[20]H9!$B$1:$E$175</definedName>
    <definedName name="HachuNm" localSheetId="2">#REF!</definedName>
    <definedName name="HachuNm" localSheetId="3">#REF!</definedName>
    <definedName name="HachuNm">#REF!</definedName>
    <definedName name="headm">[21]見積!#REF!</definedName>
    <definedName name="HED">#N/A</definedName>
    <definedName name="ｈｆｇｔれｈｒｔ" localSheetId="2">#REF!</definedName>
    <definedName name="ｈｆｇｔれｈｒｔ" localSheetId="3">#REF!</definedName>
    <definedName name="ｈｆｇｔれｈｒｔ">#REF!</definedName>
    <definedName name="ｈｇ" localSheetId="2">#REF!</definedName>
    <definedName name="ｈｇ" localSheetId="3">#REF!</definedName>
    <definedName name="ｈｇ">#REF!</definedName>
    <definedName name="hh">#REF!</definedName>
    <definedName name="hhhhhhhh">#REF!</definedName>
    <definedName name="hisda">#N/A</definedName>
    <definedName name="ｈｔｈれ" hidden="1">{"'１台構成 '!$B$74:$F$80"}</definedName>
    <definedName name="HTML_1" localSheetId="0" hidden="1">{"'１台構成 '!$B$74:$F$80"}</definedName>
    <definedName name="HTML_1" hidden="1">{"'１台構成 '!$B$74:$F$80"}</definedName>
    <definedName name="HTML_CodePage" hidden="1">932</definedName>
    <definedName name="HTML_Control" localSheetId="0" hidden="1">{"'１台構成 '!$B$74:$F$80"}</definedName>
    <definedName name="HTML_Control" hidden="1">{"'１台構成 '!$B$74:$F$80"}</definedName>
    <definedName name="HTML_Description" hidden="1">""</definedName>
    <definedName name="HTML_Email" hidden="1">""</definedName>
    <definedName name="HTML_Header" hidden="1">"１台構成+Pen2台"</definedName>
    <definedName name="HTML_LastUpdate" hidden="1">"97/09/10"</definedName>
    <definedName name="HTML_LineAfter" hidden="1">FALSE</definedName>
    <definedName name="HTML_LineBefore" hidden="1">FALSE</definedName>
    <definedName name="HTML_Name" hidden="1">"大隅 裕"</definedName>
    <definedName name="HTML_OBDlg2" hidden="1">FALSE</definedName>
    <definedName name="HTML_OBDlg3" hidden="1">TRUE</definedName>
    <definedName name="HTML_OBDlg4" hidden="1">TRUE</definedName>
    <definedName name="HTML_OS" hidden="1">0</definedName>
    <definedName name="HTML_PathFile" hidden="1">"H:\hyoca\partner\Edesk1.htm"</definedName>
    <definedName name="HTML_PathTemplate" hidden="1">"H:\hyoca\partner\Edesk1.htm"</definedName>
    <definedName name="HTML_Title" hidden="1">"PC価格"</definedName>
    <definedName name="HYO">#N/A</definedName>
    <definedName name="ｈてうぇｒｒｇｈｔ" localSheetId="2">#REF!</definedName>
    <definedName name="ｈてうぇｒｒｇｈｔ" localSheetId="3">#REF!</definedName>
    <definedName name="ｈてうぇｒｒｇｈｔ">#REF!</definedName>
    <definedName name="i" localSheetId="2">[22]基準点測量!#REF!</definedName>
    <definedName name="i" localSheetId="3">[22]基準点測量!#REF!</definedName>
    <definedName name="i">[22]基準点測量!#REF!</definedName>
    <definedName name="IC" localSheetId="2">[23]内訳書!#REF!</definedName>
    <definedName name="IC" localSheetId="3">[23]内訳書!#REF!</definedName>
    <definedName name="IC">[23]内訳書!#REF!</definedName>
    <definedName name="idou" localSheetId="2">[11]単価表!#REF!</definedName>
    <definedName name="idou" localSheetId="3">[11]単価表!#REF!</definedName>
    <definedName name="idou">[11]単価表!#REF!</definedName>
    <definedName name="idou2" localSheetId="2">[6]単価表!#REF!</definedName>
    <definedName name="idou2" localSheetId="3">[6]単価表!#REF!</definedName>
    <definedName name="idou2">[6]単価表!#REF!</definedName>
    <definedName name="ii">#REF!</definedName>
    <definedName name="INP_MENU">#N/A</definedName>
    <definedName name="INPUT">#N/A</definedName>
    <definedName name="insatumenyuu" localSheetId="2">[11]単価表!#REF!</definedName>
    <definedName name="insatumenyuu" localSheetId="3">[11]単価表!#REF!</definedName>
    <definedName name="insatumenyuu">[11]単価表!#REF!</definedName>
    <definedName name="ITEM">#N/A</definedName>
    <definedName name="IV18Ａ１">#REF!</definedName>
    <definedName name="j">[18]単価!$B$6</definedName>
    <definedName name="JA">#REF!</definedName>
    <definedName name="JB">#REF!</definedName>
    <definedName name="JC">#REF!</definedName>
    <definedName name="JD">#REF!</definedName>
    <definedName name="ｊｄｔｊｙｔｋじゅｙ" localSheetId="2">#REF!</definedName>
    <definedName name="ｊｄｔｊｙｔｋじゅｙ" localSheetId="3">#REF!</definedName>
    <definedName name="ｊｄｔｊｙｔｋじゅｙ">#REF!</definedName>
    <definedName name="JE">#REF!</definedName>
    <definedName name="JF">#REF!</definedName>
    <definedName name="JG">#REF!</definedName>
    <definedName name="JH">#REF!</definedName>
    <definedName name="JI">#REF!</definedName>
    <definedName name="JIN">#REF!</definedName>
    <definedName name="JJ">#REF!</definedName>
    <definedName name="ｊｊｈ" localSheetId="2">#REF!</definedName>
    <definedName name="ｊｊｈ" localSheetId="3">#REF!</definedName>
    <definedName name="ｊｊｈ">#REF!</definedName>
    <definedName name="JK">#REF!</definedName>
    <definedName name="jkl">#REF!</definedName>
    <definedName name="JL">#REF!</definedName>
    <definedName name="js" localSheetId="2">#REF!</definedName>
    <definedName name="js" localSheetId="3">#REF!</definedName>
    <definedName name="js">#REF!</definedName>
    <definedName name="JUMP" localSheetId="2">#REF!</definedName>
    <definedName name="JUMP" localSheetId="3">#REF!</definedName>
    <definedName name="JUMP">#REF!</definedName>
    <definedName name="ｊｙｓｔげｙｓ" localSheetId="2">#REF!</definedName>
    <definedName name="ｊｙｓｔげｙｓ" localSheetId="3">#REF!</definedName>
    <definedName name="ｊｙｓｔげｙｓ">#REF!</definedName>
    <definedName name="ｊｙｔｊｙｔｊｙｔ" localSheetId="2">#REF!</definedName>
    <definedName name="ｊｙｔｊｙｔｊｙｔ" localSheetId="3">#REF!</definedName>
    <definedName name="ｊｙｔｊｙｔｊｙｔ">#REF!</definedName>
    <definedName name="k" localSheetId="2">#REF!</definedName>
    <definedName name="k" localSheetId="3">#REF!</definedName>
    <definedName name="k">#REF!</definedName>
    <definedName name="K1_" localSheetId="2">#REF!</definedName>
    <definedName name="K1_" localSheetId="3">#REF!</definedName>
    <definedName name="K1_">#REF!</definedName>
    <definedName name="K10_">#N/A</definedName>
    <definedName name="K11_">#N/A</definedName>
    <definedName name="K12_">#N/A</definedName>
    <definedName name="K13_">#N/A</definedName>
    <definedName name="K14_">#N/A</definedName>
    <definedName name="K15_">#N/A</definedName>
    <definedName name="K16_">#N/A</definedName>
    <definedName name="K2_" localSheetId="2">#REF!</definedName>
    <definedName name="K2_" localSheetId="3">#REF!</definedName>
    <definedName name="K2_">#REF!</definedName>
    <definedName name="K3_" localSheetId="2">#REF!</definedName>
    <definedName name="K3_" localSheetId="3">#REF!</definedName>
    <definedName name="K3_">#REF!</definedName>
    <definedName name="K4_" localSheetId="2">#REF!</definedName>
    <definedName name="K4_" localSheetId="3">#REF!</definedName>
    <definedName name="K4_">#REF!</definedName>
    <definedName name="K5_" localSheetId="2">#REF!</definedName>
    <definedName name="K5_" localSheetId="3">#REF!</definedName>
    <definedName name="K5_">#REF!</definedName>
    <definedName name="K6_" localSheetId="2">#REF!</definedName>
    <definedName name="K6_" localSheetId="3">#REF!</definedName>
    <definedName name="K6_">#REF!</definedName>
    <definedName name="K7_" localSheetId="2">#REF!</definedName>
    <definedName name="K7_" localSheetId="3">#REF!</definedName>
    <definedName name="K7_">#REF!</definedName>
    <definedName name="K8_">#N/A</definedName>
    <definedName name="K9_">#N/A</definedName>
    <definedName name="kagami" localSheetId="2">#REF!</definedName>
    <definedName name="kagami" localSheetId="3">#REF!</definedName>
    <definedName name="kagami">#REF!</definedName>
    <definedName name="KaisyaNm" localSheetId="2">#REF!</definedName>
    <definedName name="KaisyaNm" localSheetId="3">#REF!</definedName>
    <definedName name="KaisyaNm">#REF!</definedName>
    <definedName name="KaisyaNmLbl" localSheetId="2">#REF!</definedName>
    <definedName name="KaisyaNmLbl" localSheetId="3">#REF!</definedName>
    <definedName name="KaisyaNmLbl">#REF!</definedName>
    <definedName name="KAZ">#N/A</definedName>
    <definedName name="KEY">#N/A</definedName>
    <definedName name="ｋｆｙｔｊｆｔｙｊｙｔｆｋ" localSheetId="2">#REF!</definedName>
    <definedName name="ｋｆｙｔｊｆｔｙｊｙｔｆｋ" localSheetId="3">#REF!</definedName>
    <definedName name="ｋｆｙｔｊｆｔｙｊｙｔｆｋ">#REF!</definedName>
    <definedName name="KikanNm" localSheetId="2">#REF!</definedName>
    <definedName name="KikanNm" localSheetId="3">#REF!</definedName>
    <definedName name="KikanNm">#REF!</definedName>
    <definedName name="Kingaku" localSheetId="2">#REF!</definedName>
    <definedName name="Kingaku" localSheetId="3">#REF!</definedName>
    <definedName name="Kingaku">#REF!</definedName>
    <definedName name="KingakuLbl" localSheetId="2">#REF!</definedName>
    <definedName name="KingakuLbl" localSheetId="3">#REF!</definedName>
    <definedName name="KingakuLbl">#REF!</definedName>
    <definedName name="ｋｊ" localSheetId="2">#REF!</definedName>
    <definedName name="ｋｊ" localSheetId="3">#REF!</definedName>
    <definedName name="ｋｊ">#REF!</definedName>
    <definedName name="kjh">#REF!</definedName>
    <definedName name="kkc" hidden="1">{"'１台構成 '!$B$74:$F$80"}</definedName>
    <definedName name="ｋｌｖｄｔ" hidden="1">{"'１台構成 '!$B$74:$F$80"}</definedName>
    <definedName name="kpl">#REF!</definedName>
    <definedName name="kumagai">[0]!kumagai</definedName>
    <definedName name="l" localSheetId="2">#REF!</definedName>
    <definedName name="l" localSheetId="3">#REF!</definedName>
    <definedName name="l">#REF!</definedName>
    <definedName name="LA">#REF!</definedName>
    <definedName name="LABEL">#N/A</definedName>
    <definedName name="LB">#REF!</definedName>
    <definedName name="LC">#REF!</definedName>
    <definedName name="LD">#REF!</definedName>
    <definedName name="LE">#REF!</definedName>
    <definedName name="LF">#REF!</definedName>
    <definedName name="LG">#REF!</definedName>
    <definedName name="LH">#REF!</definedName>
    <definedName name="LI">#REF!</definedName>
    <definedName name="lineCount" localSheetId="2">[24]utiwake!#REF!</definedName>
    <definedName name="lineCount" localSheetId="3">[24]utiwake!#REF!</definedName>
    <definedName name="lineCount">[24]utiwake!#REF!</definedName>
    <definedName name="lineCounts" localSheetId="2">[24]utiwake!#REF!</definedName>
    <definedName name="lineCounts" localSheetId="3">[24]utiwake!#REF!</definedName>
    <definedName name="lineCounts">[24]utiwake!#REF!</definedName>
    <definedName name="LJ">#REF!</definedName>
    <definedName name="LK">#REF!</definedName>
    <definedName name="ｌｋｋｋｋｋ" localSheetId="2">#REF!</definedName>
    <definedName name="ｌｋｋｋｋｋ" localSheetId="3">#REF!</definedName>
    <definedName name="ｌｋｋｋｋｋ">#REF!</definedName>
    <definedName name="ｌｌ" localSheetId="2">#REF!</definedName>
    <definedName name="ｌｌ" localSheetId="3">#REF!</definedName>
    <definedName name="ｌｌ">#REF!</definedName>
    <definedName name="LP" localSheetId="2">#REF!</definedName>
    <definedName name="LP" localSheetId="3">#REF!</definedName>
    <definedName name="LP">#REF!</definedName>
    <definedName name="m">#REF!</definedName>
    <definedName name="max" localSheetId="2">'[17]購買グループ2001.11.08現在'!#REF!</definedName>
    <definedName name="max" localSheetId="3">'[17]購買グループ2001.11.08現在'!#REF!</definedName>
    <definedName name="max">'[17]購買グループ2001.11.08現在'!#REF!</definedName>
    <definedName name="MaxRowCnt" localSheetId="2">[24]utiwake!#REF!</definedName>
    <definedName name="MaxRowCnt" localSheetId="3">[24]utiwake!#REF!</definedName>
    <definedName name="MaxRowCnt">[24]utiwake!#REF!</definedName>
    <definedName name="MENU">#N/A</definedName>
    <definedName name="MENU1" localSheetId="2">[25]単価表!#REF!</definedName>
    <definedName name="MENU1" localSheetId="3">[25]単価表!#REF!</definedName>
    <definedName name="MENU1">[25]単価表!#REF!</definedName>
    <definedName name="MENU2" localSheetId="2">[25]単価表!#REF!</definedName>
    <definedName name="MENU2" localSheetId="3">[25]単価表!#REF!</definedName>
    <definedName name="MENU2">[25]単価表!#REF!</definedName>
    <definedName name="menyu" localSheetId="2">[6]単価表!#REF!</definedName>
    <definedName name="menyu" localSheetId="3">[6]単価表!#REF!</definedName>
    <definedName name="menyu">[6]単価表!#REF!</definedName>
    <definedName name="menyuu" localSheetId="2">[11]単価表!#REF!</definedName>
    <definedName name="menyuu" localSheetId="3">[11]単価表!#REF!</definedName>
    <definedName name="menyuu">[11]単価表!#REF!</definedName>
    <definedName name="MISS">#N/A</definedName>
    <definedName name="MIT">#N/A</definedName>
    <definedName name="MIT_P">#N/A</definedName>
    <definedName name="Mk_Cyuumon">[0]!Mk_Cyuumon</definedName>
    <definedName name="MKR">#N/A</definedName>
    <definedName name="mn">#REF!</definedName>
    <definedName name="MOV">#N/A</definedName>
    <definedName name="MVE">#N/A</definedName>
    <definedName name="N" localSheetId="2">#REF!</definedName>
    <definedName name="N" localSheetId="3">#REF!</definedName>
    <definedName name="N">#REF!</definedName>
    <definedName name="na" localSheetId="2">'[17]購買グループ2001.11.08現在'!#REF!</definedName>
    <definedName name="na" localSheetId="3">'[17]購買グループ2001.11.08現在'!#REF!</definedName>
    <definedName name="na">'[17]購買グループ2001.11.08現在'!#REF!</definedName>
    <definedName name="NextSheet1">[0]!NextSheet1</definedName>
    <definedName name="No2が途中まで排泥">#REF!</definedName>
    <definedName name="NSHO1">[26]合計!$AG$51:$AG$60</definedName>
    <definedName name="NUM">#N/A</definedName>
    <definedName name="OPE">#N/A</definedName>
    <definedName name="OpenTankaFile2">[0]!OpenTankaFile2</definedName>
    <definedName name="P">#N/A</definedName>
    <definedName name="P_1">#N/A</definedName>
    <definedName name="P_SLT">#N/A</definedName>
    <definedName name="P_ｾﾝﾀｸ">#N/A</definedName>
    <definedName name="P_ﾍﾝｺｳ">#N/A</definedName>
    <definedName name="ｐ０" localSheetId="2">[2]総括表!#REF!</definedName>
    <definedName name="ｐ０" localSheetId="3">[2]総括表!#REF!</definedName>
    <definedName name="ｐ０">[2]総括表!#REF!</definedName>
    <definedName name="PC" hidden="1">{"'１台構成 '!$B$74:$F$80"}</definedName>
    <definedName name="PCT">#N/A</definedName>
    <definedName name="ppp" hidden="1">#REF!</definedName>
    <definedName name="pppp" localSheetId="2">#REF!</definedName>
    <definedName name="pppp" localSheetId="3">#REF!</definedName>
    <definedName name="pppp">#REF!</definedName>
    <definedName name="pr_a" localSheetId="2">[27]内訳!#REF!</definedName>
    <definedName name="pr_a" localSheetId="3">[27]内訳!#REF!</definedName>
    <definedName name="pr_a">[27]内訳!#REF!</definedName>
    <definedName name="PRDay" localSheetId="2">#REF!</definedName>
    <definedName name="PRDay" localSheetId="3">#REF!</definedName>
    <definedName name="PRDay">#REF!</definedName>
    <definedName name="PREND">#N/A</definedName>
    <definedName name="PRINT">#N/A</definedName>
    <definedName name="_xlnm.Print_Area" localSheetId="4">'【参考】更新整備フロー(1)'!$A$1:$L$38</definedName>
    <definedName name="_xlnm.Print_Area" localSheetId="5">'【参考】更新整備フロー(2)'!$A$1:$J$30</definedName>
    <definedName name="_xlnm.Print_Area" localSheetId="6">'【参考】更新整備フロー(3)'!$A$1:$F$34</definedName>
    <definedName name="_xlnm.Print_Area" localSheetId="0">はじめに!$A$1:$H$17</definedName>
    <definedName name="_xlnm.Print_Area" localSheetId="2">'整備試算ツール（応用セット編）'!$A$1:$J$154</definedName>
    <definedName name="_xlnm.Print_Area" localSheetId="1">'整備試算ツール（基本セット編）'!$A$1:$F$66</definedName>
    <definedName name="_xlnm.Print_Area" localSheetId="3">'整備試算ツール（更新整備）'!$A$1:$G$60</definedName>
    <definedName name="_xlnm.Print_Area">[28]内訳!#REF!</definedName>
    <definedName name="PRINT_AREA_MI" localSheetId="2">[28]内訳!#REF!</definedName>
    <definedName name="PRINT_AREA_MI" localSheetId="3">[28]内訳!#REF!</definedName>
    <definedName name="PRINT_AREA_MI">[28]内訳!#REF!</definedName>
    <definedName name="PRINT_AREA_MI1" localSheetId="2">[29]一次代価!#REF!</definedName>
    <definedName name="PRINT_AREA_MI1" localSheetId="3">[29]一次代価!#REF!</definedName>
    <definedName name="PRINT_AREA_MI1">[29]一次代価!#REF!</definedName>
    <definedName name="Print_Area2">#N/A</definedName>
    <definedName name="Print_Area3">#N/A</definedName>
    <definedName name="Print_Area5">#N/A</definedName>
    <definedName name="Print_Area6">#N/A</definedName>
    <definedName name="_xlnm.Print_Titles">#REF!</definedName>
    <definedName name="Print_Titles_MI">#REF!</definedName>
    <definedName name="PrintArea">[15]見積鏡!$B$2:$AB$32,[15]見積鏡!#REF!,[15]見積鏡!#REF!,[15]見積鏡!#REF!,[15]見積鏡!#REF!,[15]見積鏡!#REF!,[15]見積鏡!#REF!</definedName>
    <definedName name="PrintTitles" localSheetId="2">#REF!</definedName>
    <definedName name="PrintTitles" localSheetId="3">#REF!</definedName>
    <definedName name="PrintTitles">#REF!</definedName>
    <definedName name="PRT">#N/A</definedName>
    <definedName name="PRT_MENU">#N/A</definedName>
    <definedName name="q">[30]合計!$AG$51:$AG$60</definedName>
    <definedName name="qdqwdqwe">#REF!</definedName>
    <definedName name="qq">#REF!</definedName>
    <definedName name="QUIT">#N/A</definedName>
    <definedName name="qwqw">[0]!qwqw</definedName>
    <definedName name="qww">[0]!qww</definedName>
    <definedName name="R___E">#N/A</definedName>
    <definedName name="raitobann" localSheetId="2">[11]単価表!#REF!</definedName>
    <definedName name="raitobann" localSheetId="3">[11]単価表!#REF!</definedName>
    <definedName name="raitobann">[11]単価表!#REF!</definedName>
    <definedName name="re">#REF!</definedName>
    <definedName name="RECORD">[31]直接経費!#REF!</definedName>
    <definedName name="REP">#N/A</definedName>
    <definedName name="RetHenka">[0]!RetHenka</definedName>
    <definedName name="REV">#N/A</definedName>
    <definedName name="RITSU" localSheetId="2">#REF!</definedName>
    <definedName name="RITSU" localSheetId="3">#REF!</definedName>
    <definedName name="RITSU">#REF!</definedName>
    <definedName name="rr">#REF!</definedName>
    <definedName name="rrrrrrrr">#REF!</definedName>
    <definedName name="ＲＴＫ内訳">[32]基準点測量!#REF!</definedName>
    <definedName name="ｒｔｒｂ" hidden="1">{"'１台構成 '!$B$74:$F$80"}</definedName>
    <definedName name="ｓ">[18]単価!$B$3</definedName>
    <definedName name="sa" localSheetId="2">'[33]単価表 (2)'!#REF!</definedName>
    <definedName name="sa" localSheetId="3">'[33]単価表 (2)'!#REF!</definedName>
    <definedName name="sa">'[33]単価表 (2)'!#REF!</definedName>
    <definedName name="SAN">#N/A</definedName>
    <definedName name="SAT">#N/A</definedName>
    <definedName name="SATU">#N/A</definedName>
    <definedName name="satuei" localSheetId="2">[11]単価表!#REF!</definedName>
    <definedName name="satuei" localSheetId="3">[11]単価表!#REF!</definedName>
    <definedName name="satuei">[11]単価表!#REF!</definedName>
    <definedName name="SAVE">#N/A</definedName>
    <definedName name="sdb">#REF!</definedName>
    <definedName name="ｓｄｄさ" hidden="1">{"'１台構成 '!$B$74:$F$80"}</definedName>
    <definedName name="sdf">#REF!</definedName>
    <definedName name="sdfjsk" hidden="1">{"'１台構成 '!$B$74:$F$80"}</definedName>
    <definedName name="ｓｄちゃいｓｈし" localSheetId="2">#REF!</definedName>
    <definedName name="ｓｄちゃいｓｈし" localSheetId="3">#REF!</definedName>
    <definedName name="ｓｄちゃいｓｈし">#REF!</definedName>
    <definedName name="SELECT">#N/A</definedName>
    <definedName name="SET">#N/A</definedName>
    <definedName name="shuusei" localSheetId="2">[11]単価表!#REF!</definedName>
    <definedName name="shuusei" localSheetId="3">[11]単価表!#REF!</definedName>
    <definedName name="shuusei">[11]単価表!#REF!</definedName>
    <definedName name="shuuseizu" localSheetId="2">[11]単価表!#REF!</definedName>
    <definedName name="shuuseizu" localSheetId="3">[11]単価表!#REF!</definedName>
    <definedName name="shuuseizu">[11]単価表!#REF!</definedName>
    <definedName name="SISASCパッケージ">[34]Oracleパッケージ構成!#REF!</definedName>
    <definedName name="ｓｊｇｄｓぁｍｊ" localSheetId="2">#REF!</definedName>
    <definedName name="ｓｊｇｄｓぁｍｊ" localSheetId="3">#REF!</definedName>
    <definedName name="ｓｊｇｄｓぁｍｊ">#REF!</definedName>
    <definedName name="SLT">#N/A</definedName>
    <definedName name="sokuryo" localSheetId="2">#REF!</definedName>
    <definedName name="sokuryo" localSheetId="3">#REF!</definedName>
    <definedName name="sokuryo">#REF!</definedName>
    <definedName name="sokuryou" localSheetId="2">#REF!</definedName>
    <definedName name="sokuryou" localSheetId="3">#REF!</definedName>
    <definedName name="sokuryou">#REF!</definedName>
    <definedName name="SP6200総土積">#REF!</definedName>
    <definedName name="SP6300総土量">#REF!</definedName>
    <definedName name="sssss">#REF!</definedName>
    <definedName name="sssssss">#REF!</definedName>
    <definedName name="ｓｓｓｓｓｓｓｓ" localSheetId="2">#REF!</definedName>
    <definedName name="ｓｓｓｓｓｓｓｓ" localSheetId="3">#REF!</definedName>
    <definedName name="ｓｓｓｓｓｓｓｓ">#REF!</definedName>
    <definedName name="StepRow" localSheetId="2">[24]utiwake!#REF!</definedName>
    <definedName name="StepRow" localSheetId="3">[24]utiwake!#REF!</definedName>
    <definedName name="StepRow">[24]utiwake!#REF!</definedName>
    <definedName name="STP">#N/A</definedName>
    <definedName name="syo">#REF!</definedName>
    <definedName name="SyohiKin" localSheetId="2">#REF!</definedName>
    <definedName name="SyohiKin" localSheetId="3">#REF!</definedName>
    <definedName name="SyohiKin">#REF!</definedName>
    <definedName name="SyohiLbl" localSheetId="2">#REF!</definedName>
    <definedName name="SyohiLbl" localSheetId="3">#REF!</definedName>
    <definedName name="SyohiLbl">#REF!</definedName>
    <definedName name="SYOKEI" localSheetId="2">#REF!</definedName>
    <definedName name="SYOKEI" localSheetId="3">#REF!</definedName>
    <definedName name="SYOKEI">#REF!</definedName>
    <definedName name="SYOU">#N/A</definedName>
    <definedName name="SYOU_P">#N/A</definedName>
    <definedName name="SYU" localSheetId="2">[35]表!#REF!</definedName>
    <definedName name="SYU" localSheetId="3">[35]表!#REF!</definedName>
    <definedName name="SYU">[35]表!#REF!</definedName>
    <definedName name="Syukei">[0]!Syukei</definedName>
    <definedName name="ｓく">[36]TANKA!$G$5</definedName>
    <definedName name="t" localSheetId="2">#REF!</definedName>
    <definedName name="t" localSheetId="3">#REF!</definedName>
    <definedName name="t">#REF!</definedName>
    <definedName name="T1_" localSheetId="2">#REF!</definedName>
    <definedName name="T1_" localSheetId="3">#REF!</definedName>
    <definedName name="T1_">#REF!</definedName>
    <definedName name="T10_">#N/A</definedName>
    <definedName name="T11_">#N/A</definedName>
    <definedName name="T12_">#N/A</definedName>
    <definedName name="T13_">#N/A</definedName>
    <definedName name="T14_">#N/A</definedName>
    <definedName name="T15_">#N/A</definedName>
    <definedName name="T16_">#N/A</definedName>
    <definedName name="T2_" localSheetId="2">#REF!</definedName>
    <definedName name="T2_" localSheetId="3">#REF!</definedName>
    <definedName name="T2_">#REF!</definedName>
    <definedName name="T3_" localSheetId="2">#REF!</definedName>
    <definedName name="T3_" localSheetId="3">#REF!</definedName>
    <definedName name="T3_">#REF!</definedName>
    <definedName name="T4_" localSheetId="2">#REF!</definedName>
    <definedName name="T4_" localSheetId="3">#REF!</definedName>
    <definedName name="T4_">#REF!</definedName>
    <definedName name="T5_" localSheetId="2">#REF!</definedName>
    <definedName name="T5_" localSheetId="3">#REF!</definedName>
    <definedName name="T5_">#REF!</definedName>
    <definedName name="T6_" localSheetId="2">#REF!</definedName>
    <definedName name="T6_" localSheetId="3">#REF!</definedName>
    <definedName name="T6_">#REF!</definedName>
    <definedName name="T7_" localSheetId="2">#REF!</definedName>
    <definedName name="T7_" localSheetId="3">#REF!</definedName>
    <definedName name="T7_">#REF!</definedName>
    <definedName name="T8_">#N/A</definedName>
    <definedName name="T9_">#N/A</definedName>
    <definedName name="TABLE">#N/A</definedName>
    <definedName name="taihyou" localSheetId="2">[11]単価表!#REF!</definedName>
    <definedName name="taihyou" localSheetId="3">[11]単価表!#REF!</definedName>
    <definedName name="taihyou">[11]単価表!#REF!</definedName>
    <definedName name="taki">[0]!taki</definedName>
    <definedName name="takizawa">[0]!takizawa</definedName>
    <definedName name="takizawamura">[0]!takizawamura</definedName>
    <definedName name="TAN">#N/A</definedName>
    <definedName name="TanEnd1">[0]!TanEnd1</definedName>
    <definedName name="TanHyoSelect">[0]!TanHyoSelect</definedName>
    <definedName name="TanHyoShow">[0]!TanHyoShow</definedName>
    <definedName name="TANKA" localSheetId="2">#REF!</definedName>
    <definedName name="TANKA" localSheetId="3">#REF!</definedName>
    <definedName name="TANKA">#REF!</definedName>
    <definedName name="tblDOUTAIwk_T" localSheetId="3">#REF!</definedName>
    <definedName name="tblDOUTAIwk_T">#REF!</definedName>
    <definedName name="TEL" localSheetId="2">'[17]購買グループ2001.11.08現在'!#REF!</definedName>
    <definedName name="TEL" localSheetId="3">'[17]購買グループ2001.11.08現在'!#REF!</definedName>
    <definedName name="TEL">'[17]購買グループ2001.11.08現在'!#REF!</definedName>
    <definedName name="TELNO" localSheetId="2">#REF!</definedName>
    <definedName name="TELNO" localSheetId="3">#REF!</definedName>
    <definedName name="TELNO">#REF!</definedName>
    <definedName name="TelnoLbl" localSheetId="2">#REF!</definedName>
    <definedName name="TelnoLbl" localSheetId="3">#REF!</definedName>
    <definedName name="TelnoLbl">#REF!</definedName>
    <definedName name="tes">#N/A</definedName>
    <definedName name="test">#REF!</definedName>
    <definedName name="thk">#REF!</definedName>
    <definedName name="thn">#REF!</definedName>
    <definedName name="TotalKin" localSheetId="2">#REF!</definedName>
    <definedName name="TotalKin" localSheetId="3">#REF!</definedName>
    <definedName name="TotalKin">#REF!</definedName>
    <definedName name="TotalKinLbl" localSheetId="2">#REF!</definedName>
    <definedName name="TotalKinLbl" localSheetId="3">#REF!</definedName>
    <definedName name="TotalKinLbl">#REF!</definedName>
    <definedName name="ｔｔｔ">#REF!</definedName>
    <definedName name="tuuwa">#REF!</definedName>
    <definedName name="U___V">#N/A</definedName>
    <definedName name="U_PCT">#N/A</definedName>
    <definedName name="UNKOU1" localSheetId="2">#REF!</definedName>
    <definedName name="UNKOU1" localSheetId="3">#REF!</definedName>
    <definedName name="UNKOU1">#REF!</definedName>
    <definedName name="UNKOU2" localSheetId="2">#REF!</definedName>
    <definedName name="UNKOU2" localSheetId="3">#REF!</definedName>
    <definedName name="UNKOU2">#REF!</definedName>
    <definedName name="UP_K">#N/A</definedName>
    <definedName name="UPK">#N/A</definedName>
    <definedName name="UTI">#N/A</definedName>
    <definedName name="uu">#REF!</definedName>
    <definedName name="vearq2">#REF!</definedName>
    <definedName name="war">#REF!</definedName>
    <definedName name="ＷＢＳサンプル" localSheetId="2">'[17]購買グループ2001.11.08現在'!#REF!</definedName>
    <definedName name="ＷＢＳサンプル" localSheetId="3">'[17]購買グループ2001.11.08現在'!#REF!</definedName>
    <definedName name="ＷＢＳサンプル">'[17]購買グループ2001.11.08現在'!#REF!</definedName>
    <definedName name="wd">[0]!wd</definedName>
    <definedName name="wdasdwf">#REF!</definedName>
    <definedName name="wdfqe">#REF!</definedName>
    <definedName name="wfh">#REF!</definedName>
    <definedName name="wfva">#REF!</definedName>
    <definedName name="work">[37]ＧＰＳ!#REF!</definedName>
    <definedName name="wr3qr">#REF!</definedName>
    <definedName name="ws" localSheetId="2">'[17]購買グループ2001.11.08現在'!#REF!</definedName>
    <definedName name="ws" localSheetId="3">'[17]購買グループ2001.11.08現在'!#REF!</definedName>
    <definedName name="ws">'[17]購買グループ2001.11.08現在'!#REF!</definedName>
    <definedName name="xcawefgwr">#REF!</definedName>
    <definedName name="XX" localSheetId="2">[38]補正率!#REF!</definedName>
    <definedName name="XX" localSheetId="3">[38]補正率!#REF!</definedName>
    <definedName name="XX">[38]補正率!#REF!</definedName>
    <definedName name="xzc">#REF!</definedName>
    <definedName name="ｙ" localSheetId="2">[39]計画準備!#REF!</definedName>
    <definedName name="ｙ" localSheetId="3">[39]計画準備!#REF!</definedName>
    <definedName name="ｙ">[39]計画準備!#REF!</definedName>
    <definedName name="YakusyokuLbl" localSheetId="2">#REF!</definedName>
    <definedName name="YakusyokuLbl" localSheetId="3">#REF!</definedName>
    <definedName name="YakusyokuLbl">#REF!</definedName>
    <definedName name="YakusyokuNm" localSheetId="2">#REF!</definedName>
    <definedName name="YakusyokuNm" localSheetId="3">#REF!</definedName>
    <definedName name="YakusyokuNm">#REF!</definedName>
    <definedName name="ｙｔ" localSheetId="2">#REF!</definedName>
    <definedName name="ｙｔ" localSheetId="3">#REF!</definedName>
    <definedName name="ｙｔ">#REF!</definedName>
    <definedName name="ｙｙｙ" localSheetId="2">#REF!</definedName>
    <definedName name="ｙｙｙ" localSheetId="3">#REF!</definedName>
    <definedName name="ｙｙｙ">#REF!</definedName>
    <definedName name="z" localSheetId="2">#REF!</definedName>
    <definedName name="z" localSheetId="3">#REF!</definedName>
    <definedName name="z">#REF!</definedName>
    <definedName name="zaisei">[0]!zaisei</definedName>
    <definedName name="ZENBU">#N/A</definedName>
    <definedName name="ZOK1">[26]合計!$AH$51:$AH$60</definedName>
    <definedName name="zuak" localSheetId="2">[11]単価表!#REF!</definedName>
    <definedName name="zuak" localSheetId="3">[11]単価表!#REF!</definedName>
    <definedName name="zuak">[11]単価表!#REF!</definedName>
    <definedName name="zuka" localSheetId="2">[6]単価表!#REF!</definedName>
    <definedName name="zuka" localSheetId="3">[6]単価表!#REF!</definedName>
    <definedName name="zuka">[6]単価表!#REF!</definedName>
    <definedName name="zxv">#REF!</definedName>
    <definedName name="ZZ" localSheetId="2">#REF!</definedName>
    <definedName name="ZZ" localSheetId="3">#REF!</definedName>
    <definedName name="ZZ">#REF!</definedName>
    <definedName name="zza">[30]合計!$AH$51:$AH$60</definedName>
    <definedName name="zzzzz">#REF!</definedName>
    <definedName name="あ" localSheetId="2">#REF!</definedName>
    <definedName name="あ" localSheetId="3">#REF!</definedName>
    <definedName name="あ">#REF!</definedName>
    <definedName name="あ１" localSheetId="2">#REF!</definedName>
    <definedName name="あ１" localSheetId="3">#REF!</definedName>
    <definedName name="あ１">#REF!</definedName>
    <definedName name="ああ" localSheetId="2">'[40]１級'!#REF!</definedName>
    <definedName name="ああ" localSheetId="3">'[40]１級'!#REF!</definedName>
    <definedName name="ああ">'[40]１級'!#REF!</definedName>
    <definedName name="あああ" hidden="1">{"'１台構成 '!$B$74:$F$80"}</definedName>
    <definedName name="ｱｱｱｱ" localSheetId="2">[11]単価表!#REF!</definedName>
    <definedName name="ｱｱｱｱ" localSheetId="3">[11]単価表!#REF!</definedName>
    <definedName name="ｱｱｱｱ">[11]単価表!#REF!</definedName>
    <definedName name="ああああ" localSheetId="2">#REF!</definedName>
    <definedName name="ああああ" localSheetId="3">#REF!</definedName>
    <definedName name="ああああ">#REF!</definedName>
    <definedName name="あああああ" localSheetId="2">#REF!</definedName>
    <definedName name="あああああ" localSheetId="3">#REF!</definedName>
    <definedName name="あああああ">#REF!</definedName>
    <definedName name="アナログ撮影">#REF!</definedName>
    <definedName name="いいい" localSheetId="2">[32]基準点測量!#REF!</definedName>
    <definedName name="いいい" localSheetId="3">[32]基準点測量!#REF!</definedName>
    <definedName name="いいい">[32]基準点測量!#REF!</definedName>
    <definedName name="ｲﾁ">#N/A</definedName>
    <definedName name="ｲﾝｻﾂ">#N/A</definedName>
    <definedName name="ｲﾝｻﾂﾒﾆｭｰ" localSheetId="2">#REF!</definedName>
    <definedName name="ｲﾝｻﾂﾒﾆｭｰ" localSheetId="3">#REF!</definedName>
    <definedName name="ｲﾝｻﾂﾒﾆｭｰ">#REF!</definedName>
    <definedName name="インストールセット作成" localSheetId="2">#REF!</definedName>
    <definedName name="インストールセット作成" localSheetId="3">#REF!</definedName>
    <definedName name="インストールセット作成">#REF!</definedName>
    <definedName name="う" localSheetId="2">#REF!</definedName>
    <definedName name="う" localSheetId="3">#REF!</definedName>
    <definedName name="う">#REF!</definedName>
    <definedName name="ｳﾁﾜｹ">#N/A</definedName>
    <definedName name="うん">[36]TANKA!$G$6</definedName>
    <definedName name="ｴﾗｰ">#N/A</definedName>
    <definedName name="ｴﾝﾄﾞ">#N/A</definedName>
    <definedName name="お" localSheetId="2">#REF!</definedName>
    <definedName name="お" localSheetId="3">#REF!</definedName>
    <definedName name="お">#REF!</definedName>
    <definedName name="おｌ" localSheetId="2">#REF!</definedName>
    <definedName name="おｌ" localSheetId="3">#REF!</definedName>
    <definedName name="おｌ">#REF!</definedName>
    <definedName name="おおお">#REF!</definedName>
    <definedName name="かがみ" localSheetId="2">#REF!</definedName>
    <definedName name="かがみ" localSheetId="3">#REF!</definedName>
    <definedName name="かがみ">#REF!</definedName>
    <definedName name="かがみ１" localSheetId="2">#REF!</definedName>
    <definedName name="かがみ１" localSheetId="3">#REF!</definedName>
    <definedName name="かがみ１">#REF!</definedName>
    <definedName name="ｶｸﾆﾝ">#N/A</definedName>
    <definedName name="ｶﾗｰ分解">#REF!</definedName>
    <definedName name="かん" localSheetId="2">#REF!</definedName>
    <definedName name="かん" localSheetId="3">#REF!</definedName>
    <definedName name="かん">#REF!</definedName>
    <definedName name="カ撮１２５００" localSheetId="2">#REF!</definedName>
    <definedName name="カ撮１２５００" localSheetId="3">#REF!</definedName>
    <definedName name="カ撮１２５００">#REF!</definedName>
    <definedName name="カ撮２５０００" localSheetId="2">#REF!</definedName>
    <definedName name="カ撮２５０００" localSheetId="3">#REF!</definedName>
    <definedName name="カ撮２５０００">#REF!</definedName>
    <definedName name="カ撮４０００" localSheetId="2">#REF!</definedName>
    <definedName name="カ撮４０００" localSheetId="3">#REF!</definedName>
    <definedName name="カ撮４０００">#REF!</definedName>
    <definedName name="カ撮８０００" localSheetId="2">#REF!</definedName>
    <definedName name="カ撮８０００" localSheetId="3">#REF!</definedName>
    <definedName name="カ撮８０００">#REF!</definedName>
    <definedName name="き" localSheetId="2">#REF!</definedName>
    <definedName name="き" localSheetId="3">#REF!</definedName>
    <definedName name="き">#REF!</definedName>
    <definedName name="ぎ" localSheetId="2">#REF!</definedName>
    <definedName name="ぎ" localSheetId="3">#REF!</definedName>
    <definedName name="ぎ">#REF!</definedName>
    <definedName name="ｷｰ_ﾐｽ">#N/A</definedName>
    <definedName name="ぎじゅつ">[41]内訳書!$H$389</definedName>
    <definedName name="きもい" localSheetId="2">[22]基準点測量!#REF!</definedName>
    <definedName name="きもい" localSheetId="3">[22]基準点測量!#REF!</definedName>
    <definedName name="きもい">[22]基準点測量!#REF!</definedName>
    <definedName name="く">[36]TANKA!$G$43</definedName>
    <definedName name="クエリー1">[42]tel東京本部!$A$1:$D$45</definedName>
    <definedName name="こ">[36]TANKA!$C$7</definedName>
    <definedName name="ご">[36]TANKA!$G$31</definedName>
    <definedName name="ｺｳﾓｸ">#N/A</definedName>
    <definedName name="コース延長" localSheetId="2">#REF!</definedName>
    <definedName name="コース延長" localSheetId="3">#REF!</definedName>
    <definedName name="コース延長">#REF!</definedName>
    <definedName name="コース数" localSheetId="2">#REF!</definedName>
    <definedName name="コース数" localSheetId="3">#REF!</definedName>
    <definedName name="コース数">#REF!</definedName>
    <definedName name="ｺｰﾄﾞ">#N/A</definedName>
    <definedName name="こす">[36]TANKA!$C$8</definedName>
    <definedName name="コピー" localSheetId="3">#REF!</definedName>
    <definedName name="コピー">#REF!</definedName>
    <definedName name="ｺﾝA">[43]人件費単価!$D$5</definedName>
    <definedName name="ｺﾝB">[43]人件費単価!$E$5</definedName>
    <definedName name="ｺﾝC">[43]人件費単価!$F$5</definedName>
    <definedName name="ｺﾝ員">[43]人件費単価!$G$5</definedName>
    <definedName name="ｺﾝ主">[43]人件費単価!$C$5</definedName>
    <definedName name="さ">[36]TANKA!$C$5</definedName>
    <definedName name="ざｓくぁ" localSheetId="2">#REF!</definedName>
    <definedName name="ざｓくぁ" localSheetId="3">#REF!</definedName>
    <definedName name="ざｓくぁ">#REF!</definedName>
    <definedName name="さつ">[36]TANKA!$C$5</definedName>
    <definedName name="さついえ">[44]単価表!#REF!</definedName>
    <definedName name="さん">[36]TANKA!$G$40</definedName>
    <definedName name="さんだ">[36]TANKA!$G$22</definedName>
    <definedName name="し">[36]TANKA!$G$5</definedName>
    <definedName name="システム１式" localSheetId="2">#REF!</definedName>
    <definedName name="システム１式" localSheetId="3">#REF!</definedName>
    <definedName name="システム１式">#REF!</definedName>
    <definedName name="システムセットアップ作成" localSheetId="2">#REF!</definedName>
    <definedName name="システムセットアップ作成" localSheetId="3">#REF!</definedName>
    <definedName name="システムセットアップ作成">#REF!</definedName>
    <definedName name="システム構築" localSheetId="2">#REF!</definedName>
    <definedName name="システム構築" localSheetId="3">#REF!</definedName>
    <definedName name="システム構築">#REF!</definedName>
    <definedName name="システム調達・環境整備" localSheetId="2">#REF!</definedName>
    <definedName name="システム調達・環境整備" localSheetId="3">#REF!</definedName>
    <definedName name="システム調達・環境整備">#REF!</definedName>
    <definedName name="しはきくまの">[45]土地評価!#REF!</definedName>
    <definedName name="しゅ" localSheetId="2">#REF!</definedName>
    <definedName name="しゅ" localSheetId="3">#REF!</definedName>
    <definedName name="しゅ">#REF!</definedName>
    <definedName name="じゅ">[36]TANKA!$G$46</definedName>
    <definedName name="じゅい">[36]TANKA!$G$49</definedName>
    <definedName name="じゅう">[36]TANKA!$G$46</definedName>
    <definedName name="ｼｭｳｾｲ">#N/A</definedName>
    <definedName name="しょ">[41]内訳書!$H$427</definedName>
    <definedName name="ｼﾝｳｫｰﾙ">[46]単価表!$B$28</definedName>
    <definedName name="シンウォールサンプリング" localSheetId="2">#REF!</definedName>
    <definedName name="シンウォールサンプリング" localSheetId="3">#REF!</definedName>
    <definedName name="シンウォールサンプリング">#REF!</definedName>
    <definedName name="ｼﾞﾝｹﾝﾋ">#N/A</definedName>
    <definedName name="ずか" localSheetId="2">[47]単価表!#REF!</definedName>
    <definedName name="ずか" localSheetId="3">[47]単価表!#REF!</definedName>
    <definedName name="ずか">[47]単価表!#REF!</definedName>
    <definedName name="ｽﾀｰﾄ">#N/A</definedName>
    <definedName name="ｽﾀｰﾄ_ﾏｸﾛ">#N/A</definedName>
    <definedName name="ｽﾀｰﾄ_ﾏｸﾛ1">#N/A</definedName>
    <definedName name="スピン_Change">[0]!スピン_Change</definedName>
    <definedName name="ｾﾙ">#N/A</definedName>
    <definedName name="ｾﾙ_ｴﾝﾄﾞ">#N/A</definedName>
    <definedName name="ｾﾙ_ﾂﾂﾞｷ">#N/A</definedName>
    <definedName name="ｾﾚｸﾄ">#N/A</definedName>
    <definedName name="ｾﾝﾀｸ">#N/A</definedName>
    <definedName name="ｾﾝﾀｸ2">#N/A</definedName>
    <definedName name="そく" localSheetId="2">#REF!</definedName>
    <definedName name="そく" localSheetId="3">#REF!</definedName>
    <definedName name="そく">#REF!</definedName>
    <definedName name="ｿﾌﾄ､ﾊｰﾄﾞの総括" localSheetId="2">[4]土地評価!#REF!</definedName>
    <definedName name="ｿﾌﾄ､ﾊｰﾄﾞの総括" localSheetId="3">[4]土地評価!#REF!</definedName>
    <definedName name="ｿﾌﾄ､ﾊｰﾄﾞの総括">[4]土地評価!#REF!</definedName>
    <definedName name="ソフトウェア" localSheetId="2">#REF!</definedName>
    <definedName name="ソフトウェア" localSheetId="3">#REF!</definedName>
    <definedName name="ソフトウェア">#REF!</definedName>
    <definedName name="そ性限界試験" localSheetId="2">#REF!</definedName>
    <definedName name="そ性限界試験" localSheetId="3">#REF!</definedName>
    <definedName name="そ性限界試験">#REF!</definedName>
    <definedName name="だ">#N/A</definedName>
    <definedName name="タイトル" localSheetId="2">[7]鋼橋上部工!#REF!</definedName>
    <definedName name="タイトル" localSheetId="3">[7]鋼橋上部工!#REF!</definedName>
    <definedName name="タイトル">[7]鋼橋上部工!#REF!</definedName>
    <definedName name="ﾀﾃﾐﾀﾞｼ">#N/A</definedName>
    <definedName name="たとえば" localSheetId="2">[11]単価表!#REF!</definedName>
    <definedName name="たとえば" localSheetId="3">[11]単価表!#REF!</definedName>
    <definedName name="たとえば">[11]単価表!#REF!</definedName>
    <definedName name="たんか">#REF!</definedName>
    <definedName name="ち">[36]TANKA!$C$6</definedName>
    <definedName name="ﾁ1" localSheetId="2">[48]用地測量!#REF!</definedName>
    <definedName name="ﾁ1" localSheetId="3">[48]用地測量!#REF!</definedName>
    <definedName name="ﾁ1">[48]用地測量!#REF!</definedName>
    <definedName name="ち１" localSheetId="2">#REF!</definedName>
    <definedName name="ち１" localSheetId="3">#REF!</definedName>
    <definedName name="ち１">#REF!</definedName>
    <definedName name="ちく">[36]TANKA!$C$6</definedName>
    <definedName name="っｙ" localSheetId="2">[10]単価表!#REF!</definedName>
    <definedName name="っｙ" localSheetId="3">[10]単価表!#REF!</definedName>
    <definedName name="っｙ">[10]単価表!#REF!</definedName>
    <definedName name="っっｚ">[30]合計!$AG$51:$AG$60</definedName>
    <definedName name="でｇｇｆｈｊｔ" localSheetId="2">#REF!</definedName>
    <definedName name="でｇｇｆｈｊｔ" localSheetId="3">#REF!</definedName>
    <definedName name="でｇｇｆｈｊｔ">#REF!</definedName>
    <definedName name="データベース作成" localSheetId="2">#REF!</definedName>
    <definedName name="データベース作成" localSheetId="3">#REF!</definedName>
    <definedName name="データベース作成">#REF!</definedName>
    <definedName name="データベース作成２" localSheetId="2">#REF!</definedName>
    <definedName name="データベース作成２" localSheetId="3">#REF!</definedName>
    <definedName name="データベース作成２">#REF!</definedName>
    <definedName name="データベース作成３" localSheetId="2">#REF!</definedName>
    <definedName name="データベース作成３" localSheetId="3">#REF!</definedName>
    <definedName name="データベース作成３">#REF!</definedName>
    <definedName name="データマッチング処理" localSheetId="2">#REF!</definedName>
    <definedName name="データマッチング処理" localSheetId="3">#REF!</definedName>
    <definedName name="データマッチング処理">#REF!</definedName>
    <definedName name="データ取得">#REF!</definedName>
    <definedName name="データ整備" localSheetId="2">#REF!</definedName>
    <definedName name="データ整備" localSheetId="3">#REF!</definedName>
    <definedName name="データ整備">#REF!</definedName>
    <definedName name="データ変換" localSheetId="2">#REF!</definedName>
    <definedName name="データ変換" localSheetId="3">#REF!</definedName>
    <definedName name="データ変換">#REF!</definedName>
    <definedName name="ﾃｰﾌﾞﾙ">#REF!</definedName>
    <definedName name="デジタルオルソフォト作成" localSheetId="2">#REF!</definedName>
    <definedName name="デジタルオルソフォト作成" localSheetId="3">#REF!</definedName>
    <definedName name="デジタルオルソフォト作成">#REF!</definedName>
    <definedName name="デニソン式サンプリング" localSheetId="2">#REF!</definedName>
    <definedName name="デニソン式サンプリング" localSheetId="3">#REF!</definedName>
    <definedName name="デニソン式サンプリング">#REF!</definedName>
    <definedName name="ドロップ１">#REF!</definedName>
    <definedName name="な">[36]TANKA!$G$37</definedName>
    <definedName name="に">[36]TANKA!$G$16</definedName>
    <definedName name="にだ">[36]TANKA!$G$19</definedName>
    <definedName name="は">[36]TANKA!$G$40</definedName>
    <definedName name="ハード">[49]材料費一覧!$1:$1048576</definedName>
    <definedName name="ハードウェア" localSheetId="2">#REF!</definedName>
    <definedName name="ハードウェア" localSheetId="3">#REF!</definedName>
    <definedName name="ハードウェア">#REF!</definedName>
    <definedName name="ハード仕様" localSheetId="2">#REF!</definedName>
    <definedName name="ハード仕様" localSheetId="3">#REF!</definedName>
    <definedName name="ハード仕様">#REF!</definedName>
    <definedName name="ﾊﾟﾗﾒｰﾀ">#N/A</definedName>
    <definedName name="ﾊﾝｲ">#N/A</definedName>
    <definedName name="ﾋﾎｺﾞ">#N/A</definedName>
    <definedName name="ﾌｨﾙﾑ出力">#REF!</definedName>
    <definedName name="ﾌﾟﾘﾝﾀ">#N/A</definedName>
    <definedName name="ﾌﾟﾘﾝﾄ">#N/A</definedName>
    <definedName name="ﾍﾝｺｳ">#N/A</definedName>
    <definedName name="ボーリング単価_シルト・粘土" localSheetId="2">#REF!</definedName>
    <definedName name="ボーリング単価_シルト・粘土" localSheetId="3">#REF!</definedName>
    <definedName name="ボーリング単価_シルト・粘土">#REF!</definedName>
    <definedName name="ボーリング単価_玉石混り土砂" localSheetId="2">#REF!</definedName>
    <definedName name="ボーリング単価_玉石混り土砂" localSheetId="3">#REF!</definedName>
    <definedName name="ボーリング単価_玉石混り土砂">#REF!</definedName>
    <definedName name="ボーリング単価_硬岩" localSheetId="2">#REF!</definedName>
    <definedName name="ボーリング単価_硬岩" localSheetId="3">#REF!</definedName>
    <definedName name="ボーリング単価_硬岩">#REF!</definedName>
    <definedName name="ボーリング単価_砂・砂質土" localSheetId="2">#REF!</definedName>
    <definedName name="ボーリング単価_砂・砂質土" localSheetId="3">#REF!</definedName>
    <definedName name="ボーリング単価_砂・砂質土">#REF!</definedName>
    <definedName name="ボーリング単価_軟岩Ⅰ" localSheetId="2">#REF!</definedName>
    <definedName name="ボーリング単価_軟岩Ⅰ" localSheetId="3">#REF!</definedName>
    <definedName name="ボーリング単価_軟岩Ⅰ">#REF!</definedName>
    <definedName name="ボーリング単価_軟岩Ⅱ" localSheetId="2">#REF!</definedName>
    <definedName name="ボーリング単価_軟岩Ⅱ" localSheetId="3">#REF!</definedName>
    <definedName name="ボーリング単価_軟岩Ⅱ">#REF!</definedName>
    <definedName name="ボーリング単価_礫混り土砂" localSheetId="2">#REF!</definedName>
    <definedName name="ボーリング単価_礫混り土砂" localSheetId="3">#REF!</definedName>
    <definedName name="ボーリング単価_礫混り土砂">#REF!</definedName>
    <definedName name="ボーリング本数" localSheetId="2">#REF!</definedName>
    <definedName name="ボーリング本数" localSheetId="3">#REF!</definedName>
    <definedName name="ボーリング本数">#REF!</definedName>
    <definedName name="ﾎｺﾞ">#N/A</definedName>
    <definedName name="ﾎｿﾞﾝ">#N/A</definedName>
    <definedName name="ﾎﾞｯｸｽ">#N/A</definedName>
    <definedName name="ﾎﾞｯｸｽ1">#N/A</definedName>
    <definedName name="ﾎﾞｯｸｽ2">#N/A</definedName>
    <definedName name="ﾎﾞｯｸｽ3">#N/A</definedName>
    <definedName name="ﾏｸﾛ">#N/A</definedName>
    <definedName name="マスタ">[50]マスタ!$F$4:$Q$800</definedName>
    <definedName name="ままま">[1]土地評価!$H$153</definedName>
    <definedName name="ミクロポジ">#REF!</definedName>
    <definedName name="ﾐｽ">#N/A</definedName>
    <definedName name="ﾒｲﾝ_ﾏｸﾛ">#N/A</definedName>
    <definedName name="ﾒｲﾝﾏｸﾛ">#N/A</definedName>
    <definedName name="ﾒﾆｭｰ">#N/A</definedName>
    <definedName name="メニュー２">[51]撮図０１!$CM$1:$CZ$20</definedName>
    <definedName name="ﾒﾆｭｰ入力" localSheetId="2">#REF!</definedName>
    <definedName name="ﾒﾆｭｰ入力" localSheetId="3">#REF!</definedName>
    <definedName name="ﾒﾆｭｰ入力">#REF!</definedName>
    <definedName name="メニュー入力２">[51]撮図０１!$BZ$18</definedName>
    <definedName name="モザイク２倍" localSheetId="2">#REF!</definedName>
    <definedName name="モザイク２倍" localSheetId="3">#REF!</definedName>
    <definedName name="モザイク２倍">#REF!</definedName>
    <definedName name="モザイク３倍" localSheetId="2">#REF!</definedName>
    <definedName name="モザイク３倍" localSheetId="3">#REF!</definedName>
    <definedName name="モザイク３倍">#REF!</definedName>
    <definedName name="モザイク白２倍" localSheetId="2">#REF!</definedName>
    <definedName name="モザイク白２倍" localSheetId="3">#REF!</definedName>
    <definedName name="モザイク白２倍">#REF!</definedName>
    <definedName name="モザイク白３倍" localSheetId="2">#REF!</definedName>
    <definedName name="モザイク白３倍" localSheetId="3">#REF!</definedName>
    <definedName name="モザイク白３倍">#REF!</definedName>
    <definedName name="よ">[36]TANKA!$G$25</definedName>
    <definedName name="よだ">[36]TANKA!$G$28</definedName>
    <definedName name="ライト">[52]参考台帳資料!#REF!</definedName>
    <definedName name="ﾗｲﾄﾊﾞﾝ" localSheetId="2">#REF!</definedName>
    <definedName name="ﾗｲﾄﾊﾞﾝ" localSheetId="3">#REF!</definedName>
    <definedName name="ﾗｲﾄﾊﾞﾝ">#REF!</definedName>
    <definedName name="ﾗﾍﾞﾙ">#REF!</definedName>
    <definedName name="り" localSheetId="2">[53]代価表１!#REF!</definedName>
    <definedName name="り" localSheetId="3">[53]代価表１!#REF!</definedName>
    <definedName name="り">[53]代価表１!#REF!</definedName>
    <definedName name="リース内訳" localSheetId="2">#REF!</definedName>
    <definedName name="リース内訳" localSheetId="3">#REF!</definedName>
    <definedName name="リース内訳">#REF!</definedName>
    <definedName name="リスト２">[54]選択リスト!$H$3:$H$20</definedName>
    <definedName name="ろく">[36]TANKA!$G$34</definedName>
    <definedName name="圧密試験" localSheetId="2">#REF!</definedName>
    <definedName name="圧密試験" localSheetId="3">#REF!</definedName>
    <definedName name="圧密試験">#REF!</definedName>
    <definedName name="按分" localSheetId="2">#REF!</definedName>
    <definedName name="按分" localSheetId="3">#REF!</definedName>
    <definedName name="按分">#REF!</definedName>
    <definedName name="以降">[44]単価表!#REF!</definedName>
    <definedName name="委託">[55]設計書第１回変更乙用紙!#REF!</definedName>
    <definedName name="移動" localSheetId="2">#REF!</definedName>
    <definedName name="移動" localSheetId="3">#REF!</definedName>
    <definedName name="移動">#REF!</definedName>
    <definedName name="一次処理">#REF!</definedName>
    <definedName name="一次数値編集" localSheetId="2">#REF!</definedName>
    <definedName name="一次数値編集" localSheetId="3">#REF!</definedName>
    <definedName name="一次数値編集">#REF!</definedName>
    <definedName name="一軸圧縮試験" localSheetId="2">#REF!</definedName>
    <definedName name="一軸圧縮試験" localSheetId="3">#REF!</definedName>
    <definedName name="一軸圧縮試験">#REF!</definedName>
    <definedName name="壱岐人件費">[56]H16人件費!$A$2:$B$17</definedName>
    <definedName name="印刷" localSheetId="2">#REF!</definedName>
    <definedName name="印刷" localSheetId="3">#REF!</definedName>
    <definedName name="印刷">#REF!</definedName>
    <definedName name="印刷1" localSheetId="2">#REF!</definedName>
    <definedName name="印刷1" localSheetId="3">#REF!</definedName>
    <definedName name="印刷1">#REF!</definedName>
    <definedName name="印刷10" localSheetId="2">#REF!</definedName>
    <definedName name="印刷10" localSheetId="3">#REF!</definedName>
    <definedName name="印刷10">#REF!</definedName>
    <definedName name="印刷11" localSheetId="2">#REF!</definedName>
    <definedName name="印刷11" localSheetId="3">#REF!</definedName>
    <definedName name="印刷11">#REF!</definedName>
    <definedName name="印刷12" localSheetId="2">#REF!</definedName>
    <definedName name="印刷12" localSheetId="3">#REF!</definedName>
    <definedName name="印刷12">#REF!</definedName>
    <definedName name="印刷２">[51]撮図０１!$BZ$54</definedName>
    <definedName name="印刷３">[51]撮図０１!$CG$1:$CJ$20</definedName>
    <definedName name="印刷4" localSheetId="2">#REF!</definedName>
    <definedName name="印刷4" localSheetId="3">#REF!</definedName>
    <definedName name="印刷4">#REF!</definedName>
    <definedName name="印刷5" localSheetId="2">#REF!</definedName>
    <definedName name="印刷5" localSheetId="3">#REF!</definedName>
    <definedName name="印刷5">#REF!</definedName>
    <definedName name="印刷6" localSheetId="2">#REF!</definedName>
    <definedName name="印刷6" localSheetId="3">#REF!</definedName>
    <definedName name="印刷6">#REF!</definedName>
    <definedName name="印刷7" localSheetId="2">#REF!</definedName>
    <definedName name="印刷7" localSheetId="3">#REF!</definedName>
    <definedName name="印刷7">#REF!</definedName>
    <definedName name="印刷8" localSheetId="2">#REF!</definedName>
    <definedName name="印刷8" localSheetId="3">#REF!</definedName>
    <definedName name="印刷8">#REF!</definedName>
    <definedName name="印刷9" localSheetId="2">#REF!</definedName>
    <definedName name="印刷9" localSheetId="3">#REF!</definedName>
    <definedName name="印刷9">#REF!</definedName>
    <definedName name="印刷設定">#N/A</definedName>
    <definedName name="印刷内訳">#REF!</definedName>
    <definedName name="印刷範囲">#REF!</definedName>
    <definedName name="運航">'[57]住宅団地実施設計（地振公団）'!#REF!</definedName>
    <definedName name="運航３">[51]撮図０１!$AM$37:$AZ$70</definedName>
    <definedName name="運航時間" localSheetId="2">#REF!</definedName>
    <definedName name="運航時間" localSheetId="3">#REF!</definedName>
    <definedName name="運航時間">#REF!</definedName>
    <definedName name="運航速度" localSheetId="2">#REF!</definedName>
    <definedName name="運航速度" localSheetId="3">#REF!</definedName>
    <definedName name="運航速度">#REF!</definedName>
    <definedName name="運行計算LP２" localSheetId="2">#REF!</definedName>
    <definedName name="運行計算LP２" localSheetId="3">#REF!</definedName>
    <definedName name="運行計算LP２">#REF!</definedName>
    <definedName name="営業">#REF!</definedName>
    <definedName name="営業担当者">[58]リスト!$A:$A</definedName>
    <definedName name="液性限界試験" localSheetId="2">#REF!</definedName>
    <definedName name="液性限界試験" localSheetId="3">#REF!</definedName>
    <definedName name="液性限界試験">#REF!</definedName>
    <definedName name="延長">[36]TANKA!$C$7</definedName>
    <definedName name="鉛直下方" localSheetId="2">#REF!</definedName>
    <definedName name="鉛直下方" localSheetId="3">#REF!</definedName>
    <definedName name="鉛直下方">#REF!</definedName>
    <definedName name="汚水管・雨水管データ入力" localSheetId="2">#REF!</definedName>
    <definedName name="汚水管・雨水管データ入力" localSheetId="3">#REF!</definedName>
    <definedName name="汚水管・雨水管データ入力">#REF!</definedName>
    <definedName name="乙">#REF!</definedName>
    <definedName name="下水施設代価">[52]参考台帳資料!#REF!</definedName>
    <definedName name="仮">[59]代価表!#REF!</definedName>
    <definedName name="仮１０">[59]代価表!#REF!</definedName>
    <definedName name="仮１１">[59]代価表!#REF!</definedName>
    <definedName name="仮１２">[59]代価表!#REF!</definedName>
    <definedName name="仮２">[59]代価表!#REF!</definedName>
    <definedName name="仮３">[59]代価表!#REF!</definedName>
    <definedName name="仮４">[59]代価表!#REF!</definedName>
    <definedName name="仮５">[59]代価表!#REF!</definedName>
    <definedName name="仮６">[59]代価表!#REF!</definedName>
    <definedName name="仮７">[59]代価表!#REF!</definedName>
    <definedName name="仮８">[59]代価表!#REF!</definedName>
    <definedName name="仮９">[59]代価表!#REF!</definedName>
    <definedName name="仮設選択リスト">[60]選択リスト!$F$3:$F$20</definedName>
    <definedName name="仮設備">#REF!</definedName>
    <definedName name="家屋" localSheetId="2">[32]基準点測量!#REF!</definedName>
    <definedName name="家屋" localSheetId="3">[32]基準点測量!#REF!</definedName>
    <definedName name="家屋">[32]基準点測量!#REF!</definedName>
    <definedName name="家屋データ" localSheetId="2">#REF!</definedName>
    <definedName name="家屋データ" localSheetId="3">#REF!</definedName>
    <definedName name="家屋データ">#REF!</definedName>
    <definedName name="家屋図作成①" localSheetId="2">[61]Ｈ13ソフト!#REF!</definedName>
    <definedName name="家屋図作成①" localSheetId="3">[61]Ｈ13ソフト!#REF!</definedName>
    <definedName name="家屋図作成①">[61]Ｈ13ソフト!#REF!</definedName>
    <definedName name="河川測量" localSheetId="2">#REF!</definedName>
    <definedName name="河川測量" localSheetId="3">#REF!</definedName>
    <definedName name="河川測量">#REF!</definedName>
    <definedName name="課紙" localSheetId="2">#REF!</definedName>
    <definedName name="課紙" localSheetId="3">#REF!</definedName>
    <definedName name="課紙">#REF!</definedName>
    <definedName name="画地計測">'[62]総内訳（評無し）'!$T$1</definedName>
    <definedName name="画面消去" localSheetId="2">#REF!</definedName>
    <definedName name="画面消去" localSheetId="3">#REF!</definedName>
    <definedName name="画面消去">#REF!</definedName>
    <definedName name="回覧" localSheetId="2">#REF!</definedName>
    <definedName name="回覧" localSheetId="3">#REF!</definedName>
    <definedName name="回覧">#REF!</definedName>
    <definedName name="改め配信費">#REF!</definedName>
    <definedName name="開発単価">#REF!</definedName>
    <definedName name="外業" localSheetId="2">#REF!</definedName>
    <definedName name="外業" localSheetId="3">#REF!</definedName>
    <definedName name="外業">#REF!</definedName>
    <definedName name="概算" localSheetId="2">[63]内訳１!#REF!</definedName>
    <definedName name="概算" localSheetId="3">[63]内訳１!#REF!</definedName>
    <definedName name="概算">[63]内訳１!#REF!</definedName>
    <definedName name="概算ﾄﾝﾈﾙ" localSheetId="2">[63]内訳１!#REF!</definedName>
    <definedName name="概算ﾄﾝﾈﾙ" localSheetId="3">[63]内訳１!#REF!</definedName>
    <definedName name="概算ﾄﾝﾈﾙ">[63]内訳１!#REF!</definedName>
    <definedName name="概略設計" localSheetId="2">#REF!</definedName>
    <definedName name="概略設計" localSheetId="3">#REF!</definedName>
    <definedName name="概略設計">#REF!</definedName>
    <definedName name="拡大図作成" localSheetId="2">#REF!</definedName>
    <definedName name="拡大図作成" localSheetId="3">#REF!</definedName>
    <definedName name="拡大図作成">#REF!</definedName>
    <definedName name="環境設定代価" localSheetId="2">#REF!</definedName>
    <definedName name="環境設定代価" localSheetId="3">#REF!</definedName>
    <definedName name="環境設定代価">#REF!</definedName>
    <definedName name="環境設定内訳" localSheetId="2">#REF!</definedName>
    <definedName name="環境設定内訳" localSheetId="3">#REF!</definedName>
    <definedName name="環境設定内訳">#REF!</definedName>
    <definedName name="管内図主要路線ベクトルデータ入力">#REF!</definedName>
    <definedName name="簡易貫入試験">#N/A</definedName>
    <definedName name="簡易水準測量" localSheetId="2">#REF!</definedName>
    <definedName name="簡易水準測量" localSheetId="3">#REF!</definedName>
    <definedName name="簡易水準測量">#REF!</definedName>
    <definedName name="貫入試験単価_シルト・粘土" localSheetId="2">#REF!</definedName>
    <definedName name="貫入試験単価_シルト・粘土" localSheetId="3">#REF!</definedName>
    <definedName name="貫入試験単価_シルト・粘土">#REF!</definedName>
    <definedName name="貫入試験単価_玉石混り土砂" localSheetId="2">#REF!</definedName>
    <definedName name="貫入試験単価_玉石混り土砂" localSheetId="3">#REF!</definedName>
    <definedName name="貫入試験単価_玉石混り土砂">#REF!</definedName>
    <definedName name="貫入試験単価_砂・砂質土" localSheetId="2">#REF!</definedName>
    <definedName name="貫入試験単価_砂・砂質土" localSheetId="3">#REF!</definedName>
    <definedName name="貫入試験単価_砂・砂質土">#REF!</definedName>
    <definedName name="貫入試験単価_軟岩" localSheetId="2">#REF!</definedName>
    <definedName name="貫入試験単価_軟岩" localSheetId="3">#REF!</definedName>
    <definedName name="貫入試験単価_軟岩">#REF!</definedName>
    <definedName name="貫入試験単価_礫混り土砂" localSheetId="2">#REF!</definedName>
    <definedName name="貫入試験単価_礫混り土砂" localSheetId="3">#REF!</definedName>
    <definedName name="貫入試験単価_礫混り土砂">#REF!</definedName>
    <definedName name="鑑" localSheetId="2">#REF!</definedName>
    <definedName name="鑑" localSheetId="3">#REF!</definedName>
    <definedName name="鑑">#REF!</definedName>
    <definedName name="間接費計">[64]鏡!#REF!</definedName>
    <definedName name="含水量試験" localSheetId="2">#REF!</definedName>
    <definedName name="含水量試験" localSheetId="3">#REF!</definedName>
    <definedName name="含水量試験">#REF!</definedName>
    <definedName name="岩の引張り試験" localSheetId="2">#REF!</definedName>
    <definedName name="岩の引張り試験" localSheetId="3">#REF!</definedName>
    <definedName name="岩の引張り試験">#REF!</definedName>
    <definedName name="岩石試験選択リスト">[60]選択リスト!$J$3:$J$20</definedName>
    <definedName name="岩盤透水試験_ルジオン" localSheetId="2">#REF!</definedName>
    <definedName name="岩盤透水試験_ルジオン" localSheetId="3">#REF!</definedName>
    <definedName name="岩盤透水試験_ルジオン">#REF!</definedName>
    <definedName name="基準単価">#REF!</definedName>
    <definedName name="基準点" localSheetId="2">#REF!</definedName>
    <definedName name="基準点" localSheetId="3">#REF!</definedName>
    <definedName name="基準点">#REF!</definedName>
    <definedName name="基準点設置" localSheetId="2">[65]測量代価表!#REF!</definedName>
    <definedName name="基準点設置" localSheetId="3">[65]測量代価表!#REF!</definedName>
    <definedName name="基準点設置">[65]測量代価表!#REF!</definedName>
    <definedName name="基図ラスター入力" localSheetId="2">#REF!</definedName>
    <definedName name="基図ラスター入力" localSheetId="3">#REF!</definedName>
    <definedName name="基図ラスター入力">#REF!</definedName>
    <definedName name="基盤図" localSheetId="2">#REF!</definedName>
    <definedName name="基盤図" localSheetId="3">#REF!</definedName>
    <definedName name="基盤図">#REF!</definedName>
    <definedName name="基本シート" localSheetId="2">#REF!</definedName>
    <definedName name="基本シート" localSheetId="3">#REF!</definedName>
    <definedName name="基本シート">#REF!</definedName>
    <definedName name="机上調査" localSheetId="2">#REF!</definedName>
    <definedName name="机上調査" localSheetId="3">#REF!</definedName>
    <definedName name="机上調査">#REF!</definedName>
    <definedName name="既成図数値化2500" localSheetId="2">[66]単価表!#REF!</definedName>
    <definedName name="既成図数値化2500" localSheetId="3">[66]単価表!#REF!</definedName>
    <definedName name="既成図数値化2500">[66]単価表!#REF!</definedName>
    <definedName name="機能">[0]!機能</definedName>
    <definedName name="技師" localSheetId="2">[67]Ｓ①!#REF!</definedName>
    <definedName name="技師" localSheetId="3">[67]Ｓ①!#REF!</definedName>
    <definedName name="技師">[67]Ｓ①!#REF!</definedName>
    <definedName name="技師Ａ" localSheetId="2">[67]Ｓ①!#REF!</definedName>
    <definedName name="技師Ａ" localSheetId="3">[67]Ｓ①!#REF!</definedName>
    <definedName name="技師Ａ">[67]Ｓ①!#REF!</definedName>
    <definedName name="技師Ｂ" localSheetId="2">[67]Ｓ①!#REF!</definedName>
    <definedName name="技師Ｂ" localSheetId="3">[67]Ｓ①!#REF!</definedName>
    <definedName name="技師Ｂ">[67]Ｓ①!#REF!</definedName>
    <definedName name="技師Ｃ" localSheetId="2">[67]Ｓ①!#REF!</definedName>
    <definedName name="技師Ｃ" localSheetId="3">[67]Ｓ①!#REF!</definedName>
    <definedName name="技師Ｃ">[67]Ｓ①!#REF!</definedName>
    <definedName name="技師長" localSheetId="2">[67]Ｓ①!#REF!</definedName>
    <definedName name="技師長" localSheetId="3">[67]Ｓ①!#REF!</definedName>
    <definedName name="技師長">[67]Ｓ①!#REF!</definedName>
    <definedName name="技師長ｂ" localSheetId="2">[67]Ｓ①!#REF!</definedName>
    <definedName name="技師長ｂ" localSheetId="3">[67]Ｓ①!#REF!</definedName>
    <definedName name="技師長ｂ">[67]Ｓ①!#REF!</definedName>
    <definedName name="技師補ｂ" localSheetId="2">[67]Ｓ①!#REF!</definedName>
    <definedName name="技師補ｂ" localSheetId="3">[67]Ｓ①!#REF!</definedName>
    <definedName name="技師補ｂ">[67]Ｓ①!#REF!</definedName>
    <definedName name="技術員" localSheetId="2">[67]Ｓ①!#REF!</definedName>
    <definedName name="技術員" localSheetId="3">[67]Ｓ①!#REF!</definedName>
    <definedName name="技術員">[67]Ｓ①!#REF!</definedName>
    <definedName name="技術経費">#REF!</definedName>
    <definedName name="技術料">[68]内訳書!#REF!</definedName>
    <definedName name="客先区分">[58]リスト!$C:$C</definedName>
    <definedName name="吸水膨張試験" localSheetId="2">#REF!</definedName>
    <definedName name="吸水膨張試験" localSheetId="3">#REF!</definedName>
    <definedName name="吸水膨張試験">#REF!</definedName>
    <definedName name="吸水有効間隔率試験" localSheetId="2">#REF!</definedName>
    <definedName name="吸水有効間隔率試験" localSheetId="3">#REF!</definedName>
    <definedName name="吸水有効間隔率試験">#REF!</definedName>
    <definedName name="求積図ラスターデータ入力" localSheetId="2">#REF!</definedName>
    <definedName name="求積図ラスターデータ入力" localSheetId="3">#REF!</definedName>
    <definedName name="求積図ラスターデータ入力">#REF!</definedName>
    <definedName name="求積平面図ラスターデータ作成" localSheetId="2">#REF!</definedName>
    <definedName name="求積平面図ラスターデータ作成" localSheetId="3">#REF!</definedName>
    <definedName name="求積平面図ラスターデータ作成">#REF!</definedName>
    <definedName name="給水管入力" localSheetId="2">#REF!</definedName>
    <definedName name="給水管入力" localSheetId="3">#REF!</definedName>
    <definedName name="給水管入力">#REF!</definedName>
    <definedName name="給水管編集" localSheetId="2">#REF!</definedName>
    <definedName name="給水管編集" localSheetId="3">#REF!</definedName>
    <definedName name="給水管編集">#REF!</definedName>
    <definedName name="給水施設図出力" localSheetId="2">#REF!</definedName>
    <definedName name="給水施設図出力" localSheetId="3">#REF!</definedName>
    <definedName name="給水施設図出力">#REF!</definedName>
    <definedName name="距離">[36]TANKA!$C$6</definedName>
    <definedName name="距離合計">IF([69]計算書!$A1="合計",SUMIF([69]計算書!$A:$A,"小計",[69]計算書!A:A),"")</definedName>
    <definedName name="距離小計">SUM([69]計算書!A1048528:A1048575)</definedName>
    <definedName name="鏡" localSheetId="2">[6]単価表!#REF!</definedName>
    <definedName name="鏡" localSheetId="3">[6]単価表!#REF!</definedName>
    <definedName name="鏡">[6]単価表!#REF!</definedName>
    <definedName name="鏡G">[70]単価等設定!$F$5</definedName>
    <definedName name="業者選定方法">[58]リスト!$G:$G</definedName>
    <definedName name="業務委託料">[64]鏡!#REF!</definedName>
    <definedName name="業務価格">[64]鏡!#REF!</definedName>
    <definedName name="金・一般">#REF!</definedName>
    <definedName name="金・仮設">#REF!</definedName>
    <definedName name="金・換気１">#REF!</definedName>
    <definedName name="金・換気２">#REF!</definedName>
    <definedName name="金・全体">#REF!</definedName>
    <definedName name="金・打合せ">#REF!</definedName>
    <definedName name="金・特殊">#REF!</definedName>
    <definedName name="金・報告書">#REF!</definedName>
    <definedName name="金・予備">#REF!</definedName>
    <definedName name="金・予備１">#REF!</definedName>
    <definedName name="金・予備２">#REF!</definedName>
    <definedName name="金・予備３">#REF!</definedName>
    <definedName name="金・予備４">#REF!</definedName>
    <definedName name="九">[36]TANKA!$G$43</definedName>
    <definedName name="空中三角測量" localSheetId="2">#REF!</definedName>
    <definedName name="空中三角測量" localSheetId="3">#REF!</definedName>
    <definedName name="空中三角測量">#REF!</definedName>
    <definedName name="熊谷市">#REF!</definedName>
    <definedName name="系">[58]リスト!$D:$D</definedName>
    <definedName name="計">#REF!</definedName>
    <definedName name="計画">[71]代価表!#REF!</definedName>
    <definedName name="計画・準備" localSheetId="2">#REF!</definedName>
    <definedName name="計画・準備" localSheetId="3">#REF!</definedName>
    <definedName name="計画・準備">#REF!</definedName>
    <definedName name="計画１１１１">[71]代価表!#REF!</definedName>
    <definedName name="計画１１１２">[71]代価表!#REF!</definedName>
    <definedName name="計画１１１３">[71]代価表!#REF!</definedName>
    <definedName name="計画機関名">[58]リスト!$B:$B</definedName>
    <definedName name="計画準備" localSheetId="2">#REF!</definedName>
    <definedName name="計画準備" localSheetId="3">#REF!</definedName>
    <definedName name="計画準備">#REF!</definedName>
    <definedName name="計画準備給水" localSheetId="2">#REF!</definedName>
    <definedName name="計画準備給水" localSheetId="3">#REF!</definedName>
    <definedName name="計画準備給水">#REF!</definedName>
    <definedName name="計画準備配水" localSheetId="2">#REF!</definedName>
    <definedName name="計画準備配水" localSheetId="3">#REF!</definedName>
    <definedName name="計画準備配水">#REF!</definedName>
    <definedName name="計画準備費" localSheetId="2">#REF!</definedName>
    <definedName name="計画準備費" localSheetId="3">#REF!</definedName>
    <definedName name="計画準備費">#REF!</definedName>
    <definedName name="計画準備費２" localSheetId="2">#REF!</definedName>
    <definedName name="計画準備費２" localSheetId="3">#REF!</definedName>
    <definedName name="計画準備費２">#REF!</definedName>
    <definedName name="計準給水管路" localSheetId="2">'[72]代価表 (2)'!#REF!</definedName>
    <definedName name="計準給水管路" localSheetId="3">'[72]代価表 (2)'!#REF!</definedName>
    <definedName name="計準給水管路">'[72]代価表 (2)'!#REF!</definedName>
    <definedName name="計測" localSheetId="2">[10]単価表!#REF!</definedName>
    <definedName name="計測" localSheetId="3">[10]単価表!#REF!</definedName>
    <definedName name="計測">[10]単価表!#REF!</definedName>
    <definedName name="決裁文書">#REF!</definedName>
    <definedName name="件名">#REF!</definedName>
    <definedName name="建物形状・世帯属性入力" localSheetId="2">#REF!</definedName>
    <definedName name="建物形状・世帯属性入力" localSheetId="3">#REF!</definedName>
    <definedName name="建物形状・世帯属性入力">#REF!</definedName>
    <definedName name="検査費" localSheetId="2">'[73]代価表 '!#REF!</definedName>
    <definedName name="検査費" localSheetId="3">'[73]代価表 '!#REF!</definedName>
    <definedName name="検査費">'[73]代価表 '!#REF!</definedName>
    <definedName name="見掛比重試験" localSheetId="2">#REF!</definedName>
    <definedName name="見掛比重試験" localSheetId="3">#REF!</definedName>
    <definedName name="見掛比重試験">#REF!</definedName>
    <definedName name="見積書">#N/A</definedName>
    <definedName name="元積">#REF!</definedName>
    <definedName name="原図１１１１">[71]代価表!#REF!</definedName>
    <definedName name="原図１１１２">'[74]500'!$A$101:$H$120</definedName>
    <definedName name="原図１１１３">[71]代価表!#REF!</definedName>
    <definedName name="原図作成費" localSheetId="2">#REF!</definedName>
    <definedName name="原図作成費" localSheetId="3">#REF!</definedName>
    <definedName name="原図作成費">#REF!</definedName>
    <definedName name="原図作成費２" localSheetId="2">#REF!</definedName>
    <definedName name="原図作成費２" localSheetId="3">#REF!</definedName>
    <definedName name="原図作成費２">#REF!</definedName>
    <definedName name="原図作成費３" localSheetId="2">#REF!</definedName>
    <definedName name="原図作成費３" localSheetId="3">#REF!</definedName>
    <definedName name="原図作成費３">#REF!</definedName>
    <definedName name="現場ＣＢＲ試験" localSheetId="2">#REF!</definedName>
    <definedName name="現場ＣＢＲ試験" localSheetId="3">#REF!</definedName>
    <definedName name="現場ＣＢＲ試験">#REF!</definedName>
    <definedName name="現場写真データ登録" localSheetId="2">#REF!</definedName>
    <definedName name="現場写真データ登録" localSheetId="3">#REF!</definedName>
    <definedName name="現場写真データ登録">#REF!</definedName>
    <definedName name="現場透水試験_ケーシング" localSheetId="2">#REF!</definedName>
    <definedName name="現場透水試験_ケーシング" localSheetId="3">#REF!</definedName>
    <definedName name="現場透水試験_ケーシング">#REF!</definedName>
    <definedName name="現場透水試験_注入法" localSheetId="2">#REF!</definedName>
    <definedName name="現場透水試験_注入法" localSheetId="3">#REF!</definedName>
    <definedName name="現場透水試験_注入法">#REF!</definedName>
    <definedName name="現地">[71]代価表!#REF!</definedName>
    <definedName name="現地１１１２">[71]代価表!#REF!</definedName>
    <definedName name="現地１１１３">'[74]500'!$A$21:$H$40</definedName>
    <definedName name="現地１１１４">[71]代価表!#REF!</definedName>
    <definedName name="現地１１１５">'[74]500'!$A$21:$H$40</definedName>
    <definedName name="現地１１１６">[71]代価表!#REF!</definedName>
    <definedName name="現地１１１７">[71]代価表!#REF!</definedName>
    <definedName name="現地試験選択リスト">[60]選択リスト!$G$3:$G$20</definedName>
    <definedName name="現地試験選択ﾘｽﾄ２">[54]選択リスト!$G$3:$G$20</definedName>
    <definedName name="現地調査" localSheetId="2">#REF!</definedName>
    <definedName name="現地調査" localSheetId="3">#REF!</definedName>
    <definedName name="現地調査">#REF!</definedName>
    <definedName name="現地調査２" localSheetId="2">#REF!</definedName>
    <definedName name="現地調査２" localSheetId="3">#REF!</definedName>
    <definedName name="現地調査２">#REF!</definedName>
    <definedName name="現地調査５" localSheetId="2">#REF!</definedName>
    <definedName name="現地調査５" localSheetId="3">#REF!</definedName>
    <definedName name="現地調査５">#REF!</definedName>
    <definedName name="現地調査メータ" localSheetId="2">#REF!</definedName>
    <definedName name="現地調査メータ" localSheetId="3">#REF!</definedName>
    <definedName name="現地調査メータ">#REF!</definedName>
    <definedName name="現地調査費" localSheetId="2">#REF!</definedName>
    <definedName name="現地調査費" localSheetId="3">#REF!</definedName>
    <definedName name="現地調査費">#REF!</definedName>
    <definedName name="現地調査費２" localSheetId="2">#REF!</definedName>
    <definedName name="現地調査費２" localSheetId="3">#REF!</definedName>
    <definedName name="現地調査費２">#REF!</definedName>
    <definedName name="現地調査費３" localSheetId="2">#REF!</definedName>
    <definedName name="現地調査費３" localSheetId="3">#REF!</definedName>
    <definedName name="現地調査費３">#REF!</definedName>
    <definedName name="現地調査費４" localSheetId="2">#REF!</definedName>
    <definedName name="現地調査費４" localSheetId="3">#REF!</definedName>
    <definedName name="現地調査費４">#REF!</definedName>
    <definedName name="現地踏査" localSheetId="2">#REF!</definedName>
    <definedName name="現地踏査" localSheetId="3">#REF!</definedName>
    <definedName name="現地踏査">#REF!</definedName>
    <definedName name="現地捕測１１１３">'[74]500'!$A$41:$H$60</definedName>
    <definedName name="現地捕測１１１４">[71]代価表!#REF!</definedName>
    <definedName name="現地補測" localSheetId="2">#REF!</definedName>
    <definedName name="現地補測" localSheetId="3">#REF!</definedName>
    <definedName name="現地補測">#REF!</definedName>
    <definedName name="現地補測１１１２">[71]代価表!#REF!</definedName>
    <definedName name="現地補測及び補測数値編集" localSheetId="2">#REF!</definedName>
    <definedName name="現地補測及び補測数値編集" localSheetId="3">#REF!</definedName>
    <definedName name="現地補測及び補測数値編集">#REF!</definedName>
    <definedName name="現地補測費" localSheetId="2">#REF!</definedName>
    <definedName name="現地補測費" localSheetId="3">#REF!</definedName>
    <definedName name="現地補測費">#REF!</definedName>
    <definedName name="現地補測費２" localSheetId="2">#REF!</definedName>
    <definedName name="現地補測費２" localSheetId="3">#REF!</definedName>
    <definedName name="現地補測費２">#REF!</definedName>
    <definedName name="現地補測費３" localSheetId="2">#REF!</definedName>
    <definedName name="現地補測費３" localSheetId="3">#REF!</definedName>
    <definedName name="現地補測費３">#REF!</definedName>
    <definedName name="顧客">#N/A</definedName>
    <definedName name="五">[36]TANKA!$G$31</definedName>
    <definedName name="御見積書">#REF!</definedName>
    <definedName name="交差点" localSheetId="2">[23]内訳書!#REF!</definedName>
    <definedName name="交差点" localSheetId="3">[23]内訳書!#REF!</definedName>
    <definedName name="交差点">[23]内訳書!#REF!</definedName>
    <definedName name="公園位置データ入力" localSheetId="2">#REF!</definedName>
    <definedName name="公園位置データ入力" localSheetId="3">#REF!</definedName>
    <definedName name="公園位置データ入力">#REF!</definedName>
    <definedName name="公園建物データ入力" localSheetId="2">#REF!</definedName>
    <definedName name="公園建物データ入力" localSheetId="3">#REF!</definedName>
    <definedName name="公園建物データ入力">#REF!</definedName>
    <definedName name="公園周辺道路台帳図ラスターデータ作成" localSheetId="2">#REF!</definedName>
    <definedName name="公園周辺道路台帳図ラスターデータ作成" localSheetId="3">#REF!</definedName>
    <definedName name="公園周辺道路台帳図ラスターデータ作成">#REF!</definedName>
    <definedName name="公園照明灯データ入力" localSheetId="2">#REF!</definedName>
    <definedName name="公園照明灯データ入力" localSheetId="3">#REF!</definedName>
    <definedName name="公園照明灯データ入力">#REF!</definedName>
    <definedName name="公園総括調書データ入力" localSheetId="2">#REF!</definedName>
    <definedName name="公園総括調書データ入力" localSheetId="3">#REF!</definedName>
    <definedName name="公園総括調書データ入力">#REF!</definedName>
    <definedName name="公図ラスターデータ作成" localSheetId="2">#REF!</definedName>
    <definedName name="公図ラスターデータ作成" localSheetId="3">#REF!</definedName>
    <definedName name="公図ラスターデータ作成">#REF!</definedName>
    <definedName name="公図写しラスターデータ作成" localSheetId="2">#REF!</definedName>
    <definedName name="公図写しラスターデータ作成" localSheetId="3">#REF!</definedName>
    <definedName name="公図写しラスターデータ作成">#REF!</definedName>
    <definedName name="孔径１０１" localSheetId="2">#REF!</definedName>
    <definedName name="孔径１０１" localSheetId="3">#REF!</definedName>
    <definedName name="孔径１０１">#REF!</definedName>
    <definedName name="孔径１１６" localSheetId="2">#REF!</definedName>
    <definedName name="孔径１１６" localSheetId="3">#REF!</definedName>
    <definedName name="孔径１１６">#REF!</definedName>
    <definedName name="孔径４６" localSheetId="2">#REF!</definedName>
    <definedName name="孔径４６" localSheetId="3">#REF!</definedName>
    <definedName name="孔径４６">#REF!</definedName>
    <definedName name="孔径５６" localSheetId="2">#REF!</definedName>
    <definedName name="孔径５６" localSheetId="3">#REF!</definedName>
    <definedName name="孔径５６">#REF!</definedName>
    <definedName name="孔径６６" localSheetId="2">#REF!</definedName>
    <definedName name="孔径６６" localSheetId="3">#REF!</definedName>
    <definedName name="孔径６６">#REF!</definedName>
    <definedName name="孔径７６" localSheetId="2">#REF!</definedName>
    <definedName name="孔径７６" localSheetId="3">#REF!</definedName>
    <definedName name="孔径７６">#REF!</definedName>
    <definedName name="孔径８６" localSheetId="2">#REF!</definedName>
    <definedName name="孔径８６" localSheetId="3">#REF!</definedName>
    <definedName name="孔径８６">#REF!</definedName>
    <definedName name="孔径選択リスト">[60]選択リスト!$C$3:$C$20</definedName>
    <definedName name="孔内水平載荷試験_高圧" localSheetId="2">#REF!</definedName>
    <definedName name="孔内水平載荷試験_高圧" localSheetId="3">#REF!</definedName>
    <definedName name="孔内水平載荷試験_高圧">#REF!</definedName>
    <definedName name="孔内水平載荷試験_低圧" localSheetId="2">#REF!</definedName>
    <definedName name="孔内水平載荷試験_低圧" localSheetId="3">#REF!</definedName>
    <definedName name="孔内水平載荷試験_低圧">#REF!</definedName>
    <definedName name="工期">#REF!</definedName>
    <definedName name="工期至">#REF!</definedName>
    <definedName name="工期自">#REF!</definedName>
    <definedName name="工事番号">#REF!</definedName>
    <definedName name="工数・一般">#REF!</definedName>
    <definedName name="工数・仮設">#REF!</definedName>
    <definedName name="工数・換気１">#REF!</definedName>
    <definedName name="工数・換気２">#REF!</definedName>
    <definedName name="工数・全体">#REF!</definedName>
    <definedName name="工数・特殊">#REF!</definedName>
    <definedName name="工数・予備１">#REF!</definedName>
    <definedName name="工数・予備２">#REF!</definedName>
    <definedName name="工数・予備３">#REF!</definedName>
    <definedName name="工数・予備４">#REF!</definedName>
    <definedName name="甲">#REF!</definedName>
    <definedName name="購買" localSheetId="2">#REF!</definedName>
    <definedName name="購買" localSheetId="3">#REF!</definedName>
    <definedName name="購買">#REF!</definedName>
    <definedName name="購買G" localSheetId="2">#REF!</definedName>
    <definedName name="購買G" localSheetId="3">#REF!</definedName>
    <definedName name="購買G">#REF!</definedName>
    <definedName name="購買Gr" localSheetId="2">'[17]購買グループ2001.11.08現在'!#REF!</definedName>
    <definedName name="購買Gr" localSheetId="3">'[17]購買グループ2001.11.08現在'!#REF!</definedName>
    <definedName name="購買Gr">'[17]購買グループ2001.11.08現在'!#REF!</definedName>
    <definedName name="項目">#N/A</definedName>
    <definedName name="項目設定">#N/A</definedName>
    <definedName name="合計" localSheetId="2">#REF!</definedName>
    <definedName name="合計" localSheetId="3">#REF!</definedName>
    <definedName name="合計">#REF!</definedName>
    <definedName name="合計1">ROUNDDOWN(IF(ISBLANK([69]計算書!XFB1),+[69]計算書!$B2*[69]計算書!XFD1,[69]計算書!XFB1*[69]計算書!XFD1),[69]計算書!A$1)</definedName>
    <definedName name="合計2">ROUNDDOWN(IF(ISBLANK([69]計算書!XFB1),+[69]計算書!$B1*[69]計算書!XFD1,[69]計算書!XFB1*[69]計算書!XFD1),[69]計算書!A$1)</definedName>
    <definedName name="国際" localSheetId="2">#REF!</definedName>
    <definedName name="国際" localSheetId="3">#REF!</definedName>
    <definedName name="国際">#REF!</definedName>
    <definedName name="国際航業" localSheetId="2">#REF!</definedName>
    <definedName name="国際航業" localSheetId="3">#REF!</definedName>
    <definedName name="国際航業">#REF!</definedName>
    <definedName name="細部図化費" localSheetId="2">#REF!</definedName>
    <definedName name="細部図化費" localSheetId="3">#REF!</definedName>
    <definedName name="細部図化費">#REF!</definedName>
    <definedName name="材料費">[75]H8!$B$1:$E$110</definedName>
    <definedName name="撮影" localSheetId="2">#REF!</definedName>
    <definedName name="撮影" localSheetId="3">#REF!</definedName>
    <definedName name="撮影">#REF!</definedName>
    <definedName name="撮影２" localSheetId="2">#REF!</definedName>
    <definedName name="撮影２" localSheetId="3">#REF!</definedName>
    <definedName name="撮影２">#REF!</definedName>
    <definedName name="撮影計画準備費">#REF!</definedName>
    <definedName name="撮影代価" localSheetId="2">[76]単価表!#REF!</definedName>
    <definedName name="撮影代価" localSheetId="3">[76]単価表!#REF!</definedName>
    <definedName name="撮影代価">[76]単価表!#REF!</definedName>
    <definedName name="撮影地" localSheetId="2">#REF!</definedName>
    <definedName name="撮影地" localSheetId="3">#REF!</definedName>
    <definedName name="撮影地">#REF!</definedName>
    <definedName name="撮影費">#REF!</definedName>
    <definedName name="撮影面積" localSheetId="2">#REF!</definedName>
    <definedName name="撮影面積" localSheetId="3">#REF!</definedName>
    <definedName name="撮影面積">#REF!</definedName>
    <definedName name="撮代価" localSheetId="2">[77]単価表!#REF!</definedName>
    <definedName name="撮代価" localSheetId="3">[77]単価表!#REF!</definedName>
    <definedName name="撮代価">[77]単価表!#REF!</definedName>
    <definedName name="雑器規格">[78]雑器・雑品!#REF!</definedName>
    <definedName name="雑器材損料">[78]雑器・雑品!#REF!</definedName>
    <definedName name="雑器材名">[78]雑器・雑品!#REF!</definedName>
    <definedName name="雑機材">#REF!</definedName>
    <definedName name="雑品">#REF!</definedName>
    <definedName name="雑品規格">[78]雑器・雑品!#REF!</definedName>
    <definedName name="雑品単位">[78]雑器・雑品!#REF!</definedName>
    <definedName name="雑品単価">[78]雑器・雑品!#REF!</definedName>
    <definedName name="雑品名">[78]雑器・雑品!#REF!</definedName>
    <definedName name="三">[36]TANKA!$G$22</definedName>
    <definedName name="三軸圧縮試験_ＵＵ" localSheetId="2">#REF!</definedName>
    <definedName name="三軸圧縮試験_ＵＵ" localSheetId="3">#REF!</definedName>
    <definedName name="三軸圧縮試験_ＵＵ">#REF!</definedName>
    <definedName name="四">[36]TANKA!$G$25</definedName>
    <definedName name="四四">[36]TANKA!$G$28</definedName>
    <definedName name="市川単価">[45]土地評価!#REF!</definedName>
    <definedName name="施行場所">#REF!</definedName>
    <definedName name="施設位置データ入力" localSheetId="2">#REF!</definedName>
    <definedName name="施設位置データ入力" localSheetId="3">#REF!</definedName>
    <definedName name="施設位置データ入力">#REF!</definedName>
    <definedName name="施設整備計" localSheetId="2">#REF!</definedName>
    <definedName name="施設整備計" localSheetId="3">#REF!</definedName>
    <definedName name="施設整備計">#REF!</definedName>
    <definedName name="施設平面図ラスターデータ作成" localSheetId="2">#REF!</definedName>
    <definedName name="施設平面図ラスターデータ作成" localSheetId="3">#REF!</definedName>
    <definedName name="施設平面図ラスターデータ作成">#REF!</definedName>
    <definedName name="施設平面図ラスターデータ入力" localSheetId="2">#REF!</definedName>
    <definedName name="施設平面図ラスターデータ入力" localSheetId="3">#REF!</definedName>
    <definedName name="施設平面図ラスターデータ入力">#REF!</definedName>
    <definedName name="試料作成_Bor.コア_軟岩" localSheetId="2">#REF!</definedName>
    <definedName name="試料作成_Bor.コア_軟岩" localSheetId="3">#REF!</definedName>
    <definedName name="試料作成_Bor.コア_軟岩">#REF!</definedName>
    <definedName name="資料収集整理" localSheetId="2">#REF!</definedName>
    <definedName name="資料収集整理" localSheetId="3">#REF!</definedName>
    <definedName name="資料収集整理">#REF!</definedName>
    <definedName name="資料整理給水" localSheetId="2">#REF!</definedName>
    <definedName name="資料整理給水" localSheetId="3">#REF!</definedName>
    <definedName name="資料整理給水">#REF!</definedName>
    <definedName name="七">[36]TANKA!$G$37</definedName>
    <definedName name="実行" localSheetId="2">#REF!</definedName>
    <definedName name="実行" localSheetId="3">#REF!</definedName>
    <definedName name="実行">#REF!</definedName>
    <definedName name="斜め下方" localSheetId="2">#REF!</definedName>
    <definedName name="斜め下方" localSheetId="3">#REF!</definedName>
    <definedName name="斜め下方">#REF!</definedName>
    <definedName name="斜め上方" localSheetId="2">#REF!</definedName>
    <definedName name="斜め上方" localSheetId="3">#REF!</definedName>
    <definedName name="斜め上方">#REF!</definedName>
    <definedName name="社員部署">[79]社員コード!$B:$B,[79]社員コード!$E:$E</definedName>
    <definedName name="車" localSheetId="2">#REF!</definedName>
    <definedName name="車" localSheetId="3">#REF!</definedName>
    <definedName name="車">#REF!</definedName>
    <definedName name="尺">[36]TANKA!$G$5</definedName>
    <definedName name="主任技師" localSheetId="2">[67]Ｓ①!#REF!</definedName>
    <definedName name="主任技師" localSheetId="3">[67]Ｓ①!#REF!</definedName>
    <definedName name="主任技師">[67]Ｓ①!#REF!</definedName>
    <definedName name="主任技師ｂ" localSheetId="2">[67]Ｓ①!#REF!</definedName>
    <definedName name="主任技師ｂ" localSheetId="3">[67]Ｓ①!#REF!</definedName>
    <definedName name="主任技師ｂ">[67]Ｓ①!#REF!</definedName>
    <definedName name="主要単価">#REF!</definedName>
    <definedName name="守勢">[44]単価表!#REF!</definedName>
    <definedName name="受FAX">#REF!</definedName>
    <definedName name="受TEL">#REF!</definedName>
    <definedName name="受管理">#REF!</definedName>
    <definedName name="受管理携帯">#REF!</definedName>
    <definedName name="受託者">#REF!</definedName>
    <definedName name="受担当①">#REF!</definedName>
    <definedName name="受担当①携帯">#REF!</definedName>
    <definedName name="受担当②">#REF!</definedName>
    <definedName name="受担当②携帯">#REF!</definedName>
    <definedName name="受注額">#REF!</definedName>
    <definedName name="受注限界">#REF!</definedName>
    <definedName name="修正" localSheetId="2">#REF!</definedName>
    <definedName name="修正" localSheetId="3">#REF!</definedName>
    <definedName name="修正">#REF!</definedName>
    <definedName name="修正２５００" localSheetId="2">#REF!</definedName>
    <definedName name="修正２５００" localSheetId="3">#REF!</definedName>
    <definedName name="修正２５００">#REF!</definedName>
    <definedName name="修正５０００" localSheetId="2">#REF!</definedName>
    <definedName name="修正５０００" localSheetId="3">#REF!</definedName>
    <definedName name="修正５０００">#REF!</definedName>
    <definedName name="修正原図作成費" localSheetId="2">#REF!</definedName>
    <definedName name="修正原図作成費" localSheetId="3">#REF!</definedName>
    <definedName name="修正原図作成費">#REF!</definedName>
    <definedName name="修正図１" localSheetId="2">#REF!</definedName>
    <definedName name="修正図１" localSheetId="3">#REF!</definedName>
    <definedName name="修正図１">#REF!</definedName>
    <definedName name="修正保存" localSheetId="2">#REF!</definedName>
    <definedName name="修正保存" localSheetId="3">#REF!</definedName>
    <definedName name="修正保存">#REF!</definedName>
    <definedName name="集成図" localSheetId="2">#REF!</definedName>
    <definedName name="集成図" localSheetId="3">#REF!</definedName>
    <definedName name="集成図">#REF!</definedName>
    <definedName name="十">[36]TANKA!$G$46</definedName>
    <definedName name="宿泊">#REF!</definedName>
    <definedName name="宿泊単価">#REF!</definedName>
    <definedName name="宿泊費" localSheetId="2">#REF!</definedName>
    <definedName name="宿泊費" localSheetId="3">#REF!</definedName>
    <definedName name="宿泊費">#REF!</definedName>
    <definedName name="縮尺" localSheetId="2">#REF!</definedName>
    <definedName name="縮尺" localSheetId="3">#REF!</definedName>
    <definedName name="縮尺">#REF!</definedName>
    <definedName name="出力図作成" localSheetId="2">#REF!</definedName>
    <definedName name="出力図作成" localSheetId="3">#REF!</definedName>
    <definedName name="出力図作成">#REF!</definedName>
    <definedName name="初期位置">#N/A</definedName>
    <definedName name="諸経費">[68]内訳書!#REF!</definedName>
    <definedName name="諸経費率" localSheetId="2">#REF!</definedName>
    <definedName name="諸経費率" localSheetId="3">#REF!</definedName>
    <definedName name="諸経費率">#REF!</definedName>
    <definedName name="助手ｂ" localSheetId="2">[67]Ｓ①!#REF!</definedName>
    <definedName name="助手ｂ" localSheetId="3">[67]Ｓ①!#REF!</definedName>
    <definedName name="助手ｂ">[67]Ｓ①!#REF!</definedName>
    <definedName name="照査">#REF!</definedName>
    <definedName name="上水管データ入力" localSheetId="2">#REF!</definedName>
    <definedName name="上水管データ入力" localSheetId="3">#REF!</definedName>
    <definedName name="上水管データ入力">#REF!</definedName>
    <definedName name="場所">#REF!</definedName>
    <definedName name="植栽位置データ入力" localSheetId="2">#REF!</definedName>
    <definedName name="植栽位置データ入力" localSheetId="3">#REF!</definedName>
    <definedName name="植栽位置データ入力">#REF!</definedName>
    <definedName name="植栽平面図ラスターデータ作成" localSheetId="2">#REF!</definedName>
    <definedName name="植栽平面図ラスターデータ作成" localSheetId="3">#REF!</definedName>
    <definedName name="植栽平面図ラスターデータ作成">#REF!</definedName>
    <definedName name="植栽平面図入力" localSheetId="2">#REF!</definedName>
    <definedName name="植栽平面図入力" localSheetId="3">#REF!</definedName>
    <definedName name="植栽平面図入力">#REF!</definedName>
    <definedName name="植木手入れ工現地調査" localSheetId="2">#REF!</definedName>
    <definedName name="植木手入れ工現地調査" localSheetId="3">#REF!</definedName>
    <definedName name="植木手入れ工現地調査">#REF!</definedName>
    <definedName name="植木手入れ工修正編集" localSheetId="2">#REF!</definedName>
    <definedName name="植木手入れ工修正編集" localSheetId="3">#REF!</definedName>
    <definedName name="植木手入れ工修正編集">#REF!</definedName>
    <definedName name="植木手入れ工図形データ入力" localSheetId="2">#REF!</definedName>
    <definedName name="植木手入れ工図形データ入力" localSheetId="3">#REF!</definedName>
    <definedName name="植木手入れ工図形データ入力">#REF!</definedName>
    <definedName name="植木手入れ工属性データ入力" localSheetId="2">#REF!</definedName>
    <definedName name="植木手入れ工属性データ入力" localSheetId="3">#REF!</definedName>
    <definedName name="植木手入れ工属性データ入力">#REF!</definedName>
    <definedName name="植木手入工データ入力" localSheetId="2">#REF!</definedName>
    <definedName name="植木手入工データ入力" localSheetId="3">#REF!</definedName>
    <definedName name="植木手入工データ入力">#REF!</definedName>
    <definedName name="審査">#REF!</definedName>
    <definedName name="新規図化１000">'[80]500'!$K$1</definedName>
    <definedName name="新規土">[0]!新規土</definedName>
    <definedName name="新規保存" localSheetId="2">#REF!</definedName>
    <definedName name="新規保存" localSheetId="3">#REF!</definedName>
    <definedName name="新規保存">#REF!</definedName>
    <definedName name="新鏡" localSheetId="2">[81]人件費!#REF!</definedName>
    <definedName name="新鏡" localSheetId="3">[81]人件費!#REF!</definedName>
    <definedName name="新鏡">[81]人件費!#REF!</definedName>
    <definedName name="新灯・廃灯・移管街灯書類発行機能追加">#REF!</definedName>
    <definedName name="浸水痕跡調査" hidden="1">{"'１台構成 '!$B$74:$F$80"}</definedName>
    <definedName name="深浅測量" localSheetId="2">#REF!</definedName>
    <definedName name="深浅測量" localSheetId="3">#REF!</definedName>
    <definedName name="深浅測量">#REF!</definedName>
    <definedName name="深度120以上" localSheetId="2">#REF!</definedName>
    <definedName name="深度120以上" localSheetId="3">#REF!</definedName>
    <definedName name="深度120以上">#REF!</definedName>
    <definedName name="深度50以下" localSheetId="2">#REF!</definedName>
    <definedName name="深度50以下" localSheetId="3">#REF!</definedName>
    <definedName name="深度50以下">#REF!</definedName>
    <definedName name="深度51_80" localSheetId="2">#REF!</definedName>
    <definedName name="深度51_80" localSheetId="3">#REF!</definedName>
    <definedName name="深度51_80">#REF!</definedName>
    <definedName name="深度81_120" localSheetId="2">#REF!</definedName>
    <definedName name="深度81_120" localSheetId="3">#REF!</definedName>
    <definedName name="深度81_120">#REF!</definedName>
    <definedName name="深度選択リスト">[60]選択リスト!$E$3:$E$20</definedName>
    <definedName name="人コード" localSheetId="2">#REF!</definedName>
    <definedName name="人コード" localSheetId="3">#REF!</definedName>
    <definedName name="人コード">#REF!</definedName>
    <definedName name="人件費">[82]人件費!$A$2:$B$16</definedName>
    <definedName name="人件費ＴＢＬ" localSheetId="2">#REF!</definedName>
    <definedName name="人件費ＴＢＬ" localSheetId="3">#REF!</definedName>
    <definedName name="人件費ＴＢＬ">#REF!</definedName>
    <definedName name="人件費単価式">[83]人件費単価式!$B$7:$C$17</definedName>
    <definedName name="人件費表">[84]人件費表!$D$2:$K39</definedName>
    <definedName name="図化" localSheetId="2">#REF!</definedName>
    <definedName name="図化" localSheetId="3">#REF!</definedName>
    <definedName name="図化">#REF!</definedName>
    <definedName name="図化10">[85]作業･資料!#REF!</definedName>
    <definedName name="図化１０００" localSheetId="2">#REF!</definedName>
    <definedName name="図化１０００" localSheetId="3">#REF!</definedName>
    <definedName name="図化１０００">#REF!</definedName>
    <definedName name="図化１００００" localSheetId="2">#REF!</definedName>
    <definedName name="図化１００００" localSheetId="3">#REF!</definedName>
    <definedName name="図化１００００">#REF!</definedName>
    <definedName name="図化１１１">[71]代価表!#REF!</definedName>
    <definedName name="図化１１１１">[71]代価表!#REF!</definedName>
    <definedName name="図化１１１２">'[74]500'!$A$61:$H$80</definedName>
    <definedName name="図化１１１３">[71]代価表!#REF!</definedName>
    <definedName name="図化２" localSheetId="2">[47]単価表!#REF!</definedName>
    <definedName name="図化２" localSheetId="3">[47]単価表!#REF!</definedName>
    <definedName name="図化２">[47]単価表!#REF!</definedName>
    <definedName name="図化２５００" localSheetId="2">#REF!</definedName>
    <definedName name="図化２５００" localSheetId="3">#REF!</definedName>
    <definedName name="図化２５００">#REF!</definedName>
    <definedName name="図化５００" localSheetId="2">[65]測量代価表!#REF!</definedName>
    <definedName name="図化５００" localSheetId="3">[65]測量代価表!#REF!</definedName>
    <definedName name="図化５００">[65]測量代価表!#REF!</definedName>
    <definedName name="図化５０００" localSheetId="2">#REF!</definedName>
    <definedName name="図化５０００" localSheetId="3">#REF!</definedName>
    <definedName name="図化５０００">#REF!</definedName>
    <definedName name="図化計画準備費" localSheetId="2">#REF!</definedName>
    <definedName name="図化計画準備費" localSheetId="3">#REF!</definedName>
    <definedName name="図化計画準備費">#REF!</definedName>
    <definedName name="図化代価" localSheetId="2">[47]単価表!#REF!</definedName>
    <definedName name="図化代価" localSheetId="3">[47]単価表!#REF!</definedName>
    <definedName name="図化代価">[47]単価表!#REF!</definedName>
    <definedName name="図化代価表" localSheetId="2">[47]単価表!#REF!</definedName>
    <definedName name="図化代価表" localSheetId="3">[47]単価表!#REF!</definedName>
    <definedName name="図化代価表">[47]単価表!#REF!</definedName>
    <definedName name="図化費" localSheetId="2">#REF!</definedName>
    <definedName name="図化費" localSheetId="3">#REF!</definedName>
    <definedName name="図化費">#REF!</definedName>
    <definedName name="図化費２" localSheetId="2">#REF!</definedName>
    <definedName name="図化費２" localSheetId="3">#REF!</definedName>
    <definedName name="図化費２">#REF!</definedName>
    <definedName name="図化費３" localSheetId="2">#REF!</definedName>
    <definedName name="図化費３" localSheetId="3">#REF!</definedName>
    <definedName name="図化費３">#REF!</definedName>
    <definedName name="図形入力" localSheetId="2">#REF!</definedName>
    <definedName name="図形入力" localSheetId="3">#REF!</definedName>
    <definedName name="図形入力">#REF!</definedName>
    <definedName name="図面" localSheetId="2">'[86]#REF'!#REF!</definedName>
    <definedName name="図面" localSheetId="3">'[86]#REF'!#REF!</definedName>
    <definedName name="図面">'[86]#REF'!#REF!</definedName>
    <definedName name="図面第" localSheetId="2">#REF!</definedName>
    <definedName name="図面第" localSheetId="3">#REF!</definedName>
    <definedName name="図面第">#REF!</definedName>
    <definedName name="水戸１１月BM">#REF!</definedName>
    <definedName name="水戸仮伝">#REF!</definedName>
    <definedName name="水準測量" localSheetId="2">[65]測量代価表!#REF!</definedName>
    <definedName name="水準測量" localSheetId="3">[65]測量代価表!#REF!</definedName>
    <definedName name="水準測量">[65]測量代価表!#REF!</definedName>
    <definedName name="水準点" localSheetId="2">#REF!</definedName>
    <definedName name="水準点" localSheetId="3">#REF!</definedName>
    <definedName name="水準点">#REF!</definedName>
    <definedName name="水準点設置" localSheetId="2">[65]測量代価表!#REF!</definedName>
    <definedName name="水準点設置" localSheetId="3">[65]測量代価表!#REF!</definedName>
    <definedName name="水準点設置">[65]測量代価表!#REF!</definedName>
    <definedName name="水平" localSheetId="2">#REF!</definedName>
    <definedName name="水平" localSheetId="3">#REF!</definedName>
    <definedName name="水平">#REF!</definedName>
    <definedName name="数">[36]TANKA!$C$8</definedName>
    <definedName name="数値図化" localSheetId="2">#REF!</definedName>
    <definedName name="数値図化" localSheetId="3">#REF!</definedName>
    <definedName name="数値図化">#REF!</definedName>
    <definedName name="数値編集" localSheetId="2">#REF!</definedName>
    <definedName name="数値編集" localSheetId="3">#REF!</definedName>
    <definedName name="数値編集">#REF!</definedName>
    <definedName name="数量">#N/A</definedName>
    <definedName name="数量・一般">#REF!</definedName>
    <definedName name="数量・仮設">#REF!</definedName>
    <definedName name="数量・換気１">#REF!</definedName>
    <definedName name="数量・換気２">#REF!</definedName>
    <definedName name="数量・全体">#REF!</definedName>
    <definedName name="数量・特殊">#REF!</definedName>
    <definedName name="数量・予備１">#REF!</definedName>
    <definedName name="数量・予備２">#REF!</definedName>
    <definedName name="数量・予備３">#REF!</definedName>
    <definedName name="数量・予備４">#REF!</definedName>
    <definedName name="数量1" localSheetId="2">#REF!</definedName>
    <definedName name="数量1" localSheetId="3">#REF!</definedName>
    <definedName name="数量1">#REF!</definedName>
    <definedName name="数量10" localSheetId="2">#REF!</definedName>
    <definedName name="数量10" localSheetId="3">#REF!</definedName>
    <definedName name="数量10">#REF!</definedName>
    <definedName name="数量11" localSheetId="2">#REF!</definedName>
    <definedName name="数量11" localSheetId="3">#REF!</definedName>
    <definedName name="数量11">#REF!</definedName>
    <definedName name="数量12" localSheetId="2">#REF!</definedName>
    <definedName name="数量12" localSheetId="3">#REF!</definedName>
    <definedName name="数量12">#REF!</definedName>
    <definedName name="数量2" localSheetId="2">#REF!</definedName>
    <definedName name="数量2" localSheetId="3">#REF!</definedName>
    <definedName name="数量2">#REF!</definedName>
    <definedName name="数量3" localSheetId="2">#REF!</definedName>
    <definedName name="数量3" localSheetId="3">#REF!</definedName>
    <definedName name="数量3">#REF!</definedName>
    <definedName name="数量4" localSheetId="2">#REF!</definedName>
    <definedName name="数量4" localSheetId="3">#REF!</definedName>
    <definedName name="数量4">#REF!</definedName>
    <definedName name="数量5" localSheetId="2">#REF!</definedName>
    <definedName name="数量5" localSheetId="3">#REF!</definedName>
    <definedName name="数量5">#REF!</definedName>
    <definedName name="数量6" localSheetId="2">#REF!</definedName>
    <definedName name="数量6" localSheetId="3">#REF!</definedName>
    <definedName name="数量6">#REF!</definedName>
    <definedName name="数量7" localSheetId="2">#REF!</definedName>
    <definedName name="数量7" localSheetId="3">#REF!</definedName>
    <definedName name="数量7">#REF!</definedName>
    <definedName name="数量8" localSheetId="2">#REF!</definedName>
    <definedName name="数量8" localSheetId="3">#REF!</definedName>
    <definedName name="数量8">#REF!</definedName>
    <definedName name="数量9" localSheetId="2">#REF!</definedName>
    <definedName name="数量9" localSheetId="3">#REF!</definedName>
    <definedName name="数量9">#REF!</definedName>
    <definedName name="数量合計">IF([69]計算書!$A1="合計",SUMIF([69]計算書!$A:$A,"小計",[69]計算書!A:A),"")</definedName>
    <definedName name="数量小計">SUM([69]計算書!A1048528:A1048575)</definedName>
    <definedName name="数量総括表">#REF!</definedName>
    <definedName name="数量総括表_数量" localSheetId="2">IF(ISBLANK([69]数量総括表!D1),"",VLOOKUP([69]数量総括表!D1,#REF!,4))</definedName>
    <definedName name="数量総括表_数量" localSheetId="3">IF(ISBLANK([69]数量総括表!D1),"",VLOOKUP([69]数量総括表!D1,#REF!,4))</definedName>
    <definedName name="数量総括表_数量">IF(ISBLANK([69]数量総括表!D1),"",VLOOKUP([69]数量総括表!D1,#REF!,4))</definedName>
    <definedName name="数量総括表_単位" localSheetId="2">IF(ISBLANK([69]数量総括表!E1),"",VLOOKUP([69]数量総括表!E1,#REF!,3))</definedName>
    <definedName name="数量総括表_単位" localSheetId="3">IF(ISBLANK([69]数量総括表!E1),"",VLOOKUP([69]数量総括表!E1,#REF!,3))</definedName>
    <definedName name="数量総括表_単位">IF(ISBLANK([69]数量総括表!E1),"",VLOOKUP([69]数量総括表!E1,#REF!,3))</definedName>
    <definedName name="数量総括表_名称" localSheetId="2">IF(ISBLANK([69]数量総括表!G1),"",VLOOKUP([69]数量総括表!G1,#REF!,2))</definedName>
    <definedName name="数量総括表_名称" localSheetId="3">IF(ISBLANK([69]数量総括表!G1),"",VLOOKUP([69]数量総括表!G1,#REF!,2))</definedName>
    <definedName name="数量総括表_名称">IF(ISBLANK([69]数量総括表!G1),"",VLOOKUP([69]数量総括表!G1,#REF!,2))</definedName>
    <definedName name="整備率込み" localSheetId="2">#REF!</definedName>
    <definedName name="整備率込み" localSheetId="3">#REF!</definedName>
    <definedName name="整備率込み">#REF!</definedName>
    <definedName name="精華家屋代価" localSheetId="2">[87]精華家屋代価!#REF!</definedName>
    <definedName name="精華家屋代価" localSheetId="3">[87]精華家屋代価!#REF!</definedName>
    <definedName name="精華家屋代価">[87]精華家屋代価!#REF!</definedName>
    <definedName name="製版">#REF!</definedName>
    <definedName name="製本">#REF!</definedName>
    <definedName name="静弾性係数試験" localSheetId="2">#REF!</definedName>
    <definedName name="静弾性係数試験" localSheetId="3">#REF!</definedName>
    <definedName name="静弾性係数試験">#REF!</definedName>
    <definedName name="積1" localSheetId="2">IF(#REF!="","",IF(#REF!="",ROUNDDOWN(#REF!*#REF!,1),ROUNDDOWN(#REF!*#REF!,1)))</definedName>
    <definedName name="積1" localSheetId="3">IF(#REF!="","",IF(#REF!="",ROUNDDOWN(#REF!*#REF!,1),ROUNDDOWN(#REF!*#REF!,1)))</definedName>
    <definedName name="積1">IF(#REF!="","",IF(#REF!="",ROUNDDOWN(#REF!*#REF!,1),ROUNDDOWN(#REF!*#REF!,1)))</definedName>
    <definedName name="積2" localSheetId="2">IF(#REF!="","",IF(#REF!="",ROUNDDOWN(#REF!*#REF!,1),ROUNDDOWN(#REF!*#REF!,1)))</definedName>
    <definedName name="積2" localSheetId="3">IF(#REF!="","",IF(#REF!="",ROUNDDOWN(#REF!*#REF!,1),ROUNDDOWN(#REF!*#REF!,1)))</definedName>
    <definedName name="積2">IF(#REF!="","",IF(#REF!="",ROUNDDOWN(#REF!*#REF!,1),ROUNDDOWN(#REF!*#REF!,1)))</definedName>
    <definedName name="積3" localSheetId="2">IF(#REF!="","",IF(#REF!="",ROUNDDOWN(#REF!*#REF!,1),ROUNDDOWN(#REF!*#REF!,1)))</definedName>
    <definedName name="積3" localSheetId="3">IF(#REF!="","",IF(#REF!="",ROUNDDOWN(#REF!*#REF!,1),ROUNDDOWN(#REF!*#REF!,1)))</definedName>
    <definedName name="積3">IF(#REF!="","",IF(#REF!="",ROUNDDOWN(#REF!*#REF!,1),ROUNDDOWN(#REF!*#REF!,1)))</definedName>
    <definedName name="積雪">#REF!</definedName>
    <definedName name="積雪起因">#REF!</definedName>
    <definedName name="設計ＣＢＲ試験" localSheetId="2">#REF!</definedName>
    <definedName name="設計ＣＢＲ試験" localSheetId="3">#REF!</definedName>
    <definedName name="設計ＣＢＲ試験">#REF!</definedName>
    <definedName name="設計書名">#REF!</definedName>
    <definedName name="設計人件費" localSheetId="2">#REF!</definedName>
    <definedName name="設計人件費" localSheetId="3">#REF!</definedName>
    <definedName name="設計人件費">#REF!</definedName>
    <definedName name="選別" localSheetId="2">#REF!</definedName>
    <definedName name="選別" localSheetId="3">#REF!</definedName>
    <definedName name="選別">#REF!</definedName>
    <definedName name="全印" localSheetId="2">#REF!</definedName>
    <definedName name="全印" localSheetId="3">#REF!</definedName>
    <definedName name="全印">#REF!</definedName>
    <definedName name="全体" localSheetId="2">#REF!</definedName>
    <definedName name="全体" localSheetId="3">#REF!</definedName>
    <definedName name="全体">#REF!</definedName>
    <definedName name="全庁" localSheetId="2">[88]基準点測量!#REF!</definedName>
    <definedName name="全庁" localSheetId="3">[88]基準点測量!#REF!</definedName>
    <definedName name="全庁">[88]基準点測量!#REF!</definedName>
    <definedName name="措置請求">#REF!</definedName>
    <definedName name="操作" localSheetId="2">#REF!</definedName>
    <definedName name="操作" localSheetId="3">#REF!</definedName>
    <definedName name="操作">#REF!</definedName>
    <definedName name="操作研修" localSheetId="2">#REF!</definedName>
    <definedName name="操作研修" localSheetId="3">#REF!</definedName>
    <definedName name="操作研修">#REF!</definedName>
    <definedName name="総括案">[0]!総括案</definedName>
    <definedName name="総括表" localSheetId="2">'[89]撮影（モノクロ）'!#REF!</definedName>
    <definedName name="総括表" localSheetId="3">'[89]撮影（モノクロ）'!#REF!</definedName>
    <definedName name="総括表">'[89]撮影（モノクロ）'!#REF!</definedName>
    <definedName name="総括表１" localSheetId="2">#REF!</definedName>
    <definedName name="総括表１" localSheetId="3">#REF!</definedName>
    <definedName name="総括表１">#REF!</definedName>
    <definedName name="総括表２" localSheetId="2">#REF!</definedName>
    <definedName name="総括表２" localSheetId="3">#REF!</definedName>
    <definedName name="総括表２">#REF!</definedName>
    <definedName name="総括変更">'[90]総括表（乙）'!$A$1:$K$29</definedName>
    <definedName name="総内訳">[91]総内訳!$T$1</definedName>
    <definedName name="草刈工データ変換" localSheetId="2">#REF!</definedName>
    <definedName name="草刈工データ変換" localSheetId="3">#REF!</definedName>
    <definedName name="草刈工データ変換">#REF!</definedName>
    <definedName name="草刈工運搬距離算出数量計算書作成機能開発" localSheetId="2">#REF!</definedName>
    <definedName name="草刈工運搬距離算出数量計算書作成機能開発" localSheetId="3">#REF!</definedName>
    <definedName name="草刈工運搬距離算出数量計算書作成機能開発">#REF!</definedName>
    <definedName name="測量" localSheetId="2">#REF!</definedName>
    <definedName name="測量" localSheetId="3">#REF!</definedName>
    <definedName name="測量">#REF!</definedName>
    <definedName name="測量H17">[92]日額人件費!$A$7:$B$16</definedName>
    <definedName name="測量H20" localSheetId="2">#REF!</definedName>
    <definedName name="測量H20" localSheetId="3">#REF!</definedName>
    <definedName name="測量H20">#REF!</definedName>
    <definedName name="測量技師" localSheetId="2">#REF!</definedName>
    <definedName name="測量技師" localSheetId="3">#REF!</definedName>
    <definedName name="測量技師">#REF!</definedName>
    <definedName name="測量士補" localSheetId="2">[93]潮流!#REF!</definedName>
    <definedName name="測量士補" localSheetId="3">[93]潮流!#REF!</definedName>
    <definedName name="測量士補">[93]潮流!#REF!</definedName>
    <definedName name="測量主任" localSheetId="2">#REF!</definedName>
    <definedName name="測量主任" localSheetId="3">#REF!</definedName>
    <definedName name="測量主任">#REF!</definedName>
    <definedName name="測量人件費" localSheetId="2">#REF!</definedName>
    <definedName name="測量人件費" localSheetId="3">#REF!</definedName>
    <definedName name="測量人件費">#REF!</definedName>
    <definedName name="測量人件費２">#REF!</definedName>
    <definedName name="測量代価" localSheetId="2">#REF!</definedName>
    <definedName name="測量代価" localSheetId="3">#REF!</definedName>
    <definedName name="測量代価">#REF!</definedName>
    <definedName name="測量単価" localSheetId="2">#REF!</definedName>
    <definedName name="測量単価" localSheetId="3">#REF!</definedName>
    <definedName name="測量単価">#REF!</definedName>
    <definedName name="測量補" localSheetId="2">#REF!</definedName>
    <definedName name="測量補" localSheetId="3">#REF!</definedName>
    <definedName name="測量補">#REF!</definedName>
    <definedName name="速度" localSheetId="2">#REF!</definedName>
    <definedName name="速度" localSheetId="3">#REF!</definedName>
    <definedName name="速度">#REF!</definedName>
    <definedName name="属性データ入力" localSheetId="2">#REF!</definedName>
    <definedName name="属性データ入力" localSheetId="3">#REF!</definedName>
    <definedName name="属性データ入力">#REF!</definedName>
    <definedName name="属性データ入力原稿作成" localSheetId="2">#REF!</definedName>
    <definedName name="属性データ入力原稿作成" localSheetId="3">#REF!</definedName>
    <definedName name="属性データ入力原稿作成">#REF!</definedName>
    <definedName name="属性橋梁">#REF!</definedName>
    <definedName name="対空標識" localSheetId="2">[6]単価表!#REF!</definedName>
    <definedName name="対空標識" localSheetId="3">[6]単価表!#REF!</definedName>
    <definedName name="対空標識">[6]単価表!#REF!</definedName>
    <definedName name="対空標識の撤収">[94]対標設置!$K$1</definedName>
    <definedName name="対空標識設置" localSheetId="2">'[95]代価表 '!#REF!</definedName>
    <definedName name="対空標識設置" localSheetId="3">'[95]代価表 '!#REF!</definedName>
    <definedName name="対空標識設置">'[95]代価表 '!#REF!</definedName>
    <definedName name="対標" localSheetId="2">#REF!</definedName>
    <definedName name="対標" localSheetId="3">#REF!</definedName>
    <definedName name="対標">#REF!</definedName>
    <definedName name="対標設置" localSheetId="2">#REF!</definedName>
    <definedName name="対標設置" localSheetId="3">#REF!</definedName>
    <definedName name="対標設置">#REF!</definedName>
    <definedName name="対標設置・標定点測量" localSheetId="2">#REF!</definedName>
    <definedName name="対標設置・標定点測量" localSheetId="3">#REF!</definedName>
    <definedName name="対標設置・標定点測量">#REF!</definedName>
    <definedName name="対標設置他" localSheetId="2">[65]測量代価表!#REF!</definedName>
    <definedName name="対標設置他" localSheetId="3">[65]測量代価表!#REF!</definedName>
    <definedName name="対標設置他">[65]測量代価表!#REF!</definedName>
    <definedName name="滞在日数" localSheetId="2">[96]人件費!#REF!</definedName>
    <definedName name="滞在日数" localSheetId="3">[96]人件費!#REF!</definedName>
    <definedName name="滞在日数">[96]人件費!#REF!</definedName>
    <definedName name="滞留費">#REF!</definedName>
    <definedName name="代価">[45]土地評価!#REF!</definedName>
    <definedName name="代価０">#REF!</definedName>
    <definedName name="代価１">#REF!</definedName>
    <definedName name="代価呼出" localSheetId="2">#REF!</definedName>
    <definedName name="代価呼出" localSheetId="3">#REF!</definedName>
    <definedName name="代価呼出">#REF!</definedName>
    <definedName name="代価作成" localSheetId="2">#REF!</definedName>
    <definedName name="代価作成" localSheetId="3">#REF!</definedName>
    <definedName name="代価作成">#REF!</definedName>
    <definedName name="代価修正" localSheetId="2">#REF!</definedName>
    <definedName name="代価修正" localSheetId="3">#REF!</definedName>
    <definedName name="代価修正">#REF!</definedName>
    <definedName name="代価修正版" localSheetId="2">#REF!</definedName>
    <definedName name="代価修正版" localSheetId="3">#REF!</definedName>
    <definedName name="代価修正版">#REF!</definedName>
    <definedName name="代価表" localSheetId="2">[32]基準点測量!#REF!</definedName>
    <definedName name="代価表" localSheetId="3">[32]基準点測量!#REF!</definedName>
    <definedName name="代価表">[32]基準点測量!#REF!</definedName>
    <definedName name="代価表_１">#REF!</definedName>
    <definedName name="代価表_２">#REF!</definedName>
    <definedName name="代価表_３">#REF!</definedName>
    <definedName name="代価表_４">#REF!</definedName>
    <definedName name="代価表32">[97]TANKA!#REF!</definedName>
    <definedName name="代価表その２" localSheetId="2">#REF!</definedName>
    <definedName name="代価表その２" localSheetId="3">#REF!</definedName>
    <definedName name="代価表その２">#REF!</definedName>
    <definedName name="台帳">#N/A</definedName>
    <definedName name="台帳図">[51]撮図０１!$BZ$24</definedName>
    <definedName name="滝沢村">[0]!滝沢村</definedName>
    <definedName name="単・一般">#REF!</definedName>
    <definedName name="単・仮設">#REF!</definedName>
    <definedName name="単・換気１">#REF!</definedName>
    <definedName name="単・換気２">#REF!</definedName>
    <definedName name="単・全体">#REF!</definedName>
    <definedName name="単・打合せ">#REF!</definedName>
    <definedName name="単・特殊">#REF!</definedName>
    <definedName name="単・予備">#REF!</definedName>
    <definedName name="単・予備１">#REF!</definedName>
    <definedName name="単・予備２">#REF!</definedName>
    <definedName name="単・予備３">#REF!</definedName>
    <definedName name="単・予備４">#REF!</definedName>
    <definedName name="単位">"テキスト 1"</definedName>
    <definedName name="単位1">"テキスト 1"</definedName>
    <definedName name="単価">#N/A</definedName>
    <definedName name="単価1" localSheetId="2">#REF!</definedName>
    <definedName name="単価1" localSheetId="3">#REF!</definedName>
    <definedName name="単価1">#REF!</definedName>
    <definedName name="単価10" localSheetId="2">#REF!</definedName>
    <definedName name="単価10" localSheetId="3">#REF!</definedName>
    <definedName name="単価10">#REF!</definedName>
    <definedName name="単価11" localSheetId="2">#REF!</definedName>
    <definedName name="単価11" localSheetId="3">#REF!</definedName>
    <definedName name="単価11">#REF!</definedName>
    <definedName name="単価12" localSheetId="2">#REF!</definedName>
    <definedName name="単価12" localSheetId="3">#REF!</definedName>
    <definedName name="単価12">#REF!</definedName>
    <definedName name="単価2" localSheetId="2">#REF!</definedName>
    <definedName name="単価2" localSheetId="3">#REF!</definedName>
    <definedName name="単価2">#REF!</definedName>
    <definedName name="単価3" localSheetId="2">#REF!</definedName>
    <definedName name="単価3" localSheetId="3">#REF!</definedName>
    <definedName name="単価3">#REF!</definedName>
    <definedName name="単価4" localSheetId="2">#REF!</definedName>
    <definedName name="単価4" localSheetId="3">#REF!</definedName>
    <definedName name="単価4">#REF!</definedName>
    <definedName name="単価5" localSheetId="2">#REF!</definedName>
    <definedName name="単価5" localSheetId="3">#REF!</definedName>
    <definedName name="単価5">#REF!</definedName>
    <definedName name="単価6" localSheetId="2">#REF!</definedName>
    <definedName name="単価6" localSheetId="3">#REF!</definedName>
    <definedName name="単価6">#REF!</definedName>
    <definedName name="単価7" localSheetId="2">#REF!</definedName>
    <definedName name="単価7" localSheetId="3">#REF!</definedName>
    <definedName name="単価7">#REF!</definedName>
    <definedName name="単価8" localSheetId="2">#REF!</definedName>
    <definedName name="単価8" localSheetId="3">#REF!</definedName>
    <definedName name="単価8">#REF!</definedName>
    <definedName name="単価9" localSheetId="2">#REF!</definedName>
    <definedName name="単価9" localSheetId="3">#REF!</definedName>
    <definedName name="単価9">#REF!</definedName>
    <definedName name="単価シンウォールサンプリング" localSheetId="2">#REF!</definedName>
    <definedName name="単価シンウォールサンプリング" localSheetId="3">#REF!</definedName>
    <definedName name="単価シンウォールサンプリング">#REF!</definedName>
    <definedName name="単価そ性限界試験" localSheetId="2">#REF!</definedName>
    <definedName name="単価そ性限界試験" localSheetId="3">#REF!</definedName>
    <definedName name="単価そ性限界試験">#REF!</definedName>
    <definedName name="単価デニソン式サンプリング" localSheetId="2">#REF!</definedName>
    <definedName name="単価デニソン式サンプリング" localSheetId="3">#REF!</definedName>
    <definedName name="単価デニソン式サンプリング">#REF!</definedName>
    <definedName name="単価圧密試験" localSheetId="2">#REF!</definedName>
    <definedName name="単価圧密試験" localSheetId="3">#REF!</definedName>
    <definedName name="単価圧密試験">#REF!</definedName>
    <definedName name="単価一軸圧縮試験" localSheetId="2">#REF!</definedName>
    <definedName name="単価一軸圧縮試験" localSheetId="3">#REF!</definedName>
    <definedName name="単価一軸圧縮試験">#REF!</definedName>
    <definedName name="単価液性限界試験" localSheetId="2">#REF!</definedName>
    <definedName name="単価液性限界試験" localSheetId="3">#REF!</definedName>
    <definedName name="単価液性限界試験">#REF!</definedName>
    <definedName name="単価仮設１">[98]単価表!$E$59</definedName>
    <definedName name="単価仮設２">[98]単価表!$E$60</definedName>
    <definedName name="単価仮設３">[98]単価表!$E$61</definedName>
    <definedName name="単価仮設４">[98]単価表!$E$62</definedName>
    <definedName name="単価含水量試験" localSheetId="2">#REF!</definedName>
    <definedName name="単価含水量試験" localSheetId="3">#REF!</definedName>
    <definedName name="単価含水量試験">#REF!</definedName>
    <definedName name="単価岩の引張り試験" localSheetId="2">#REF!</definedName>
    <definedName name="単価岩の引張り試験" localSheetId="3">#REF!</definedName>
    <definedName name="単価岩の引張り試験">#REF!</definedName>
    <definedName name="単価岩盤透水試験_ルジオン" localSheetId="2">#REF!</definedName>
    <definedName name="単価岩盤透水試験_ルジオン" localSheetId="3">#REF!</definedName>
    <definedName name="単価岩盤透水試験_ルジオン">#REF!</definedName>
    <definedName name="単価吸水膨張試験" localSheetId="2">#REF!</definedName>
    <definedName name="単価吸水膨張試験" localSheetId="3">#REF!</definedName>
    <definedName name="単価吸水膨張試験">#REF!</definedName>
    <definedName name="単価吸水有効間隔率試験" localSheetId="2">#REF!</definedName>
    <definedName name="単価吸水有効間隔率試験" localSheetId="3">#REF!</definedName>
    <definedName name="単価吸水有効間隔率試験">#REF!</definedName>
    <definedName name="単価見掛比重試験" localSheetId="2">#REF!</definedName>
    <definedName name="単価見掛比重試験" localSheetId="3">#REF!</definedName>
    <definedName name="単価見掛比重試験">#REF!</definedName>
    <definedName name="単価現場ＣＢＲ試験" localSheetId="2">#REF!</definedName>
    <definedName name="単価現場ＣＢＲ試験" localSheetId="3">#REF!</definedName>
    <definedName name="単価現場ＣＢＲ試験">#REF!</definedName>
    <definedName name="単価現場透水試験_ケーシング" localSheetId="2">#REF!</definedName>
    <definedName name="単価現場透水試験_ケーシング" localSheetId="3">#REF!</definedName>
    <definedName name="単価現場透水試験_ケーシング">#REF!</definedName>
    <definedName name="単価現場透水試験_注入法" localSheetId="2">#REF!</definedName>
    <definedName name="単価現場透水試験_注入法" localSheetId="3">#REF!</definedName>
    <definedName name="単価現場透水試験_注入法">#REF!</definedName>
    <definedName name="単価孔内水平載荷試験_高圧" localSheetId="2">#REF!</definedName>
    <definedName name="単価孔内水平載荷試験_高圧" localSheetId="3">#REF!</definedName>
    <definedName name="単価孔内水平載荷試験_高圧">#REF!</definedName>
    <definedName name="単価孔内水平載荷試験_低圧" localSheetId="2">#REF!</definedName>
    <definedName name="単価孔内水平載荷試験_低圧" localSheetId="3">#REF!</definedName>
    <definedName name="単価孔内水平載荷試験_低圧">#REF!</definedName>
    <definedName name="単価三軸圧縮試験_ＵＵ" localSheetId="2">#REF!</definedName>
    <definedName name="単価三軸圧縮試験_ＵＵ" localSheetId="3">#REF!</definedName>
    <definedName name="単価三軸圧縮試験_ＵＵ">#REF!</definedName>
    <definedName name="単価試料作成_Bor.コア_軟岩" localSheetId="2">#REF!</definedName>
    <definedName name="単価試料作成_Bor.コア_軟岩" localSheetId="3">#REF!</definedName>
    <definedName name="単価試料作成_Bor.コア_軟岩">#REF!</definedName>
    <definedName name="単価静弾性係数試験" localSheetId="2">#REF!</definedName>
    <definedName name="単価静弾性係数試験" localSheetId="3">#REF!</definedName>
    <definedName name="単価静弾性係数試験">#REF!</definedName>
    <definedName name="単価設計ＣＢＲ試験" localSheetId="2">#REF!</definedName>
    <definedName name="単価設計ＣＢＲ試験" localSheetId="3">#REF!</definedName>
    <definedName name="単価設計ＣＢＲ試験">#REF!</definedName>
    <definedName name="単価超音波伝播速度測定" localSheetId="2">#REF!</definedName>
    <definedName name="単価超音波伝播速度測定" localSheetId="3">#REF!</definedName>
    <definedName name="単価超音波伝播速度測定">#REF!</definedName>
    <definedName name="単価透水試験_一重管法" localSheetId="2">#REF!</definedName>
    <definedName name="単価透水試験_一重管法" localSheetId="3">#REF!</definedName>
    <definedName name="単価透水試験_一重管法">#REF!</definedName>
    <definedName name="単価透水試験_二重管法" localSheetId="2">#REF!</definedName>
    <definedName name="単価透水試験_二重管法" localSheetId="3">#REF!</definedName>
    <definedName name="単価透水試験_二重管法">#REF!</definedName>
    <definedName name="単価比重試験" localSheetId="2">#REF!</definedName>
    <definedName name="単価比重試験" localSheetId="3">#REF!</definedName>
    <definedName name="単価比重試験">#REF!</definedName>
    <definedName name="単価表" localSheetId="2">#REF!</definedName>
    <definedName name="単価表" localSheetId="3">#REF!</definedName>
    <definedName name="単価表">#REF!</definedName>
    <definedName name="単価粒度試験" localSheetId="2">#REF!</definedName>
    <definedName name="単価粒度試験" localSheetId="3">#REF!</definedName>
    <definedName name="単価粒度試験">#REF!</definedName>
    <definedName name="炭化">'[99]現-C'!$G$63:$G$75</definedName>
    <definedName name="端数調整">#REF!</definedName>
    <definedName name="断">#N/A</definedName>
    <definedName name="地下埋設物交差地点詳細説明図入力" localSheetId="2">#REF!</definedName>
    <definedName name="地下埋設物交差地点詳細説明図入力" localSheetId="3">#REF!</definedName>
    <definedName name="地下埋設物交差地点詳細説明図入力">#REF!</definedName>
    <definedName name="地形ベクターデータ入力" localSheetId="2">#REF!</definedName>
    <definedName name="地形ベクターデータ入力" localSheetId="3">#REF!</definedName>
    <definedName name="地形ベクターデータ入力">#REF!</definedName>
    <definedName name="地形図入力作業" localSheetId="2">#REF!</definedName>
    <definedName name="地形図入力作業" localSheetId="3">#REF!</definedName>
    <definedName name="地形図入力作業">#REF!</definedName>
    <definedName name="地形入力" localSheetId="2">#REF!</definedName>
    <definedName name="地形入力" localSheetId="3">#REF!</definedName>
    <definedName name="地形入力">#REF!</definedName>
    <definedName name="地形補備">[100]単価表!#REF!</definedName>
    <definedName name="地質１" localSheetId="2">#REF!</definedName>
    <definedName name="地質１" localSheetId="3">#REF!</definedName>
    <definedName name="地質１">#REF!</definedName>
    <definedName name="地質２" localSheetId="2">#REF!</definedName>
    <definedName name="地質２" localSheetId="3">#REF!</definedName>
    <definedName name="地質２">#REF!</definedName>
    <definedName name="地質３" localSheetId="2">#REF!</definedName>
    <definedName name="地質３" localSheetId="3">#REF!</definedName>
    <definedName name="地質３">#REF!</definedName>
    <definedName name="地質４" localSheetId="2">#REF!</definedName>
    <definedName name="地質４" localSheetId="3">#REF!</definedName>
    <definedName name="地質４">#REF!</definedName>
    <definedName name="地質５" localSheetId="2">#REF!</definedName>
    <definedName name="地質５" localSheetId="3">#REF!</definedName>
    <definedName name="地質５">#REF!</definedName>
    <definedName name="地質合計" localSheetId="2">#REF!</definedName>
    <definedName name="地質合計" localSheetId="3">#REF!</definedName>
    <definedName name="地質合計">#REF!</definedName>
    <definedName name="地図ﾃﾞｰﾀﾍﾞｰｽ費用">#REF!</definedName>
    <definedName name="地層選択リスト">[60]選択リスト!$B$3:$B$20</definedName>
    <definedName name="地中送電線データ入力" localSheetId="2">#REF!</definedName>
    <definedName name="地中送電線データ入力" localSheetId="3">#REF!</definedName>
    <definedName name="地中送電線データ入力">#REF!</definedName>
    <definedName name="地点">[36]TANKA!$C$5</definedName>
    <definedName name="池田">[101]単価表!$L$7</definedName>
    <definedName name="中水管データ入力" localSheetId="2">#REF!</definedName>
    <definedName name="中水管データ入力" localSheetId="3">#REF!</definedName>
    <definedName name="中水管データ入力">#REF!</definedName>
    <definedName name="抽出路線名称" localSheetId="2">#REF!</definedName>
    <definedName name="抽出路線名称" localSheetId="3">#REF!</definedName>
    <definedName name="抽出路線名称">#REF!</definedName>
    <definedName name="注文書担当部門欄" localSheetId="2">'[17]購買グループ2001.11.08現在'!#REF!</definedName>
    <definedName name="注文書担当部門欄" localSheetId="3">'[17]購買グループ2001.11.08現在'!#REF!</definedName>
    <definedName name="注文書担当部門欄">'[17]購買グループ2001.11.08現在'!#REF!</definedName>
    <definedName name="町丁目データ変換作業">#REF!</definedName>
    <definedName name="調査内訳書">#REF!</definedName>
    <definedName name="調書">#REF!</definedName>
    <definedName name="調書カスタマイズ" localSheetId="2">#REF!</definedName>
    <definedName name="調書カスタマイズ" localSheetId="3">#REF!</definedName>
    <definedName name="調書カスタマイズ">#REF!</definedName>
    <definedName name="超音波伝播速度測定" localSheetId="2">#REF!</definedName>
    <definedName name="超音波伝播速度測定" localSheetId="3">#REF!</definedName>
    <definedName name="超音波伝播速度測定">#REF!</definedName>
    <definedName name="直ｊ腺" localSheetId="2">#REF!</definedName>
    <definedName name="直ｊ腺" localSheetId="3">#REF!</definedName>
    <definedName name="直ｊ腺">#REF!</definedName>
    <definedName name="直工計">#REF!</definedName>
    <definedName name="直人">#REF!</definedName>
    <definedName name="直接">#REF!</definedName>
    <definedName name="直接経費">#REF!</definedName>
    <definedName name="直接人件費">[64]鏡!#REF!</definedName>
    <definedName name="直接測量費">#REF!</definedName>
    <definedName name="直接費計">[64]鏡!#REF!</definedName>
    <definedName name="直線距離" localSheetId="2">#REF!</definedName>
    <definedName name="直線距離" localSheetId="3">#REF!</definedName>
    <definedName name="直線距離">#REF!</definedName>
    <definedName name="提案書用">#REF!</definedName>
    <definedName name="摘要">#N/A</definedName>
    <definedName name="点検測量">#REF!</definedName>
    <definedName name="伝助客先" localSheetId="2">#REF!</definedName>
    <definedName name="伝助客先" localSheetId="3">#REF!</definedName>
    <definedName name="伝助客先">#REF!</definedName>
    <definedName name="都市系主要商品">#REF!</definedName>
    <definedName name="都市計台帳">[51]撮図０１!$BZ$50</definedName>
    <definedName name="都市計台帳２">[51]撮図０１!$BZ$77</definedName>
    <definedName name="土質試験選択リスト">[60]選択リスト!$I$3:$I$20</definedName>
    <definedName name="土地情報">#REF!</definedName>
    <definedName name="土木維持工事図形データ入力" localSheetId="2">#REF!</definedName>
    <definedName name="土木維持工事図形データ入力" localSheetId="3">#REF!</definedName>
    <definedName name="土木維持工事図形データ入力">#REF!</definedName>
    <definedName name="土木維持工事予定表作成機能開発" localSheetId="2">#REF!</definedName>
    <definedName name="土木維持工事予定表作成機能開発" localSheetId="3">#REF!</definedName>
    <definedName name="土木維持工事予定表作成機能開発">#REF!</definedName>
    <definedName name="当社単価">#REF!</definedName>
    <definedName name="透水試験_一重管法" localSheetId="2">#REF!</definedName>
    <definedName name="透水試験_一重管法" localSheetId="3">#REF!</definedName>
    <definedName name="透水試験_一重管法">#REF!</definedName>
    <definedName name="透水試験_二重管法" localSheetId="2">#REF!</definedName>
    <definedName name="透水試験_二重管法" localSheetId="3">#REF!</definedName>
    <definedName name="透水試験_二重管法">#REF!</definedName>
    <definedName name="同じ">[102]単価表!#REF!</definedName>
    <definedName name="道路" localSheetId="2">[23]内訳書!#REF!</definedName>
    <definedName name="道路" localSheetId="3">[23]内訳書!#REF!</definedName>
    <definedName name="道路">[23]内訳書!#REF!</definedName>
    <definedName name="道路詳細" localSheetId="2">[23]内訳書!#REF!</definedName>
    <definedName name="道路詳細" localSheetId="3">[23]内訳書!#REF!</definedName>
    <definedName name="道路詳細">[23]内訳書!#REF!</definedName>
    <definedName name="道路調査" localSheetId="2">#REF!</definedName>
    <definedName name="道路調査" localSheetId="3">#REF!</definedName>
    <definedName name="道路調査">#REF!</definedName>
    <definedName name="道路付属物台帳図データ">#REF!</definedName>
    <definedName name="道路予備設計">#REF!</definedName>
    <definedName name="特殊人孔ファイル内訳">[32]基準点測量!#REF!</definedName>
    <definedName name="栃木">[0]!栃木</definedName>
    <definedName name="栃木市">[0]!栃木市</definedName>
    <definedName name="内" localSheetId="3">[103]TANKA!#REF!</definedName>
    <definedName name="内">[103]TANKA!#REF!</definedName>
    <definedName name="内__訳１">#REF!</definedName>
    <definedName name="内_訳２">#REF!</definedName>
    <definedName name="内訳" localSheetId="2">[96]人件費!#REF!</definedName>
    <definedName name="内訳" localSheetId="3">[96]人件費!#REF!</definedName>
    <definedName name="内訳">[96]人件費!#REF!</definedName>
    <definedName name="内訳1" localSheetId="2">#REF!</definedName>
    <definedName name="内訳1" localSheetId="3">#REF!</definedName>
    <definedName name="内訳1">#REF!</definedName>
    <definedName name="内訳2" localSheetId="2">#REF!</definedName>
    <definedName name="内訳2" localSheetId="3">#REF!</definedName>
    <definedName name="内訳2">#REF!</definedName>
    <definedName name="内訳３">#REF!</definedName>
    <definedName name="内訳４">#REF!</definedName>
    <definedName name="内訳見出し" localSheetId="2">#REF!</definedName>
    <definedName name="内訳見出し" localSheetId="3">#REF!</definedName>
    <definedName name="内訳見出し">#REF!</definedName>
    <definedName name="内訳書" localSheetId="2">#REF!</definedName>
    <definedName name="内訳書" localSheetId="3">#REF!</definedName>
    <definedName name="内訳書">#REF!</definedName>
    <definedName name="内訳書１" localSheetId="2">#REF!</definedName>
    <definedName name="内訳書１" localSheetId="3">#REF!</definedName>
    <definedName name="内訳書１">#REF!</definedName>
    <definedName name="二次処理">#REF!</definedName>
    <definedName name="二次数値編集" localSheetId="2">#REF!</definedName>
    <definedName name="二次数値編集" localSheetId="3">#REF!</definedName>
    <definedName name="二次数値編集">#REF!</definedName>
    <definedName name="日額人件費">[104]H16人件費!$A$2:$B$16</definedName>
    <definedName name="日当" localSheetId="2">#REF!</definedName>
    <definedName name="日当" localSheetId="3">#REF!</definedName>
    <definedName name="日当">#REF!</definedName>
    <definedName name="日当単価">#REF!</definedName>
    <definedName name="入札見積担当者">[58]リスト!$F:$F</definedName>
    <definedName name="入力" localSheetId="2">#REF!</definedName>
    <definedName name="入力" localSheetId="3">#REF!</definedName>
    <definedName name="入力">#REF!</definedName>
    <definedName name="入力データ検査" localSheetId="2">#REF!</definedName>
    <definedName name="入力データ検査" localSheetId="3">#REF!</definedName>
    <definedName name="入力データ検査">#REF!</definedName>
    <definedName name="入力ﾒﾆｭｰ" localSheetId="2">#REF!</definedName>
    <definedName name="入力ﾒﾆｭｰ" localSheetId="3">#REF!</definedName>
    <definedName name="入力ﾒﾆｭｰ">#REF!</definedName>
    <definedName name="入力基図ラスター入力" localSheetId="2">#REF!</definedName>
    <definedName name="入力基図ラスター入力" localSheetId="3">#REF!</definedName>
    <definedName name="入力基図ラスター入力">#REF!</definedName>
    <definedName name="入力基図作成" localSheetId="2">#REF!</definedName>
    <definedName name="入力基図作成" localSheetId="3">#REF!</definedName>
    <definedName name="入力基図作成">#REF!</definedName>
    <definedName name="年度">#REF!</definedName>
    <definedName name="納品" localSheetId="2">#REF!</definedName>
    <definedName name="納品" localSheetId="3">#REF!</definedName>
    <definedName name="納品">#REF!</definedName>
    <definedName name="納品・検査" localSheetId="2">#REF!</definedName>
    <definedName name="納品・検査" localSheetId="3">#REF!</definedName>
    <definedName name="納品・検査">#REF!</definedName>
    <definedName name="納品・検査１" localSheetId="2">#REF!</definedName>
    <definedName name="納品・検査１" localSheetId="3">#REF!</definedName>
    <definedName name="納品・検査１">#REF!</definedName>
    <definedName name="排水溝清掃工現地調査" localSheetId="2">#REF!</definedName>
    <definedName name="排水溝清掃工現地調査" localSheetId="3">#REF!</definedName>
    <definedName name="排水溝清掃工現地調査">#REF!</definedName>
    <definedName name="排水溝清掃工修正編集" localSheetId="2">#REF!</definedName>
    <definedName name="排水溝清掃工修正編集" localSheetId="3">#REF!</definedName>
    <definedName name="排水溝清掃工修正編集">#REF!</definedName>
    <definedName name="排水溝清掃工属性データ入力" localSheetId="2">#REF!</definedName>
    <definedName name="排水溝清掃工属性データ入力" localSheetId="3">#REF!</definedName>
    <definedName name="排水溝清掃工属性データ入力">#REF!</definedName>
    <definedName name="排水溝清掃工用図形データ変換" localSheetId="2">#REF!</definedName>
    <definedName name="排水溝清掃工用図形データ変換" localSheetId="3">#REF!</definedName>
    <definedName name="排水溝清掃工用図形データ変換">#REF!</definedName>
    <definedName name="背景図ベクターデータ入力" localSheetId="2">#REF!</definedName>
    <definedName name="背景図ベクターデータ入力" localSheetId="3">#REF!</definedName>
    <definedName name="背景図ベクターデータ入力">#REF!</definedName>
    <definedName name="配信費表">#REF!</definedName>
    <definedName name="配水管入力" localSheetId="2">#REF!</definedName>
    <definedName name="配水管入力" localSheetId="3">#REF!</definedName>
    <definedName name="配水管入力">#REF!</definedName>
    <definedName name="配水管編集" localSheetId="2">#REF!</definedName>
    <definedName name="配水管編集" localSheetId="3">#REF!</definedName>
    <definedName name="配水管編集">#REF!</definedName>
    <definedName name="配水施設図出力" localSheetId="2">#REF!</definedName>
    <definedName name="配水施設図出力" localSheetId="3">#REF!</definedName>
    <definedName name="配水施設図出力">#REF!</definedName>
    <definedName name="配水施設図出力２" localSheetId="2">#REF!</definedName>
    <definedName name="配水施設図出力２" localSheetId="3">#REF!</definedName>
    <definedName name="配水施設図出力２">#REF!</definedName>
    <definedName name="拍子" localSheetId="2">#REF!</definedName>
    <definedName name="拍子" localSheetId="3">#REF!</definedName>
    <definedName name="拍子">#REF!</definedName>
    <definedName name="白影１２５００" localSheetId="2">#REF!</definedName>
    <definedName name="白影１２５００" localSheetId="3">#REF!</definedName>
    <definedName name="白影１２５００">#REF!</definedName>
    <definedName name="白黒" localSheetId="2">[105]測量代価表!#REF!</definedName>
    <definedName name="白黒" localSheetId="3">[105]測量代価表!#REF!</definedName>
    <definedName name="白黒">[105]測量代価表!#REF!</definedName>
    <definedName name="白黒撮影" localSheetId="2">[65]測量代価表!#REF!</definedName>
    <definedName name="白黒撮影" localSheetId="3">[65]測量代価表!#REF!</definedName>
    <definedName name="白黒撮影">[65]測量代価表!#REF!</definedName>
    <definedName name="白撮２５０００" localSheetId="2">#REF!</definedName>
    <definedName name="白撮２５０００" localSheetId="3">#REF!</definedName>
    <definedName name="白撮２５０００">#REF!</definedName>
    <definedName name="白撮影12500" localSheetId="2">#REF!</definedName>
    <definedName name="白撮影12500" localSheetId="3">#REF!</definedName>
    <definedName name="白撮影12500">#REF!</definedName>
    <definedName name="函渠１" localSheetId="2">[23]内訳書!#REF!</definedName>
    <definedName name="函渠１" localSheetId="3">[23]内訳書!#REF!</definedName>
    <definedName name="函渠１">[23]内訳書!#REF!</definedName>
    <definedName name="箱型函渠１" localSheetId="2">[23]内訳書!#REF!</definedName>
    <definedName name="箱型函渠１" localSheetId="3">[23]内訳書!#REF!</definedName>
    <definedName name="箱型函渠１">[23]内訳書!#REF!</definedName>
    <definedName name="八">[36]TANKA!$G$40</definedName>
    <definedName name="発FAX">#REF!</definedName>
    <definedName name="発TEL">#REF!</definedName>
    <definedName name="発監督員">#REF!</definedName>
    <definedName name="発主任監督員">#REF!</definedName>
    <definedName name="発担当１">#REF!</definedName>
    <definedName name="発担当②">#REF!</definedName>
    <definedName name="発注形式">[58]リスト!$E:$E</definedName>
    <definedName name="発注者">#REF!</definedName>
    <definedName name="発部署">#REF!</definedName>
    <definedName name="半自動代価">#REF!</definedName>
    <definedName name="搬入･設置･現地試験" localSheetId="2">#REF!</definedName>
    <definedName name="搬入･設置･現地試験" localSheetId="3">#REF!</definedName>
    <definedName name="搬入･設置･現地試験">#REF!</definedName>
    <definedName name="搬入廃棄物計">#REF!</definedName>
    <definedName name="番号">#N/A</definedName>
    <definedName name="比重試験" localSheetId="2">#REF!</definedName>
    <definedName name="比重試験" localSheetId="3">#REF!</definedName>
    <definedName name="比重試験">#REF!</definedName>
    <definedName name="非木造">[106]家屋データ!$A$101:$BB$169</definedName>
    <definedName name="標識工データ修正" localSheetId="2">#REF!</definedName>
    <definedName name="標識工データ修正" localSheetId="3">#REF!</definedName>
    <definedName name="標識工データ修正">#REF!</definedName>
    <definedName name="標識工データ修正編集" localSheetId="2">#REF!</definedName>
    <definedName name="標識工データ修正編集" localSheetId="3">#REF!</definedName>
    <definedName name="標識工データ修正編集">#REF!</definedName>
    <definedName name="標識工データ用図形変換" localSheetId="2">#REF!</definedName>
    <definedName name="標識工データ用図形変換" localSheetId="3">#REF!</definedName>
    <definedName name="標識工データ用図形変換">#REF!</definedName>
    <definedName name="標識工現地調査" localSheetId="2">#REF!</definedName>
    <definedName name="標識工現地調査" localSheetId="3">#REF!</definedName>
    <definedName name="標識工現地調査">#REF!</definedName>
    <definedName name="標識工属性データ入力" localSheetId="2">#REF!</definedName>
    <definedName name="標識工属性データ入力" localSheetId="3">#REF!</definedName>
    <definedName name="標識工属性データ入力">#REF!</definedName>
    <definedName name="標準貫入試験選択リスト">[60]選択リスト!$H$3:$H$20</definedName>
    <definedName name="標定図作成費" localSheetId="2">'[95]代価表 '!#REF!</definedName>
    <definedName name="標定図作成費" localSheetId="3">'[95]代価表 '!#REF!</definedName>
    <definedName name="標定図作成費">'[95]代価表 '!#REF!</definedName>
    <definedName name="標定点測量" localSheetId="2">#REF!</definedName>
    <definedName name="標定点測量" localSheetId="3">#REF!</definedName>
    <definedName name="標定点測量">#REF!</definedName>
    <definedName name="表紙" localSheetId="2">#REF!</definedName>
    <definedName name="表紙" localSheetId="3">#REF!</definedName>
    <definedName name="表紙">#REF!</definedName>
    <definedName name="表紙活用" localSheetId="2">#REF!</definedName>
    <definedName name="表紙活用" localSheetId="3">#REF!</definedName>
    <definedName name="表紙活用">#REF!</definedName>
    <definedName name="表紙入力" localSheetId="2">#REF!</definedName>
    <definedName name="表紙入力" localSheetId="3">#REF!</definedName>
    <definedName name="表紙入力">#REF!</definedName>
    <definedName name="評価２代価">#N/A</definedName>
    <definedName name="評価代価">#N/A</definedName>
    <definedName name="評価代価２">#N/A</definedName>
    <definedName name="不明">[107]内訳【入力ﾌｫｰﾏｯﾄ】!$J$4</definedName>
    <definedName name="付帯作業" localSheetId="2">'[108]撮影（モノクロ）'!#REF!</definedName>
    <definedName name="付帯作業" localSheetId="3">'[108]撮影（モノクロ）'!#REF!</definedName>
    <definedName name="付帯作業">'[108]撮影（モノクロ）'!#REF!</definedName>
    <definedName name="付帯作業代価" localSheetId="2">#REF!</definedName>
    <definedName name="付帯作業代価" localSheetId="3">#REF!</definedName>
    <definedName name="付帯作業代価">#REF!</definedName>
    <definedName name="武藤">#REF!</definedName>
    <definedName name="部門属性" localSheetId="2">#REF!</definedName>
    <definedName name="部門属性" localSheetId="3">#REF!</definedName>
    <definedName name="部門属性">#REF!</definedName>
    <definedName name="部門長">#REF!</definedName>
    <definedName name="福井" localSheetId="2">[10]基準点測量!#REF!</definedName>
    <definedName name="福井" localSheetId="3">[10]基準点測量!#REF!</definedName>
    <definedName name="福井">[10]基準点測量!#REF!</definedName>
    <definedName name="分割">#N/A</definedName>
    <definedName name="平均">IF([69]計算書!$B1048576="合計",,IF(AND([69]計算書!XFA1048575&gt;0,[69]計算書!XFA1048576=0),0,IF(AND([69]計算書!XFA1048576&gt;0,[69]計算書!$C$1=1),[69]計算書!XFB1048576,IF([69]計算書!XFB1048575=0,([69]計算書!XFB1048574+[69]計算書!XFB1048576)/2,(+[69]計算書!XFB1048575+[69]計算書!XFB1048576)/2))))</definedName>
    <definedName name="平均1" localSheetId="2">IF(OR(#REF!="",#REF!=""),"",ROUNDDOWN(0.5*(#REF!+#REF!),2))</definedName>
    <definedName name="平均1" localSheetId="3">IF(OR(#REF!="",#REF!=""),"",ROUNDDOWN(0.5*(#REF!+#REF!),2))</definedName>
    <definedName name="平均1">IF(OR(#REF!="",#REF!=""),"",ROUNDDOWN(0.5*(#REF!+#REF!),2))</definedName>
    <definedName name="平均2" localSheetId="2">IF(#REF!="","",IF(AND(#REF!="",#REF!=""),ROUNDDOWN(0.5*(#REF!+#REF!),2),IF(#REF!="",ROUNDDOWN(0.5*(#REF!+#REF!),2),ROUNDDOWN(0.5*(#REF!+#REF!),2))))</definedName>
    <definedName name="平均2" localSheetId="3">IF(#REF!="","",IF(AND(#REF!="",#REF!=""),ROUNDDOWN(0.5*(#REF!+#REF!),2),IF(#REF!="",ROUNDDOWN(0.5*(#REF!+#REF!),2),ROUNDDOWN(0.5*(#REF!+#REF!),2))))</definedName>
    <definedName name="平均2">IF(#REF!="","",IF(AND(#REF!="",#REF!=""),ROUNDDOWN(0.5*(#REF!+#REF!),2),IF(#REF!="",ROUNDDOWN(0.5*(#REF!+#REF!),2),ROUNDDOWN(0.5*(#REF!+#REF!),2))))</definedName>
    <definedName name="平均３">IF(AND([69]計算書!XFA1048575&gt;0,[69]計算書!XFA1048576=0),0,IF(AND([69]計算書!XFA1048576&gt;0,[69]計算書!$C$1=1),[69]計算書!XFB1048576,IF([69]計算書!XFB1048575=0,([69]計算書!XFB1048575+[69]計算書!XFB1048576)/2,(+[69]計算書!XFB1048575+[69]計算書!XFB1048576)/2)))</definedName>
    <definedName name="平板" localSheetId="2">#REF!</definedName>
    <definedName name="平板" localSheetId="3">#REF!</definedName>
    <definedName name="平板">#REF!</definedName>
    <definedName name="平板測量" localSheetId="2">#REF!</definedName>
    <definedName name="平板測量" localSheetId="3">#REF!</definedName>
    <definedName name="平板測量">#REF!</definedName>
    <definedName name="変化率" localSheetId="2">#REF!</definedName>
    <definedName name="変化率" localSheetId="3">#REF!</definedName>
    <definedName name="変化率">#REF!</definedName>
    <definedName name="変化率入力" localSheetId="2">#REF!</definedName>
    <definedName name="変化率入力" localSheetId="3">#REF!</definedName>
    <definedName name="変化率入力">#REF!</definedName>
    <definedName name="変更間接費計">#REF!</definedName>
    <definedName name="変更技術経費">#REF!</definedName>
    <definedName name="変更諸経費">#REF!</definedName>
    <definedName name="変更様式終了">[0]!変更様式終了</definedName>
    <definedName name="変設計書">#REF!</definedName>
    <definedName name="片道運賃" localSheetId="2">#REF!</definedName>
    <definedName name="片道運賃" localSheetId="3">#REF!</definedName>
    <definedName name="片道運賃">#REF!</definedName>
    <definedName name="編集１１１">'[74]500'!$A$81:$H$100</definedName>
    <definedName name="編集１１１１">[71]代価表!#REF!</definedName>
    <definedName name="編集１１１２">'[74]500'!$A$81:$H$100</definedName>
    <definedName name="編集１１１３">[71]代価表!#REF!</definedName>
    <definedName name="編集２２２">[71]代価表!#REF!</definedName>
    <definedName name="編集費" localSheetId="2">#REF!</definedName>
    <definedName name="編集費" localSheetId="3">#REF!</definedName>
    <definedName name="編集費">#REF!</definedName>
    <definedName name="編集費２" localSheetId="2">#REF!</definedName>
    <definedName name="編集費２" localSheetId="3">#REF!</definedName>
    <definedName name="編集費２">#REF!</definedName>
    <definedName name="編集費３" localSheetId="2">#REF!</definedName>
    <definedName name="編集費３" localSheetId="3">#REF!</definedName>
    <definedName name="編集費３">#REF!</definedName>
    <definedName name="保存" localSheetId="2">#REF!</definedName>
    <definedName name="保存" localSheetId="3">#REF!</definedName>
    <definedName name="保存">#REF!</definedName>
    <definedName name="保存2" localSheetId="2">#REF!</definedName>
    <definedName name="保存2" localSheetId="3">#REF!</definedName>
    <definedName name="保存2">#REF!</definedName>
    <definedName name="舗装面清掃工データ変換・修正" localSheetId="2">#REF!</definedName>
    <definedName name="舗装面清掃工データ変換・修正" localSheetId="3">#REF!</definedName>
    <definedName name="舗装面清掃工データ変換・修正">#REF!</definedName>
    <definedName name="補強土" localSheetId="2">[23]内訳書!#REF!</definedName>
    <definedName name="補強土" localSheetId="3">[23]内訳書!#REF!</definedName>
    <definedName name="補強土">[23]内訳書!#REF!</definedName>
    <definedName name="補強土特１" localSheetId="2">[23]内訳書!#REF!</definedName>
    <definedName name="補強土特１" localSheetId="3">[23]内訳書!#REF!</definedName>
    <definedName name="補強土特１">[23]内訳書!#REF!</definedName>
    <definedName name="報告書作成">#REF!</definedName>
    <definedName name="方向選択リスト">[60]選択リスト!$D$3:$D$20</definedName>
    <definedName name="法面" localSheetId="2">[109]内訳書!#REF!</definedName>
    <definedName name="法面" localSheetId="3">[109]内訳書!#REF!</definedName>
    <definedName name="法面">[109]内訳書!#REF!</definedName>
    <definedName name="北村" localSheetId="2">[13]土地評価!#REF!</definedName>
    <definedName name="北村" localSheetId="3">[13]土地評価!#REF!</definedName>
    <definedName name="北村">[13]土地評価!#REF!</definedName>
    <definedName name="北東北支店">#REF!</definedName>
    <definedName name="本状補正" localSheetId="2">[3]TANKA!#REF!</definedName>
    <definedName name="本状補正" localSheetId="3">[3]TANKA!#REF!</definedName>
    <definedName name="本状補正">[3]TANKA!#REF!</definedName>
    <definedName name="本数">"エディット 5"</definedName>
    <definedName name="名称">#REF!</definedName>
    <definedName name="名称１">IF(ISBLANK([69]計算書!XFC1),"--","平均")</definedName>
    <definedName name="名称２">IF(ISBLANK(+[69]計算書!XFB1),"--",IF([69]計算書!XFB1="断面","立積","面積"))</definedName>
    <definedName name="目的">#REF!</definedName>
    <definedName name="予察費" localSheetId="2">#REF!</definedName>
    <definedName name="予察費" localSheetId="3">#REF!</definedName>
    <definedName name="予察費">#REF!</definedName>
    <definedName name="予定価格">#REF!</definedName>
    <definedName name="用紙">#REF!</definedName>
    <definedName name="用地測量" localSheetId="2">[65]測量代価表!#REF!</definedName>
    <definedName name="用地測量" localSheetId="3">[65]測量代価表!#REF!</definedName>
    <definedName name="用地測量">[65]測量代価表!#REF!</definedName>
    <definedName name="用地調査">#REF!</definedName>
    <definedName name="欄左端" localSheetId="2">#REF!</definedName>
    <definedName name="欄左端" localSheetId="3">#REF!</definedName>
    <definedName name="欄左端">#REF!</definedName>
    <definedName name="欄数" localSheetId="2">#REF!</definedName>
    <definedName name="欄数" localSheetId="3">#REF!</definedName>
    <definedName name="欄数">#REF!</definedName>
    <definedName name="率入力" localSheetId="2">#REF!</definedName>
    <definedName name="率入力" localSheetId="3">#REF!</definedName>
    <definedName name="率入力">#REF!</definedName>
    <definedName name="粒度試験" localSheetId="2">#REF!</definedName>
    <definedName name="粒度試験" localSheetId="3">#REF!</definedName>
    <definedName name="粒度試験">#REF!</definedName>
    <definedName name="累計">+[69]計算書!XFC1048575+[69]計算書!XFB1048576</definedName>
    <definedName name="路線測量" localSheetId="2">[65]測量代価表!#REF!</definedName>
    <definedName name="路線測量" localSheetId="3">[65]測量代価表!#REF!</definedName>
    <definedName name="路線測量">[65]測量代価表!#REF!</definedName>
    <definedName name="労務費" localSheetId="2">#REF!</definedName>
    <definedName name="労務費" localSheetId="3">#REF!</definedName>
    <definedName name="労務費">#REF!</definedName>
    <definedName name="六">[36]TANKA!$G$34</definedName>
    <definedName name="枠" localSheetId="2">[3]TANKA!#REF!</definedName>
    <definedName name="枠" localSheetId="3">[3]TANKA!#REF!</definedName>
    <definedName name="枠">[3]TANKA!#REF!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1" i="12" l="1"/>
  <c r="D50" i="12"/>
  <c r="E148" i="17" l="1"/>
  <c r="E147" i="17"/>
  <c r="E143" i="17"/>
  <c r="E142" i="17"/>
  <c r="D200" i="35"/>
  <c r="D201" i="35" s="1"/>
  <c r="D202" i="35" l="1"/>
  <c r="B153" i="17" l="1"/>
  <c r="C153" i="17"/>
  <c r="C152" i="17"/>
  <c r="E153" i="17"/>
  <c r="E152" i="17"/>
  <c r="B152" i="17"/>
  <c r="B147" i="17"/>
  <c r="B148" i="17"/>
  <c r="C148" i="17"/>
  <c r="C147" i="17"/>
  <c r="B143" i="17"/>
  <c r="C142" i="17"/>
  <c r="C143" i="17"/>
  <c r="B142" i="17"/>
  <c r="C204" i="12"/>
  <c r="C206" i="12" s="1"/>
  <c r="B63" i="12" s="1"/>
  <c r="C196" i="12"/>
  <c r="C197" i="12" s="1"/>
  <c r="E58" i="12" s="1"/>
  <c r="C188" i="12"/>
  <c r="C190" i="12" s="1"/>
  <c r="D59" i="12" s="1"/>
  <c r="C180" i="12"/>
  <c r="C182" i="12" s="1"/>
  <c r="C59" i="12" s="1"/>
  <c r="C121" i="12"/>
  <c r="C123" i="12" s="1"/>
  <c r="B59" i="12" s="1"/>
  <c r="B54" i="12"/>
  <c r="B55" i="12"/>
  <c r="E46" i="12"/>
  <c r="C181" i="12" l="1"/>
  <c r="C58" i="12" s="1"/>
  <c r="C122" i="12"/>
  <c r="B58" i="12" s="1"/>
  <c r="C189" i="12"/>
  <c r="D58" i="12" s="1"/>
  <c r="C198" i="12"/>
  <c r="E59" i="12" s="1"/>
  <c r="C205" i="12"/>
  <c r="B62" i="12" s="1"/>
  <c r="G138" i="17"/>
  <c r="G137" i="17"/>
  <c r="E138" i="17"/>
  <c r="E137" i="17"/>
  <c r="C138" i="17"/>
  <c r="C137" i="17"/>
  <c r="G133" i="17"/>
  <c r="G132" i="17"/>
  <c r="E133" i="17"/>
  <c r="E132" i="17"/>
  <c r="C133" i="17"/>
  <c r="C132" i="17"/>
  <c r="G128" i="17"/>
  <c r="G127" i="17"/>
  <c r="E128" i="17"/>
  <c r="E127" i="17"/>
  <c r="C128" i="17"/>
  <c r="C127" i="17"/>
  <c r="G123" i="17"/>
  <c r="G122" i="17"/>
  <c r="E123" i="17"/>
  <c r="E122" i="17"/>
  <c r="C123" i="17"/>
  <c r="C122" i="17"/>
  <c r="G118" i="17"/>
  <c r="G117" i="17"/>
  <c r="E118" i="17"/>
  <c r="E117" i="17"/>
  <c r="C118" i="17"/>
  <c r="C117" i="17"/>
  <c r="G113" i="17"/>
  <c r="G112" i="17"/>
  <c r="E113" i="17"/>
  <c r="E112" i="17"/>
  <c r="C113" i="17"/>
  <c r="C112" i="17"/>
  <c r="G108" i="17"/>
  <c r="G107" i="17"/>
  <c r="E108" i="17"/>
  <c r="E107" i="17"/>
  <c r="C108" i="17"/>
  <c r="C107" i="17"/>
  <c r="E103" i="17"/>
  <c r="E102" i="17"/>
  <c r="C103" i="17"/>
  <c r="C102" i="17"/>
  <c r="E53" i="35" l="1"/>
  <c r="E54" i="35"/>
  <c r="E57" i="35"/>
  <c r="E58" i="35"/>
  <c r="G97" i="17"/>
  <c r="G98" i="17"/>
  <c r="B122" i="17" l="1"/>
  <c r="C129" i="12" l="1"/>
  <c r="C143" i="12"/>
  <c r="C145" i="12" s="1"/>
  <c r="C47" i="12" s="1"/>
  <c r="C151" i="12"/>
  <c r="C153" i="12" s="1"/>
  <c r="C130" i="12" l="1"/>
  <c r="B46" i="12" s="1"/>
  <c r="C152" i="12"/>
  <c r="D46" i="12" s="1"/>
  <c r="C144" i="12"/>
  <c r="C46" i="12" s="1"/>
  <c r="C131" i="12"/>
  <c r="B47" i="12" s="1"/>
  <c r="D186" i="35" l="1"/>
  <c r="D176" i="35"/>
  <c r="D168" i="35"/>
  <c r="D154" i="35"/>
  <c r="B57" i="35" l="1"/>
  <c r="D144" i="35"/>
  <c r="D136" i="35"/>
  <c r="D122" i="35"/>
  <c r="B58" i="35"/>
  <c r="C58" i="35"/>
  <c r="D58" i="35"/>
  <c r="F54" i="35"/>
  <c r="D178" i="35"/>
  <c r="D170" i="35"/>
  <c r="D57" i="35"/>
  <c r="C57" i="35"/>
  <c r="F53" i="35"/>
  <c r="D188" i="35" l="1"/>
  <c r="D155" i="35"/>
  <c r="D187" i="35"/>
  <c r="D177" i="35"/>
  <c r="D53" i="35" s="1"/>
  <c r="D169" i="35"/>
  <c r="D156" i="35"/>
  <c r="D124" i="35" l="1"/>
  <c r="B54" i="35" s="1"/>
  <c r="D123" i="35"/>
  <c r="B53" i="35" s="1"/>
  <c r="D146" i="35"/>
  <c r="D54" i="35" s="1"/>
  <c r="D137" i="35"/>
  <c r="C53" i="35" s="1"/>
  <c r="D145" i="35"/>
  <c r="D138" i="35"/>
  <c r="C54" i="35" s="1"/>
  <c r="C48" i="35" l="1"/>
  <c r="C49" i="35"/>
  <c r="B123" i="17"/>
  <c r="B118" i="17"/>
  <c r="B113" i="17"/>
  <c r="B108" i="17"/>
  <c r="C98" i="17"/>
  <c r="E98" i="17"/>
  <c r="B107" i="17"/>
  <c r="C97" i="17"/>
  <c r="E97" i="17"/>
  <c r="B97" i="17"/>
  <c r="B102" i="17"/>
  <c r="E47" i="12"/>
  <c r="B138" i="17"/>
  <c r="B137" i="17"/>
  <c r="B133" i="17"/>
  <c r="B132" i="17"/>
  <c r="B128" i="17"/>
  <c r="B127" i="17"/>
  <c r="B103" i="17"/>
  <c r="B98" i="17"/>
  <c r="E51" i="12"/>
  <c r="E50" i="12"/>
  <c r="C92" i="17" l="1"/>
  <c r="B112" i="17"/>
  <c r="B117" i="17"/>
  <c r="C51" i="12"/>
  <c r="C50" i="12"/>
  <c r="B51" i="12"/>
  <c r="B50" i="12"/>
  <c r="C54" i="12"/>
  <c r="C41" i="12" s="1"/>
  <c r="C55" i="12"/>
  <c r="D47" i="12"/>
  <c r="C42" i="12" l="1"/>
  <c r="C91"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28" authorId="0" shapeId="0" xr:uid="{8189E6F8-3AE5-4F19-9CC0-978566ED01D9}">
      <text>
        <r>
          <rPr>
            <b/>
            <sz val="9"/>
            <color indexed="81"/>
            <rFont val="ＭＳ Ｐゴシック"/>
            <family val="3"/>
            <charset val="128"/>
          </rPr>
          <t>数値を入力ください。
行政面積が100km²の場合は、「100」を入力してください。</t>
        </r>
      </text>
    </comment>
    <comment ref="C28" authorId="0" shapeId="0" xr:uid="{513D2CB3-F8C1-4DA9-BBAD-81EAECA0704F}">
      <text>
        <r>
          <rPr>
            <b/>
            <sz val="9"/>
            <color indexed="81"/>
            <rFont val="ＭＳ Ｐゴシック"/>
            <family val="3"/>
            <charset val="128"/>
          </rPr>
          <t>整備を希望する面積を数値を入力ください。
希望する整備面積が</t>
        </r>
        <r>
          <rPr>
            <b/>
            <sz val="9"/>
            <color indexed="81"/>
            <rFont val="MS P ゴシック"/>
            <family val="2"/>
          </rPr>
          <t>100km²</t>
        </r>
        <r>
          <rPr>
            <b/>
            <sz val="9"/>
            <color indexed="81"/>
            <rFont val="ＭＳ Ｐゴシック"/>
            <family val="3"/>
            <charset val="128"/>
          </rPr>
          <t>の場合は、「</t>
        </r>
        <r>
          <rPr>
            <b/>
            <sz val="9"/>
            <color indexed="81"/>
            <rFont val="MS P ゴシック"/>
            <family val="2"/>
          </rPr>
          <t>100</t>
        </r>
        <r>
          <rPr>
            <b/>
            <sz val="9"/>
            <color indexed="81"/>
            <rFont val="ＭＳ Ｐゴシック"/>
            <family val="3"/>
            <charset val="128"/>
          </rPr>
          <t>」を入力してください。</t>
        </r>
      </text>
    </comment>
    <comment ref="D28" authorId="0" shapeId="0" xr:uid="{B3DE2CA2-EA6F-418D-9945-65028872102D}">
      <text>
        <r>
          <rPr>
            <b/>
            <sz val="9"/>
            <color indexed="81"/>
            <rFont val="ＭＳ Ｐゴシック"/>
            <family val="3"/>
            <charset val="128"/>
          </rPr>
          <t>数値を入力ください。
行政面積が</t>
        </r>
        <r>
          <rPr>
            <b/>
            <sz val="9"/>
            <color indexed="81"/>
            <rFont val="MS P ゴシック"/>
            <family val="2"/>
          </rPr>
          <t>100km²</t>
        </r>
        <r>
          <rPr>
            <b/>
            <sz val="9"/>
            <color indexed="81"/>
            <rFont val="ＭＳ Ｐゴシック"/>
            <family val="3"/>
            <charset val="128"/>
          </rPr>
          <t>の場合は、「</t>
        </r>
        <r>
          <rPr>
            <b/>
            <sz val="9"/>
            <color indexed="81"/>
            <rFont val="MS P ゴシック"/>
            <family val="2"/>
          </rPr>
          <t>100</t>
        </r>
        <r>
          <rPr>
            <b/>
            <sz val="9"/>
            <color indexed="81"/>
            <rFont val="ＭＳ Ｐゴシック"/>
            <family val="3"/>
            <charset val="128"/>
          </rPr>
          <t>」を入力してください。</t>
        </r>
      </text>
    </comment>
    <comment ref="C33" authorId="0" shapeId="0" xr:uid="{D7A6B12D-81A5-4280-AAD0-0D1495370C27}">
      <text>
        <r>
          <rPr>
            <sz val="9"/>
            <color indexed="81"/>
            <rFont val="ＭＳ Ｐゴシック"/>
            <family val="3"/>
            <charset val="128"/>
          </rPr>
          <t>対象となる都市計画決定情報のレイヤ数を記入してください</t>
        </r>
      </text>
    </comment>
    <comment ref="D33" authorId="0" shapeId="0" xr:uid="{493180E1-0A87-4DCC-8447-1C1B5FB44E33}">
      <text>
        <r>
          <rPr>
            <b/>
            <sz val="9"/>
            <color indexed="81"/>
            <rFont val="ＭＳ Ｐゴシック"/>
            <family val="3"/>
            <charset val="128"/>
          </rPr>
          <t>対象有無を選択ください。</t>
        </r>
      </text>
    </comment>
    <comment ref="E33" authorId="0" shapeId="0" xr:uid="{6039C72D-ACAD-4F78-93D0-0D0E79BD7E65}">
      <text>
        <r>
          <rPr>
            <b/>
            <sz val="9"/>
            <color indexed="81"/>
            <rFont val="ＭＳ Ｐゴシック"/>
            <family val="3"/>
            <charset val="128"/>
          </rPr>
          <t>対象有無を選択ください</t>
        </r>
        <r>
          <rPr>
            <sz val="9"/>
            <color indexed="81"/>
            <rFont val="MS P ゴシック"/>
            <family val="2"/>
          </rPr>
          <t xml:space="preserve">
</t>
        </r>
      </text>
    </comment>
    <comment ref="B37" authorId="0" shapeId="0" xr:uid="{50622C25-225A-4041-A50E-C3000B49EE24}">
      <text>
        <r>
          <rPr>
            <sz val="9"/>
            <color indexed="81"/>
            <rFont val="ＭＳ Ｐゴシック"/>
            <family val="3"/>
            <charset val="128"/>
          </rPr>
          <t>対象となる洪水浸水想定区域図の数を記入してください</t>
        </r>
      </text>
    </comment>
    <comment ref="C37" authorId="0" shapeId="0" xr:uid="{E73237E5-5BC2-4D5E-99F5-B26C0E30DF4D}">
      <text>
        <r>
          <rPr>
            <b/>
            <sz val="9"/>
            <color indexed="81"/>
            <rFont val="ＭＳ Ｐゴシック"/>
            <family val="3"/>
            <charset val="128"/>
          </rPr>
          <t>対象となる洪水浸水想定区域図の数を記入してください</t>
        </r>
        <r>
          <rPr>
            <sz val="9"/>
            <color indexed="81"/>
            <rFont val="MS P ゴシック"/>
            <family val="2"/>
          </rPr>
          <t xml:space="preserve">
</t>
        </r>
      </text>
    </comment>
    <comment ref="D37" authorId="0" shapeId="0" xr:uid="{828ED190-84A9-4ABA-B3D5-97D59A9F4D34}">
      <text>
        <r>
          <rPr>
            <sz val="9"/>
            <color indexed="81"/>
            <rFont val="ＭＳ Ｐゴシック"/>
            <family val="3"/>
            <charset val="128"/>
          </rPr>
          <t>対象となる津波浸水想定区域図の数を記入してください</t>
        </r>
        <r>
          <rPr>
            <sz val="9"/>
            <color indexed="81"/>
            <rFont val="MS P ゴシック"/>
            <family val="2"/>
          </rPr>
          <t xml:space="preserve">
</t>
        </r>
      </text>
    </comment>
  </commentList>
</comments>
</file>

<file path=xl/sharedStrings.xml><?xml version="1.0" encoding="utf-8"?>
<sst xmlns="http://schemas.openxmlformats.org/spreadsheetml/2006/main" count="1050" uniqueCount="450">
  <si>
    <t>3D都市モデル整備費用試算ツール（国土交通省都市局提供）</t>
    <rPh sb="2" eb="4">
      <t>トシ</t>
    </rPh>
    <rPh sb="7" eb="11">
      <t>セイビヒヨウ</t>
    </rPh>
    <rPh sb="11" eb="13">
      <t>シサン</t>
    </rPh>
    <phoneticPr fontId="2"/>
  </si>
  <si>
    <t>情報整理のために記入してください。</t>
    <rPh sb="0" eb="2">
      <t>ジョウホウ</t>
    </rPh>
    <rPh sb="2" eb="4">
      <t>セイリ</t>
    </rPh>
    <rPh sb="8" eb="10">
      <t>キニュウ</t>
    </rPh>
    <phoneticPr fontId="2"/>
  </si>
  <si>
    <t>計算のために必要なので、必ず記入又は選択してください。</t>
    <rPh sb="0" eb="2">
      <t>ケイサン</t>
    </rPh>
    <rPh sb="6" eb="8">
      <t>ヒツヨウ</t>
    </rPh>
    <rPh sb="12" eb="13">
      <t>カナラ</t>
    </rPh>
    <rPh sb="14" eb="16">
      <t>キニュウ</t>
    </rPh>
    <rPh sb="16" eb="17">
      <t>マタ</t>
    </rPh>
    <rPh sb="18" eb="20">
      <t>センタク</t>
    </rPh>
    <phoneticPr fontId="2"/>
  </si>
  <si>
    <t>1.基本情報</t>
    <rPh sb="2" eb="6">
      <t>キホンジョウホウ</t>
    </rPh>
    <phoneticPr fontId="2"/>
  </si>
  <si>
    <t>自治体コード</t>
    <rPh sb="0" eb="3">
      <t>ジチタイ</t>
    </rPh>
    <phoneticPr fontId="1"/>
  </si>
  <si>
    <t>都道府県名</t>
    <rPh sb="0" eb="4">
      <t>トドウフケン</t>
    </rPh>
    <rPh sb="4" eb="5">
      <t>メイ</t>
    </rPh>
    <phoneticPr fontId="1"/>
  </si>
  <si>
    <t>市区町村名</t>
    <rPh sb="0" eb="2">
      <t>シク</t>
    </rPh>
    <rPh sb="2" eb="4">
      <t>チョウソン</t>
    </rPh>
    <rPh sb="4" eb="5">
      <t>メイ</t>
    </rPh>
    <phoneticPr fontId="1"/>
  </si>
  <si>
    <t>人口規模（万人）</t>
    <rPh sb="0" eb="1">
      <t>ヒト</t>
    </rPh>
    <rPh sb="2" eb="4">
      <t>キボ</t>
    </rPh>
    <rPh sb="4" eb="5">
      <t>ヒト</t>
    </rPh>
    <rPh sb="5" eb="6">
      <t>マン</t>
    </rPh>
    <phoneticPr fontId="1"/>
  </si>
  <si>
    <t>2.利用可能なデータ</t>
    <rPh sb="2" eb="6">
      <t>リヨウカノウ</t>
    </rPh>
    <phoneticPr fontId="2"/>
  </si>
  <si>
    <t>航空写真の撮影年度</t>
    <rPh sb="0" eb="4">
      <t>コウクウシャシン</t>
    </rPh>
    <rPh sb="5" eb="9">
      <t>サツエイネンド</t>
    </rPh>
    <phoneticPr fontId="2"/>
  </si>
  <si>
    <t>都市計画決定情報（GIS)の作成年度</t>
    <rPh sb="0" eb="8">
      <t>トシケイカクケッテイジョウホウ</t>
    </rPh>
    <rPh sb="14" eb="18">
      <t>サクセイネンド</t>
    </rPh>
    <phoneticPr fontId="2"/>
  </si>
  <si>
    <t>都市計画決定情報LOD1</t>
    <rPh sb="0" eb="2">
      <t>トシ</t>
    </rPh>
    <rPh sb="2" eb="4">
      <t>ケイカク</t>
    </rPh>
    <rPh sb="4" eb="6">
      <t>ケッテイ</t>
    </rPh>
    <rPh sb="6" eb="8">
      <t>ジョウホウ</t>
    </rPh>
    <phoneticPr fontId="2"/>
  </si>
  <si>
    <t>土地利用現況LOD1</t>
    <rPh sb="0" eb="6">
      <t>トチリヨウゲンキョウ</t>
    </rPh>
    <phoneticPr fontId="2"/>
  </si>
  <si>
    <t>有り</t>
    <rPh sb="0" eb="1">
      <t>ア</t>
    </rPh>
    <phoneticPr fontId="2"/>
  </si>
  <si>
    <t>※対象となる洪水浸水想定区域図の数を記入してください</t>
    <rPh sb="1" eb="3">
      <t>タイショウ</t>
    </rPh>
    <rPh sb="6" eb="8">
      <t>コウズイ</t>
    </rPh>
    <rPh sb="8" eb="15">
      <t>シンスイソウテイクイキズ</t>
    </rPh>
    <rPh sb="16" eb="17">
      <t>カズ</t>
    </rPh>
    <rPh sb="18" eb="20">
      <t>キニュウ</t>
    </rPh>
    <phoneticPr fontId="2"/>
  </si>
  <si>
    <t>建築物LOD1</t>
    <rPh sb="0" eb="3">
      <t>ケンチクブツ</t>
    </rPh>
    <phoneticPr fontId="2"/>
  </si>
  <si>
    <t>建築物LOD2
(万円/面積)</t>
  </si>
  <si>
    <t>道路LOD1</t>
    <rPh sb="0" eb="2">
      <t>ドウロ</t>
    </rPh>
    <phoneticPr fontId="2"/>
  </si>
  <si>
    <t>都市計画決定情報LOD1</t>
    <rPh sb="0" eb="8">
      <t>トシケイカクケッテイジョウホウ</t>
    </rPh>
    <phoneticPr fontId="2"/>
  </si>
  <si>
    <t>災害リスク情報LOD1</t>
    <rPh sb="0" eb="2">
      <t>サイガイ</t>
    </rPh>
    <rPh sb="5" eb="7">
      <t>ジョウホウ</t>
    </rPh>
    <phoneticPr fontId="2"/>
  </si>
  <si>
    <t>総計(万円）（税抜き）</t>
    <rPh sb="0" eb="2">
      <t>ソウケイ</t>
    </rPh>
    <rPh sb="3" eb="5">
      <t>マンエン</t>
    </rPh>
    <rPh sb="7" eb="9">
      <t>ゼイヌ</t>
    </rPh>
    <phoneticPr fontId="2"/>
  </si>
  <si>
    <t>下限値の目安</t>
    <rPh sb="0" eb="3">
      <t>カゲンチ</t>
    </rPh>
    <rPh sb="4" eb="6">
      <t>メヤス</t>
    </rPh>
    <phoneticPr fontId="2"/>
  </si>
  <si>
    <t>上限値の目安</t>
    <rPh sb="0" eb="3">
      <t>ジョウゲンチ</t>
    </rPh>
    <rPh sb="4" eb="6">
      <t>メヤス</t>
    </rPh>
    <phoneticPr fontId="2"/>
  </si>
  <si>
    <t>※以下のセルは変更しないように注意してください</t>
    <rPh sb="1" eb="3">
      <t>イカ</t>
    </rPh>
    <rPh sb="7" eb="9">
      <t>ヘンコウ</t>
    </rPh>
    <rPh sb="15" eb="17">
      <t>チュウイ</t>
    </rPh>
    <phoneticPr fontId="2"/>
  </si>
  <si>
    <t>単価計算表（自動でハイライトされます）</t>
    <rPh sb="0" eb="4">
      <t>タンカケイサン</t>
    </rPh>
    <rPh sb="4" eb="5">
      <t>ヒョウ</t>
    </rPh>
    <rPh sb="6" eb="8">
      <t>ジドウ</t>
    </rPh>
    <phoneticPr fontId="2"/>
  </si>
  <si>
    <t>都市全体の人口規模</t>
    <rPh sb="0" eb="2">
      <t>トシ</t>
    </rPh>
    <rPh sb="2" eb="4">
      <t>ゼンタイ</t>
    </rPh>
    <rPh sb="5" eb="7">
      <t>ジンコウ</t>
    </rPh>
    <rPh sb="7" eb="9">
      <t>キボ</t>
    </rPh>
    <phoneticPr fontId="2"/>
  </si>
  <si>
    <t>整備面積</t>
    <phoneticPr fontId="2"/>
  </si>
  <si>
    <t>1km2当たり単価</t>
    <rPh sb="4" eb="5">
      <t>ア</t>
    </rPh>
    <rPh sb="7" eb="9">
      <t>タンカ</t>
    </rPh>
    <phoneticPr fontId="2"/>
  </si>
  <si>
    <t>選択肢</t>
    <rPh sb="0" eb="3">
      <t>センタクシ</t>
    </rPh>
    <phoneticPr fontId="2"/>
  </si>
  <si>
    <t>無し</t>
    <rPh sb="0" eb="1">
      <t>ナ</t>
    </rPh>
    <phoneticPr fontId="2"/>
  </si>
  <si>
    <t>はじめに</t>
    <phoneticPr fontId="6"/>
  </si>
  <si>
    <t>（１）本ツールは、地方公共団体が3D都市モデル（「3D都市モデル標準製品仕様書」に定義されているデータをいう。）の整備を検討するにあたって、国土交通省都市局が提供する試算ツールです。</t>
    <rPh sb="3" eb="4">
      <t>ホン</t>
    </rPh>
    <rPh sb="9" eb="15">
      <t>チホウコウキョウダンタイ</t>
    </rPh>
    <rPh sb="18" eb="20">
      <t>トシ</t>
    </rPh>
    <rPh sb="57" eb="59">
      <t>セイビ</t>
    </rPh>
    <rPh sb="60" eb="62">
      <t>ケントウ</t>
    </rPh>
    <rPh sb="70" eb="75">
      <t>コクドコウツウショウ</t>
    </rPh>
    <rPh sb="75" eb="78">
      <t>トシキョク</t>
    </rPh>
    <rPh sb="79" eb="81">
      <t>テイキョウ</t>
    </rPh>
    <rPh sb="83" eb="85">
      <t>シサン</t>
    </rPh>
    <phoneticPr fontId="2"/>
  </si>
  <si>
    <t>建築物LOD3</t>
    <rPh sb="0" eb="3">
      <t>ケンチクブツ</t>
    </rPh>
    <phoneticPr fontId="2"/>
  </si>
  <si>
    <t>都市設備LOD１</t>
    <rPh sb="0" eb="4">
      <t>トシセツビ</t>
    </rPh>
    <phoneticPr fontId="2"/>
  </si>
  <si>
    <t>都市設備LOD２</t>
    <rPh sb="0" eb="4">
      <t>トシセツビ</t>
    </rPh>
    <phoneticPr fontId="2"/>
  </si>
  <si>
    <t>都市設備LOD３</t>
    <rPh sb="0" eb="4">
      <t>トシセツビ</t>
    </rPh>
    <phoneticPr fontId="2"/>
  </si>
  <si>
    <t>植生LOD1</t>
    <rPh sb="0" eb="2">
      <t>ショクセイ</t>
    </rPh>
    <phoneticPr fontId="2"/>
  </si>
  <si>
    <t>植生LOD2</t>
    <rPh sb="0" eb="2">
      <t>ショクセイ</t>
    </rPh>
    <phoneticPr fontId="2"/>
  </si>
  <si>
    <t>植生LOD3</t>
    <rPh sb="0" eb="2">
      <t>ショクセイ</t>
    </rPh>
    <phoneticPr fontId="2"/>
  </si>
  <si>
    <t>地形LOD1</t>
    <rPh sb="0" eb="2">
      <t>チケイ</t>
    </rPh>
    <phoneticPr fontId="2"/>
  </si>
  <si>
    <t>都市計画決定情報
LOD1</t>
    <phoneticPr fontId="2"/>
  </si>
  <si>
    <t>建築物モデル
LOD1</t>
    <phoneticPr fontId="2"/>
  </si>
  <si>
    <t>建築物モデル
LOD2</t>
    <phoneticPr fontId="2"/>
  </si>
  <si>
    <t>土地利用
LOD1</t>
    <phoneticPr fontId="2"/>
  </si>
  <si>
    <t>一般市町村</t>
    <rPh sb="0" eb="2">
      <t>イッパン</t>
    </rPh>
    <rPh sb="2" eb="5">
      <t>シチョウソン</t>
    </rPh>
    <phoneticPr fontId="2"/>
  </si>
  <si>
    <t>中核市・特例市</t>
    <rPh sb="0" eb="3">
      <t>チュウカクシ</t>
    </rPh>
    <rPh sb="4" eb="7">
      <t>トクレイシ</t>
    </rPh>
    <phoneticPr fontId="2"/>
  </si>
  <si>
    <t>政令指定都市・特別区</t>
    <rPh sb="0" eb="6">
      <t>セイレイシテイトシ</t>
    </rPh>
    <rPh sb="7" eb="10">
      <t>トクベツク</t>
    </rPh>
    <phoneticPr fontId="2"/>
  </si>
  <si>
    <t>＜3D都市モデル新規整備の留意事項＞</t>
    <rPh sb="3" eb="5">
      <t>トシ</t>
    </rPh>
    <rPh sb="8" eb="12">
      <t>シンキセイビ</t>
    </rPh>
    <rPh sb="13" eb="15">
      <t>リュウイ</t>
    </rPh>
    <rPh sb="15" eb="17">
      <t>ジコウ</t>
    </rPh>
    <phoneticPr fontId="2"/>
  </si>
  <si>
    <t>セル色の凡例は以下のとおりです。</t>
    <rPh sb="2" eb="3">
      <t>イロ</t>
    </rPh>
    <rPh sb="4" eb="6">
      <t>ハンレイ</t>
    </rPh>
    <rPh sb="7" eb="9">
      <t>イカ</t>
    </rPh>
    <phoneticPr fontId="2"/>
  </si>
  <si>
    <t>自治体の区分</t>
    <rPh sb="0" eb="3">
      <t>ジチタイ</t>
    </rPh>
    <rPh sb="4" eb="6">
      <t>クブン</t>
    </rPh>
    <phoneticPr fontId="1"/>
  </si>
  <si>
    <t>都市計画基本図
の作成年度</t>
    <rPh sb="0" eb="7">
      <t>トシケイカクキホンズ</t>
    </rPh>
    <rPh sb="9" eb="11">
      <t>サクセイ</t>
    </rPh>
    <rPh sb="11" eb="13">
      <t>ネンド</t>
    </rPh>
    <phoneticPr fontId="2"/>
  </si>
  <si>
    <t>都市計画決定情報（GIS)
の作成年度</t>
    <rPh sb="0" eb="8">
      <t>トシケイカクケッテイジョウホウ</t>
    </rPh>
    <rPh sb="15" eb="19">
      <t>サクセイネンド</t>
    </rPh>
    <phoneticPr fontId="2"/>
  </si>
  <si>
    <t>土地利用LOD1</t>
    <rPh sb="0" eb="2">
      <t>トチ</t>
    </rPh>
    <rPh sb="2" eb="4">
      <t>リヨウ</t>
    </rPh>
    <phoneticPr fontId="2"/>
  </si>
  <si>
    <t>単位：km²</t>
    <rPh sb="0" eb="2">
      <t>タンイ</t>
    </rPh>
    <phoneticPr fontId="2"/>
  </si>
  <si>
    <t>単位：一式</t>
    <rPh sb="0" eb="2">
      <t>タンイ</t>
    </rPh>
    <rPh sb="3" eb="5">
      <t>イッシキ</t>
    </rPh>
    <phoneticPr fontId="2"/>
  </si>
  <si>
    <t>災害リスク（浸水）LOD1</t>
    <rPh sb="0" eb="2">
      <t>サイガイ</t>
    </rPh>
    <rPh sb="6" eb="8">
      <t>シンスイ</t>
    </rPh>
    <phoneticPr fontId="2"/>
  </si>
  <si>
    <t>単位：国管理河川</t>
    <rPh sb="0" eb="2">
      <t>タンイ</t>
    </rPh>
    <rPh sb="3" eb="4">
      <t>クニ</t>
    </rPh>
    <rPh sb="4" eb="6">
      <t>カンリ</t>
    </rPh>
    <rPh sb="6" eb="8">
      <t>カセン</t>
    </rPh>
    <phoneticPr fontId="2"/>
  </si>
  <si>
    <t>単位：都道府県管理河川</t>
    <rPh sb="0" eb="2">
      <t>タンイ</t>
    </rPh>
    <rPh sb="3" eb="7">
      <t>トドウフケン</t>
    </rPh>
    <rPh sb="7" eb="9">
      <t>カンリ</t>
    </rPh>
    <rPh sb="9" eb="11">
      <t>カセン</t>
    </rPh>
    <phoneticPr fontId="2"/>
  </si>
  <si>
    <t>地形モデルLOD1</t>
    <rPh sb="0" eb="2">
      <t>チケイ</t>
    </rPh>
    <phoneticPr fontId="2"/>
  </si>
  <si>
    <r>
      <t>3.作成範囲</t>
    </r>
    <r>
      <rPr>
        <b/>
        <sz val="11"/>
        <color rgb="FFFF0000"/>
        <rFont val="BIZ UDPゴシック"/>
        <family val="3"/>
        <charset val="128"/>
      </rPr>
      <t>（基本セット）</t>
    </r>
    <rPh sb="2" eb="6">
      <t>サクセイハンイ</t>
    </rPh>
    <rPh sb="7" eb="9">
      <t>キホン</t>
    </rPh>
    <phoneticPr fontId="2"/>
  </si>
  <si>
    <r>
      <t>3.作成範囲</t>
    </r>
    <r>
      <rPr>
        <b/>
        <sz val="11"/>
        <color rgb="FFFF0000"/>
        <rFont val="BIZ UDPゴシック"/>
        <family val="3"/>
        <charset val="128"/>
      </rPr>
      <t>（応用セット）</t>
    </r>
    <rPh sb="2" eb="6">
      <t>サクセイハンイ</t>
    </rPh>
    <rPh sb="7" eb="9">
      <t>オウヨウ</t>
    </rPh>
    <phoneticPr fontId="2"/>
  </si>
  <si>
    <t>単位：棟</t>
    <rPh sb="0" eb="2">
      <t>タンイ</t>
    </rPh>
    <rPh sb="3" eb="4">
      <t>トウ</t>
    </rPh>
    <phoneticPr fontId="2"/>
  </si>
  <si>
    <t>単位：km</t>
    <rPh sb="0" eb="2">
      <t>タンイ</t>
    </rPh>
    <phoneticPr fontId="2"/>
  </si>
  <si>
    <r>
      <t>・都市計画基本図の時点が古いことによる経年変化部分の修正作業は</t>
    </r>
    <r>
      <rPr>
        <b/>
        <sz val="10.5"/>
        <color theme="5"/>
        <rFont val="BIZ UDPゴシック"/>
        <family val="3"/>
        <charset val="128"/>
      </rPr>
      <t>含まない</t>
    </r>
    <r>
      <rPr>
        <sz val="10.5"/>
        <color rgb="FF000000"/>
        <rFont val="BIZ UDPゴシック"/>
        <family val="3"/>
        <charset val="128"/>
      </rPr>
      <t>ものとします。例：基本図時点の航空写真成果を活用。</t>
    </r>
    <rPh sb="31" eb="32">
      <t>フク</t>
    </rPh>
    <rPh sb="42" eb="43">
      <t>レイ</t>
    </rPh>
    <rPh sb="44" eb="46">
      <t>キホン</t>
    </rPh>
    <rPh sb="46" eb="47">
      <t>ズ</t>
    </rPh>
    <rPh sb="47" eb="49">
      <t>ジテン</t>
    </rPh>
    <rPh sb="50" eb="52">
      <t>コウクウ</t>
    </rPh>
    <rPh sb="52" eb="54">
      <t>シャシン</t>
    </rPh>
    <rPh sb="54" eb="56">
      <t>セイカ</t>
    </rPh>
    <rPh sb="57" eb="59">
      <t>カツヨウ</t>
    </rPh>
    <phoneticPr fontId="2"/>
  </si>
  <si>
    <t xml:space="preserve">1.基本情報 </t>
    <rPh sb="2" eb="6">
      <t>キホンジョウホウ</t>
    </rPh>
    <phoneticPr fontId="2"/>
  </si>
  <si>
    <t>建築物モデルLOD1</t>
    <rPh sb="0" eb="3">
      <t>ケンチクブツ</t>
    </rPh>
    <phoneticPr fontId="2"/>
  </si>
  <si>
    <t>建築物LOD2</t>
    <rPh sb="0" eb="3">
      <t>ケンチクブツ</t>
    </rPh>
    <phoneticPr fontId="2"/>
  </si>
  <si>
    <t>※ MMS計測成果を保有していない場合は、新規に計測が必要となりますのでご留意ください。</t>
    <rPh sb="5" eb="7">
      <t>ケイソク</t>
    </rPh>
    <rPh sb="7" eb="9">
      <t>セイカ</t>
    </rPh>
    <rPh sb="10" eb="12">
      <t>ホユウ</t>
    </rPh>
    <rPh sb="17" eb="19">
      <t>バアイ</t>
    </rPh>
    <rPh sb="21" eb="23">
      <t>シンキ</t>
    </rPh>
    <rPh sb="24" eb="26">
      <t>ケイソク</t>
    </rPh>
    <rPh sb="27" eb="29">
      <t>ヒツヨウ</t>
    </rPh>
    <rPh sb="37" eb="39">
      <t>リュウイ</t>
    </rPh>
    <phoneticPr fontId="2"/>
  </si>
  <si>
    <t>4.計算結果（万円）</t>
    <phoneticPr fontId="2"/>
  </si>
  <si>
    <t>建築物LOD3.0</t>
    <rPh sb="0" eb="3">
      <t>ケンチクブツ</t>
    </rPh>
    <phoneticPr fontId="2"/>
  </si>
  <si>
    <t>対象：三角屋根の一軒家</t>
    <rPh sb="0" eb="2">
      <t>タイショウ</t>
    </rPh>
    <rPh sb="3" eb="5">
      <t>サンカク</t>
    </rPh>
    <phoneticPr fontId="2"/>
  </si>
  <si>
    <t>対象：小規模建築物（2～5階程度）</t>
    <rPh sb="0" eb="2">
      <t>タイショウ</t>
    </rPh>
    <phoneticPr fontId="2"/>
  </si>
  <si>
    <t>対象：大規模建築物（商業ビル）</t>
    <rPh sb="0" eb="2">
      <t>タイショウ</t>
    </rPh>
    <phoneticPr fontId="2"/>
  </si>
  <si>
    <t>対象：大規模建築物（大型マンション）</t>
    <rPh sb="0" eb="2">
      <t>タイショウ</t>
    </rPh>
    <phoneticPr fontId="2"/>
  </si>
  <si>
    <t>対象：市町村道</t>
    <rPh sb="0" eb="2">
      <t>タイショウ</t>
    </rPh>
    <rPh sb="3" eb="6">
      <t>シチョウソン</t>
    </rPh>
    <rPh sb="6" eb="7">
      <t>ミチ</t>
    </rPh>
    <phoneticPr fontId="2"/>
  </si>
  <si>
    <t>対象：都道府県道</t>
    <rPh sb="0" eb="2">
      <t>タイショウ</t>
    </rPh>
    <rPh sb="3" eb="8">
      <t>トドウフケンドウ</t>
    </rPh>
    <phoneticPr fontId="2"/>
  </si>
  <si>
    <t>対象：一般国道（直轄・補助）</t>
    <rPh sb="0" eb="2">
      <t>タイショウ</t>
    </rPh>
    <rPh sb="3" eb="7">
      <t>イッパンコクドウ</t>
    </rPh>
    <rPh sb="8" eb="10">
      <t>チョッカツ</t>
    </rPh>
    <rPh sb="11" eb="13">
      <t>ホジョ</t>
    </rPh>
    <phoneticPr fontId="2"/>
  </si>
  <si>
    <t>対象：高速自動車国道</t>
    <rPh sb="0" eb="2">
      <t>タイショウ</t>
    </rPh>
    <rPh sb="3" eb="8">
      <t>コウソクジドウシャ</t>
    </rPh>
    <rPh sb="8" eb="10">
      <t>コクドウ</t>
    </rPh>
    <phoneticPr fontId="2"/>
  </si>
  <si>
    <t>建築物モデルLOD3.0</t>
    <rPh sb="0" eb="3">
      <t>ケンチクブツ</t>
    </rPh>
    <phoneticPr fontId="2"/>
  </si>
  <si>
    <t>MMS計測の成果年度</t>
    <rPh sb="3" eb="5">
      <t>ケイソク</t>
    </rPh>
    <rPh sb="6" eb="8">
      <t>セイカ</t>
    </rPh>
    <rPh sb="8" eb="10">
      <t>ネンド</t>
    </rPh>
    <phoneticPr fontId="2"/>
  </si>
  <si>
    <t>都市計画基本図の作成年度</t>
    <rPh sb="0" eb="7">
      <t>トシケイカクキホンズ</t>
    </rPh>
    <rPh sb="8" eb="10">
      <t>サクセイ</t>
    </rPh>
    <rPh sb="10" eb="12">
      <t>ネンド</t>
    </rPh>
    <phoneticPr fontId="2"/>
  </si>
  <si>
    <t>都市計画区域（km²）</t>
    <rPh sb="0" eb="2">
      <t>トシ</t>
    </rPh>
    <rPh sb="2" eb="4">
      <t>ケイカク</t>
    </rPh>
    <rPh sb="4" eb="6">
      <t>クイキ</t>
    </rPh>
    <phoneticPr fontId="2"/>
  </si>
  <si>
    <t>用途地域（km²）</t>
    <rPh sb="0" eb="2">
      <t>ヨウト</t>
    </rPh>
    <rPh sb="2" eb="4">
      <t>チイキ</t>
    </rPh>
    <phoneticPr fontId="2"/>
  </si>
  <si>
    <t>自治体面積（km²）</t>
    <rPh sb="0" eb="3">
      <t>ジチタイ</t>
    </rPh>
    <rPh sb="3" eb="5">
      <t>メンセキ</t>
    </rPh>
    <phoneticPr fontId="2"/>
  </si>
  <si>
    <t>※ MMS計測していない場合は、新規計測が必要</t>
    <rPh sb="5" eb="7">
      <t>ケイソク</t>
    </rPh>
    <rPh sb="12" eb="14">
      <t>バアイ</t>
    </rPh>
    <rPh sb="16" eb="18">
      <t>シンキ</t>
    </rPh>
    <rPh sb="18" eb="20">
      <t>ケイソク</t>
    </rPh>
    <rPh sb="21" eb="23">
      <t>ヒツヨウ</t>
    </rPh>
    <phoneticPr fontId="2"/>
  </si>
  <si>
    <t>一般市町村</t>
    <rPh sb="0" eb="5">
      <t>イッパンシチョウソン</t>
    </rPh>
    <phoneticPr fontId="2"/>
  </si>
  <si>
    <t>浸水想定区域図（都道府県河川）</t>
    <rPh sb="0" eb="7">
      <t>シンスイソウテイクイキズ</t>
    </rPh>
    <rPh sb="8" eb="12">
      <t>トドウフケン</t>
    </rPh>
    <rPh sb="12" eb="14">
      <t>カセン</t>
    </rPh>
    <phoneticPr fontId="2"/>
  </si>
  <si>
    <t>土砂災害警戒区域</t>
    <rPh sb="0" eb="8">
      <t>ドシャサイガイケイカイクイキ</t>
    </rPh>
    <phoneticPr fontId="2"/>
  </si>
  <si>
    <t>単位：1式</t>
    <rPh sb="0" eb="2">
      <t>タンイ</t>
    </rPh>
    <rPh sb="4" eb="5">
      <t>シキ</t>
    </rPh>
    <phoneticPr fontId="2"/>
  </si>
  <si>
    <t>建築物モデルLOD1整備単価レンジ</t>
    <rPh sb="10" eb="12">
      <t>セイビ</t>
    </rPh>
    <rPh sb="12" eb="14">
      <t>タンカ</t>
    </rPh>
    <phoneticPr fontId="2"/>
  </si>
  <si>
    <t>建築物モデルLOD2整備単価レンジ</t>
    <rPh sb="0" eb="3">
      <t>ケンチクブツ</t>
    </rPh>
    <rPh sb="10" eb="12">
      <t>セイビ</t>
    </rPh>
    <rPh sb="12" eb="14">
      <t>タンカ</t>
    </rPh>
    <phoneticPr fontId="2"/>
  </si>
  <si>
    <t>lod1建築物の整備単価区分</t>
    <rPh sb="4" eb="7">
      <t>ケンチクブツ</t>
    </rPh>
    <rPh sb="8" eb="12">
      <t>セイビタンカ</t>
    </rPh>
    <rPh sb="12" eb="14">
      <t>クブン</t>
    </rPh>
    <phoneticPr fontId="2"/>
  </si>
  <si>
    <t>区分</t>
    <rPh sb="0" eb="2">
      <t>クブン</t>
    </rPh>
    <phoneticPr fontId="2"/>
  </si>
  <si>
    <t>lod2建築物の整備単価区分</t>
    <rPh sb="4" eb="7">
      <t>ケンチクブツ</t>
    </rPh>
    <rPh sb="8" eb="12">
      <t>セイビタンカ</t>
    </rPh>
    <rPh sb="12" eb="14">
      <t>クブン</t>
    </rPh>
    <phoneticPr fontId="2"/>
  </si>
  <si>
    <t>区分1：一般市町村・50km²未満</t>
    <rPh sb="0" eb="2">
      <t>クブン</t>
    </rPh>
    <rPh sb="4" eb="9">
      <t>イッパンシチョウソン</t>
    </rPh>
    <rPh sb="15" eb="17">
      <t>ミマン</t>
    </rPh>
    <phoneticPr fontId="2"/>
  </si>
  <si>
    <t>50km²未満</t>
    <rPh sb="5" eb="7">
      <t>ミマン</t>
    </rPh>
    <phoneticPr fontId="2"/>
  </si>
  <si>
    <t>50km²以上100km²未満</t>
    <rPh sb="5" eb="7">
      <t>イジョウ</t>
    </rPh>
    <rPh sb="13" eb="15">
      <t>ミマン</t>
    </rPh>
    <phoneticPr fontId="2"/>
  </si>
  <si>
    <t>100km²以上</t>
    <rPh sb="6" eb="8">
      <t>イジョウ</t>
    </rPh>
    <phoneticPr fontId="2"/>
  </si>
  <si>
    <t>区分2：一般市町村・50km²以上100km²未満</t>
    <rPh sb="0" eb="2">
      <t>クブン</t>
    </rPh>
    <phoneticPr fontId="2"/>
  </si>
  <si>
    <t>区分4：中核市・特例市・50km²未満</t>
    <rPh sb="0" eb="2">
      <t>クブン</t>
    </rPh>
    <rPh sb="4" eb="7">
      <t>チュウカクシ</t>
    </rPh>
    <rPh sb="8" eb="11">
      <t>トクレイシ</t>
    </rPh>
    <phoneticPr fontId="2"/>
  </si>
  <si>
    <t>区分5：中核市・特例市・50km²以上100km²未満</t>
    <rPh sb="0" eb="2">
      <t>クブン</t>
    </rPh>
    <phoneticPr fontId="2"/>
  </si>
  <si>
    <t>区分6：中核市・特例市・100km²以上</t>
    <rPh sb="0" eb="2">
      <t>クブン</t>
    </rPh>
    <phoneticPr fontId="2"/>
  </si>
  <si>
    <t>区分7：政令指定都市・特別区・50km²未満</t>
    <rPh sb="0" eb="2">
      <t>クブン</t>
    </rPh>
    <phoneticPr fontId="2"/>
  </si>
  <si>
    <t>区分8：政令指定都市・特別区・50km²以上100km²未満</t>
    <rPh sb="0" eb="2">
      <t>クブン</t>
    </rPh>
    <phoneticPr fontId="2"/>
  </si>
  <si>
    <t>区分9：政令指定都市・特別区・100km²以上</t>
    <rPh sb="0" eb="2">
      <t>クブン</t>
    </rPh>
    <phoneticPr fontId="2"/>
  </si>
  <si>
    <t>区分1：一般市町村</t>
    <rPh sb="0" eb="2">
      <t>クブン</t>
    </rPh>
    <rPh sb="4" eb="9">
      <t>イッパンシチョウソン</t>
    </rPh>
    <phoneticPr fontId="2"/>
  </si>
  <si>
    <t>区分2：中核市・特例市</t>
    <rPh sb="0" eb="2">
      <t>クブン</t>
    </rPh>
    <rPh sb="4" eb="7">
      <t>チュウカクシ</t>
    </rPh>
    <rPh sb="8" eb="11">
      <t>トクレイシ</t>
    </rPh>
    <phoneticPr fontId="2"/>
  </si>
  <si>
    <t>区分3：政令指定都市・特別区</t>
    <rPh sb="0" eb="2">
      <t>クブン</t>
    </rPh>
    <rPh sb="4" eb="10">
      <t>セイレイシテイトシ</t>
    </rPh>
    <rPh sb="11" eb="14">
      <t>トクベツク</t>
    </rPh>
    <phoneticPr fontId="2"/>
  </si>
  <si>
    <t>浸水想定区域図（国河川）</t>
    <rPh sb="0" eb="7">
      <t>シンスイソウテイクイキズ</t>
    </rPh>
    <rPh sb="8" eb="9">
      <t>クニ</t>
    </rPh>
    <rPh sb="9" eb="11">
      <t>カセン</t>
    </rPh>
    <phoneticPr fontId="2"/>
  </si>
  <si>
    <t>災害リスク浸水
（都道府県河川）LOD1</t>
    <rPh sb="0" eb="2">
      <t>サイガイ</t>
    </rPh>
    <rPh sb="5" eb="7">
      <t>シンスイ</t>
    </rPh>
    <rPh sb="9" eb="13">
      <t>トドウフケン</t>
    </rPh>
    <rPh sb="13" eb="15">
      <t>カセン</t>
    </rPh>
    <phoneticPr fontId="2"/>
  </si>
  <si>
    <t>災害リスク浸水
（国河川）LOD1</t>
    <rPh sb="0" eb="2">
      <t>サイガイ</t>
    </rPh>
    <rPh sb="5" eb="7">
      <t>シンスイ</t>
    </rPh>
    <rPh sb="9" eb="10">
      <t>クニ</t>
    </rPh>
    <rPh sb="10" eb="12">
      <t>カセン</t>
    </rPh>
    <phoneticPr fontId="2"/>
  </si>
  <si>
    <t>災害リスク土砂災害
LOD1</t>
    <rPh sb="0" eb="2">
      <t>サイガイ</t>
    </rPh>
    <rPh sb="5" eb="9">
      <t>ドシャサイガイ</t>
    </rPh>
    <phoneticPr fontId="2"/>
  </si>
  <si>
    <t>※下限値・上限値の目安には、資料収集整理、プロジェクト管理、符号化、品質評価等の費用は含みません。</t>
    <rPh sb="1" eb="4">
      <t>カゲンチ</t>
    </rPh>
    <rPh sb="5" eb="8">
      <t>ジョウゲンチ</t>
    </rPh>
    <rPh sb="9" eb="11">
      <t>メヤス</t>
    </rPh>
    <phoneticPr fontId="2"/>
  </si>
  <si>
    <t>下限値</t>
    <rPh sb="0" eb="3">
      <t>カゲンチ</t>
    </rPh>
    <phoneticPr fontId="2"/>
  </si>
  <si>
    <t>上限値</t>
    <rPh sb="0" eb="3">
      <t>ジョウゲンチ</t>
    </rPh>
    <phoneticPr fontId="2"/>
  </si>
  <si>
    <t>lod1建築物の整備単価下限値</t>
    <rPh sb="12" eb="15">
      <t>カゲンチ</t>
    </rPh>
    <phoneticPr fontId="2"/>
  </si>
  <si>
    <t>lod1建築物の整備単価上限値</t>
    <rPh sb="12" eb="15">
      <t>ジョウゲンチ</t>
    </rPh>
    <phoneticPr fontId="2"/>
  </si>
  <si>
    <t>lod2建築物の整備単価下限値</t>
    <rPh sb="12" eb="14">
      <t>カゲン</t>
    </rPh>
    <rPh sb="14" eb="15">
      <t>チ</t>
    </rPh>
    <phoneticPr fontId="2"/>
  </si>
  <si>
    <t>lod2建築物の整備単価上限値</t>
    <rPh sb="12" eb="15">
      <t>ジョウゲンチ</t>
    </rPh>
    <phoneticPr fontId="2"/>
  </si>
  <si>
    <t>lod1地形の整備単価下限値</t>
    <rPh sb="4" eb="6">
      <t>チケイ</t>
    </rPh>
    <rPh sb="11" eb="13">
      <t>カゲン</t>
    </rPh>
    <rPh sb="13" eb="14">
      <t>チ</t>
    </rPh>
    <phoneticPr fontId="2"/>
  </si>
  <si>
    <t>lod1地形の整備単価上限値</t>
    <rPh sb="4" eb="6">
      <t>チケイ</t>
    </rPh>
    <rPh sb="11" eb="14">
      <t>ジョウゲンチ</t>
    </rPh>
    <phoneticPr fontId="2"/>
  </si>
  <si>
    <t>lod1都市計画決定情報の整備単価下限値</t>
    <rPh sb="4" eb="10">
      <t>トシケイカクケッテイ</t>
    </rPh>
    <rPh sb="10" eb="12">
      <t>ジョウホウ</t>
    </rPh>
    <rPh sb="17" eb="19">
      <t>カゲン</t>
    </rPh>
    <rPh sb="19" eb="20">
      <t>チ</t>
    </rPh>
    <phoneticPr fontId="2"/>
  </si>
  <si>
    <t>lod1都市計画決定情報の整備単価上限値</t>
    <rPh sb="4" eb="12">
      <t>トシケイカクケッテイジョウホウ</t>
    </rPh>
    <rPh sb="17" eb="19">
      <t>ジョウゲン</t>
    </rPh>
    <rPh sb="19" eb="20">
      <t>チ</t>
    </rPh>
    <phoneticPr fontId="2"/>
  </si>
  <si>
    <t>lod1土地利用の整備単価下限値</t>
    <rPh sb="4" eb="8">
      <t>トチリヨウ</t>
    </rPh>
    <rPh sb="13" eb="15">
      <t>カゲン</t>
    </rPh>
    <rPh sb="15" eb="16">
      <t>チ</t>
    </rPh>
    <phoneticPr fontId="2"/>
  </si>
  <si>
    <t>lod1土地利用の整備単価上限値</t>
    <rPh sb="4" eb="8">
      <t>トチリヨウ</t>
    </rPh>
    <rPh sb="13" eb="15">
      <t>ジョウゲン</t>
    </rPh>
    <rPh sb="15" eb="16">
      <t>チ</t>
    </rPh>
    <phoneticPr fontId="2"/>
  </si>
  <si>
    <t>lod1災害リスク浸水（国河川）の整備単価下限値</t>
    <rPh sb="4" eb="6">
      <t>サイガイ</t>
    </rPh>
    <rPh sb="9" eb="11">
      <t>シンスイ</t>
    </rPh>
    <rPh sb="12" eb="13">
      <t>クニ</t>
    </rPh>
    <rPh sb="13" eb="15">
      <t>カセン</t>
    </rPh>
    <rPh sb="21" eb="23">
      <t>カゲン</t>
    </rPh>
    <rPh sb="23" eb="24">
      <t>チ</t>
    </rPh>
    <phoneticPr fontId="2"/>
  </si>
  <si>
    <t>lod1災害リスク浸水（国河川）の整備単価上限値</t>
    <rPh sb="4" eb="6">
      <t>サイガイ</t>
    </rPh>
    <rPh sb="9" eb="11">
      <t>シンスイ</t>
    </rPh>
    <rPh sb="12" eb="13">
      <t>クニ</t>
    </rPh>
    <rPh sb="13" eb="15">
      <t>カセン</t>
    </rPh>
    <rPh sb="21" eb="23">
      <t>ジョウゲン</t>
    </rPh>
    <rPh sb="23" eb="24">
      <t>チ</t>
    </rPh>
    <phoneticPr fontId="2"/>
  </si>
  <si>
    <t>lod1災害リスク浸水（都道府県河川）の整備単価下限値</t>
    <rPh sb="4" eb="6">
      <t>サイガイ</t>
    </rPh>
    <rPh sb="9" eb="11">
      <t>シンスイ</t>
    </rPh>
    <rPh sb="12" eb="16">
      <t>トドウフケン</t>
    </rPh>
    <rPh sb="16" eb="18">
      <t>カセン</t>
    </rPh>
    <rPh sb="24" eb="26">
      <t>カゲン</t>
    </rPh>
    <rPh sb="26" eb="27">
      <t>チ</t>
    </rPh>
    <phoneticPr fontId="2"/>
  </si>
  <si>
    <t>lod1災害リスク浸水（都道府県河川）の整備単価上限値</t>
    <rPh sb="4" eb="6">
      <t>サイガイ</t>
    </rPh>
    <rPh sb="9" eb="11">
      <t>シンスイ</t>
    </rPh>
    <rPh sb="12" eb="16">
      <t>トドウフケン</t>
    </rPh>
    <rPh sb="16" eb="18">
      <t>カセン</t>
    </rPh>
    <rPh sb="24" eb="26">
      <t>ジョウゲン</t>
    </rPh>
    <rPh sb="26" eb="27">
      <t>チ</t>
    </rPh>
    <phoneticPr fontId="2"/>
  </si>
  <si>
    <t>lod1災害リスク土砂災害の整備単価下限値</t>
    <rPh sb="4" eb="6">
      <t>サイガイ</t>
    </rPh>
    <rPh sb="9" eb="13">
      <t>ドシャサイガイ</t>
    </rPh>
    <rPh sb="18" eb="20">
      <t>カゲン</t>
    </rPh>
    <rPh sb="20" eb="21">
      <t>チ</t>
    </rPh>
    <phoneticPr fontId="2"/>
  </si>
  <si>
    <t>lod1災害リスク土砂災害の整備単価上限値</t>
    <rPh sb="4" eb="6">
      <t>サイガイ</t>
    </rPh>
    <rPh sb="9" eb="13">
      <t>ドシャサイガイ</t>
    </rPh>
    <rPh sb="18" eb="20">
      <t>ジョウゲン</t>
    </rPh>
    <rPh sb="20" eb="21">
      <t>チ</t>
    </rPh>
    <phoneticPr fontId="2"/>
  </si>
  <si>
    <t>建築物モデルLOD3</t>
    <rPh sb="0" eb="3">
      <t>ケンチクブツ</t>
    </rPh>
    <phoneticPr fontId="2"/>
  </si>
  <si>
    <t>1棟当たり単価</t>
    <rPh sb="1" eb="2">
      <t>トウ</t>
    </rPh>
    <rPh sb="2" eb="3">
      <t>ア</t>
    </rPh>
    <rPh sb="5" eb="7">
      <t>タンカ</t>
    </rPh>
    <phoneticPr fontId="2"/>
  </si>
  <si>
    <t>三角屋根の一軒家</t>
    <rPh sb="0" eb="2">
      <t>サンカク</t>
    </rPh>
    <phoneticPr fontId="2"/>
  </si>
  <si>
    <t>小規模建築物（2～5階程度）</t>
    <phoneticPr fontId="2"/>
  </si>
  <si>
    <t>大規模建築物（商業ビル）</t>
    <phoneticPr fontId="2"/>
  </si>
  <si>
    <t>大規模建築物（大型マンション）</t>
    <phoneticPr fontId="2"/>
  </si>
  <si>
    <t>1km当たり単価</t>
    <rPh sb="3" eb="4">
      <t>ア</t>
    </rPh>
    <rPh sb="6" eb="8">
      <t>タンカ</t>
    </rPh>
    <phoneticPr fontId="2"/>
  </si>
  <si>
    <t>市町村道</t>
    <rPh sb="0" eb="3">
      <t>シチョウソン</t>
    </rPh>
    <rPh sb="3" eb="4">
      <t>ミチ</t>
    </rPh>
    <phoneticPr fontId="2"/>
  </si>
  <si>
    <t>都道府県道</t>
    <rPh sb="0" eb="5">
      <t>トドウフケンドウ</t>
    </rPh>
    <phoneticPr fontId="2"/>
  </si>
  <si>
    <t>一般国道（直轄・補助）</t>
    <rPh sb="0" eb="4">
      <t>イッパンコクドウ</t>
    </rPh>
    <rPh sb="5" eb="7">
      <t>チョッカツ</t>
    </rPh>
    <rPh sb="8" eb="10">
      <t>ホジョ</t>
    </rPh>
    <phoneticPr fontId="2"/>
  </si>
  <si>
    <t>高速自動車国道</t>
    <rPh sb="0" eb="5">
      <t>コウソクジドウシャ</t>
    </rPh>
    <rPh sb="5" eb="7">
      <t>コクドウ</t>
    </rPh>
    <phoneticPr fontId="2"/>
  </si>
  <si>
    <t>都市設備LOD3.0</t>
    <rPh sb="0" eb="4">
      <t>トシセツビ</t>
    </rPh>
    <phoneticPr fontId="2"/>
  </si>
  <si>
    <t>都市設備LOD1.0</t>
    <rPh sb="0" eb="4">
      <t>トシセツビ</t>
    </rPh>
    <phoneticPr fontId="2"/>
  </si>
  <si>
    <t>都市設備LOD2.0</t>
    <rPh sb="0" eb="4">
      <t>トシセツビ</t>
    </rPh>
    <phoneticPr fontId="2"/>
  </si>
  <si>
    <t>植生LOD1.0</t>
    <rPh sb="0" eb="2">
      <t>ショクセイ</t>
    </rPh>
    <phoneticPr fontId="2"/>
  </si>
  <si>
    <t>植生LOD2.0</t>
    <rPh sb="0" eb="2">
      <t>ショクセイ</t>
    </rPh>
    <phoneticPr fontId="2"/>
  </si>
  <si>
    <t>植生LOD3.0</t>
    <rPh sb="0" eb="2">
      <t>ショクセイ</t>
    </rPh>
    <phoneticPr fontId="2"/>
  </si>
  <si>
    <t>都市設備モデルLOD1</t>
    <rPh sb="0" eb="4">
      <t>トシセツビ</t>
    </rPh>
    <phoneticPr fontId="2"/>
  </si>
  <si>
    <t>都市設備モデルLOD2</t>
    <rPh sb="0" eb="4">
      <t>トシセツビ</t>
    </rPh>
    <phoneticPr fontId="2"/>
  </si>
  <si>
    <t>都市設備モデルLOD3</t>
    <rPh sb="0" eb="4">
      <t>トシセツビ</t>
    </rPh>
    <phoneticPr fontId="2"/>
  </si>
  <si>
    <t>区分3：一般市町村・100km²以上</t>
    <rPh sb="0" eb="2">
      <t>クブン</t>
    </rPh>
    <phoneticPr fontId="2"/>
  </si>
  <si>
    <t>小規模建築物（2～5階程度）</t>
    <phoneticPr fontId="2"/>
  </si>
  <si>
    <t>大規模建築物（商業ビル）</t>
    <phoneticPr fontId="2"/>
  </si>
  <si>
    <t>大規模建築物（大型マンション）</t>
    <phoneticPr fontId="2"/>
  </si>
  <si>
    <t>区分1：三角屋根の一軒家</t>
    <rPh sb="0" eb="2">
      <t>クブン</t>
    </rPh>
    <rPh sb="4" eb="8">
      <t>サンカクヤネ</t>
    </rPh>
    <rPh sb="9" eb="12">
      <t>イッケンヤ</t>
    </rPh>
    <phoneticPr fontId="2"/>
  </si>
  <si>
    <t>区分3：大規模建築物（商業ビル）</t>
    <rPh sb="0" eb="2">
      <t>クブン</t>
    </rPh>
    <rPh sb="4" eb="7">
      <t>ダイキボ</t>
    </rPh>
    <rPh sb="7" eb="10">
      <t>ケンチクブツ</t>
    </rPh>
    <rPh sb="11" eb="13">
      <t>ショウギョウ</t>
    </rPh>
    <phoneticPr fontId="2"/>
  </si>
  <si>
    <t>区分4：大規模建築物（大型マンション）</t>
    <rPh sb="0" eb="2">
      <t>クブン</t>
    </rPh>
    <rPh sb="4" eb="7">
      <t>ダイキボ</t>
    </rPh>
    <rPh sb="7" eb="10">
      <t>ケンチクブツ</t>
    </rPh>
    <rPh sb="11" eb="13">
      <t>オオガタ</t>
    </rPh>
    <phoneticPr fontId="2"/>
  </si>
  <si>
    <t>建築物LODモデル3</t>
    <rPh sb="0" eb="3">
      <t>ケンチクブツ</t>
    </rPh>
    <phoneticPr fontId="2"/>
  </si>
  <si>
    <t>区分1：市町村道</t>
    <rPh sb="0" eb="2">
      <t>クブン</t>
    </rPh>
    <rPh sb="4" eb="7">
      <t>シチョウソン</t>
    </rPh>
    <rPh sb="7" eb="8">
      <t>ミチ</t>
    </rPh>
    <phoneticPr fontId="2"/>
  </si>
  <si>
    <t>区分2：都道府県道</t>
    <rPh sb="0" eb="2">
      <t>クブン</t>
    </rPh>
    <rPh sb="4" eb="8">
      <t>トドウフケン</t>
    </rPh>
    <rPh sb="8" eb="9">
      <t>ミチ</t>
    </rPh>
    <phoneticPr fontId="2"/>
  </si>
  <si>
    <t>区分3：一般国道（直轄・補助）</t>
    <rPh sb="0" eb="2">
      <t>クブン</t>
    </rPh>
    <rPh sb="4" eb="8">
      <t>イッパンコクドウ</t>
    </rPh>
    <rPh sb="9" eb="11">
      <t>チョッカツ</t>
    </rPh>
    <rPh sb="12" eb="14">
      <t>ホジョ</t>
    </rPh>
    <phoneticPr fontId="2"/>
  </si>
  <si>
    <t>区分4：高速自動車道</t>
    <rPh sb="0" eb="2">
      <t>クブン</t>
    </rPh>
    <rPh sb="4" eb="9">
      <t>コウソクジドウシャ</t>
    </rPh>
    <rPh sb="9" eb="10">
      <t>ミチ</t>
    </rPh>
    <phoneticPr fontId="2"/>
  </si>
  <si>
    <t>都市設備LODモデル1</t>
    <rPh sb="0" eb="4">
      <t>トシセツビ</t>
    </rPh>
    <phoneticPr fontId="2"/>
  </si>
  <si>
    <t>都市設備LODモデル2</t>
    <rPh sb="0" eb="4">
      <t>トシセツビ</t>
    </rPh>
    <phoneticPr fontId="2"/>
  </si>
  <si>
    <t>都市設備LODモデル3</t>
    <rPh sb="0" eb="4">
      <t>トシセツビ</t>
    </rPh>
    <phoneticPr fontId="2"/>
  </si>
  <si>
    <t>区分</t>
    <rPh sb="0" eb="2">
      <t>クブン</t>
    </rPh>
    <phoneticPr fontId="2"/>
  </si>
  <si>
    <t>対象：一般市町村</t>
    <rPh sb="0" eb="2">
      <t>タイショウ</t>
    </rPh>
    <rPh sb="3" eb="8">
      <t>イッパンシチョウソン</t>
    </rPh>
    <phoneticPr fontId="2"/>
  </si>
  <si>
    <t>対象：中核市・特例市</t>
    <rPh sb="0" eb="2">
      <t>タイショウ</t>
    </rPh>
    <rPh sb="3" eb="6">
      <t>チュウカクシ</t>
    </rPh>
    <rPh sb="7" eb="10">
      <t>トクレイシ</t>
    </rPh>
    <phoneticPr fontId="2"/>
  </si>
  <si>
    <t>対象：政令指定都市・特別区</t>
    <rPh sb="0" eb="2">
      <t>タイショウ</t>
    </rPh>
    <rPh sb="3" eb="9">
      <t>セイレイシテイトシ</t>
    </rPh>
    <rPh sb="10" eb="13">
      <t>トクベツク</t>
    </rPh>
    <phoneticPr fontId="2"/>
  </si>
  <si>
    <t>植生LODモデル1（単木モデル）</t>
    <rPh sb="0" eb="2">
      <t>ショクセイ</t>
    </rPh>
    <rPh sb="10" eb="11">
      <t>タン</t>
    </rPh>
    <rPh sb="11" eb="12">
      <t>キ</t>
    </rPh>
    <phoneticPr fontId="2"/>
  </si>
  <si>
    <t>植生LODモデル2（単木モデル）</t>
    <rPh sb="0" eb="2">
      <t>ショクセイ</t>
    </rPh>
    <phoneticPr fontId="2"/>
  </si>
  <si>
    <t>植生LODモデル3（単木モデル）</t>
    <rPh sb="0" eb="2">
      <t>ショクセイ</t>
    </rPh>
    <phoneticPr fontId="2"/>
  </si>
  <si>
    <t>植生モデルLOD1（単木モデル）</t>
    <rPh sb="0" eb="2">
      <t>ショクセイ</t>
    </rPh>
    <phoneticPr fontId="2"/>
  </si>
  <si>
    <t>植生モデルLOD2（単木モデル）</t>
    <rPh sb="0" eb="2">
      <t>ショクセイ</t>
    </rPh>
    <phoneticPr fontId="2"/>
  </si>
  <si>
    <t>植生モデルLOD3（単木モデル）</t>
    <rPh sb="0" eb="2">
      <t>ショクセイ</t>
    </rPh>
    <phoneticPr fontId="2"/>
  </si>
  <si>
    <t>※対象有無を選択ください</t>
    <rPh sb="1" eb="3">
      <t>タイショウ</t>
    </rPh>
    <rPh sb="3" eb="5">
      <t>ウム</t>
    </rPh>
    <rPh sb="6" eb="8">
      <t>センタク</t>
    </rPh>
    <phoneticPr fontId="2"/>
  </si>
  <si>
    <r>
      <t>3D都市モデル整備費用試算ツール（国土交通省都市局提供）</t>
    </r>
    <r>
      <rPr>
        <b/>
        <u/>
        <sz val="16"/>
        <color rgb="FFFF0000"/>
        <rFont val="BIZ UDPゴシック"/>
        <family val="3"/>
        <charset val="128"/>
      </rPr>
      <t>【更新整備費用】</t>
    </r>
    <rPh sb="2" eb="4">
      <t>トシ</t>
    </rPh>
    <rPh sb="7" eb="11">
      <t>セイビヒヨウ</t>
    </rPh>
    <rPh sb="11" eb="13">
      <t>シサン</t>
    </rPh>
    <rPh sb="29" eb="31">
      <t>コウシン</t>
    </rPh>
    <rPh sb="31" eb="33">
      <t>セイビ</t>
    </rPh>
    <rPh sb="33" eb="35">
      <t>ヒヨウ</t>
    </rPh>
    <phoneticPr fontId="2"/>
  </si>
  <si>
    <t>都市計画基礎調査
の実施年度</t>
    <rPh sb="0" eb="8">
      <t>トシケイカクキソチョウサ</t>
    </rPh>
    <rPh sb="10" eb="12">
      <t>ジッシ</t>
    </rPh>
    <rPh sb="12" eb="14">
      <t>ネンド</t>
    </rPh>
    <phoneticPr fontId="2"/>
  </si>
  <si>
    <t>更新データ有り</t>
    <rPh sb="0" eb="2">
      <t>コウシン</t>
    </rPh>
    <rPh sb="5" eb="6">
      <t>アリ</t>
    </rPh>
    <phoneticPr fontId="2"/>
  </si>
  <si>
    <t>更新データ無し</t>
    <rPh sb="0" eb="2">
      <t>コウシン</t>
    </rPh>
    <rPh sb="5" eb="6">
      <t>ナ</t>
    </rPh>
    <phoneticPr fontId="2"/>
  </si>
  <si>
    <r>
      <t>lod1建築物の</t>
    </r>
    <r>
      <rPr>
        <b/>
        <sz val="11"/>
        <color theme="5"/>
        <rFont val="BIZ UDPゴシック"/>
        <family val="3"/>
        <charset val="128"/>
      </rPr>
      <t>更新</t>
    </r>
    <r>
      <rPr>
        <sz val="11"/>
        <color theme="1"/>
        <rFont val="BIZ UDPゴシック"/>
        <family val="3"/>
        <charset val="128"/>
      </rPr>
      <t>単価区分</t>
    </r>
    <rPh sb="4" eb="7">
      <t>ケンチクブツ</t>
    </rPh>
    <rPh sb="8" eb="10">
      <t>コウシン</t>
    </rPh>
    <rPh sb="10" eb="12">
      <t>タンカ</t>
    </rPh>
    <rPh sb="12" eb="14">
      <t>クブン</t>
    </rPh>
    <phoneticPr fontId="2"/>
  </si>
  <si>
    <r>
      <t>lod1建築物の</t>
    </r>
    <r>
      <rPr>
        <b/>
        <sz val="11"/>
        <color theme="5"/>
        <rFont val="BIZ UDPゴシック"/>
        <family val="3"/>
        <charset val="128"/>
      </rPr>
      <t>更新</t>
    </r>
    <r>
      <rPr>
        <sz val="11"/>
        <color theme="1"/>
        <rFont val="BIZ UDPゴシック"/>
        <family val="3"/>
        <charset val="128"/>
      </rPr>
      <t>単価下限値</t>
    </r>
    <rPh sb="8" eb="10">
      <t>コウシン</t>
    </rPh>
    <rPh sb="12" eb="15">
      <t>カゲンチ</t>
    </rPh>
    <phoneticPr fontId="2"/>
  </si>
  <si>
    <r>
      <t>lod1建築物の</t>
    </r>
    <r>
      <rPr>
        <b/>
        <sz val="11"/>
        <color theme="5"/>
        <rFont val="BIZ UDPゴシック"/>
        <family val="3"/>
        <charset val="128"/>
      </rPr>
      <t>更新</t>
    </r>
    <r>
      <rPr>
        <sz val="11"/>
        <color theme="1"/>
        <rFont val="BIZ UDPゴシック"/>
        <family val="3"/>
        <charset val="128"/>
      </rPr>
      <t>単価上限値</t>
    </r>
    <rPh sb="8" eb="10">
      <t>コウシン</t>
    </rPh>
    <rPh sb="12" eb="15">
      <t>ジョウゲンチ</t>
    </rPh>
    <phoneticPr fontId="2"/>
  </si>
  <si>
    <r>
      <t>lod2建築物の</t>
    </r>
    <r>
      <rPr>
        <b/>
        <sz val="11"/>
        <color theme="5"/>
        <rFont val="BIZ UDPゴシック"/>
        <family val="3"/>
        <charset val="128"/>
      </rPr>
      <t>更新</t>
    </r>
    <r>
      <rPr>
        <sz val="11"/>
        <color theme="1"/>
        <rFont val="BIZ UDPゴシック"/>
        <family val="3"/>
        <charset val="128"/>
      </rPr>
      <t>単価区分</t>
    </r>
    <rPh sb="4" eb="7">
      <t>ケンチクブツ</t>
    </rPh>
    <rPh sb="8" eb="10">
      <t>コウシン</t>
    </rPh>
    <rPh sb="10" eb="12">
      <t>タンカ</t>
    </rPh>
    <rPh sb="12" eb="14">
      <t>クブン</t>
    </rPh>
    <phoneticPr fontId="2"/>
  </si>
  <si>
    <r>
      <t>lod2建築物の</t>
    </r>
    <r>
      <rPr>
        <b/>
        <sz val="11"/>
        <color theme="5"/>
        <rFont val="BIZ UDPゴシック"/>
        <family val="3"/>
        <charset val="128"/>
      </rPr>
      <t>更新</t>
    </r>
    <r>
      <rPr>
        <sz val="11"/>
        <color theme="1"/>
        <rFont val="BIZ UDPゴシック"/>
        <family val="3"/>
        <charset val="128"/>
      </rPr>
      <t>単価下限値</t>
    </r>
    <rPh sb="8" eb="10">
      <t>コウシン</t>
    </rPh>
    <rPh sb="12" eb="14">
      <t>カゲン</t>
    </rPh>
    <rPh sb="14" eb="15">
      <t>チ</t>
    </rPh>
    <phoneticPr fontId="2"/>
  </si>
  <si>
    <r>
      <t>lod2建築物の</t>
    </r>
    <r>
      <rPr>
        <b/>
        <sz val="11"/>
        <color theme="5"/>
        <rFont val="BIZ UDPゴシック"/>
        <family val="3"/>
        <charset val="128"/>
      </rPr>
      <t>更新</t>
    </r>
    <r>
      <rPr>
        <sz val="11"/>
        <color theme="1"/>
        <rFont val="BIZ UDPゴシック"/>
        <family val="3"/>
        <charset val="128"/>
      </rPr>
      <t>単価上限値</t>
    </r>
    <rPh sb="8" eb="10">
      <t>コウシン</t>
    </rPh>
    <rPh sb="12" eb="15">
      <t>ジョウゲンチ</t>
    </rPh>
    <phoneticPr fontId="2"/>
  </si>
  <si>
    <r>
      <t>lod1地形の</t>
    </r>
    <r>
      <rPr>
        <b/>
        <sz val="11"/>
        <color theme="5"/>
        <rFont val="BIZ UDPゴシック"/>
        <family val="3"/>
        <charset val="128"/>
      </rPr>
      <t>更新</t>
    </r>
    <r>
      <rPr>
        <sz val="11"/>
        <color theme="1"/>
        <rFont val="BIZ UDPゴシック"/>
        <family val="3"/>
        <charset val="128"/>
      </rPr>
      <t>単価下限値</t>
    </r>
    <rPh sb="4" eb="6">
      <t>チケイ</t>
    </rPh>
    <rPh sb="7" eb="9">
      <t>コウシン</t>
    </rPh>
    <rPh sb="11" eb="13">
      <t>カゲン</t>
    </rPh>
    <rPh sb="13" eb="14">
      <t>チ</t>
    </rPh>
    <phoneticPr fontId="2"/>
  </si>
  <si>
    <r>
      <t>lod1地形の</t>
    </r>
    <r>
      <rPr>
        <b/>
        <sz val="11"/>
        <color theme="5"/>
        <rFont val="BIZ UDPゴシック"/>
        <family val="3"/>
        <charset val="128"/>
      </rPr>
      <t>更新</t>
    </r>
    <r>
      <rPr>
        <sz val="11"/>
        <color theme="1"/>
        <rFont val="BIZ UDPゴシック"/>
        <family val="3"/>
        <charset val="128"/>
      </rPr>
      <t>単価上限値</t>
    </r>
    <rPh sb="4" eb="6">
      <t>チケイ</t>
    </rPh>
    <rPh sb="7" eb="9">
      <t>コウシン</t>
    </rPh>
    <rPh sb="11" eb="14">
      <t>ジョウゲンチ</t>
    </rPh>
    <phoneticPr fontId="2"/>
  </si>
  <si>
    <r>
      <t>lod1都市計画決定情報の</t>
    </r>
    <r>
      <rPr>
        <b/>
        <sz val="11"/>
        <color theme="5"/>
        <rFont val="BIZ UDPゴシック"/>
        <family val="3"/>
        <charset val="128"/>
      </rPr>
      <t>更新</t>
    </r>
    <r>
      <rPr>
        <sz val="11"/>
        <color theme="1"/>
        <rFont val="BIZ UDPゴシック"/>
        <family val="3"/>
        <charset val="128"/>
      </rPr>
      <t>単価下限値</t>
    </r>
    <rPh sb="4" eb="10">
      <t>トシケイカクケッテイ</t>
    </rPh>
    <rPh sb="10" eb="12">
      <t>ジョウホウ</t>
    </rPh>
    <rPh sb="13" eb="15">
      <t>コウシン</t>
    </rPh>
    <rPh sb="17" eb="19">
      <t>カゲン</t>
    </rPh>
    <rPh sb="19" eb="20">
      <t>チ</t>
    </rPh>
    <phoneticPr fontId="2"/>
  </si>
  <si>
    <r>
      <t>lod1都市計画決定情報の</t>
    </r>
    <r>
      <rPr>
        <b/>
        <sz val="11"/>
        <color theme="5"/>
        <rFont val="BIZ UDPゴシック"/>
        <family val="3"/>
        <charset val="128"/>
      </rPr>
      <t>更新</t>
    </r>
    <r>
      <rPr>
        <sz val="11"/>
        <color theme="1"/>
        <rFont val="BIZ UDPゴシック"/>
        <family val="3"/>
        <charset val="128"/>
      </rPr>
      <t>単価上限値</t>
    </r>
    <rPh sb="4" eb="12">
      <t>トシケイカクケッテイジョウホウ</t>
    </rPh>
    <rPh sb="13" eb="15">
      <t>コウシン</t>
    </rPh>
    <rPh sb="17" eb="19">
      <t>ジョウゲン</t>
    </rPh>
    <rPh sb="19" eb="20">
      <t>チ</t>
    </rPh>
    <phoneticPr fontId="2"/>
  </si>
  <si>
    <r>
      <t>lod1土地利用の</t>
    </r>
    <r>
      <rPr>
        <b/>
        <sz val="11"/>
        <color theme="5"/>
        <rFont val="BIZ UDPゴシック"/>
        <family val="3"/>
        <charset val="128"/>
      </rPr>
      <t>更新</t>
    </r>
    <r>
      <rPr>
        <sz val="11"/>
        <color theme="1"/>
        <rFont val="BIZ UDPゴシック"/>
        <family val="3"/>
        <charset val="128"/>
      </rPr>
      <t>単価下限値</t>
    </r>
    <rPh sb="4" eb="8">
      <t>トチリヨウ</t>
    </rPh>
    <rPh sb="9" eb="11">
      <t>コウシン</t>
    </rPh>
    <rPh sb="13" eb="15">
      <t>カゲン</t>
    </rPh>
    <rPh sb="15" eb="16">
      <t>チ</t>
    </rPh>
    <phoneticPr fontId="2"/>
  </si>
  <si>
    <r>
      <t>lod1土地利用の</t>
    </r>
    <r>
      <rPr>
        <b/>
        <sz val="11"/>
        <color theme="5"/>
        <rFont val="BIZ UDPゴシック"/>
        <family val="3"/>
        <charset val="128"/>
      </rPr>
      <t>更新</t>
    </r>
    <r>
      <rPr>
        <sz val="11"/>
        <color theme="1"/>
        <rFont val="BIZ UDPゴシック"/>
        <family val="3"/>
        <charset val="128"/>
      </rPr>
      <t>単価上限値</t>
    </r>
    <rPh sb="4" eb="8">
      <t>トチリヨウ</t>
    </rPh>
    <rPh sb="9" eb="11">
      <t>コウシン</t>
    </rPh>
    <rPh sb="13" eb="15">
      <t>ジョウゲン</t>
    </rPh>
    <rPh sb="15" eb="16">
      <t>チ</t>
    </rPh>
    <phoneticPr fontId="2"/>
  </si>
  <si>
    <r>
      <t>lod1災害リスク浸水（国河川）の</t>
    </r>
    <r>
      <rPr>
        <b/>
        <sz val="11"/>
        <color theme="5"/>
        <rFont val="BIZ UDPゴシック"/>
        <family val="3"/>
        <charset val="128"/>
      </rPr>
      <t>更新</t>
    </r>
    <r>
      <rPr>
        <sz val="11"/>
        <color theme="1"/>
        <rFont val="BIZ UDPゴシック"/>
        <family val="3"/>
        <charset val="128"/>
      </rPr>
      <t>単価下限値</t>
    </r>
    <rPh sb="4" eb="6">
      <t>サイガイ</t>
    </rPh>
    <rPh sb="9" eb="11">
      <t>シンスイ</t>
    </rPh>
    <rPh sb="12" eb="13">
      <t>クニ</t>
    </rPh>
    <rPh sb="13" eb="15">
      <t>カセン</t>
    </rPh>
    <rPh sb="17" eb="19">
      <t>コウシン</t>
    </rPh>
    <rPh sb="21" eb="23">
      <t>カゲン</t>
    </rPh>
    <rPh sb="23" eb="24">
      <t>チ</t>
    </rPh>
    <phoneticPr fontId="2"/>
  </si>
  <si>
    <r>
      <t>lod1災害リスク浸水（国河川）の</t>
    </r>
    <r>
      <rPr>
        <b/>
        <sz val="11"/>
        <color theme="5"/>
        <rFont val="BIZ UDPゴシック"/>
        <family val="3"/>
        <charset val="128"/>
      </rPr>
      <t>更新</t>
    </r>
    <r>
      <rPr>
        <sz val="11"/>
        <color theme="1"/>
        <rFont val="BIZ UDPゴシック"/>
        <family val="3"/>
        <charset val="128"/>
      </rPr>
      <t>単価上限値</t>
    </r>
    <rPh sb="4" eb="6">
      <t>サイガイ</t>
    </rPh>
    <rPh sb="9" eb="11">
      <t>シンスイ</t>
    </rPh>
    <rPh sb="12" eb="13">
      <t>クニ</t>
    </rPh>
    <rPh sb="13" eb="15">
      <t>カセン</t>
    </rPh>
    <rPh sb="17" eb="19">
      <t>コウシン</t>
    </rPh>
    <rPh sb="21" eb="23">
      <t>ジョウゲン</t>
    </rPh>
    <rPh sb="23" eb="24">
      <t>チ</t>
    </rPh>
    <phoneticPr fontId="2"/>
  </si>
  <si>
    <r>
      <t>lod1災害リスク浸水（都道府県河川）の</t>
    </r>
    <r>
      <rPr>
        <b/>
        <sz val="11"/>
        <color theme="5"/>
        <rFont val="BIZ UDPゴシック"/>
        <family val="3"/>
        <charset val="128"/>
      </rPr>
      <t>更新</t>
    </r>
    <r>
      <rPr>
        <sz val="11"/>
        <color theme="1"/>
        <rFont val="BIZ UDPゴシック"/>
        <family val="3"/>
        <charset val="128"/>
      </rPr>
      <t>単価下限値</t>
    </r>
    <rPh sb="4" eb="6">
      <t>サイガイ</t>
    </rPh>
    <rPh sb="9" eb="11">
      <t>シンスイ</t>
    </rPh>
    <rPh sb="12" eb="16">
      <t>トドウフケン</t>
    </rPh>
    <rPh sb="16" eb="18">
      <t>カセン</t>
    </rPh>
    <rPh sb="20" eb="22">
      <t>コウシン</t>
    </rPh>
    <rPh sb="24" eb="26">
      <t>カゲン</t>
    </rPh>
    <rPh sb="26" eb="27">
      <t>チ</t>
    </rPh>
    <phoneticPr fontId="2"/>
  </si>
  <si>
    <r>
      <t>lod1災害リスク浸水（都道府県河川）の</t>
    </r>
    <r>
      <rPr>
        <b/>
        <sz val="11"/>
        <color theme="5"/>
        <rFont val="BIZ UDPゴシック"/>
        <family val="3"/>
        <charset val="128"/>
      </rPr>
      <t>更新</t>
    </r>
    <r>
      <rPr>
        <sz val="11"/>
        <color theme="1"/>
        <rFont val="BIZ UDPゴシック"/>
        <family val="3"/>
        <charset val="128"/>
      </rPr>
      <t>単価上限値</t>
    </r>
    <rPh sb="4" eb="6">
      <t>サイガイ</t>
    </rPh>
    <rPh sb="9" eb="11">
      <t>シンスイ</t>
    </rPh>
    <rPh sb="12" eb="16">
      <t>トドウフケン</t>
    </rPh>
    <rPh sb="16" eb="18">
      <t>カセン</t>
    </rPh>
    <rPh sb="20" eb="22">
      <t>コウシン</t>
    </rPh>
    <rPh sb="24" eb="26">
      <t>ジョウゲン</t>
    </rPh>
    <rPh sb="26" eb="27">
      <t>チ</t>
    </rPh>
    <phoneticPr fontId="2"/>
  </si>
  <si>
    <r>
      <t>lod1災害リスク土砂災害の</t>
    </r>
    <r>
      <rPr>
        <b/>
        <sz val="11"/>
        <color theme="5"/>
        <rFont val="BIZ UDPゴシック"/>
        <family val="3"/>
        <charset val="128"/>
      </rPr>
      <t>更新</t>
    </r>
    <r>
      <rPr>
        <sz val="11"/>
        <color theme="1"/>
        <rFont val="BIZ UDPゴシック"/>
        <family val="3"/>
        <charset val="128"/>
      </rPr>
      <t>単価下限値</t>
    </r>
    <rPh sb="4" eb="6">
      <t>サイガイ</t>
    </rPh>
    <rPh sb="9" eb="13">
      <t>ドシャサイガイ</t>
    </rPh>
    <rPh sb="14" eb="16">
      <t>コウシン</t>
    </rPh>
    <rPh sb="18" eb="20">
      <t>カゲン</t>
    </rPh>
    <rPh sb="20" eb="21">
      <t>チ</t>
    </rPh>
    <phoneticPr fontId="2"/>
  </si>
  <si>
    <r>
      <t>lod1災害リスク土砂災害の</t>
    </r>
    <r>
      <rPr>
        <b/>
        <sz val="11"/>
        <color theme="5"/>
        <rFont val="BIZ UDPゴシック"/>
        <family val="3"/>
        <charset val="128"/>
      </rPr>
      <t>更新</t>
    </r>
    <r>
      <rPr>
        <sz val="11"/>
        <color theme="1"/>
        <rFont val="BIZ UDPゴシック"/>
        <family val="3"/>
        <charset val="128"/>
      </rPr>
      <t>単価上限値</t>
    </r>
    <rPh sb="4" eb="6">
      <t>サイガイ</t>
    </rPh>
    <rPh sb="9" eb="13">
      <t>ドシャサイガイ</t>
    </rPh>
    <rPh sb="14" eb="16">
      <t>コウシン</t>
    </rPh>
    <rPh sb="18" eb="20">
      <t>ジョウゲン</t>
    </rPh>
    <rPh sb="20" eb="21">
      <t>チ</t>
    </rPh>
    <phoneticPr fontId="2"/>
  </si>
  <si>
    <t>（1）都市計画基本図が更新されたケースの3D都市モデル更新作業</t>
    <phoneticPr fontId="1"/>
  </si>
  <si>
    <t>（2）航空写真が最新版となり、都市計画基本図の経年変化修正を実施するケースの3D都市モデル更新作業</t>
    <phoneticPr fontId="1"/>
  </si>
  <si>
    <t>（3）都市計画基礎調査が最新版となり、建築物モデルに属性情報を反映するケースの3D都市モデル更新作業</t>
    <phoneticPr fontId="1"/>
  </si>
  <si>
    <t>項目</t>
    <rPh sb="0" eb="2">
      <t>コウモク</t>
    </rPh>
    <phoneticPr fontId="1"/>
  </si>
  <si>
    <t>選択肢</t>
    <rPh sb="0" eb="3">
      <t>センタクシ</t>
    </rPh>
    <phoneticPr fontId="1"/>
  </si>
  <si>
    <t>3.3D都市モデル更新のシチュエーション</t>
    <rPh sb="4" eb="6">
      <t>トシ</t>
    </rPh>
    <rPh sb="9" eb="11">
      <t>コウシン</t>
    </rPh>
    <phoneticPr fontId="2"/>
  </si>
  <si>
    <r>
      <t>建築物モデルLOD1</t>
    </r>
    <r>
      <rPr>
        <b/>
        <sz val="11"/>
        <color theme="5"/>
        <rFont val="BIZ UDPゴシック"/>
        <family val="3"/>
        <charset val="128"/>
      </rPr>
      <t>更新</t>
    </r>
    <r>
      <rPr>
        <sz val="11"/>
        <rFont val="BIZ UDPゴシック"/>
        <family val="3"/>
        <charset val="128"/>
      </rPr>
      <t>単価レンジ</t>
    </r>
    <r>
      <rPr>
        <b/>
        <sz val="11"/>
        <color theme="4"/>
        <rFont val="BIZ UDPゴシック"/>
        <family val="3"/>
        <charset val="128"/>
      </rPr>
      <t>（1）更新シチュエーション</t>
    </r>
    <rPh sb="10" eb="12">
      <t>コウシン</t>
    </rPh>
    <rPh sb="12" eb="14">
      <t>タンカ</t>
    </rPh>
    <rPh sb="20" eb="22">
      <t>コウシン</t>
    </rPh>
    <phoneticPr fontId="2"/>
  </si>
  <si>
    <r>
      <t>建築物モデルLOD2</t>
    </r>
    <r>
      <rPr>
        <b/>
        <sz val="11"/>
        <color theme="5"/>
        <rFont val="BIZ UDPゴシック"/>
        <family val="3"/>
        <charset val="128"/>
      </rPr>
      <t>更新</t>
    </r>
    <r>
      <rPr>
        <sz val="11"/>
        <rFont val="BIZ UDPゴシック"/>
        <family val="3"/>
        <charset val="128"/>
      </rPr>
      <t>単価レンジ</t>
    </r>
    <r>
      <rPr>
        <b/>
        <sz val="11"/>
        <color theme="4"/>
        <rFont val="BIZ UDPゴシック"/>
        <family val="3"/>
        <charset val="128"/>
      </rPr>
      <t>（1）更新シチュエーション</t>
    </r>
    <rPh sb="0" eb="3">
      <t>ケンチクブツ</t>
    </rPh>
    <rPh sb="10" eb="12">
      <t>コウシン</t>
    </rPh>
    <rPh sb="12" eb="14">
      <t>タンカ</t>
    </rPh>
    <phoneticPr fontId="2"/>
  </si>
  <si>
    <r>
      <t>建築物モデルLOD2</t>
    </r>
    <r>
      <rPr>
        <b/>
        <sz val="11"/>
        <color theme="5"/>
        <rFont val="BIZ UDPゴシック"/>
        <family val="3"/>
        <charset val="128"/>
      </rPr>
      <t>更新</t>
    </r>
    <r>
      <rPr>
        <sz val="11"/>
        <rFont val="BIZ UDPゴシック"/>
        <family val="3"/>
        <charset val="128"/>
      </rPr>
      <t>単価レンジ</t>
    </r>
    <r>
      <rPr>
        <b/>
        <sz val="11"/>
        <color theme="7"/>
        <rFont val="BIZ UDPゴシック"/>
        <family val="3"/>
        <charset val="128"/>
      </rPr>
      <t>（2）更新シチュエーション</t>
    </r>
    <rPh sb="0" eb="3">
      <t>ケンチクブツ</t>
    </rPh>
    <rPh sb="10" eb="12">
      <t>コウシン</t>
    </rPh>
    <rPh sb="12" eb="14">
      <t>タンカ</t>
    </rPh>
    <phoneticPr fontId="2"/>
  </si>
  <si>
    <r>
      <t>建築物モデルLOD1</t>
    </r>
    <r>
      <rPr>
        <b/>
        <sz val="11"/>
        <color theme="5"/>
        <rFont val="BIZ UDPゴシック"/>
        <family val="3"/>
        <charset val="128"/>
      </rPr>
      <t>更新</t>
    </r>
    <r>
      <rPr>
        <sz val="11"/>
        <rFont val="BIZ UDPゴシック"/>
        <family val="3"/>
        <charset val="128"/>
      </rPr>
      <t>単価レンジ</t>
    </r>
    <r>
      <rPr>
        <b/>
        <sz val="11"/>
        <color theme="7"/>
        <rFont val="BIZ UDPゴシック"/>
        <family val="3"/>
        <charset val="128"/>
      </rPr>
      <t>（2）更新シチュエーション</t>
    </r>
    <rPh sb="10" eb="12">
      <t>コウシン</t>
    </rPh>
    <rPh sb="12" eb="14">
      <t>タンカ</t>
    </rPh>
    <rPh sb="20" eb="22">
      <t>コウシン</t>
    </rPh>
    <phoneticPr fontId="2"/>
  </si>
  <si>
    <r>
      <t>建築物モデルLOD1</t>
    </r>
    <r>
      <rPr>
        <b/>
        <sz val="11"/>
        <color theme="5"/>
        <rFont val="BIZ UDPゴシック"/>
        <family val="3"/>
        <charset val="128"/>
      </rPr>
      <t>更新</t>
    </r>
    <r>
      <rPr>
        <sz val="11"/>
        <rFont val="BIZ UDPゴシック"/>
        <family val="3"/>
        <charset val="128"/>
      </rPr>
      <t>単価レンジ</t>
    </r>
    <r>
      <rPr>
        <b/>
        <sz val="11"/>
        <color rgb="FF7030A0"/>
        <rFont val="BIZ UDPゴシック"/>
        <family val="3"/>
        <charset val="128"/>
      </rPr>
      <t>（3）更新シチュエーション</t>
    </r>
    <rPh sb="10" eb="12">
      <t>コウシン</t>
    </rPh>
    <rPh sb="12" eb="14">
      <t>タンカ</t>
    </rPh>
    <rPh sb="20" eb="22">
      <t>コウシン</t>
    </rPh>
    <phoneticPr fontId="2"/>
  </si>
  <si>
    <r>
      <t>建築物モデルLOD2</t>
    </r>
    <r>
      <rPr>
        <b/>
        <sz val="11"/>
        <color theme="5"/>
        <rFont val="BIZ UDPゴシック"/>
        <family val="3"/>
        <charset val="128"/>
      </rPr>
      <t>更新</t>
    </r>
    <r>
      <rPr>
        <sz val="11"/>
        <rFont val="BIZ UDPゴシック"/>
        <family val="3"/>
        <charset val="128"/>
      </rPr>
      <t>単価レンジ</t>
    </r>
    <r>
      <rPr>
        <b/>
        <sz val="11"/>
        <color rgb="FF7030A0"/>
        <rFont val="BIZ UDPゴシック"/>
        <family val="3"/>
        <charset val="128"/>
      </rPr>
      <t>（3）更新シチュエーション</t>
    </r>
    <rPh sb="0" eb="3">
      <t>ケンチクブツ</t>
    </rPh>
    <rPh sb="10" eb="12">
      <t>コウシン</t>
    </rPh>
    <rPh sb="12" eb="14">
      <t>タンカ</t>
    </rPh>
    <phoneticPr fontId="2"/>
  </si>
  <si>
    <t>（1）更新シチュエーション</t>
    <phoneticPr fontId="1"/>
  </si>
  <si>
    <t>（2）更新シチュエーション</t>
    <phoneticPr fontId="1"/>
  </si>
  <si>
    <t>（3）更新シチュエーション</t>
    <phoneticPr fontId="1"/>
  </si>
  <si>
    <t>※ 左記のシチュエーションを選択</t>
    <rPh sb="2" eb="4">
      <t>サキ</t>
    </rPh>
    <rPh sb="14" eb="16">
      <t>センタク</t>
    </rPh>
    <phoneticPr fontId="1"/>
  </si>
  <si>
    <t>都市計画決定情報の規模により変動</t>
    <rPh sb="0" eb="6">
      <t>トシケイカクケッテイ</t>
    </rPh>
    <rPh sb="6" eb="8">
      <t>ジョウホウ</t>
    </rPh>
    <rPh sb="9" eb="11">
      <t>キボ</t>
    </rPh>
    <rPh sb="14" eb="16">
      <t>ヘンドウ</t>
    </rPh>
    <phoneticPr fontId="2"/>
  </si>
  <si>
    <t>＜3D都市モデル新規整備（基本セット）の留意事項＞</t>
    <rPh sb="3" eb="5">
      <t>トシ</t>
    </rPh>
    <rPh sb="8" eb="12">
      <t>シンキセイビ</t>
    </rPh>
    <rPh sb="13" eb="15">
      <t>キホン</t>
    </rPh>
    <rPh sb="20" eb="22">
      <t>リュウイ</t>
    </rPh>
    <rPh sb="22" eb="24">
      <t>ジコウ</t>
    </rPh>
    <phoneticPr fontId="2"/>
  </si>
  <si>
    <t>＜3D都市モデル新規整備（応用セット）の留意事項＞</t>
    <rPh sb="3" eb="5">
      <t>トシ</t>
    </rPh>
    <rPh sb="8" eb="12">
      <t>シンキセイビ</t>
    </rPh>
    <rPh sb="13" eb="15">
      <t>オウヨウ</t>
    </rPh>
    <rPh sb="20" eb="22">
      <t>リュウイ</t>
    </rPh>
    <rPh sb="22" eb="24">
      <t>ジコウ</t>
    </rPh>
    <phoneticPr fontId="2"/>
  </si>
  <si>
    <r>
      <t>※対象範囲(km2)の</t>
    </r>
    <r>
      <rPr>
        <b/>
        <sz val="11"/>
        <color theme="5"/>
        <rFont val="BIZ UDPゴシック"/>
        <family val="3"/>
        <charset val="128"/>
      </rPr>
      <t>数値</t>
    </r>
    <r>
      <rPr>
        <sz val="11"/>
        <rFont val="BIZ UDPゴシック"/>
        <family val="3"/>
        <charset val="128"/>
      </rPr>
      <t>を記入してください</t>
    </r>
    <rPh sb="1" eb="5">
      <t>タイショウハンイ</t>
    </rPh>
    <rPh sb="11" eb="13">
      <t>スウチ</t>
    </rPh>
    <rPh sb="14" eb="16">
      <t>キニュウ</t>
    </rPh>
    <phoneticPr fontId="2"/>
  </si>
  <si>
    <r>
      <t>※対象年度の</t>
    </r>
    <r>
      <rPr>
        <b/>
        <sz val="11"/>
        <color theme="5"/>
        <rFont val="BIZ UDPゴシック"/>
        <family val="3"/>
        <charset val="128"/>
      </rPr>
      <t>数値</t>
    </r>
    <r>
      <rPr>
        <sz val="11"/>
        <rFont val="BIZ UDPゴシック"/>
        <family val="3"/>
        <charset val="128"/>
      </rPr>
      <t>を記入してください</t>
    </r>
    <rPh sb="1" eb="3">
      <t>タイショウ</t>
    </rPh>
    <rPh sb="3" eb="5">
      <t>ネンド</t>
    </rPh>
    <rPh sb="6" eb="8">
      <t>スウチ</t>
    </rPh>
    <rPh sb="9" eb="11">
      <t>キニュウ</t>
    </rPh>
    <phoneticPr fontId="2"/>
  </si>
  <si>
    <r>
      <t>※対象の</t>
    </r>
    <r>
      <rPr>
        <b/>
        <sz val="11"/>
        <color theme="5"/>
        <rFont val="BIZ UDPゴシック"/>
        <family val="3"/>
        <charset val="128"/>
      </rPr>
      <t>数値</t>
    </r>
    <r>
      <rPr>
        <sz val="11"/>
        <rFont val="BIZ UDPゴシック"/>
        <family val="3"/>
        <charset val="128"/>
      </rPr>
      <t>を記入してください</t>
    </r>
    <rPh sb="1" eb="3">
      <t>タイショウ</t>
    </rPh>
    <rPh sb="4" eb="6">
      <t>スウチ</t>
    </rPh>
    <rPh sb="7" eb="9">
      <t>キニュウ</t>
    </rPh>
    <phoneticPr fontId="2"/>
  </si>
  <si>
    <t>計算のために必要なので、必ず数値記入又は選択してください。</t>
    <rPh sb="0" eb="2">
      <t>ケイサン</t>
    </rPh>
    <rPh sb="6" eb="8">
      <t>ヒツヨウ</t>
    </rPh>
    <rPh sb="12" eb="13">
      <t>カナラ</t>
    </rPh>
    <rPh sb="14" eb="16">
      <t>スウチ</t>
    </rPh>
    <rPh sb="16" eb="18">
      <t>キニュウ</t>
    </rPh>
    <rPh sb="18" eb="19">
      <t>マタ</t>
    </rPh>
    <rPh sb="20" eb="22">
      <t>センタク</t>
    </rPh>
    <phoneticPr fontId="2"/>
  </si>
  <si>
    <t>　　（1）都市計画基本図が更新されたケースの3D都市モデル更新作業</t>
    <phoneticPr fontId="1"/>
  </si>
  <si>
    <t>　　（2）航空写真が最新版となり、都市計画基本図の経年変化修正を実施するケースの3D都市モデル更新作業</t>
    <phoneticPr fontId="1"/>
  </si>
  <si>
    <t>　　（3）都市計画基礎調査が最新版となり、建築物モデルに属性情報を反映するケースの3D都市モデル更新作業</t>
    <phoneticPr fontId="1"/>
  </si>
  <si>
    <r>
      <t>・本試算ツール</t>
    </r>
    <r>
      <rPr>
        <sz val="10.5"/>
        <color rgb="FFFF0000"/>
        <rFont val="BIZ UDPゴシック"/>
        <family val="3"/>
        <charset val="128"/>
      </rPr>
      <t>（更新整備費用）</t>
    </r>
    <r>
      <rPr>
        <sz val="10.5"/>
        <color rgb="FF000000"/>
        <rFont val="BIZ UDPゴシック"/>
        <family val="3"/>
        <charset val="128"/>
      </rPr>
      <t>は、既に3D都市モデルが整備済である市町村に適用する試算ツールです。</t>
    </r>
    <rPh sb="1" eb="2">
      <t>ホン</t>
    </rPh>
    <rPh sb="2" eb="4">
      <t>シサン</t>
    </rPh>
    <rPh sb="8" eb="12">
      <t>コウシンセイビ</t>
    </rPh>
    <rPh sb="12" eb="14">
      <t>ヒヨウ</t>
    </rPh>
    <rPh sb="17" eb="18">
      <t>スデ</t>
    </rPh>
    <rPh sb="21" eb="23">
      <t>トシ</t>
    </rPh>
    <rPh sb="27" eb="30">
      <t>セイビズミ</t>
    </rPh>
    <rPh sb="33" eb="36">
      <t>シチョウソン</t>
    </rPh>
    <rPh sb="37" eb="39">
      <t>テキヨウ</t>
    </rPh>
    <rPh sb="41" eb="43">
      <t>シサン</t>
    </rPh>
    <phoneticPr fontId="2"/>
  </si>
  <si>
    <t>【新規整備費用-基本セット編】</t>
    <phoneticPr fontId="2"/>
  </si>
  <si>
    <t>【新規整備費用-応用セット編】</t>
    <phoneticPr fontId="2"/>
  </si>
  <si>
    <r>
      <t>・建築物LOD3/道路LOD3は、400点/m²の点群密度で取得された</t>
    </r>
    <r>
      <rPr>
        <sz val="10.5"/>
        <color rgb="FFFF0000"/>
        <rFont val="BIZ UDPゴシック"/>
        <family val="3"/>
        <charset val="128"/>
      </rPr>
      <t>MMSレーザ成果</t>
    </r>
    <r>
      <rPr>
        <sz val="10.5"/>
        <color rgb="FF000000"/>
        <rFont val="BIZ UDPゴシック"/>
        <family val="3"/>
        <charset val="128"/>
      </rPr>
      <t>、及び</t>
    </r>
    <r>
      <rPr>
        <sz val="10.5"/>
        <color rgb="FFFF0000"/>
        <rFont val="BIZ UDPゴシック"/>
        <family val="3"/>
        <charset val="128"/>
      </rPr>
      <t>テクスチャデータ</t>
    </r>
    <r>
      <rPr>
        <sz val="10.5"/>
        <color rgb="FF000000"/>
        <rFont val="BIZ UDPゴシック"/>
        <family val="3"/>
        <charset val="128"/>
      </rPr>
      <t>が保有されているもの
とし、  且つ公共測量成果物であることを基本とし、原則テクスチャを貼り付ける作業を含むものとする。</t>
    </r>
    <rPh sb="1" eb="4">
      <t>ケンチクブツ</t>
    </rPh>
    <rPh sb="9" eb="11">
      <t>ドウロ</t>
    </rPh>
    <rPh sb="20" eb="21">
      <t>テン</t>
    </rPh>
    <rPh sb="25" eb="27">
      <t>テングン</t>
    </rPh>
    <rPh sb="27" eb="29">
      <t>ミツド</t>
    </rPh>
    <rPh sb="30" eb="32">
      <t>シュトク</t>
    </rPh>
    <rPh sb="41" eb="43">
      <t>セイカ</t>
    </rPh>
    <rPh sb="44" eb="45">
      <t>オヨ</t>
    </rPh>
    <rPh sb="55" eb="57">
      <t>ホユウ</t>
    </rPh>
    <phoneticPr fontId="2"/>
  </si>
  <si>
    <t>・市町村が整備した3D都市モデルの作成時点より、原典資料（都市計画基本図・航空写真・都市計画基礎調査）が最新版になっていることを条件にしています。</t>
    <rPh sb="1" eb="4">
      <t>シチョウソン</t>
    </rPh>
    <rPh sb="5" eb="7">
      <t>セイビ</t>
    </rPh>
    <rPh sb="11" eb="13">
      <t>トシ</t>
    </rPh>
    <rPh sb="17" eb="21">
      <t>サクセイジテン</t>
    </rPh>
    <rPh sb="24" eb="28">
      <t>ゲンテンシリョウ</t>
    </rPh>
    <rPh sb="29" eb="36">
      <t>トシケイカクキホンズ</t>
    </rPh>
    <rPh sb="37" eb="41">
      <t>コウクウシャシン</t>
    </rPh>
    <rPh sb="42" eb="50">
      <t>トシケイカクキソチョウサ</t>
    </rPh>
    <rPh sb="52" eb="55">
      <t>サイシンバン</t>
    </rPh>
    <phoneticPr fontId="1"/>
  </si>
  <si>
    <r>
      <t>区分2：小規模建築物</t>
    </r>
    <r>
      <rPr>
        <sz val="9"/>
        <color theme="1"/>
        <rFont val="BIZ UDPゴシック"/>
        <family val="3"/>
        <charset val="128"/>
      </rPr>
      <t>（2～5階程度）</t>
    </r>
    <rPh sb="0" eb="2">
      <t>クブン</t>
    </rPh>
    <rPh sb="4" eb="7">
      <t>ショウキボ</t>
    </rPh>
    <rPh sb="7" eb="10">
      <t>ケンチクブツ</t>
    </rPh>
    <rPh sb="14" eb="15">
      <t>カイ</t>
    </rPh>
    <rPh sb="15" eb="17">
      <t>テイド</t>
    </rPh>
    <phoneticPr fontId="2"/>
  </si>
  <si>
    <t>1.8万円～3.0万円</t>
    <rPh sb="3" eb="5">
      <t>マンエン</t>
    </rPh>
    <rPh sb="9" eb="11">
      <t>マンエン</t>
    </rPh>
    <phoneticPr fontId="2"/>
  </si>
  <si>
    <t>2.0万円～3.0万円</t>
    <rPh sb="3" eb="5">
      <t>マンエン</t>
    </rPh>
    <rPh sb="9" eb="11">
      <t>マンエン</t>
    </rPh>
    <phoneticPr fontId="2"/>
  </si>
  <si>
    <t>2.5万円～3.0万円</t>
    <rPh sb="3" eb="5">
      <t>マンエン</t>
    </rPh>
    <rPh sb="9" eb="11">
      <t>マンエン</t>
    </rPh>
    <phoneticPr fontId="2"/>
  </si>
  <si>
    <r>
      <t>3-2.3D都市モデル作成範囲</t>
    </r>
    <r>
      <rPr>
        <b/>
        <sz val="11"/>
        <color rgb="FFFF0000"/>
        <rFont val="BIZ UDPゴシック"/>
        <family val="3"/>
        <charset val="128"/>
      </rPr>
      <t>（基本セット）</t>
    </r>
    <rPh sb="6" eb="8">
      <t>トシ</t>
    </rPh>
    <rPh sb="11" eb="15">
      <t>サクセイハンイ</t>
    </rPh>
    <rPh sb="16" eb="18">
      <t>キホン</t>
    </rPh>
    <phoneticPr fontId="2"/>
  </si>
  <si>
    <t>拡張製品仕様書作成</t>
    <rPh sb="0" eb="2">
      <t>カクチョウ</t>
    </rPh>
    <rPh sb="2" eb="4">
      <t>セイヒン</t>
    </rPh>
    <rPh sb="4" eb="7">
      <t>シヨウショ</t>
    </rPh>
    <rPh sb="7" eb="9">
      <t>サクセイ</t>
    </rPh>
    <phoneticPr fontId="2"/>
  </si>
  <si>
    <t>メタデータ作成</t>
    <rPh sb="5" eb="7">
      <t>サクセイ</t>
    </rPh>
    <phoneticPr fontId="2"/>
  </si>
  <si>
    <t>関連データセット作成</t>
    <rPh sb="0" eb="2">
      <t>カンレン</t>
    </rPh>
    <rPh sb="8" eb="10">
      <t>サクセイ</t>
    </rPh>
    <phoneticPr fontId="2"/>
  </si>
  <si>
    <t>PLATEAU VIEW/
G空間情報センター搭載調整</t>
    <rPh sb="15" eb="17">
      <t>クウカン</t>
    </rPh>
    <rPh sb="17" eb="19">
      <t>ジョウホウ</t>
    </rPh>
    <rPh sb="23" eb="25">
      <t>トウサイ</t>
    </rPh>
    <rPh sb="25" eb="27">
      <t>チョウセイ</t>
    </rPh>
    <phoneticPr fontId="2"/>
  </si>
  <si>
    <t>※下限値・上限値の目安には、原典資料の収集整理の費用や打合せ協議費は含みません。</t>
    <rPh sb="1" eb="4">
      <t>カゲンチ</t>
    </rPh>
    <rPh sb="5" eb="8">
      <t>ジョウゲンチ</t>
    </rPh>
    <rPh sb="9" eb="11">
      <t>メヤス</t>
    </rPh>
    <rPh sb="14" eb="18">
      <t>ゲンテンシリョウ</t>
    </rPh>
    <rPh sb="19" eb="21">
      <t>シュウシュウ</t>
    </rPh>
    <rPh sb="27" eb="29">
      <t>ウチアワ</t>
    </rPh>
    <rPh sb="30" eb="33">
      <t>キョウギヒ</t>
    </rPh>
    <phoneticPr fontId="2"/>
  </si>
  <si>
    <t>・基本セットのうち、建築物、道路、都市計画決定情報等の属性情報は、市町村によって指定の数・内容が異なるため、金額差が生じますので、データ整備事業者への詳細な見積条件を提示してください。</t>
    <rPh sb="10" eb="13">
      <t>ケンチクブツ</t>
    </rPh>
    <rPh sb="14" eb="16">
      <t>ドウロ</t>
    </rPh>
    <rPh sb="25" eb="26">
      <t>ナド</t>
    </rPh>
    <rPh sb="27" eb="31">
      <t>ゾクセイジョウホウ</t>
    </rPh>
    <phoneticPr fontId="2"/>
  </si>
  <si>
    <t>オープンデータ作成</t>
    <rPh sb="7" eb="9">
      <t>サクセイ</t>
    </rPh>
    <phoneticPr fontId="2"/>
  </si>
  <si>
    <t>PLATEAU VIEW/G空間情報センター搭載調整</t>
    <phoneticPr fontId="2"/>
  </si>
  <si>
    <t>災害リスク土砂災害LOD1</t>
    <rPh sb="0" eb="2">
      <t>サイガイ</t>
    </rPh>
    <rPh sb="5" eb="9">
      <t>ドシャサイガイ</t>
    </rPh>
    <phoneticPr fontId="2"/>
  </si>
  <si>
    <t>災害リスク（土砂災害）LOD1</t>
    <rPh sb="0" eb="2">
      <t>サイガイ</t>
    </rPh>
    <rPh sb="6" eb="10">
      <t>ドシャサイガイ</t>
    </rPh>
    <phoneticPr fontId="2"/>
  </si>
  <si>
    <t>建築物LOD2</t>
    <phoneticPr fontId="2"/>
  </si>
  <si>
    <t>単位：1レイヤ</t>
    <rPh sb="0" eb="2">
      <t>タンイ</t>
    </rPh>
    <phoneticPr fontId="2"/>
  </si>
  <si>
    <t>拡張製品仕様書作成 の単価区分</t>
    <rPh sb="0" eb="2">
      <t>カクチョウ</t>
    </rPh>
    <rPh sb="2" eb="4">
      <t>セイヒン</t>
    </rPh>
    <rPh sb="4" eb="7">
      <t>シヨウショ</t>
    </rPh>
    <rPh sb="7" eb="9">
      <t>サクセイ</t>
    </rPh>
    <rPh sb="11" eb="15">
      <t>タンカクブン</t>
    </rPh>
    <phoneticPr fontId="2"/>
  </si>
  <si>
    <t>拡張製品仕様書作成 の下限値</t>
    <rPh sb="0" eb="2">
      <t>カクチョウ</t>
    </rPh>
    <rPh sb="2" eb="4">
      <t>セイヒン</t>
    </rPh>
    <rPh sb="4" eb="7">
      <t>シヨウショ</t>
    </rPh>
    <rPh sb="7" eb="9">
      <t>サクセイ</t>
    </rPh>
    <rPh sb="11" eb="14">
      <t>カゲンチ</t>
    </rPh>
    <phoneticPr fontId="2"/>
  </si>
  <si>
    <t>拡張製品仕様書作成 の上限値</t>
    <rPh sb="0" eb="2">
      <t>カクチョウ</t>
    </rPh>
    <rPh sb="2" eb="4">
      <t>セイヒン</t>
    </rPh>
    <rPh sb="4" eb="7">
      <t>シヨウショ</t>
    </rPh>
    <rPh sb="7" eb="9">
      <t>サクセイ</t>
    </rPh>
    <rPh sb="11" eb="14">
      <t>ジョウゲンチ</t>
    </rPh>
    <phoneticPr fontId="2"/>
  </si>
  <si>
    <t>オープンデータ作成 の単価区分</t>
    <rPh sb="7" eb="9">
      <t>サクセイ</t>
    </rPh>
    <rPh sb="11" eb="15">
      <t>タンカクブン</t>
    </rPh>
    <phoneticPr fontId="2"/>
  </si>
  <si>
    <t>オープンデータ作成 の上限値</t>
    <rPh sb="7" eb="9">
      <t>サクセイ</t>
    </rPh>
    <rPh sb="11" eb="14">
      <t>ジョウゲンチ</t>
    </rPh>
    <phoneticPr fontId="2"/>
  </si>
  <si>
    <t>オープンデータ作成 の下限値</t>
    <rPh sb="7" eb="9">
      <t>サクセイ</t>
    </rPh>
    <rPh sb="11" eb="14">
      <t>カゲンチ</t>
    </rPh>
    <phoneticPr fontId="2"/>
  </si>
  <si>
    <t>メタデータ作成 の下限値</t>
    <rPh sb="5" eb="7">
      <t>サクセイ</t>
    </rPh>
    <rPh sb="9" eb="12">
      <t>カゲンチ</t>
    </rPh>
    <phoneticPr fontId="2"/>
  </si>
  <si>
    <t>メタデータ作成 の上限値</t>
    <rPh sb="5" eb="7">
      <t>サクセイ</t>
    </rPh>
    <rPh sb="9" eb="12">
      <t>ジョウゲンチ</t>
    </rPh>
    <phoneticPr fontId="2"/>
  </si>
  <si>
    <t>関連データセット作成 の上限値</t>
    <rPh sb="0" eb="2">
      <t>カンレン</t>
    </rPh>
    <rPh sb="8" eb="10">
      <t>サクセイ</t>
    </rPh>
    <rPh sb="12" eb="15">
      <t>ジョウゲンチ</t>
    </rPh>
    <phoneticPr fontId="2"/>
  </si>
  <si>
    <t>関連データセット作成 の下限値</t>
    <rPh sb="0" eb="2">
      <t>カンレン</t>
    </rPh>
    <rPh sb="8" eb="10">
      <t>サクセイ</t>
    </rPh>
    <rPh sb="12" eb="15">
      <t>カゲンチ</t>
    </rPh>
    <phoneticPr fontId="2"/>
  </si>
  <si>
    <t>PLATEAU VIEW/G空間情報センター搭載調整の下限値</t>
    <rPh sb="14" eb="16">
      <t>クウカン</t>
    </rPh>
    <rPh sb="16" eb="18">
      <t>ジョウホウ</t>
    </rPh>
    <rPh sb="22" eb="24">
      <t>トウサイ</t>
    </rPh>
    <rPh sb="24" eb="26">
      <t>チョウセイ</t>
    </rPh>
    <rPh sb="27" eb="30">
      <t>カゲンチ</t>
    </rPh>
    <phoneticPr fontId="2"/>
  </si>
  <si>
    <t>PLATEAU VIEW/G空間情報センター搭載調整の上限値</t>
    <rPh sb="14" eb="16">
      <t>クウカン</t>
    </rPh>
    <rPh sb="16" eb="18">
      <t>ジョウホウ</t>
    </rPh>
    <rPh sb="22" eb="24">
      <t>トウサイ</t>
    </rPh>
    <rPh sb="24" eb="26">
      <t>チョウセイ</t>
    </rPh>
    <rPh sb="27" eb="30">
      <t>ジョウゲンチ</t>
    </rPh>
    <phoneticPr fontId="2"/>
  </si>
  <si>
    <t>拡張製品仕様書作成の単価レンジ</t>
    <rPh sb="0" eb="2">
      <t>カクチョウ</t>
    </rPh>
    <rPh sb="2" eb="4">
      <t>セイヒン</t>
    </rPh>
    <rPh sb="4" eb="7">
      <t>シヨウショ</t>
    </rPh>
    <rPh sb="7" eb="9">
      <t>サクセイ</t>
    </rPh>
    <rPh sb="10" eb="12">
      <t>タンカ</t>
    </rPh>
    <phoneticPr fontId="2"/>
  </si>
  <si>
    <t>地形モデルLOD1整備単価レンジ</t>
    <rPh sb="0" eb="2">
      <t>チケイ</t>
    </rPh>
    <rPh sb="9" eb="11">
      <t>セイビ</t>
    </rPh>
    <phoneticPr fontId="2"/>
  </si>
  <si>
    <t>都市計画決定情報LOD1整備単価レンジ</t>
    <rPh sb="0" eb="8">
      <t>トシケイカクケッテイジョウホウ</t>
    </rPh>
    <rPh sb="12" eb="14">
      <t>セイビ</t>
    </rPh>
    <phoneticPr fontId="2"/>
  </si>
  <si>
    <t>土地利用現況LOD1整備単価レンジ</t>
    <rPh sb="0" eb="6">
      <t>トチリヨウゲンキョウ</t>
    </rPh>
    <rPh sb="10" eb="12">
      <t>セイビ</t>
    </rPh>
    <phoneticPr fontId="2"/>
  </si>
  <si>
    <t>災害リスク情報LOD1整備単価レンジ</t>
    <rPh sb="0" eb="2">
      <t>サイガイ</t>
    </rPh>
    <rPh sb="5" eb="7">
      <t>ジョウホウ</t>
    </rPh>
    <rPh sb="11" eb="13">
      <t>セイビ</t>
    </rPh>
    <phoneticPr fontId="2"/>
  </si>
  <si>
    <t>オープンデータ作成の単価レンジ</t>
    <rPh sb="7" eb="9">
      <t>サクセイ</t>
    </rPh>
    <phoneticPr fontId="2"/>
  </si>
  <si>
    <t>メタデータ作成の単価レンジ</t>
    <rPh sb="5" eb="7">
      <t>サクセイ</t>
    </rPh>
    <phoneticPr fontId="2"/>
  </si>
  <si>
    <t>関連データセット作成の単価レンジ</t>
    <rPh sb="0" eb="2">
      <t>カンレン</t>
    </rPh>
    <rPh sb="8" eb="10">
      <t>サクセイ</t>
    </rPh>
    <phoneticPr fontId="2"/>
  </si>
  <si>
    <t>PLATEAU VIEW/G空間情報センター搭載調整の単価レンジ</t>
    <phoneticPr fontId="2"/>
  </si>
  <si>
    <t>橋梁LOD1.0</t>
    <rPh sb="0" eb="2">
      <t>キョウリョウ</t>
    </rPh>
    <phoneticPr fontId="2"/>
  </si>
  <si>
    <t>橋梁LOD2.0</t>
    <rPh sb="0" eb="2">
      <t>キョウリョウ</t>
    </rPh>
    <phoneticPr fontId="2"/>
  </si>
  <si>
    <t>橋梁LOD3.0</t>
    <rPh sb="0" eb="2">
      <t>キョウリョウ</t>
    </rPh>
    <phoneticPr fontId="2"/>
  </si>
  <si>
    <t>対象：準用河川・普通河川</t>
    <rPh sb="0" eb="2">
      <t>タイショウ</t>
    </rPh>
    <rPh sb="3" eb="5">
      <t>ジュンヨウ</t>
    </rPh>
    <rPh sb="5" eb="7">
      <t>カセン</t>
    </rPh>
    <rPh sb="8" eb="10">
      <t>フツウ</t>
    </rPh>
    <rPh sb="10" eb="12">
      <t>カセン</t>
    </rPh>
    <phoneticPr fontId="2"/>
  </si>
  <si>
    <t>対象：一級河川（直轄区間）</t>
    <rPh sb="0" eb="2">
      <t>タイショウ</t>
    </rPh>
    <rPh sb="3" eb="5">
      <t>イッキュウ</t>
    </rPh>
    <rPh sb="5" eb="7">
      <t>カセン</t>
    </rPh>
    <rPh sb="8" eb="10">
      <t>チョッカツ</t>
    </rPh>
    <rPh sb="10" eb="12">
      <t>クカン</t>
    </rPh>
    <phoneticPr fontId="2"/>
  </si>
  <si>
    <t>対象：一級河川（指定区間）・二級河川</t>
    <rPh sb="0" eb="2">
      <t>タイショウ</t>
    </rPh>
    <rPh sb="3" eb="5">
      <t>イッキュウ</t>
    </rPh>
    <rPh sb="5" eb="7">
      <t>カセン</t>
    </rPh>
    <rPh sb="8" eb="10">
      <t>シテイ</t>
    </rPh>
    <rPh sb="10" eb="12">
      <t>クカン</t>
    </rPh>
    <rPh sb="14" eb="16">
      <t>ニキュウ</t>
    </rPh>
    <rPh sb="16" eb="18">
      <t>カセン</t>
    </rPh>
    <phoneticPr fontId="2"/>
  </si>
  <si>
    <t>3D都市モデル基本セット整備</t>
    <rPh sb="2" eb="4">
      <t>トシ</t>
    </rPh>
    <rPh sb="7" eb="9">
      <t>キホン</t>
    </rPh>
    <rPh sb="12" eb="14">
      <t>セイビ</t>
    </rPh>
    <phoneticPr fontId="2"/>
  </si>
  <si>
    <t>3D都市モデル基本セットに係る内訳</t>
    <rPh sb="13" eb="14">
      <t>カカワ</t>
    </rPh>
    <rPh sb="15" eb="17">
      <t>ウチワケ</t>
    </rPh>
    <phoneticPr fontId="2"/>
  </si>
  <si>
    <t>3D都市モデル応用セットに係る内訳</t>
    <rPh sb="7" eb="9">
      <t>オウヨウ</t>
    </rPh>
    <rPh sb="13" eb="14">
      <t>カカワ</t>
    </rPh>
    <rPh sb="15" eb="17">
      <t>ウチワケ</t>
    </rPh>
    <phoneticPr fontId="2"/>
  </si>
  <si>
    <t>3D都市モデル応用セット整備</t>
    <rPh sb="2" eb="4">
      <t>トシ</t>
    </rPh>
    <rPh sb="7" eb="9">
      <t>オウヨウ</t>
    </rPh>
    <rPh sb="12" eb="14">
      <t>セイビ</t>
    </rPh>
    <phoneticPr fontId="2"/>
  </si>
  <si>
    <t>橋梁モデルLOD1</t>
    <rPh sb="0" eb="2">
      <t>キョウリョウ</t>
    </rPh>
    <phoneticPr fontId="2"/>
  </si>
  <si>
    <t>橋梁モデルLOD2</t>
    <rPh sb="0" eb="2">
      <t>キョウリョウ</t>
    </rPh>
    <phoneticPr fontId="2"/>
  </si>
  <si>
    <t>橋梁モデルLOD3</t>
    <rPh sb="0" eb="2">
      <t>キョウリョウ</t>
    </rPh>
    <phoneticPr fontId="2"/>
  </si>
  <si>
    <t>橋梁LODモデル1</t>
    <rPh sb="0" eb="2">
      <t>キョウリョウ</t>
    </rPh>
    <phoneticPr fontId="2"/>
  </si>
  <si>
    <t>区分1：準用河川・普通河川</t>
    <rPh sb="0" eb="2">
      <t>クブン</t>
    </rPh>
    <rPh sb="4" eb="6">
      <t>ジュンヨウ</t>
    </rPh>
    <rPh sb="6" eb="8">
      <t>カセン</t>
    </rPh>
    <rPh sb="9" eb="11">
      <t>フツウ</t>
    </rPh>
    <rPh sb="11" eb="13">
      <t>カセン</t>
    </rPh>
    <phoneticPr fontId="2"/>
  </si>
  <si>
    <t>区分2：一級河川（指定区間）
・二級河川</t>
    <rPh sb="0" eb="2">
      <t>クブン</t>
    </rPh>
    <rPh sb="4" eb="6">
      <t>イチキュウ</t>
    </rPh>
    <rPh sb="6" eb="8">
      <t>カセン</t>
    </rPh>
    <rPh sb="9" eb="11">
      <t>シテイ</t>
    </rPh>
    <rPh sb="11" eb="13">
      <t>クカン</t>
    </rPh>
    <rPh sb="16" eb="18">
      <t>ニキュウ</t>
    </rPh>
    <rPh sb="18" eb="20">
      <t>カセン</t>
    </rPh>
    <phoneticPr fontId="2"/>
  </si>
  <si>
    <t>区分3：一級河川（直轄区間）</t>
    <rPh sb="0" eb="2">
      <t>クブン</t>
    </rPh>
    <rPh sb="4" eb="6">
      <t>イチキュウ</t>
    </rPh>
    <rPh sb="6" eb="8">
      <t>カセン</t>
    </rPh>
    <rPh sb="9" eb="11">
      <t>チョッカツ</t>
    </rPh>
    <rPh sb="11" eb="13">
      <t>クカン</t>
    </rPh>
    <phoneticPr fontId="2"/>
  </si>
  <si>
    <t>橋梁LOD1</t>
    <rPh sb="0" eb="2">
      <t>キョウリョウ</t>
    </rPh>
    <phoneticPr fontId="2"/>
  </si>
  <si>
    <t>橋梁LOD2</t>
    <rPh sb="0" eb="2">
      <t>キョウリョウ</t>
    </rPh>
    <phoneticPr fontId="2"/>
  </si>
  <si>
    <t>橋梁LOD3</t>
    <rPh sb="0" eb="2">
      <t>キョウリョウ</t>
    </rPh>
    <phoneticPr fontId="2"/>
  </si>
  <si>
    <r>
      <t>（２）本ツールは、地方公共団体のご担当者様が３D都市モデル</t>
    </r>
    <r>
      <rPr>
        <b/>
        <u/>
        <sz val="11"/>
        <color rgb="FFFF0000"/>
        <rFont val="BIZ UDPゴシック"/>
        <family val="3"/>
        <charset val="128"/>
      </rPr>
      <t>検討の初期段階で新規整備費用/更新費用のイメージを容易に得ることを重視</t>
    </r>
    <r>
      <rPr>
        <sz val="11"/>
        <color theme="1"/>
        <rFont val="BIZ UDPゴシック"/>
        <family val="3"/>
        <charset val="128"/>
      </rPr>
      <t>しており、実際の見積り工数を簡略化・抽象化しています。そのため、実際の見積りとは規模感が異なることがある旨をご了承ください。正確な費用は、３D都市モデルのデータ作成事業者から通常の手続きに従って見積りを徴取してください。</t>
    </r>
    <rPh sb="3" eb="4">
      <t>ホン</t>
    </rPh>
    <rPh sb="9" eb="15">
      <t>チホウコウキョウダンタイ</t>
    </rPh>
    <rPh sb="17" eb="21">
      <t>タントウシャサマ</t>
    </rPh>
    <rPh sb="24" eb="26">
      <t>トシ</t>
    </rPh>
    <rPh sb="29" eb="31">
      <t>ケントウ</t>
    </rPh>
    <rPh sb="32" eb="36">
      <t>ショキダンカイ</t>
    </rPh>
    <rPh sb="37" eb="39">
      <t>シンキ</t>
    </rPh>
    <rPh sb="39" eb="41">
      <t>セイビ</t>
    </rPh>
    <rPh sb="41" eb="43">
      <t>ヒヨウ</t>
    </rPh>
    <rPh sb="44" eb="46">
      <t>コウシン</t>
    </rPh>
    <rPh sb="46" eb="48">
      <t>ヒヨウ</t>
    </rPh>
    <rPh sb="54" eb="56">
      <t>ヨウイ</t>
    </rPh>
    <rPh sb="57" eb="58">
      <t>エ</t>
    </rPh>
    <rPh sb="62" eb="64">
      <t>ジュウシ</t>
    </rPh>
    <rPh sb="69" eb="71">
      <t>ジッサイ</t>
    </rPh>
    <rPh sb="72" eb="74">
      <t>ミツモ</t>
    </rPh>
    <rPh sb="75" eb="77">
      <t>コウスウ</t>
    </rPh>
    <rPh sb="78" eb="81">
      <t>カンリャクカ</t>
    </rPh>
    <rPh sb="82" eb="85">
      <t>チュウショウカ</t>
    </rPh>
    <rPh sb="126" eb="128">
      <t>セイカク</t>
    </rPh>
    <rPh sb="129" eb="131">
      <t>ヒヨウ</t>
    </rPh>
    <rPh sb="135" eb="137">
      <t>トシ</t>
    </rPh>
    <phoneticPr fontId="2"/>
  </si>
  <si>
    <t>（３）試算ツールでの各種単価は、都市空間情報デジタル基盤構築支援事業（PLATEAU補助制度）ポータルに掲載している委託特記仕様書（案）（R6.9更新）を網羅した3D都市モデルの新規整備/更新費用のみを対象とします。
ただし、自治体固有の資料収集整理や打合せ協議等の費用は含みません。また、3D都市モデルの元となるデータの取得費用は含みません。</t>
    <rPh sb="3" eb="5">
      <t>シサン</t>
    </rPh>
    <rPh sb="10" eb="12">
      <t>カクシュ</t>
    </rPh>
    <rPh sb="12" eb="14">
      <t>タンカ</t>
    </rPh>
    <rPh sb="52" eb="54">
      <t>ケイサイ</t>
    </rPh>
    <rPh sb="77" eb="79">
      <t>モウラ</t>
    </rPh>
    <rPh sb="83" eb="85">
      <t>トシ</t>
    </rPh>
    <rPh sb="89" eb="91">
      <t>シンキ</t>
    </rPh>
    <rPh sb="91" eb="93">
      <t>セイビ</t>
    </rPh>
    <rPh sb="94" eb="96">
      <t>コウシン</t>
    </rPh>
    <rPh sb="96" eb="98">
      <t>ヒヨウ</t>
    </rPh>
    <rPh sb="101" eb="103">
      <t>タイショウ</t>
    </rPh>
    <phoneticPr fontId="2"/>
  </si>
  <si>
    <t>（４）本ツールは、国土交通省都市局が定義する3D都市モデルのうち、比較的費用試算が容易なデータモデルを対象としています。</t>
    <rPh sb="3" eb="4">
      <t>ホン</t>
    </rPh>
    <rPh sb="9" eb="17">
      <t>コクドコウツウショウトシキョク</t>
    </rPh>
    <rPh sb="18" eb="20">
      <t>テイギ</t>
    </rPh>
    <rPh sb="24" eb="26">
      <t>トシ</t>
    </rPh>
    <rPh sb="33" eb="36">
      <t>ヒカクテキ</t>
    </rPh>
    <rPh sb="36" eb="40">
      <t>ヒヨウシサン</t>
    </rPh>
    <rPh sb="41" eb="43">
      <t>ヨウイ</t>
    </rPh>
    <rPh sb="51" eb="53">
      <t>タイショウ</t>
    </rPh>
    <phoneticPr fontId="2"/>
  </si>
  <si>
    <t>（5）3D都市モデルが整備済である市町村を対象に、各種原典資料（都市計画基本図・航空写真・都市計画基礎調査）が最新版になったものを対応付けした3D都市モデル更新を行う試算することが可能です。</t>
    <rPh sb="21" eb="23">
      <t>タイショウ</t>
    </rPh>
    <rPh sb="25" eb="27">
      <t>カクシュ</t>
    </rPh>
    <rPh sb="55" eb="57">
      <t>サイシン</t>
    </rPh>
    <rPh sb="57" eb="58">
      <t>バン</t>
    </rPh>
    <rPh sb="65" eb="68">
      <t>タイオウヅ</t>
    </rPh>
    <rPh sb="73" eb="75">
      <t>トシ</t>
    </rPh>
    <rPh sb="78" eb="80">
      <t>コウシン</t>
    </rPh>
    <rPh sb="81" eb="82">
      <t>オコナ</t>
    </rPh>
    <rPh sb="83" eb="85">
      <t>シサン</t>
    </rPh>
    <rPh sb="90" eb="92">
      <t>カノウ</t>
    </rPh>
    <phoneticPr fontId="2"/>
  </si>
  <si>
    <t>橋梁LODモデル2</t>
    <rPh sb="0" eb="2">
      <t>キョウリョウ</t>
    </rPh>
    <phoneticPr fontId="2"/>
  </si>
  <si>
    <t>橋梁LODモデル3</t>
    <rPh sb="0" eb="2">
      <t>キョウリョウ</t>
    </rPh>
    <phoneticPr fontId="2"/>
  </si>
  <si>
    <t>・都市計画基本図、都市計画基礎調査が概ね5年に1回更新されていることを想定しています。
　原典資料の状況が異なる場合は、3D都市モデルのデータ作成事業者から詳細条件を明示のうえ、見積を取得して下さい。</t>
    <rPh sb="1" eb="8">
      <t>トシケイカクキホンズ</t>
    </rPh>
    <rPh sb="9" eb="17">
      <t>トシケイカクキソチョウサ</t>
    </rPh>
    <rPh sb="18" eb="19">
      <t>オオム</t>
    </rPh>
    <rPh sb="21" eb="22">
      <t>ネン</t>
    </rPh>
    <rPh sb="24" eb="25">
      <t>カイ</t>
    </rPh>
    <rPh sb="25" eb="27">
      <t>コウシン</t>
    </rPh>
    <phoneticPr fontId="1"/>
  </si>
  <si>
    <t>・更新パターンは、3D都市モデルを原則全体更新（建築物LOD2を除く）することを想定したものとなり、以下の3つのシチュエーションを想定します。
　詳細なフローは別シートの（1）～（3）の更新フローを参照ください。</t>
    <rPh sb="1" eb="3">
      <t>コウシン</t>
    </rPh>
    <rPh sb="11" eb="13">
      <t>トシ</t>
    </rPh>
    <rPh sb="17" eb="19">
      <t>ゲンソク</t>
    </rPh>
    <rPh sb="19" eb="21">
      <t>ゼンタイ</t>
    </rPh>
    <rPh sb="21" eb="23">
      <t>コウシン</t>
    </rPh>
    <rPh sb="24" eb="27">
      <t>ケンチクブツ</t>
    </rPh>
    <rPh sb="32" eb="33">
      <t>ノゾ</t>
    </rPh>
    <rPh sb="40" eb="42">
      <t>ソウテイ</t>
    </rPh>
    <rPh sb="50" eb="52">
      <t>イカ</t>
    </rPh>
    <rPh sb="65" eb="67">
      <t>ソウテイ</t>
    </rPh>
    <rPh sb="93" eb="95">
      <t>コウシン</t>
    </rPh>
    <phoneticPr fontId="2"/>
  </si>
  <si>
    <t>28万円～60万円</t>
    <rPh sb="2" eb="4">
      <t>マンエン</t>
    </rPh>
    <rPh sb="7" eb="9">
      <t>マンエン</t>
    </rPh>
    <phoneticPr fontId="2"/>
  </si>
  <si>
    <t>3万円～4.9万円</t>
    <rPh sb="1" eb="3">
      <t>マンエン</t>
    </rPh>
    <rPh sb="7" eb="9">
      <t>マンエン</t>
    </rPh>
    <phoneticPr fontId="2"/>
  </si>
  <si>
    <t>2.5万円～4.5万円</t>
    <rPh sb="3" eb="5">
      <t>マンエン</t>
    </rPh>
    <rPh sb="9" eb="11">
      <t>マンエン</t>
    </rPh>
    <phoneticPr fontId="2"/>
  </si>
  <si>
    <t>1.5万円～3.5万円</t>
    <rPh sb="3" eb="5">
      <t>マンエン</t>
    </rPh>
    <rPh sb="9" eb="11">
      <t>マンエン</t>
    </rPh>
    <phoneticPr fontId="2"/>
  </si>
  <si>
    <t>4.5万円～8.1万円</t>
    <rPh sb="3" eb="5">
      <t>マンエン</t>
    </rPh>
    <rPh sb="9" eb="11">
      <t>マンエン</t>
    </rPh>
    <phoneticPr fontId="2"/>
  </si>
  <si>
    <t>4.0万円～6.9万円</t>
    <rPh sb="3" eb="5">
      <t>マンエン</t>
    </rPh>
    <rPh sb="9" eb="11">
      <t>マンエン</t>
    </rPh>
    <phoneticPr fontId="2"/>
  </si>
  <si>
    <t>2.5万円～6.2万円</t>
    <rPh sb="3" eb="5">
      <t>マンエン</t>
    </rPh>
    <rPh sb="9" eb="11">
      <t>マンエン</t>
    </rPh>
    <phoneticPr fontId="2"/>
  </si>
  <si>
    <t>190万円～277.8万円</t>
    <phoneticPr fontId="2"/>
  </si>
  <si>
    <t>220万円～290万円</t>
    <phoneticPr fontId="2"/>
  </si>
  <si>
    <t>2.5万円～4.1万円</t>
    <phoneticPr fontId="2"/>
  </si>
  <si>
    <t>3.25万円～5.7万円</t>
    <phoneticPr fontId="2"/>
  </si>
  <si>
    <t>4万円～9万円</t>
    <phoneticPr fontId="2"/>
  </si>
  <si>
    <t>30万円～76万円</t>
    <phoneticPr fontId="2"/>
  </si>
  <si>
    <t>34.1万円～71.9万円</t>
    <phoneticPr fontId="2"/>
  </si>
  <si>
    <t>21.5万円～45万円</t>
    <phoneticPr fontId="2"/>
  </si>
  <si>
    <t>21.5万円～55万円</t>
    <phoneticPr fontId="2"/>
  </si>
  <si>
    <t>21.5万円～40.5万円</t>
    <phoneticPr fontId="2"/>
  </si>
  <si>
    <t>18.7万円～54.5万円</t>
    <rPh sb="4" eb="6">
      <t>マンエン</t>
    </rPh>
    <rPh sb="11" eb="13">
      <t>マンエン</t>
    </rPh>
    <phoneticPr fontId="2"/>
  </si>
  <si>
    <t>18.7万円～54.5万円</t>
    <rPh sb="4" eb="6">
      <t>マンエン</t>
    </rPh>
    <rPh sb="11" eb="12">
      <t>マン</t>
    </rPh>
    <rPh sb="12" eb="13">
      <t>エン</t>
    </rPh>
    <phoneticPr fontId="2"/>
  </si>
  <si>
    <t>9.4万円～40万円</t>
    <rPh sb="3" eb="5">
      <t>マンエン</t>
    </rPh>
    <rPh sb="8" eb="10">
      <t>マンエン</t>
    </rPh>
    <phoneticPr fontId="2"/>
  </si>
  <si>
    <t>9.4万円～40万円</t>
    <rPh sb="3" eb="5">
      <t>マンエン</t>
    </rPh>
    <rPh sb="8" eb="9">
      <t>マン</t>
    </rPh>
    <rPh sb="9" eb="10">
      <t>エン</t>
    </rPh>
    <phoneticPr fontId="2"/>
  </si>
  <si>
    <t>18.7万円～25.7万円</t>
    <rPh sb="4" eb="6">
      <t>マンエン</t>
    </rPh>
    <rPh sb="11" eb="13">
      <t>マンエン</t>
    </rPh>
    <phoneticPr fontId="2"/>
  </si>
  <si>
    <t>18.7万円～38.2万円</t>
    <rPh sb="4" eb="6">
      <t>マンエン</t>
    </rPh>
    <rPh sb="11" eb="12">
      <t>マン</t>
    </rPh>
    <rPh sb="12" eb="13">
      <t>エン</t>
    </rPh>
    <phoneticPr fontId="2"/>
  </si>
  <si>
    <t>18.7万円～45万円</t>
    <rPh sb="4" eb="6">
      <t>マンエン</t>
    </rPh>
    <rPh sb="9" eb="10">
      <t>マン</t>
    </rPh>
    <rPh sb="10" eb="11">
      <t>エン</t>
    </rPh>
    <phoneticPr fontId="2"/>
  </si>
  <si>
    <t>1式当たり単価</t>
    <rPh sb="1" eb="2">
      <t>シキ</t>
    </rPh>
    <rPh sb="2" eb="3">
      <t>ア</t>
    </rPh>
    <rPh sb="5" eb="7">
      <t>タンカ</t>
    </rPh>
    <phoneticPr fontId="2"/>
  </si>
  <si>
    <t>7.3万円～20万円</t>
    <rPh sb="3" eb="5">
      <t>マンエン</t>
    </rPh>
    <rPh sb="8" eb="10">
      <t>マンエン</t>
    </rPh>
    <phoneticPr fontId="2"/>
  </si>
  <si>
    <t>5.5万円～40万円</t>
    <phoneticPr fontId="2"/>
  </si>
  <si>
    <t>11万円～75万円</t>
    <phoneticPr fontId="2"/>
  </si>
  <si>
    <t>14.6万円～80万円</t>
    <phoneticPr fontId="2"/>
  </si>
  <si>
    <t>4万円～40万円</t>
    <phoneticPr fontId="2"/>
  </si>
  <si>
    <t>5万円～50万円</t>
    <phoneticPr fontId="2"/>
  </si>
  <si>
    <t>6万円～60万円</t>
    <phoneticPr fontId="2"/>
  </si>
  <si>
    <t>2.0万円～3.5万円</t>
    <phoneticPr fontId="2"/>
  </si>
  <si>
    <t>1.5万円～2.7万円</t>
    <rPh sb="3" eb="5">
      <t>マンエン</t>
    </rPh>
    <rPh sb="9" eb="11">
      <t>マンエン</t>
    </rPh>
    <phoneticPr fontId="2"/>
  </si>
  <si>
    <t>3.5万円～6.2万円</t>
    <rPh sb="3" eb="5">
      <t>マンエン</t>
    </rPh>
    <rPh sb="9" eb="11">
      <t>マンエン</t>
    </rPh>
    <phoneticPr fontId="2"/>
  </si>
  <si>
    <t>18.7万円～56.8万円</t>
    <rPh sb="4" eb="6">
      <t>マンエン</t>
    </rPh>
    <rPh sb="11" eb="13">
      <t>マンエン</t>
    </rPh>
    <phoneticPr fontId="2"/>
  </si>
  <si>
    <t>18.7万円～57万円</t>
    <rPh sb="4" eb="6">
      <t>マンエン</t>
    </rPh>
    <rPh sb="9" eb="10">
      <t>マン</t>
    </rPh>
    <rPh sb="10" eb="11">
      <t>エン</t>
    </rPh>
    <phoneticPr fontId="2"/>
  </si>
  <si>
    <t>18万円～52.5万円</t>
    <rPh sb="2" eb="4">
      <t>マンエン</t>
    </rPh>
    <rPh sb="9" eb="10">
      <t>マン</t>
    </rPh>
    <rPh sb="10" eb="11">
      <t>エン</t>
    </rPh>
    <phoneticPr fontId="2"/>
  </si>
  <si>
    <t>9.3万円～20万円</t>
    <phoneticPr fontId="2"/>
  </si>
  <si>
    <t>15万円～34.6万円</t>
    <phoneticPr fontId="2"/>
  </si>
  <si>
    <t>18.7万円～49.4万円</t>
    <phoneticPr fontId="2"/>
  </si>
  <si>
    <t>15万円～27万円</t>
    <phoneticPr fontId="2"/>
  </si>
  <si>
    <t>5.9万円～10万円</t>
    <phoneticPr fontId="2"/>
  </si>
  <si>
    <t>8万円～18.1万円</t>
    <phoneticPr fontId="2"/>
  </si>
  <si>
    <t>10.4万円～26.4万円</t>
    <phoneticPr fontId="2"/>
  </si>
  <si>
    <t>8万円～19.8万円</t>
    <phoneticPr fontId="2"/>
  </si>
  <si>
    <t>11.5万円～20万円</t>
    <phoneticPr fontId="2"/>
  </si>
  <si>
    <t>15万円～28.2万円</t>
    <phoneticPr fontId="2"/>
  </si>
  <si>
    <t>19.5万円～45万円</t>
    <phoneticPr fontId="2"/>
  </si>
  <si>
    <t>15万円～31.3万円</t>
    <phoneticPr fontId="2"/>
  </si>
  <si>
    <t>19.8万円～32万円</t>
    <phoneticPr fontId="2"/>
  </si>
  <si>
    <t>36.2万円～73.2万円</t>
    <phoneticPr fontId="2"/>
  </si>
  <si>
    <t>45万円～99.7万円</t>
    <phoneticPr fontId="2"/>
  </si>
  <si>
    <t>40万円～54.4万円</t>
    <phoneticPr fontId="2"/>
  </si>
  <si>
    <t>6.6万円～10万円</t>
    <phoneticPr fontId="2"/>
  </si>
  <si>
    <t>7万円～12.5万円</t>
    <phoneticPr fontId="2"/>
  </si>
  <si>
    <t>9万円～19.8万円</t>
    <phoneticPr fontId="2"/>
  </si>
  <si>
    <t>4.5万円～14.8万円</t>
    <phoneticPr fontId="2"/>
  </si>
  <si>
    <t>11.5万円～15万円</t>
    <phoneticPr fontId="2"/>
  </si>
  <si>
    <t>15万円～19.8万円</t>
    <phoneticPr fontId="2"/>
  </si>
  <si>
    <t>20.4万円～39.5万円</t>
    <phoneticPr fontId="2"/>
  </si>
  <si>
    <t>5.6万円～28万円</t>
    <phoneticPr fontId="2"/>
  </si>
  <si>
    <t>13.2万円～20万円</t>
    <phoneticPr fontId="2"/>
  </si>
  <si>
    <t>17.2万円～25万円</t>
    <phoneticPr fontId="2"/>
  </si>
  <si>
    <t>22.4万円～48.4万円</t>
    <phoneticPr fontId="2"/>
  </si>
  <si>
    <t>7.5万円～34.6万円</t>
    <phoneticPr fontId="2"/>
  </si>
  <si>
    <t>0.15万円～4.9万円</t>
    <phoneticPr fontId="2"/>
  </si>
  <si>
    <t>0.2万円～9.9万円</t>
    <phoneticPr fontId="2"/>
  </si>
  <si>
    <t>0.3万円～11.5万円</t>
    <phoneticPr fontId="2"/>
  </si>
  <si>
    <t>2.4万円～4.9万円</t>
    <rPh sb="3" eb="5">
      <t>マンエン</t>
    </rPh>
    <rPh sb="9" eb="11">
      <t>マンエン</t>
    </rPh>
    <phoneticPr fontId="2"/>
  </si>
  <si>
    <t>1.6万円～3.4万円</t>
    <phoneticPr fontId="2"/>
  </si>
  <si>
    <t>1.2万円～2.7万円</t>
    <rPh sb="3" eb="5">
      <t>マンエン</t>
    </rPh>
    <rPh sb="9" eb="11">
      <t>マンエン</t>
    </rPh>
    <phoneticPr fontId="2"/>
  </si>
  <si>
    <t>2.8万円～5.7万円</t>
    <rPh sb="3" eb="5">
      <t>マンエン</t>
    </rPh>
    <rPh sb="9" eb="11">
      <t>マンエン</t>
    </rPh>
    <phoneticPr fontId="2"/>
  </si>
  <si>
    <t>2.0万円～4.2万円</t>
    <rPh sb="3" eb="5">
      <t>マンエン</t>
    </rPh>
    <rPh sb="9" eb="11">
      <t>マンエン</t>
    </rPh>
    <phoneticPr fontId="2"/>
  </si>
  <si>
    <t>1.2万円～3.5万円</t>
    <rPh sb="3" eb="5">
      <t>マンエン</t>
    </rPh>
    <rPh sb="9" eb="11">
      <t>マンエン</t>
    </rPh>
    <phoneticPr fontId="2"/>
  </si>
  <si>
    <t>3.6万円～8.1万円</t>
    <rPh sb="3" eb="5">
      <t>マンエン</t>
    </rPh>
    <rPh sb="9" eb="11">
      <t>マンエン</t>
    </rPh>
    <phoneticPr fontId="2"/>
  </si>
  <si>
    <t>3.2万円～6.9万円</t>
    <rPh sb="3" eb="5">
      <t>マンエン</t>
    </rPh>
    <rPh sb="9" eb="11">
      <t>マンエン</t>
    </rPh>
    <phoneticPr fontId="2"/>
  </si>
  <si>
    <t>2.0万円～6.2万円</t>
    <rPh sb="3" eb="5">
      <t>マンエン</t>
    </rPh>
    <rPh sb="9" eb="11">
      <t>マンエン</t>
    </rPh>
    <phoneticPr fontId="2"/>
  </si>
  <si>
    <t>96万円～155万円</t>
    <rPh sb="2" eb="4">
      <t>マンエン</t>
    </rPh>
    <rPh sb="8" eb="10">
      <t>マンエン</t>
    </rPh>
    <phoneticPr fontId="2"/>
  </si>
  <si>
    <t>114万円～277.8万円</t>
    <rPh sb="3" eb="5">
      <t>マンエン</t>
    </rPh>
    <rPh sb="11" eb="13">
      <t>マンエン</t>
    </rPh>
    <phoneticPr fontId="2"/>
  </si>
  <si>
    <t>132万円～290.0万円</t>
    <rPh sb="3" eb="5">
      <t>マンエン</t>
    </rPh>
    <rPh sb="11" eb="13">
      <t>マンエン</t>
    </rPh>
    <phoneticPr fontId="2"/>
  </si>
  <si>
    <t>4.0万円～4.35万円</t>
    <rPh sb="3" eb="5">
      <t>マンエン</t>
    </rPh>
    <rPh sb="10" eb="12">
      <t>マンエン</t>
    </rPh>
    <phoneticPr fontId="2"/>
  </si>
  <si>
    <t>2.8万円～3.7万円</t>
    <phoneticPr fontId="2"/>
  </si>
  <si>
    <t>2.2万円～3.0万円</t>
    <rPh sb="3" eb="5">
      <t>マンエン</t>
    </rPh>
    <rPh sb="9" eb="11">
      <t>マンエン</t>
    </rPh>
    <phoneticPr fontId="2"/>
  </si>
  <si>
    <t>4.6万円～5.55万円</t>
    <rPh sb="3" eb="5">
      <t>マンエン</t>
    </rPh>
    <rPh sb="10" eb="12">
      <t>マンエン</t>
    </rPh>
    <phoneticPr fontId="2"/>
  </si>
  <si>
    <t>3.4万円～4.35万円</t>
    <rPh sb="3" eb="5">
      <t>マンエン</t>
    </rPh>
    <rPh sb="10" eb="12">
      <t>マンエン</t>
    </rPh>
    <phoneticPr fontId="2"/>
  </si>
  <si>
    <t>2.8万円～3.8万円</t>
    <rPh sb="3" eb="5">
      <t>マンエン</t>
    </rPh>
    <rPh sb="9" eb="11">
      <t>マンエン</t>
    </rPh>
    <phoneticPr fontId="2"/>
  </si>
  <si>
    <t>6.5万円～8.7万円</t>
    <rPh sb="3" eb="5">
      <t>マンエン</t>
    </rPh>
    <rPh sb="9" eb="11">
      <t>マンエン</t>
    </rPh>
    <phoneticPr fontId="2"/>
  </si>
  <si>
    <t>5.5万円～7.75万円</t>
    <rPh sb="3" eb="5">
      <t>マンエン</t>
    </rPh>
    <rPh sb="10" eb="12">
      <t>マンエン</t>
    </rPh>
    <phoneticPr fontId="2"/>
  </si>
  <si>
    <t>4.3万円～6.85万円</t>
    <rPh sb="3" eb="5">
      <t>マンエン</t>
    </rPh>
    <rPh sb="10" eb="12">
      <t>マンエン</t>
    </rPh>
    <phoneticPr fontId="2"/>
  </si>
  <si>
    <r>
      <t>23.98万円～</t>
    </r>
    <r>
      <rPr>
        <sz val="11"/>
        <color rgb="FFFF0000"/>
        <rFont val="BIZ UDPゴシック"/>
        <family val="3"/>
        <charset val="128"/>
      </rPr>
      <t>96</t>
    </r>
    <r>
      <rPr>
        <sz val="11"/>
        <rFont val="BIZ UDPゴシック"/>
        <family val="3"/>
        <charset val="128"/>
      </rPr>
      <t>万円</t>
    </r>
    <rPh sb="5" eb="7">
      <t>マンエン</t>
    </rPh>
    <rPh sb="10" eb="12">
      <t>マンエン</t>
    </rPh>
    <phoneticPr fontId="2"/>
  </si>
  <si>
    <r>
      <t>55.56万円～</t>
    </r>
    <r>
      <rPr>
        <sz val="11"/>
        <color rgb="FFFF0000"/>
        <rFont val="BIZ UDPゴシック"/>
        <family val="3"/>
        <charset val="128"/>
      </rPr>
      <t>121</t>
    </r>
    <r>
      <rPr>
        <sz val="11"/>
        <rFont val="BIZ UDPゴシック"/>
        <family val="3"/>
        <charset val="128"/>
      </rPr>
      <t>万円</t>
    </r>
    <rPh sb="5" eb="7">
      <t>マンエン</t>
    </rPh>
    <rPh sb="11" eb="13">
      <t>マンエン</t>
    </rPh>
    <phoneticPr fontId="2"/>
  </si>
  <si>
    <r>
      <t>132万円～</t>
    </r>
    <r>
      <rPr>
        <sz val="11"/>
        <color rgb="FFFF0000"/>
        <rFont val="BIZ UDPゴシック"/>
        <family val="3"/>
        <charset val="128"/>
      </rPr>
      <t>159.5</t>
    </r>
    <r>
      <rPr>
        <sz val="11"/>
        <rFont val="BIZ UDPゴシック"/>
        <family val="3"/>
        <charset val="128"/>
      </rPr>
      <t>万円</t>
    </r>
    <rPh sb="3" eb="5">
      <t>マンエン</t>
    </rPh>
    <rPh sb="11" eb="13">
      <t>マンエン</t>
    </rPh>
    <phoneticPr fontId="2"/>
  </si>
  <si>
    <t>3.1万円～4.1万円</t>
    <rPh sb="3" eb="5">
      <t>マンエン</t>
    </rPh>
    <rPh sb="9" eb="11">
      <t>マンエン</t>
    </rPh>
    <phoneticPr fontId="2"/>
  </si>
  <si>
    <t>4.05万円～4.5万円</t>
    <rPh sb="4" eb="6">
      <t>マンエン</t>
    </rPh>
    <rPh sb="10" eb="12">
      <t>マンエン</t>
    </rPh>
    <phoneticPr fontId="2"/>
  </si>
  <si>
    <t>4.95万円～9万円</t>
    <rPh sb="4" eb="6">
      <t>マンエン</t>
    </rPh>
    <rPh sb="8" eb="10">
      <t>マンエン</t>
    </rPh>
    <phoneticPr fontId="2"/>
  </si>
  <si>
    <t>0.8万円～3.1万円</t>
    <rPh sb="3" eb="5">
      <t>マンエン</t>
    </rPh>
    <rPh sb="9" eb="11">
      <t>マンエン</t>
    </rPh>
    <phoneticPr fontId="2"/>
  </si>
  <si>
    <t>0.3万円～2.1万円</t>
    <phoneticPr fontId="2"/>
  </si>
  <si>
    <t>0.2万円～1.6万円</t>
    <rPh sb="3" eb="5">
      <t>マンエン</t>
    </rPh>
    <rPh sb="9" eb="10">
      <t>マン</t>
    </rPh>
    <rPh sb="10" eb="11">
      <t>エン</t>
    </rPh>
    <phoneticPr fontId="2"/>
  </si>
  <si>
    <t>0.8万円～3.3万円</t>
    <rPh sb="3" eb="5">
      <t>マンエン</t>
    </rPh>
    <rPh sb="9" eb="10">
      <t>マン</t>
    </rPh>
    <rPh sb="10" eb="11">
      <t>エン</t>
    </rPh>
    <phoneticPr fontId="2"/>
  </si>
  <si>
    <t>0.4万円～2.5万円</t>
    <rPh sb="3" eb="5">
      <t>マンエン</t>
    </rPh>
    <rPh sb="9" eb="10">
      <t>マン</t>
    </rPh>
    <rPh sb="10" eb="11">
      <t>エン</t>
    </rPh>
    <phoneticPr fontId="2"/>
  </si>
  <si>
    <t>0.8万円～3.8万円</t>
    <rPh sb="3" eb="5">
      <t>マンエン</t>
    </rPh>
    <rPh sb="9" eb="10">
      <t>マン</t>
    </rPh>
    <rPh sb="10" eb="11">
      <t>エン</t>
    </rPh>
    <phoneticPr fontId="2"/>
  </si>
  <si>
    <t>0.4万円～3.4万円</t>
    <rPh sb="3" eb="5">
      <t>マンエン</t>
    </rPh>
    <rPh sb="9" eb="10">
      <t>マン</t>
    </rPh>
    <rPh sb="10" eb="11">
      <t>エン</t>
    </rPh>
    <phoneticPr fontId="2"/>
  </si>
  <si>
    <t>0.2万円～2.95万円</t>
    <rPh sb="3" eb="5">
      <t>マンエン</t>
    </rPh>
    <rPh sb="10" eb="11">
      <t>マン</t>
    </rPh>
    <rPh sb="11" eb="12">
      <t>エン</t>
    </rPh>
    <phoneticPr fontId="2"/>
  </si>
  <si>
    <t>30万円～76万円</t>
    <rPh sb="2" eb="4">
      <t>マンエン</t>
    </rPh>
    <rPh sb="7" eb="9">
      <t>マンエン</t>
    </rPh>
    <phoneticPr fontId="2"/>
  </si>
  <si>
    <t>9.5万円～21.4万円</t>
    <rPh sb="3" eb="5">
      <t>マンエン</t>
    </rPh>
    <rPh sb="10" eb="12">
      <t>マンエン</t>
    </rPh>
    <phoneticPr fontId="2"/>
  </si>
  <si>
    <t>35万円～71.9万円</t>
    <rPh sb="2" eb="4">
      <t>マンエン</t>
    </rPh>
    <rPh sb="9" eb="11">
      <t>マンエン</t>
    </rPh>
    <phoneticPr fontId="2"/>
  </si>
  <si>
    <t>21.5万円～45万円</t>
    <rPh sb="4" eb="6">
      <t>マンエン</t>
    </rPh>
    <rPh sb="10" eb="11">
      <t>エン</t>
    </rPh>
    <phoneticPr fontId="2"/>
  </si>
  <si>
    <t>21.5万円～55万円</t>
    <rPh sb="4" eb="6">
      <t>マンエン</t>
    </rPh>
    <rPh sb="10" eb="11">
      <t>エン</t>
    </rPh>
    <phoneticPr fontId="2"/>
  </si>
  <si>
    <t>21.5万円～39.3万円</t>
    <rPh sb="4" eb="6">
      <t>マンエン</t>
    </rPh>
    <rPh sb="12" eb="13">
      <t>エン</t>
    </rPh>
    <phoneticPr fontId="2"/>
  </si>
  <si>
    <t>5万円～10万円</t>
    <phoneticPr fontId="2"/>
  </si>
  <si>
    <t>6.1万円～15万円</t>
    <phoneticPr fontId="2"/>
  </si>
  <si>
    <t>10万円～40万円</t>
    <phoneticPr fontId="2"/>
  </si>
  <si>
    <t>12.3万円～50万円</t>
    <phoneticPr fontId="2"/>
  </si>
  <si>
    <t>22.1万円～70万円</t>
    <phoneticPr fontId="2"/>
  </si>
  <si>
    <t>11万円～25万円</t>
    <phoneticPr fontId="2"/>
  </si>
  <si>
    <t>2.1万円～4.1万円</t>
    <rPh sb="3" eb="5">
      <t>マンエン</t>
    </rPh>
    <rPh sb="9" eb="11">
      <t>マンエン</t>
    </rPh>
    <phoneticPr fontId="2"/>
  </si>
  <si>
    <t>2.7万円～4.5万円</t>
    <rPh sb="3" eb="5">
      <t>マンエン</t>
    </rPh>
    <rPh sb="9" eb="11">
      <t>マンエン</t>
    </rPh>
    <phoneticPr fontId="2"/>
  </si>
  <si>
    <t>3.3万円～9万円</t>
    <rPh sb="3" eb="5">
      <t>マンエン</t>
    </rPh>
    <rPh sb="7" eb="9">
      <t>マンエン</t>
    </rPh>
    <phoneticPr fontId="2"/>
  </si>
  <si>
    <t>3D都市モデル更新整備</t>
    <rPh sb="2" eb="4">
      <t>トシ</t>
    </rPh>
    <rPh sb="7" eb="9">
      <t>コウシン</t>
    </rPh>
    <rPh sb="9" eb="11">
      <t>セイビ</t>
    </rPh>
    <phoneticPr fontId="2"/>
  </si>
  <si>
    <t>3D都市モデル更新整備に係る内訳</t>
    <rPh sb="7" eb="11">
      <t>コウシンセイビ</t>
    </rPh>
    <phoneticPr fontId="1"/>
  </si>
  <si>
    <t>1レイヤ当り単価</t>
    <rPh sb="4" eb="5">
      <t>アタ</t>
    </rPh>
    <rPh sb="6" eb="8">
      <t>タンカ</t>
    </rPh>
    <phoneticPr fontId="2"/>
  </si>
  <si>
    <t>（2）航空写真が最新版となり、都市計画基本図の経年変化修正を実施するケースの3D都市モデル更新作業</t>
  </si>
  <si>
    <t>11９.9万円～181.2万円</t>
    <phoneticPr fontId="2"/>
  </si>
  <si>
    <t>【基本セット】PLATEAU補助制度を活用する場合に整備が必須なモデル</t>
    <rPh sb="1" eb="3">
      <t>キホン</t>
    </rPh>
    <rPh sb="14" eb="16">
      <t>ホジョ</t>
    </rPh>
    <rPh sb="16" eb="18">
      <t>セイド</t>
    </rPh>
    <rPh sb="19" eb="21">
      <t>カツヨウ</t>
    </rPh>
    <rPh sb="23" eb="25">
      <t>バアイ</t>
    </rPh>
    <rPh sb="29" eb="31">
      <t>ヒッス</t>
    </rPh>
    <phoneticPr fontId="2"/>
  </si>
  <si>
    <t>【応用セット】本ツールで試算できる多様なユースケースが開発できるモデル</t>
    <rPh sb="1" eb="3">
      <t>オウヨウ</t>
    </rPh>
    <rPh sb="7" eb="8">
      <t>ホン</t>
    </rPh>
    <rPh sb="12" eb="14">
      <t>シサン</t>
    </rPh>
    <rPh sb="17" eb="19">
      <t>タヨウ</t>
    </rPh>
    <rPh sb="27" eb="29">
      <t>カイハツ</t>
    </rPh>
    <phoneticPr fontId="2"/>
  </si>
  <si>
    <t>災害リスク浸水
（津波）LOD1</t>
    <rPh sb="0" eb="2">
      <t>サイガイ</t>
    </rPh>
    <rPh sb="5" eb="7">
      <t>シンスイ</t>
    </rPh>
    <rPh sb="9" eb="11">
      <t>ツナミ</t>
    </rPh>
    <phoneticPr fontId="2"/>
  </si>
  <si>
    <t>津波浸水想定区域図</t>
    <rPh sb="0" eb="2">
      <t>ツナミ</t>
    </rPh>
    <rPh sb="2" eb="4">
      <t>シンスイ</t>
    </rPh>
    <rPh sb="4" eb="6">
      <t>ソウテイ</t>
    </rPh>
    <rPh sb="6" eb="8">
      <t>クイキ</t>
    </rPh>
    <rPh sb="8" eb="9">
      <t>ズ</t>
    </rPh>
    <phoneticPr fontId="2"/>
  </si>
  <si>
    <t>21.5万円～70万円</t>
    <phoneticPr fontId="2"/>
  </si>
  <si>
    <t>lod1災害リスク津波の整備単価下限値</t>
    <rPh sb="4" eb="6">
      <t>サイガイ</t>
    </rPh>
    <rPh sb="9" eb="11">
      <t>ツナミ</t>
    </rPh>
    <rPh sb="16" eb="18">
      <t>カゲン</t>
    </rPh>
    <rPh sb="18" eb="19">
      <t>チ</t>
    </rPh>
    <phoneticPr fontId="2"/>
  </si>
  <si>
    <t>lod1災害リスク津波の整備単価上限値</t>
    <rPh sb="4" eb="6">
      <t>サイガイ</t>
    </rPh>
    <rPh sb="9" eb="11">
      <t>ツナミ</t>
    </rPh>
    <rPh sb="16" eb="18">
      <t>ジョウゲン</t>
    </rPh>
    <rPh sb="18" eb="19">
      <t>チ</t>
    </rPh>
    <phoneticPr fontId="2"/>
  </si>
  <si>
    <t>単位：区域</t>
    <rPh sb="0" eb="2">
      <t>タンイ</t>
    </rPh>
    <rPh sb="3" eb="5">
      <t>クイキ</t>
    </rPh>
    <phoneticPr fontId="2"/>
  </si>
  <si>
    <t>災害リスク（津波）LOD1</t>
    <rPh sb="6" eb="8">
      <t>ツナミ</t>
    </rPh>
    <phoneticPr fontId="2"/>
  </si>
  <si>
    <t>災害リスク
LOD１</t>
    <phoneticPr fontId="2"/>
  </si>
  <si>
    <t>交通（道路）モデル
LOD1</t>
  </si>
  <si>
    <t>交通（道路）LOD2</t>
    <phoneticPr fontId="2"/>
  </si>
  <si>
    <t>交通（道路）LOD３</t>
    <phoneticPr fontId="2"/>
  </si>
  <si>
    <t>交通（道路）モデルLOD1整備単価レンジ</t>
    <rPh sb="13" eb="15">
      <t>セイビ</t>
    </rPh>
    <phoneticPr fontId="2"/>
  </si>
  <si>
    <t>lod1交通（道路）の整備単価区分</t>
    <rPh sb="11" eb="15">
      <t>セイビタンカ</t>
    </rPh>
    <rPh sb="15" eb="17">
      <t>クブン</t>
    </rPh>
    <phoneticPr fontId="2"/>
  </si>
  <si>
    <t>lod1交通（道路）の整備単価下限値</t>
    <rPh sb="15" eb="17">
      <t>カゲン</t>
    </rPh>
    <rPh sb="17" eb="18">
      <t>チ</t>
    </rPh>
    <phoneticPr fontId="2"/>
  </si>
  <si>
    <t>lod1交通（道路）の整備単価上限値</t>
    <rPh sb="15" eb="18">
      <t>ジョウゲンチ</t>
    </rPh>
    <phoneticPr fontId="2"/>
  </si>
  <si>
    <t>交通（道路）LOD2.0</t>
    <phoneticPr fontId="2"/>
  </si>
  <si>
    <t>交通（道路）LOD3.0</t>
    <phoneticPr fontId="2"/>
  </si>
  <si>
    <t>交通（道路）モデルLOD2</t>
    <phoneticPr fontId="2"/>
  </si>
  <si>
    <t>交通（道路）モデルLOD3</t>
    <phoneticPr fontId="2"/>
  </si>
  <si>
    <r>
      <t>lod1交通（道路）の</t>
    </r>
    <r>
      <rPr>
        <b/>
        <sz val="11"/>
        <color theme="5"/>
        <rFont val="BIZ UDPゴシック"/>
        <family val="3"/>
        <charset val="128"/>
      </rPr>
      <t>更新</t>
    </r>
    <r>
      <rPr>
        <sz val="11"/>
        <color theme="1"/>
        <rFont val="BIZ UDPゴシック"/>
        <family val="3"/>
        <charset val="128"/>
      </rPr>
      <t>単価区分</t>
    </r>
    <rPh sb="4" eb="6">
      <t>コウツウ</t>
    </rPh>
    <rPh sb="7" eb="9">
      <t>ドウロ</t>
    </rPh>
    <rPh sb="11" eb="13">
      <t>コウシン</t>
    </rPh>
    <rPh sb="13" eb="15">
      <t>タンカ</t>
    </rPh>
    <rPh sb="15" eb="17">
      <t>クブン</t>
    </rPh>
    <phoneticPr fontId="2"/>
  </si>
  <si>
    <r>
      <t>lod1交通（道路）の</t>
    </r>
    <r>
      <rPr>
        <b/>
        <sz val="11"/>
        <color theme="5"/>
        <rFont val="BIZ UDPゴシック"/>
        <family val="3"/>
        <charset val="128"/>
      </rPr>
      <t>更新</t>
    </r>
    <r>
      <rPr>
        <sz val="11"/>
        <color theme="1"/>
        <rFont val="BIZ UDPゴシック"/>
        <family val="3"/>
        <charset val="128"/>
      </rPr>
      <t>単価下限値</t>
    </r>
    <rPh sb="4" eb="6">
      <t>コウツウ</t>
    </rPh>
    <rPh sb="7" eb="9">
      <t>ドウロ</t>
    </rPh>
    <rPh sb="11" eb="13">
      <t>コウシン</t>
    </rPh>
    <rPh sb="15" eb="17">
      <t>カゲン</t>
    </rPh>
    <rPh sb="17" eb="18">
      <t>チ</t>
    </rPh>
    <phoneticPr fontId="2"/>
  </si>
  <si>
    <r>
      <t>lod1交通（道路）の</t>
    </r>
    <r>
      <rPr>
        <b/>
        <sz val="11"/>
        <color theme="5"/>
        <rFont val="BIZ UDPゴシック"/>
        <family val="3"/>
        <charset val="128"/>
      </rPr>
      <t>更新</t>
    </r>
    <r>
      <rPr>
        <sz val="11"/>
        <color theme="1"/>
        <rFont val="BIZ UDPゴシック"/>
        <family val="3"/>
        <charset val="128"/>
      </rPr>
      <t>単価上限値</t>
    </r>
    <rPh sb="4" eb="6">
      <t>コウツウ</t>
    </rPh>
    <rPh sb="7" eb="9">
      <t>ドウロ</t>
    </rPh>
    <rPh sb="11" eb="13">
      <t>コウシン</t>
    </rPh>
    <rPh sb="15" eb="18">
      <t>ジョウゲンチ</t>
    </rPh>
    <phoneticPr fontId="2"/>
  </si>
  <si>
    <t>交通（道路）LOD1</t>
    <rPh sb="0" eb="2">
      <t>コウツウ</t>
    </rPh>
    <rPh sb="3" eb="5">
      <t>ドウロ</t>
    </rPh>
    <phoneticPr fontId="2"/>
  </si>
  <si>
    <t>交通（道路）LOD1</t>
    <phoneticPr fontId="2"/>
  </si>
  <si>
    <r>
      <t>交通（道路）モデル</t>
    </r>
    <r>
      <rPr>
        <b/>
        <sz val="11"/>
        <color theme="5"/>
        <rFont val="BIZ UDPゴシック"/>
        <family val="3"/>
        <charset val="128"/>
      </rPr>
      <t>更新</t>
    </r>
    <r>
      <rPr>
        <sz val="11"/>
        <rFont val="BIZ UDPゴシック"/>
        <family val="3"/>
        <charset val="128"/>
      </rPr>
      <t>単価LOD1</t>
    </r>
    <r>
      <rPr>
        <b/>
        <sz val="11"/>
        <color theme="4"/>
        <rFont val="BIZ UDPゴシック"/>
        <family val="3"/>
        <charset val="128"/>
      </rPr>
      <t>（1）更新シチュエーション</t>
    </r>
    <rPh sb="0" eb="2">
      <t>コウツウ</t>
    </rPh>
    <rPh sb="3" eb="5">
      <t>ドウロ</t>
    </rPh>
    <rPh sb="9" eb="11">
      <t>コウシン</t>
    </rPh>
    <rPh sb="11" eb="13">
      <t>タンカ</t>
    </rPh>
    <phoneticPr fontId="2"/>
  </si>
  <si>
    <r>
      <t>交通（道路）モデル</t>
    </r>
    <r>
      <rPr>
        <b/>
        <sz val="11"/>
        <color theme="5"/>
        <rFont val="BIZ UDPゴシック"/>
        <family val="3"/>
        <charset val="128"/>
      </rPr>
      <t>更新</t>
    </r>
    <r>
      <rPr>
        <sz val="11"/>
        <rFont val="BIZ UDPゴシック"/>
        <family val="3"/>
        <charset val="128"/>
      </rPr>
      <t>単価LOD1</t>
    </r>
    <r>
      <rPr>
        <b/>
        <sz val="11"/>
        <color theme="7"/>
        <rFont val="BIZ UDPゴシック"/>
        <family val="3"/>
        <charset val="128"/>
      </rPr>
      <t>（2）更新シチュエーション</t>
    </r>
    <rPh sb="0" eb="2">
      <t>コウツウ</t>
    </rPh>
    <rPh sb="3" eb="5">
      <t>ドウロ</t>
    </rPh>
    <rPh sb="9" eb="11">
      <t>コウシン</t>
    </rPh>
    <rPh sb="11" eb="13">
      <t>タンカ</t>
    </rPh>
    <phoneticPr fontId="2"/>
  </si>
  <si>
    <t>情報整理のために記入してください。</t>
    <phoneticPr fontId="2"/>
  </si>
  <si>
    <t>円/km2</t>
    <rPh sb="0" eb="1">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</si>
</sst>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0_);[Red]\(#,##0\)"/>
    <numFmt numFmtId="177" formatCode="#,##0.0_);[Red]\(#,##0.0\)"/>
    <numFmt numFmtId="178" formatCode="#,##0.0_ "/>
    <numFmt numFmtId="179" formatCode="&quot;¥&quot;#,##0_);[Red]\(&quot;¥&quot;#,##0\)"/>
    <numFmt numFmtId="180" formatCode="#,##0.00_);[Red]\(#,##0.00\)"/>
    <numFmt numFmtId="181" formatCode="#0&quot;棟&quot;"/>
    <numFmt numFmtId="182" formatCode="#0&quot;km²&quot;"/>
    <numFmt numFmtId="183" formatCode="#0&quot;年度&quot;"/>
    <numFmt numFmtId="184" formatCode="#0.0&quot;万人&quot;"/>
    <numFmt numFmtId="185" formatCode="#0&quot;河川&quot;"/>
    <numFmt numFmtId="186" formatCode="#0&quot;万円&quot;"/>
    <numFmt numFmtId="187" formatCode="#0&quot;区分&quot;"/>
    <numFmt numFmtId="188" formatCode="#0.0&quot;万円&quot;"/>
    <numFmt numFmtId="189" formatCode="#0.00&quot;万円&quot;"/>
    <numFmt numFmtId="190" formatCode="#0&quot;河川（更新データ有り）&quot;"/>
    <numFmt numFmtId="191" formatCode="#0.0&quot;km&quot;"/>
    <numFmt numFmtId="192" formatCode="#0.00&quot;km&quot;"/>
    <numFmt numFmtId="193" formatCode="#0.00&quot;km²&quot;"/>
    <numFmt numFmtId="194" formatCode="#0.00&quot;km²（更新範囲）&quot;"/>
    <numFmt numFmtId="195" formatCode="#0&quot;レイヤ&quot;"/>
    <numFmt numFmtId="196" formatCode="#0&quot;区域&quot;"/>
  </numFmts>
  <fonts count="50">
    <font>
      <sz val="11"/>
      <color theme="1"/>
      <name val="ＭＳ Ｐゴシック"/>
      <family val="2"/>
      <charset val="128"/>
      <scheme val="minor"/>
    </font>
    <font>
      <sz val="18"/>
      <color theme="3"/>
      <name val="ＭＳ Ｐゴシック"/>
      <family val="2"/>
      <charset val="128"/>
      <scheme val="major"/>
    </font>
    <font>
      <sz val="6"/>
      <name val="ＭＳ Ｐゴシック"/>
      <family val="2"/>
      <charset val="128"/>
      <scheme val="minor"/>
    </font>
    <font>
      <sz val="11"/>
      <color theme="1"/>
      <name val="ＭＳ Ｐゴシック"/>
      <family val="2"/>
      <charset val="128"/>
      <scheme val="minor"/>
    </font>
    <font>
      <sz val="11"/>
      <color theme="1"/>
      <name val="ＭＳ Ｐゴシック"/>
      <family val="2"/>
      <scheme val="minor"/>
    </font>
    <font>
      <sz val="11"/>
      <name val="ＭＳ Ｐゴシック"/>
      <family val="3"/>
      <charset val="128"/>
    </font>
    <font>
      <sz val="6"/>
      <name val="ＭＳ Ｐゴシック"/>
      <family val="3"/>
      <charset val="128"/>
    </font>
    <font>
      <sz val="10"/>
      <name val="Meiryo UI"/>
      <family val="3"/>
      <charset val="128"/>
    </font>
    <font>
      <sz val="10"/>
      <name val="BIZ UDPゴシック"/>
      <family val="3"/>
      <charset val="128"/>
    </font>
    <font>
      <b/>
      <u/>
      <sz val="11"/>
      <color theme="1"/>
      <name val="BIZ UDPゴシック"/>
      <family val="3"/>
      <charset val="128"/>
    </font>
    <font>
      <sz val="11"/>
      <color theme="1"/>
      <name val="BIZ UDPゴシック"/>
      <family val="3"/>
      <charset val="128"/>
    </font>
    <font>
      <sz val="11"/>
      <name val="BIZ UDPゴシック"/>
      <family val="3"/>
      <charset val="128"/>
    </font>
    <font>
      <b/>
      <sz val="14"/>
      <name val="BIZ UDゴシック"/>
      <family val="3"/>
      <charset val="128"/>
    </font>
    <font>
      <sz val="10"/>
      <color theme="1"/>
      <name val="BIZ UDPゴシック"/>
      <family val="3"/>
      <charset val="128"/>
    </font>
    <font>
      <b/>
      <u/>
      <sz val="11"/>
      <color rgb="FFFF0000"/>
      <name val="BIZ UDPゴシック"/>
      <family val="3"/>
      <charset val="128"/>
    </font>
    <font>
      <b/>
      <u/>
      <sz val="16"/>
      <color theme="1"/>
      <name val="BIZ UDPゴシック"/>
      <family val="3"/>
      <charset val="128"/>
    </font>
    <font>
      <b/>
      <sz val="10.5"/>
      <color rgb="FF000000"/>
      <name val="BIZ UDPゴシック"/>
      <family val="3"/>
      <charset val="128"/>
    </font>
    <font>
      <sz val="10.5"/>
      <color rgb="FF000000"/>
      <name val="BIZ UDPゴシック"/>
      <family val="3"/>
      <charset val="128"/>
    </font>
    <font>
      <b/>
      <sz val="10.5"/>
      <color theme="5"/>
      <name val="BIZ UDPゴシック"/>
      <family val="3"/>
      <charset val="128"/>
    </font>
    <font>
      <b/>
      <sz val="11"/>
      <color theme="1"/>
      <name val="BIZ UDPゴシック"/>
      <family val="3"/>
      <charset val="128"/>
    </font>
    <font>
      <b/>
      <sz val="11"/>
      <name val="BIZ UDPゴシック"/>
      <family val="3"/>
      <charset val="128"/>
    </font>
    <font>
      <sz val="16"/>
      <color rgb="FFFF0000"/>
      <name val="BIZ UDPゴシック"/>
      <family val="3"/>
      <charset val="128"/>
    </font>
    <font>
      <sz val="16"/>
      <color theme="1"/>
      <name val="BIZ UDPゴシック"/>
      <family val="3"/>
      <charset val="128"/>
    </font>
    <font>
      <sz val="11"/>
      <color rgb="FFFF0000"/>
      <name val="BIZ UDPゴシック"/>
      <family val="3"/>
      <charset val="128"/>
    </font>
    <font>
      <b/>
      <sz val="11"/>
      <color rgb="FFFF0000"/>
      <name val="BIZ UDPゴシック"/>
      <family val="3"/>
      <charset val="128"/>
    </font>
    <font>
      <b/>
      <u/>
      <sz val="16"/>
      <color rgb="FFFF0000"/>
      <name val="BIZ UDPゴシック"/>
      <family val="3"/>
      <charset val="128"/>
    </font>
    <font>
      <sz val="10.5"/>
      <color rgb="FFFF0000"/>
      <name val="BIZ UDPゴシック"/>
      <family val="3"/>
      <charset val="128"/>
    </font>
    <font>
      <sz val="14"/>
      <color theme="1"/>
      <name val="BIZ UDPゴシック"/>
      <family val="3"/>
      <charset val="128"/>
    </font>
    <font>
      <sz val="10"/>
      <color rgb="FF000000"/>
      <name val="ＭＳ Ｐゴシック"/>
      <family val="2"/>
      <scheme val="minor"/>
    </font>
    <font>
      <b/>
      <sz val="11"/>
      <color theme="5"/>
      <name val="BIZ UDPゴシック"/>
      <family val="3"/>
      <charset val="128"/>
    </font>
    <font>
      <sz val="9"/>
      <name val="BIZ UDPゴシック"/>
      <family val="3"/>
      <charset val="128"/>
    </font>
    <font>
      <b/>
      <sz val="11"/>
      <color theme="7"/>
      <name val="BIZ UDPゴシック"/>
      <family val="3"/>
      <charset val="128"/>
    </font>
    <font>
      <b/>
      <sz val="11"/>
      <color theme="4"/>
      <name val="BIZ UDPゴシック"/>
      <family val="3"/>
      <charset val="128"/>
    </font>
    <font>
      <b/>
      <sz val="11"/>
      <color rgb="FF7030A0"/>
      <name val="BIZ UDPゴシック"/>
      <family val="3"/>
      <charset val="128"/>
    </font>
    <font>
      <b/>
      <sz val="16"/>
      <color theme="4"/>
      <name val="BIZ UDPゴシック"/>
      <family val="3"/>
      <charset val="128"/>
    </font>
    <font>
      <b/>
      <sz val="16"/>
      <color theme="7"/>
      <name val="BIZ UDPゴシック"/>
      <family val="3"/>
      <charset val="128"/>
    </font>
    <font>
      <b/>
      <sz val="16"/>
      <color rgb="FF7030A0"/>
      <name val="BIZ UDPゴシック"/>
      <family val="3"/>
      <charset val="128"/>
    </font>
    <font>
      <sz val="11"/>
      <color theme="5"/>
      <name val="BIZ UDPゴシック"/>
      <family val="3"/>
      <charset val="128"/>
    </font>
    <font>
      <sz val="10.5"/>
      <color theme="1"/>
      <name val="BIZ UDPゴシック"/>
      <family val="3"/>
      <charset val="128"/>
    </font>
    <font>
      <sz val="11"/>
      <color theme="1"/>
      <name val="ＭＳ Ｐゴシック"/>
      <family val="3"/>
      <charset val="128"/>
      <scheme val="minor"/>
    </font>
    <font>
      <u/>
      <sz val="11"/>
      <color theme="10"/>
      <name val="ＭＳ Ｐゴシック"/>
      <family val="3"/>
      <charset val="128"/>
    </font>
    <font>
      <sz val="11"/>
      <color theme="5" tint="0.39997558519241921"/>
      <name val="BIZ UDPゴシック"/>
      <family val="3"/>
      <charset val="128"/>
    </font>
    <font>
      <sz val="10.8"/>
      <color theme="1"/>
      <name val="BIZ UDPゴシック"/>
      <family val="3"/>
      <charset val="128"/>
    </font>
    <font>
      <sz val="9"/>
      <color theme="1"/>
      <name val="BIZ UDPゴシック"/>
      <family val="3"/>
      <charset val="128"/>
    </font>
    <font>
      <sz val="12"/>
      <color theme="1"/>
      <name val="BIZ UDPゴシック"/>
      <family val="3"/>
      <charset val="128"/>
    </font>
    <font>
      <sz val="9"/>
      <color indexed="81"/>
      <name val="MS P ゴシック"/>
      <family val="2"/>
    </font>
    <font>
      <b/>
      <sz val="9"/>
      <color indexed="81"/>
      <name val="MS P ゴシック"/>
      <family val="2"/>
    </font>
    <font>
      <b/>
      <sz val="9"/>
      <color indexed="81"/>
      <name val="ＭＳ Ｐゴシック"/>
      <family val="3"/>
      <charset val="128"/>
    </font>
    <font>
      <sz val="9"/>
      <color indexed="81"/>
      <name val="ＭＳ Ｐゴシック"/>
      <family val="3"/>
      <charset val="128"/>
    </font>
    <font>
      <b/>
      <sz val="12"/>
      <color theme="1"/>
      <name val="BIZ UDPゴシック"/>
      <family val="3"/>
      <charset val="128"/>
    </font>
  </fonts>
  <fills count="9">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00D7D2"/>
        <bgColor indexed="64"/>
      </patternFill>
    </fill>
    <fill>
      <patternFill patternType="solid">
        <fgColor theme="5"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rgb="FFFEF2CD"/>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style="thin">
        <color theme="0" tint="-0.34998626667073579"/>
      </top>
      <bottom style="thin">
        <color theme="0" tint="-0.34998626667073579"/>
      </bottom>
      <diagonal/>
    </border>
    <border>
      <left style="thin">
        <color indexed="64"/>
      </left>
      <right style="thin">
        <color theme="0" tint="-0.34998626667073579"/>
      </right>
      <top style="thin">
        <color indexed="64"/>
      </top>
      <bottom style="thin">
        <color indexed="64"/>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style="thin">
        <color theme="4"/>
      </left>
      <right/>
      <top style="thin">
        <color theme="0" tint="-0.34998626667073579"/>
      </top>
      <bottom style="thin">
        <color theme="0" tint="-0.34998626667073579"/>
      </bottom>
      <diagonal/>
    </border>
    <border>
      <left/>
      <right style="thin">
        <color theme="4"/>
      </right>
      <top/>
      <bottom/>
      <diagonal/>
    </border>
    <border>
      <left style="thin">
        <color theme="0" tint="-0.34998626667073579"/>
      </left>
      <right style="thin">
        <color theme="4"/>
      </right>
      <top style="thin">
        <color theme="0" tint="-0.34998626667073579"/>
      </top>
      <bottom style="thin">
        <color theme="0" tint="-0.34998626667073579"/>
      </bottom>
      <diagonal/>
    </border>
    <border>
      <left style="thin">
        <color theme="4"/>
      </left>
      <right/>
      <top/>
      <bottom/>
      <diagonal/>
    </border>
    <border>
      <left style="thin">
        <color theme="4"/>
      </left>
      <right/>
      <top/>
      <bottom style="thin">
        <color theme="4"/>
      </bottom>
      <diagonal/>
    </border>
    <border>
      <left/>
      <right/>
      <top/>
      <bottom style="thin">
        <color theme="4"/>
      </bottom>
      <diagonal/>
    </border>
    <border>
      <left/>
      <right style="thin">
        <color theme="4"/>
      </right>
      <top/>
      <bottom style="thin">
        <color theme="4"/>
      </bottom>
      <diagonal/>
    </border>
    <border>
      <left style="thin">
        <color theme="7"/>
      </left>
      <right/>
      <top style="thin">
        <color theme="7"/>
      </top>
      <bottom/>
      <diagonal/>
    </border>
    <border>
      <left/>
      <right/>
      <top style="thin">
        <color theme="7"/>
      </top>
      <bottom/>
      <diagonal/>
    </border>
    <border>
      <left/>
      <right style="thin">
        <color theme="7"/>
      </right>
      <top style="thin">
        <color theme="7"/>
      </top>
      <bottom/>
      <diagonal/>
    </border>
    <border>
      <left/>
      <right style="thin">
        <color theme="7"/>
      </right>
      <top/>
      <bottom/>
      <diagonal/>
    </border>
    <border>
      <left style="thin">
        <color theme="0" tint="-0.34998626667073579"/>
      </left>
      <right style="thin">
        <color theme="7"/>
      </right>
      <top style="thin">
        <color theme="0" tint="-0.34998626667073579"/>
      </top>
      <bottom style="thin">
        <color theme="0" tint="-0.34998626667073579"/>
      </bottom>
      <diagonal/>
    </border>
    <border>
      <left style="thin">
        <color theme="7"/>
      </left>
      <right/>
      <top/>
      <bottom/>
      <diagonal/>
    </border>
    <border>
      <left style="thin">
        <color rgb="FF7030A0"/>
      </left>
      <right/>
      <top style="thin">
        <color rgb="FF7030A0"/>
      </top>
      <bottom/>
      <diagonal/>
    </border>
    <border>
      <left/>
      <right/>
      <top style="thin">
        <color rgb="FF7030A0"/>
      </top>
      <bottom/>
      <diagonal/>
    </border>
    <border>
      <left/>
      <right style="thin">
        <color rgb="FF7030A0"/>
      </right>
      <top style="thin">
        <color rgb="FF7030A0"/>
      </top>
      <bottom/>
      <diagonal/>
    </border>
    <border>
      <left/>
      <right style="thin">
        <color rgb="FF7030A0"/>
      </right>
      <top/>
      <bottom/>
      <diagonal/>
    </border>
    <border>
      <left style="thin">
        <color rgb="FF7030A0"/>
      </left>
      <right/>
      <top/>
      <bottom/>
      <diagonal/>
    </border>
    <border>
      <left style="thin">
        <color rgb="FF7030A0"/>
      </left>
      <right/>
      <top/>
      <bottom style="thin">
        <color rgb="FF7030A0"/>
      </bottom>
      <diagonal/>
    </border>
    <border>
      <left/>
      <right/>
      <top/>
      <bottom style="thin">
        <color rgb="FF7030A0"/>
      </bottom>
      <diagonal/>
    </border>
    <border>
      <left/>
      <right style="thin">
        <color rgb="FF7030A0"/>
      </right>
      <top/>
      <bottom style="thin">
        <color rgb="FF7030A0"/>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24994659260841701"/>
      </left>
      <right/>
      <top style="thin">
        <color theme="2" tint="-0.24994659260841701"/>
      </top>
      <bottom style="thin">
        <color theme="2" tint="-0.24994659260841701"/>
      </bottom>
      <diagonal/>
    </border>
    <border>
      <left/>
      <right/>
      <top style="thin">
        <color theme="2" tint="-0.24994659260841701"/>
      </top>
      <bottom style="thin">
        <color theme="2" tint="-0.24994659260841701"/>
      </bottom>
      <diagonal/>
    </border>
    <border>
      <left/>
      <right style="thin">
        <color theme="2" tint="-0.24994659260841701"/>
      </right>
      <top style="thin">
        <color theme="2" tint="-0.24994659260841701"/>
      </top>
      <bottom style="thin">
        <color theme="2" tint="-0.24994659260841701"/>
      </bottom>
      <diagonal/>
    </border>
    <border>
      <left style="thin">
        <color theme="0" tint="-0.34998626667073579"/>
      </left>
      <right/>
      <top style="thin">
        <color theme="2" tint="-0.24994659260841701"/>
      </top>
      <bottom style="thin">
        <color theme="0" tint="-0.34998626667073579"/>
      </bottom>
      <diagonal/>
    </border>
    <border>
      <left/>
      <right style="thin">
        <color theme="0" tint="-0.34998626667073579"/>
      </right>
      <top style="thin">
        <color theme="2" tint="-0.24994659260841701"/>
      </top>
      <bottom style="thin">
        <color theme="0" tint="-0.34998626667073579"/>
      </bottom>
      <diagonal/>
    </border>
    <border>
      <left/>
      <right style="thin">
        <color theme="0" tint="-0.34998626667073579"/>
      </right>
      <top style="thin">
        <color theme="0" tint="-0.34998626667073579"/>
      </top>
      <bottom/>
      <diagonal/>
    </border>
    <border>
      <left/>
      <right/>
      <top style="thin">
        <color theme="0" tint="-0.34998626667073579"/>
      </top>
      <bottom/>
      <diagonal/>
    </border>
    <border>
      <left style="thin">
        <color theme="0" tint="-0.34998626667073579"/>
      </left>
      <right/>
      <top/>
      <bottom/>
      <diagonal/>
    </border>
    <border>
      <left/>
      <right style="thin">
        <color rgb="FF7030A0"/>
      </right>
      <top style="thin">
        <color theme="0" tint="-0.34998626667073579"/>
      </top>
      <bottom style="thin">
        <color theme="0" tint="-0.34998626667073579"/>
      </bottom>
      <diagonal/>
    </border>
    <border>
      <left/>
      <right style="thin">
        <color rgb="FF7030A0"/>
      </right>
      <top style="thin">
        <color theme="0" tint="-0.34998626667073579"/>
      </top>
      <bottom style="thin">
        <color theme="2" tint="-0.24994659260841701"/>
      </bottom>
      <diagonal/>
    </border>
    <border>
      <left style="thin">
        <color theme="2" tint="-0.24994659260841701"/>
      </left>
      <right style="thin">
        <color theme="2" tint="-0.24994659260841701"/>
      </right>
      <top style="thin">
        <color theme="2" tint="-0.24994659260841701"/>
      </top>
      <bottom style="thin">
        <color theme="0" tint="-0.34998626667073579"/>
      </bottom>
      <diagonal/>
    </border>
    <border>
      <left style="thin">
        <color theme="2" tint="-0.24994659260841701"/>
      </left>
      <right style="thin">
        <color theme="2" tint="-0.24994659260841701"/>
      </right>
      <top style="thin">
        <color theme="0" tint="-0.34998626667073579"/>
      </top>
      <bottom style="thin">
        <color theme="0" tint="-0.34998626667073579"/>
      </bottom>
      <diagonal/>
    </border>
    <border>
      <left style="thin">
        <color theme="2" tint="-0.24994659260841701"/>
      </left>
      <right style="thin">
        <color theme="2" tint="-0.24994659260841701"/>
      </right>
      <top style="thin">
        <color theme="0" tint="-0.34998626667073579"/>
      </top>
      <bottom/>
      <diagonal/>
    </border>
    <border>
      <left style="thin">
        <color theme="7"/>
      </left>
      <right/>
      <top/>
      <bottom style="thin">
        <color theme="7"/>
      </bottom>
      <diagonal/>
    </border>
    <border>
      <left style="thin">
        <color theme="7"/>
      </left>
      <right style="thin">
        <color theme="3" tint="0.59996337778862885"/>
      </right>
      <top style="thin">
        <color theme="3" tint="0.59996337778862885"/>
      </top>
      <bottom style="thin">
        <color theme="3" tint="0.59996337778862885"/>
      </bottom>
      <diagonal/>
    </border>
    <border>
      <left style="thin">
        <color theme="3" tint="0.59996337778862885"/>
      </left>
      <right style="thin">
        <color theme="7"/>
      </right>
      <top style="thin">
        <color theme="3" tint="0.59996337778862885"/>
      </top>
      <bottom style="thin">
        <color theme="3" tint="0.59996337778862885"/>
      </bottom>
      <diagonal/>
    </border>
    <border>
      <left style="thin">
        <color theme="7"/>
      </left>
      <right/>
      <top style="thin">
        <color theme="2" tint="-0.24994659260841701"/>
      </top>
      <bottom style="thin">
        <color theme="2" tint="-0.24994659260841701"/>
      </bottom>
      <diagonal/>
    </border>
    <border>
      <left/>
      <right/>
      <top/>
      <bottom style="thin">
        <color theme="7"/>
      </bottom>
      <diagonal/>
    </border>
    <border>
      <left/>
      <right style="thin">
        <color theme="7"/>
      </right>
      <top/>
      <bottom style="thin">
        <color theme="7"/>
      </bottom>
      <diagonal/>
    </border>
    <border>
      <left style="thin">
        <color theme="7"/>
      </left>
      <right/>
      <top style="thin">
        <color theme="2" tint="-0.24994659260841701"/>
      </top>
      <bottom/>
      <diagonal/>
    </border>
    <border>
      <left/>
      <right style="thin">
        <color theme="2" tint="-0.24994659260841701"/>
      </right>
      <top style="thin">
        <color theme="2" tint="-0.24994659260841701"/>
      </top>
      <bottom/>
      <diagonal/>
    </border>
    <border>
      <left style="thin">
        <color theme="0" tint="-0.34998626667073579"/>
      </left>
      <right style="thin">
        <color theme="7"/>
      </right>
      <top style="thin">
        <color theme="0" tint="-0.34998626667073579"/>
      </top>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thin">
        <color rgb="FF7030A0"/>
      </left>
      <right style="thin">
        <color theme="2" tint="-0.24994659260841701"/>
      </right>
      <top style="thin">
        <color theme="2" tint="-0.24994659260841701"/>
      </top>
      <bottom style="thin">
        <color theme="2" tint="-0.24994659260841701"/>
      </bottom>
      <diagonal/>
    </border>
    <border>
      <left style="thin">
        <color theme="0" tint="-0.34998626667073579"/>
      </left>
      <right/>
      <top style="thin">
        <color theme="0" tint="-0.34998626667073579"/>
      </top>
      <bottom style="thin">
        <color theme="2" tint="-0.24994659260841701"/>
      </bottom>
      <diagonal/>
    </border>
    <border>
      <left/>
      <right/>
      <top style="thin">
        <color theme="0" tint="-0.34998626667073579"/>
      </top>
      <bottom style="thin">
        <color theme="2" tint="-0.24994659260841701"/>
      </bottom>
      <diagonal/>
    </border>
    <border>
      <left/>
      <right style="thin">
        <color theme="0" tint="-0.34998626667073579"/>
      </right>
      <top style="thin">
        <color theme="0" tint="-0.34998626667073579"/>
      </top>
      <bottom style="thin">
        <color theme="2" tint="-0.24994659260841701"/>
      </bottom>
      <diagonal/>
    </border>
    <border>
      <left style="thin">
        <color rgb="FF7030A0"/>
      </left>
      <right/>
      <top style="thin">
        <color theme="2" tint="-0.24994659260841701"/>
      </top>
      <bottom style="thin">
        <color theme="2" tint="-0.24994659260841701"/>
      </bottom>
      <diagonal/>
    </border>
  </borders>
  <cellStyleXfs count="12">
    <xf numFmtId="0" fontId="0" fillId="0" borderId="0">
      <alignment vertical="center"/>
    </xf>
    <xf numFmtId="38" fontId="3" fillId="0" borderId="0" applyFont="0" applyFill="0" applyBorder="0" applyAlignment="0" applyProtection="0">
      <alignment vertical="center"/>
    </xf>
    <xf numFmtId="0" fontId="4" fillId="0" borderId="0"/>
    <xf numFmtId="0" fontId="4" fillId="0" borderId="0"/>
    <xf numFmtId="0" fontId="4" fillId="0" borderId="0"/>
    <xf numFmtId="0" fontId="5" fillId="0" borderId="0"/>
    <xf numFmtId="38" fontId="28" fillId="0" borderId="0" applyFont="0" applyFill="0" applyBorder="0" applyAlignment="0" applyProtection="0">
      <alignment vertical="center"/>
    </xf>
    <xf numFmtId="0" fontId="28" fillId="0" borderId="0"/>
    <xf numFmtId="0" fontId="3" fillId="0" borderId="0">
      <alignment vertical="center"/>
    </xf>
    <xf numFmtId="0" fontId="39" fillId="0" borderId="0">
      <alignment vertical="center"/>
    </xf>
    <xf numFmtId="38" fontId="39" fillId="0" borderId="0" applyFont="0" applyFill="0" applyBorder="0" applyAlignment="0" applyProtection="0">
      <alignment vertical="center"/>
    </xf>
    <xf numFmtId="0" fontId="40" fillId="0" borderId="0" applyNumberFormat="0" applyFill="0" applyBorder="0" applyAlignment="0" applyProtection="0">
      <alignment vertical="top"/>
      <protection locked="0"/>
    </xf>
  </cellStyleXfs>
  <cellXfs count="350">
    <xf numFmtId="0" fontId="0" fillId="0" borderId="0" xfId="0">
      <alignment vertical="center"/>
    </xf>
    <xf numFmtId="0" fontId="7" fillId="0" borderId="0" xfId="5" applyFont="1"/>
    <xf numFmtId="0" fontId="7" fillId="0" borderId="0" xfId="5" applyFont="1" applyAlignment="1">
      <alignment vertical="center"/>
    </xf>
    <xf numFmtId="0" fontId="10" fillId="0" borderId="0" xfId="0" applyFont="1" applyAlignment="1">
      <alignment horizontal="left" vertical="center"/>
    </xf>
    <xf numFmtId="0" fontId="17" fillId="3" borderId="0" xfId="5" applyFont="1" applyFill="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10" fillId="0" borderId="1" xfId="0" applyFont="1" applyBorder="1" applyAlignment="1">
      <alignment horizontal="center" vertical="center" shrinkToFit="1"/>
    </xf>
    <xf numFmtId="0" fontId="21" fillId="3" borderId="0" xfId="0" applyFont="1" applyFill="1" applyAlignment="1">
      <alignment horizontal="center" vertical="center" shrinkToFit="1"/>
    </xf>
    <xf numFmtId="0" fontId="22" fillId="3" borderId="0" xfId="0" applyFont="1" applyFill="1" applyAlignment="1">
      <alignment horizontal="center" vertical="center"/>
    </xf>
    <xf numFmtId="0" fontId="10" fillId="0" borderId="0" xfId="0" applyFont="1">
      <alignment vertical="center"/>
    </xf>
    <xf numFmtId="0" fontId="11" fillId="3" borderId="0" xfId="0" applyFont="1" applyFill="1" applyAlignment="1">
      <alignment horizontal="center" vertical="center"/>
    </xf>
    <xf numFmtId="177" fontId="11" fillId="3" borderId="0" xfId="0" applyNumberFormat="1" applyFont="1" applyFill="1" applyAlignment="1">
      <alignment horizontal="center" vertical="center"/>
    </xf>
    <xf numFmtId="0" fontId="10" fillId="3" borderId="0" xfId="0" applyFont="1" applyFill="1" applyAlignment="1">
      <alignment horizontal="center" vertical="center"/>
    </xf>
    <xf numFmtId="176" fontId="11" fillId="3" borderId="0" xfId="0" applyNumberFormat="1" applyFont="1" applyFill="1" applyAlignment="1">
      <alignment horizontal="center" vertical="center"/>
    </xf>
    <xf numFmtId="0" fontId="10" fillId="3" borderId="0" xfId="0" applyFont="1" applyFill="1" applyAlignment="1">
      <alignment horizontal="left" vertical="center"/>
    </xf>
    <xf numFmtId="38" fontId="10" fillId="3" borderId="0" xfId="1" applyFont="1" applyFill="1" applyBorder="1" applyAlignment="1">
      <alignment horizontal="center" vertical="center"/>
    </xf>
    <xf numFmtId="0" fontId="10" fillId="3" borderId="0" xfId="0" applyFont="1" applyFill="1" applyAlignment="1">
      <alignment horizontal="center" vertical="center" shrinkToFit="1"/>
    </xf>
    <xf numFmtId="0" fontId="10" fillId="3" borderId="0" xfId="0" applyFont="1" applyFill="1" applyAlignment="1">
      <alignment vertical="center" shrinkToFit="1"/>
    </xf>
    <xf numFmtId="0" fontId="15" fillId="3" borderId="0" xfId="0" applyFont="1" applyFill="1" applyAlignment="1">
      <alignment horizontal="left" vertical="center"/>
    </xf>
    <xf numFmtId="14" fontId="10" fillId="3" borderId="0" xfId="0" applyNumberFormat="1" applyFont="1" applyFill="1" applyAlignment="1">
      <alignment horizontal="left" vertical="center"/>
    </xf>
    <xf numFmtId="0" fontId="9" fillId="3" borderId="0" xfId="0" applyFont="1" applyFill="1" applyAlignment="1">
      <alignment horizontal="left" vertical="center"/>
    </xf>
    <xf numFmtId="0" fontId="19" fillId="3" borderId="0" xfId="0" applyFont="1" applyFill="1" applyAlignment="1">
      <alignment horizontal="left" vertical="center"/>
    </xf>
    <xf numFmtId="180" fontId="11" fillId="3" borderId="0" xfId="0" applyNumberFormat="1" applyFont="1" applyFill="1">
      <alignment vertical="center"/>
    </xf>
    <xf numFmtId="0" fontId="20" fillId="3" borderId="0" xfId="0" applyFont="1" applyFill="1" applyAlignment="1">
      <alignment horizontal="left" vertical="center"/>
    </xf>
    <xf numFmtId="0" fontId="16" fillId="3" borderId="0" xfId="5" applyFont="1" applyFill="1" applyAlignment="1">
      <alignment horizontal="left"/>
    </xf>
    <xf numFmtId="0" fontId="10" fillId="5" borderId="0" xfId="0" applyFont="1" applyFill="1" applyAlignment="1">
      <alignment horizontal="left" vertical="center"/>
    </xf>
    <xf numFmtId="0" fontId="7" fillId="3" borderId="0" xfId="5" applyFont="1" applyFill="1"/>
    <xf numFmtId="180" fontId="23" fillId="3" borderId="0" xfId="0" applyNumberFormat="1" applyFont="1" applyFill="1">
      <alignment vertical="center"/>
    </xf>
    <xf numFmtId="180" fontId="11" fillId="3" borderId="0" xfId="0" applyNumberFormat="1" applyFont="1" applyFill="1" applyAlignment="1">
      <alignment horizontal="center" vertical="center"/>
    </xf>
    <xf numFmtId="0" fontId="19" fillId="3" borderId="0" xfId="0" applyFont="1" applyFill="1" applyAlignment="1">
      <alignment horizontal="left"/>
    </xf>
    <xf numFmtId="179" fontId="11" fillId="3" borderId="0" xfId="0" applyNumberFormat="1" applyFont="1" applyFill="1" applyAlignment="1">
      <alignment horizontal="center" vertical="center"/>
    </xf>
    <xf numFmtId="0" fontId="10" fillId="3" borderId="0" xfId="0" applyFont="1" applyFill="1">
      <alignment vertical="center"/>
    </xf>
    <xf numFmtId="179" fontId="11" fillId="3" borderId="0" xfId="0" applyNumberFormat="1" applyFont="1" applyFill="1" applyAlignment="1">
      <alignment horizontal="left" vertical="center"/>
    </xf>
    <xf numFmtId="0" fontId="7" fillId="3" borderId="0" xfId="5" applyFont="1" applyFill="1" applyAlignment="1">
      <alignment vertical="center"/>
    </xf>
    <xf numFmtId="0" fontId="11" fillId="3" borderId="0" xfId="5" applyFont="1" applyFill="1" applyAlignment="1">
      <alignment vertical="center" wrapText="1"/>
    </xf>
    <xf numFmtId="0" fontId="23" fillId="3" borderId="0" xfId="0" applyFont="1" applyFill="1" applyAlignment="1">
      <alignment horizontal="left" vertical="center"/>
    </xf>
    <xf numFmtId="180" fontId="20" fillId="3" borderId="0" xfId="0" applyNumberFormat="1" applyFont="1" applyFill="1" applyAlignment="1">
      <alignment horizontal="left" vertical="center"/>
    </xf>
    <xf numFmtId="179" fontId="11" fillId="3" borderId="0" xfId="0" applyNumberFormat="1" applyFont="1" applyFill="1" applyAlignment="1">
      <alignment horizontal="center" vertical="center" shrinkToFit="1"/>
    </xf>
    <xf numFmtId="188" fontId="10" fillId="3" borderId="0" xfId="0" applyNumberFormat="1" applyFont="1" applyFill="1">
      <alignment vertical="center"/>
    </xf>
    <xf numFmtId="186" fontId="10" fillId="3" borderId="0" xfId="0" applyNumberFormat="1" applyFont="1" applyFill="1" applyAlignment="1">
      <alignment horizontal="center" vertical="center"/>
    </xf>
    <xf numFmtId="186" fontId="10" fillId="3" borderId="0" xfId="1" applyNumberFormat="1" applyFont="1" applyFill="1" applyBorder="1" applyAlignment="1">
      <alignment horizontal="center" vertical="center"/>
    </xf>
    <xf numFmtId="188" fontId="11" fillId="3" borderId="0" xfId="0" applyNumberFormat="1" applyFont="1" applyFill="1" applyAlignment="1">
      <alignment horizontal="left" vertical="center"/>
    </xf>
    <xf numFmtId="186" fontId="11" fillId="3" borderId="0" xfId="0" applyNumberFormat="1" applyFont="1" applyFill="1" applyAlignment="1">
      <alignment horizontal="center" vertical="center"/>
    </xf>
    <xf numFmtId="0" fontId="10" fillId="0" borderId="1" xfId="0" applyFont="1" applyBorder="1">
      <alignment vertical="center"/>
    </xf>
    <xf numFmtId="0" fontId="10" fillId="0" borderId="2" xfId="0" applyFont="1" applyBorder="1">
      <alignment vertical="center"/>
    </xf>
    <xf numFmtId="38" fontId="10" fillId="3" borderId="0" xfId="1" applyFont="1" applyFill="1" applyBorder="1" applyAlignment="1">
      <alignment horizontal="left" vertical="center"/>
    </xf>
    <xf numFmtId="38" fontId="10" fillId="3" borderId="0" xfId="1" applyFont="1" applyFill="1" applyBorder="1" applyAlignment="1">
      <alignment horizontal="right" vertical="center" shrinkToFit="1"/>
    </xf>
    <xf numFmtId="38" fontId="10" fillId="3" borderId="0" xfId="1" applyFont="1" applyFill="1" applyBorder="1" applyAlignment="1">
      <alignment horizontal="center" vertical="center" shrinkToFit="1"/>
    </xf>
    <xf numFmtId="0" fontId="8" fillId="0" borderId="5" xfId="5" applyFont="1" applyBorder="1" applyAlignment="1">
      <alignment vertical="center" wrapText="1"/>
    </xf>
    <xf numFmtId="0" fontId="11" fillId="0" borderId="5" xfId="5" applyFont="1" applyBorder="1" applyAlignment="1">
      <alignment vertical="center" wrapText="1"/>
    </xf>
    <xf numFmtId="0" fontId="10" fillId="0" borderId="5" xfId="0" applyFont="1" applyBorder="1" applyAlignment="1">
      <alignment horizontal="center" vertical="center" wrapText="1"/>
    </xf>
    <xf numFmtId="176" fontId="11" fillId="0" borderId="5" xfId="0" applyNumberFormat="1" applyFont="1" applyBorder="1" applyAlignment="1">
      <alignment horizontal="center" vertical="center" wrapText="1"/>
    </xf>
    <xf numFmtId="1" fontId="11" fillId="6" borderId="5" xfId="0" applyNumberFormat="1" applyFont="1" applyFill="1" applyBorder="1" applyAlignment="1">
      <alignment horizontal="center" vertical="center"/>
    </xf>
    <xf numFmtId="0" fontId="11" fillId="6" borderId="5" xfId="0" applyFont="1" applyFill="1" applyBorder="1" applyAlignment="1">
      <alignment horizontal="center" vertical="center"/>
    </xf>
    <xf numFmtId="184" fontId="11" fillId="6" borderId="5" xfId="0" applyNumberFormat="1" applyFont="1" applyFill="1" applyBorder="1" applyAlignment="1">
      <alignment horizontal="center" vertical="center"/>
    </xf>
    <xf numFmtId="177" fontId="10" fillId="0" borderId="5" xfId="0" applyNumberFormat="1" applyFont="1" applyBorder="1" applyAlignment="1">
      <alignment horizontal="center" vertical="center" wrapText="1"/>
    </xf>
    <xf numFmtId="0" fontId="11" fillId="0" borderId="5" xfId="0" applyFont="1" applyBorder="1" applyAlignment="1">
      <alignment horizontal="center" vertical="center" wrapText="1"/>
    </xf>
    <xf numFmtId="182" fontId="11" fillId="6" borderId="5" xfId="0" applyNumberFormat="1" applyFont="1" applyFill="1" applyBorder="1" applyAlignment="1">
      <alignment horizontal="center" vertical="center"/>
    </xf>
    <xf numFmtId="0" fontId="11" fillId="5" borderId="5" xfId="0" applyFont="1" applyFill="1" applyBorder="1" applyAlignment="1">
      <alignment horizontal="center" vertical="center"/>
    </xf>
    <xf numFmtId="0" fontId="13" fillId="0" borderId="5" xfId="0" applyFont="1" applyBorder="1" applyAlignment="1">
      <alignment horizontal="center" vertical="center" wrapText="1"/>
    </xf>
    <xf numFmtId="183" fontId="11" fillId="6" borderId="5" xfId="0" applyNumberFormat="1" applyFont="1" applyFill="1" applyBorder="1" applyAlignment="1">
      <alignment horizontal="center" vertical="center"/>
    </xf>
    <xf numFmtId="0" fontId="10" fillId="0" borderId="5" xfId="0" applyFont="1" applyBorder="1" applyAlignment="1">
      <alignment horizontal="center" vertical="center" shrinkToFit="1"/>
    </xf>
    <xf numFmtId="178" fontId="10" fillId="0" borderId="5" xfId="0" applyNumberFormat="1" applyFont="1" applyBorder="1" applyAlignment="1">
      <alignment horizontal="center" vertical="center" shrinkToFit="1"/>
    </xf>
    <xf numFmtId="180" fontId="11" fillId="5" borderId="5" xfId="0" applyNumberFormat="1" applyFont="1" applyFill="1" applyBorder="1" applyAlignment="1">
      <alignment horizontal="center" vertical="center"/>
    </xf>
    <xf numFmtId="178" fontId="10" fillId="0" borderId="5" xfId="0" applyNumberFormat="1" applyFont="1" applyBorder="1" applyAlignment="1">
      <alignment horizontal="center" vertical="center" wrapText="1"/>
    </xf>
    <xf numFmtId="188" fontId="11" fillId="2" borderId="5" xfId="0" applyNumberFormat="1" applyFont="1" applyFill="1" applyBorder="1" applyAlignment="1">
      <alignment horizontal="center" vertical="center"/>
    </xf>
    <xf numFmtId="0" fontId="27" fillId="0" borderId="5" xfId="0" applyFont="1" applyBorder="1" applyAlignment="1">
      <alignment horizontal="center" vertical="center" wrapText="1"/>
    </xf>
    <xf numFmtId="188" fontId="10" fillId="2" borderId="5" xfId="0" applyNumberFormat="1" applyFont="1" applyFill="1" applyBorder="1" applyAlignment="1">
      <alignment horizontal="center" vertical="center"/>
    </xf>
    <xf numFmtId="188" fontId="10" fillId="2" borderId="5" xfId="1" applyNumberFormat="1" applyFont="1" applyFill="1" applyBorder="1" applyAlignment="1">
      <alignment horizontal="center" vertical="center"/>
    </xf>
    <xf numFmtId="0" fontId="10" fillId="3" borderId="5" xfId="0" applyFont="1" applyFill="1" applyBorder="1" applyAlignment="1">
      <alignment horizontal="right" vertical="center"/>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shrinkToFit="1"/>
    </xf>
    <xf numFmtId="0" fontId="10" fillId="3" borderId="5" xfId="0" applyFont="1" applyFill="1" applyBorder="1">
      <alignment vertical="center"/>
    </xf>
    <xf numFmtId="38" fontId="10" fillId="3" borderId="5" xfId="1" applyFont="1" applyFill="1" applyBorder="1" applyAlignment="1">
      <alignment horizontal="center" vertical="center"/>
    </xf>
    <xf numFmtId="179" fontId="11" fillId="3" borderId="5" xfId="0" applyNumberFormat="1" applyFont="1" applyFill="1" applyBorder="1" applyAlignment="1">
      <alignment horizontal="center" vertical="center"/>
    </xf>
    <xf numFmtId="179" fontId="11" fillId="3" borderId="5" xfId="0" applyNumberFormat="1" applyFont="1" applyFill="1" applyBorder="1" applyAlignment="1">
      <alignment horizontal="center" vertical="center" wrapText="1"/>
    </xf>
    <xf numFmtId="179" fontId="11" fillId="3" borderId="5" xfId="0" applyNumberFormat="1" applyFont="1" applyFill="1" applyBorder="1" applyAlignment="1">
      <alignment horizontal="center" vertical="center" shrinkToFit="1"/>
    </xf>
    <xf numFmtId="187" fontId="24" fillId="2" borderId="5" xfId="0" applyNumberFormat="1" applyFont="1" applyFill="1" applyBorder="1" applyAlignment="1">
      <alignment horizontal="right" vertical="center"/>
    </xf>
    <xf numFmtId="188" fontId="10" fillId="2" borderId="5" xfId="0" applyNumberFormat="1" applyFont="1" applyFill="1" applyBorder="1" applyAlignment="1">
      <alignment horizontal="right" vertical="center"/>
    </xf>
    <xf numFmtId="188" fontId="10" fillId="2" borderId="5" xfId="0" applyNumberFormat="1" applyFont="1" applyFill="1" applyBorder="1">
      <alignment vertical="center"/>
    </xf>
    <xf numFmtId="188" fontId="10" fillId="2" borderId="6" xfId="0" applyNumberFormat="1" applyFont="1" applyFill="1" applyBorder="1" applyAlignment="1">
      <alignment horizontal="right" vertical="center"/>
    </xf>
    <xf numFmtId="189" fontId="10" fillId="2" borderId="5" xfId="0" applyNumberFormat="1" applyFont="1" applyFill="1" applyBorder="1">
      <alignment vertical="center"/>
    </xf>
    <xf numFmtId="181" fontId="11" fillId="5" borderId="5" xfId="0" applyNumberFormat="1" applyFont="1" applyFill="1" applyBorder="1" applyAlignment="1">
      <alignment horizontal="center" vertical="center"/>
    </xf>
    <xf numFmtId="180" fontId="11" fillId="3" borderId="5" xfId="0" applyNumberFormat="1" applyFont="1" applyFill="1" applyBorder="1">
      <alignment vertical="center"/>
    </xf>
    <xf numFmtId="189" fontId="11" fillId="2" borderId="5" xfId="0" applyNumberFormat="1" applyFont="1" applyFill="1" applyBorder="1" applyAlignment="1">
      <alignment horizontal="center" vertical="center"/>
    </xf>
    <xf numFmtId="0" fontId="23" fillId="0" borderId="5" xfId="0" applyFont="1" applyBorder="1" applyAlignment="1">
      <alignment horizontal="center" vertical="center" shrinkToFit="1"/>
    </xf>
    <xf numFmtId="190" fontId="11" fillId="5" borderId="5" xfId="0" applyNumberFormat="1" applyFont="1" applyFill="1" applyBorder="1" applyAlignment="1">
      <alignment horizontal="center" vertical="center"/>
    </xf>
    <xf numFmtId="0" fontId="10" fillId="0" borderId="12" xfId="0" applyFont="1" applyBorder="1" applyAlignment="1">
      <alignment horizontal="left" vertical="center"/>
    </xf>
    <xf numFmtId="0" fontId="10" fillId="0" borderId="4" xfId="0" applyFont="1" applyBorder="1">
      <alignment vertical="center"/>
    </xf>
    <xf numFmtId="0" fontId="10" fillId="0" borderId="3" xfId="0" applyFont="1" applyBorder="1">
      <alignment vertical="center"/>
    </xf>
    <xf numFmtId="38" fontId="10" fillId="3" borderId="0" xfId="1" applyFont="1" applyFill="1" applyBorder="1" applyAlignment="1">
      <alignment horizontal="left" vertical="center" shrinkToFit="1"/>
    </xf>
    <xf numFmtId="189" fontId="10" fillId="3" borderId="0" xfId="0" applyNumberFormat="1" applyFont="1" applyFill="1">
      <alignment vertical="center"/>
    </xf>
    <xf numFmtId="0" fontId="10" fillId="3" borderId="14" xfId="0" applyFont="1" applyFill="1" applyBorder="1" applyAlignment="1">
      <alignment horizontal="left" vertical="center"/>
    </xf>
    <xf numFmtId="0" fontId="10" fillId="3" borderId="15" xfId="0" applyFont="1" applyFill="1" applyBorder="1" applyAlignment="1">
      <alignment horizontal="left" vertical="center"/>
    </xf>
    <xf numFmtId="0" fontId="10" fillId="3" borderId="18" xfId="0" applyFont="1" applyFill="1" applyBorder="1" applyAlignment="1">
      <alignment horizontal="center" vertical="center"/>
    </xf>
    <xf numFmtId="38" fontId="10" fillId="3" borderId="19" xfId="1" applyFont="1" applyFill="1" applyBorder="1" applyAlignment="1">
      <alignment horizontal="right" vertical="center" shrinkToFit="1"/>
    </xf>
    <xf numFmtId="188" fontId="10" fillId="3" borderId="17" xfId="0" applyNumberFormat="1" applyFont="1" applyFill="1" applyBorder="1">
      <alignment vertical="center"/>
    </xf>
    <xf numFmtId="38" fontId="10" fillId="3" borderId="20" xfId="1" applyFont="1" applyFill="1" applyBorder="1" applyAlignment="1">
      <alignment horizontal="left" vertical="center" shrinkToFit="1"/>
    </xf>
    <xf numFmtId="38" fontId="10" fillId="3" borderId="21" xfId="1" applyFont="1" applyFill="1" applyBorder="1" applyAlignment="1">
      <alignment horizontal="left" vertical="center" shrinkToFit="1"/>
    </xf>
    <xf numFmtId="189" fontId="10" fillId="3" borderId="21" xfId="0" applyNumberFormat="1" applyFont="1" applyFill="1" applyBorder="1">
      <alignment vertical="center"/>
    </xf>
    <xf numFmtId="189" fontId="10" fillId="3" borderId="22" xfId="0" applyNumberFormat="1" applyFont="1" applyFill="1" applyBorder="1">
      <alignment vertical="center"/>
    </xf>
    <xf numFmtId="0" fontId="34" fillId="3" borderId="13" xfId="0" applyFont="1" applyFill="1" applyBorder="1" applyAlignment="1">
      <alignment horizontal="left" vertical="center"/>
    </xf>
    <xf numFmtId="179" fontId="35" fillId="3" borderId="23" xfId="0" applyNumberFormat="1" applyFont="1" applyFill="1" applyBorder="1" applyAlignment="1">
      <alignment horizontal="left" vertical="center"/>
    </xf>
    <xf numFmtId="179" fontId="11" fillId="3" borderId="24" xfId="0" applyNumberFormat="1" applyFont="1" applyFill="1" applyBorder="1" applyAlignment="1">
      <alignment horizontal="center" vertical="center"/>
    </xf>
    <xf numFmtId="0" fontId="10" fillId="3" borderId="26" xfId="0" applyFont="1" applyFill="1" applyBorder="1" applyAlignment="1">
      <alignment horizontal="center" vertical="center"/>
    </xf>
    <xf numFmtId="0" fontId="10" fillId="3" borderId="27" xfId="0" applyFont="1" applyFill="1" applyBorder="1" applyAlignment="1">
      <alignment horizontal="center" vertical="center"/>
    </xf>
    <xf numFmtId="188" fontId="10" fillId="2" borderId="27" xfId="0" applyNumberFormat="1" applyFont="1" applyFill="1" applyBorder="1">
      <alignment vertical="center"/>
    </xf>
    <xf numFmtId="38" fontId="10" fillId="3" borderId="28" xfId="1" applyFont="1" applyFill="1" applyBorder="1" applyAlignment="1">
      <alignment horizontal="right" vertical="center" shrinkToFit="1"/>
    </xf>
    <xf numFmtId="188" fontId="10" fillId="3" borderId="26" xfId="0" applyNumberFormat="1" applyFont="1" applyFill="1" applyBorder="1">
      <alignment vertical="center"/>
    </xf>
    <xf numFmtId="189" fontId="10" fillId="2" borderId="27" xfId="0" applyNumberFormat="1" applyFont="1" applyFill="1" applyBorder="1">
      <alignment vertical="center"/>
    </xf>
    <xf numFmtId="189" fontId="10" fillId="3" borderId="30" xfId="0" applyNumberFormat="1" applyFont="1" applyFill="1" applyBorder="1">
      <alignment vertical="center"/>
    </xf>
    <xf numFmtId="189" fontId="10" fillId="3" borderId="31" xfId="0" applyNumberFormat="1" applyFont="1" applyFill="1" applyBorder="1">
      <alignment vertical="center"/>
    </xf>
    <xf numFmtId="0" fontId="10" fillId="3" borderId="32" xfId="0" applyFont="1" applyFill="1" applyBorder="1" applyAlignment="1">
      <alignment horizontal="center" vertical="center"/>
    </xf>
    <xf numFmtId="38" fontId="10" fillId="3" borderId="33" xfId="1" applyFont="1" applyFill="1" applyBorder="1" applyAlignment="1">
      <alignment horizontal="right" vertical="center" shrinkToFit="1"/>
    </xf>
    <xf numFmtId="188" fontId="10" fillId="3" borderId="32" xfId="0" applyNumberFormat="1" applyFont="1" applyFill="1" applyBorder="1">
      <alignment vertical="center"/>
    </xf>
    <xf numFmtId="179" fontId="36" fillId="3" borderId="29" xfId="0" applyNumberFormat="1" applyFont="1" applyFill="1" applyBorder="1" applyAlignment="1">
      <alignment horizontal="left" vertical="center"/>
    </xf>
    <xf numFmtId="179" fontId="10" fillId="3" borderId="5" xfId="0" applyNumberFormat="1" applyFont="1" applyFill="1" applyBorder="1" applyAlignment="1">
      <alignment horizontal="center" vertical="center" wrapText="1"/>
    </xf>
    <xf numFmtId="179" fontId="10" fillId="3" borderId="5" xfId="0" applyNumberFormat="1" applyFont="1" applyFill="1" applyBorder="1" applyAlignment="1">
      <alignment horizontal="center" vertical="center"/>
    </xf>
    <xf numFmtId="0" fontId="37" fillId="3" borderId="0" xfId="0" applyFont="1" applyFill="1" applyAlignment="1">
      <alignment horizontal="left" vertical="center" shrinkToFit="1"/>
    </xf>
    <xf numFmtId="0" fontId="17" fillId="3" borderId="0" xfId="5" applyFont="1" applyFill="1" applyAlignment="1">
      <alignment horizontal="left" vertical="center" wrapText="1"/>
    </xf>
    <xf numFmtId="0" fontId="10" fillId="3" borderId="0" xfId="0" applyFont="1" applyFill="1" applyAlignment="1">
      <alignment horizontal="left" vertical="center" shrinkToFit="1"/>
    </xf>
    <xf numFmtId="187" fontId="24" fillId="3" borderId="0" xfId="0" applyNumberFormat="1" applyFont="1" applyFill="1" applyAlignment="1">
      <alignment horizontal="right" vertical="center"/>
    </xf>
    <xf numFmtId="38" fontId="10" fillId="3" borderId="34" xfId="1" applyFont="1" applyFill="1" applyBorder="1" applyAlignment="1">
      <alignment horizontal="right" vertical="center" shrinkToFit="1"/>
    </xf>
    <xf numFmtId="188" fontId="10" fillId="3" borderId="35" xfId="0" applyNumberFormat="1" applyFont="1" applyFill="1" applyBorder="1">
      <alignment vertical="center"/>
    </xf>
    <xf numFmtId="188" fontId="10" fillId="3" borderId="36" xfId="0" applyNumberFormat="1" applyFont="1" applyFill="1" applyBorder="1">
      <alignment vertical="center"/>
    </xf>
    <xf numFmtId="192" fontId="11" fillId="5" borderId="5" xfId="0" applyNumberFormat="1" applyFont="1" applyFill="1" applyBorder="1" applyAlignment="1">
      <alignment horizontal="center" vertical="center"/>
    </xf>
    <xf numFmtId="194" fontId="11" fillId="5" borderId="5" xfId="0" applyNumberFormat="1" applyFont="1" applyFill="1" applyBorder="1" applyAlignment="1">
      <alignment horizontal="center" vertical="center"/>
    </xf>
    <xf numFmtId="0" fontId="10" fillId="3" borderId="5" xfId="0" applyFont="1" applyFill="1" applyBorder="1" applyAlignment="1">
      <alignment horizontal="left" vertical="center" shrinkToFit="1"/>
    </xf>
    <xf numFmtId="0" fontId="10" fillId="3" borderId="5" xfId="0" applyFont="1" applyFill="1" applyBorder="1" applyAlignment="1">
      <alignment vertical="center" shrinkToFit="1"/>
    </xf>
    <xf numFmtId="38" fontId="10" fillId="3" borderId="5" xfId="1" applyFont="1" applyFill="1" applyBorder="1" applyAlignment="1" applyProtection="1">
      <alignment horizontal="center" vertical="center" shrinkToFit="1"/>
    </xf>
    <xf numFmtId="38" fontId="10" fillId="3" borderId="5" xfId="1" applyFont="1" applyFill="1" applyBorder="1" applyAlignment="1" applyProtection="1">
      <alignment horizontal="left" vertical="center" shrinkToFit="1"/>
    </xf>
    <xf numFmtId="38" fontId="10" fillId="3" borderId="0" xfId="1" applyFont="1" applyFill="1" applyBorder="1" applyAlignment="1" applyProtection="1">
      <alignment horizontal="center" vertical="center"/>
    </xf>
    <xf numFmtId="188" fontId="10" fillId="2" borderId="5" xfId="1" applyNumberFormat="1" applyFont="1" applyFill="1" applyBorder="1" applyAlignment="1" applyProtection="1">
      <alignment horizontal="center" vertical="center"/>
    </xf>
    <xf numFmtId="186" fontId="10" fillId="3" borderId="0" xfId="1" applyNumberFormat="1" applyFont="1" applyFill="1" applyBorder="1" applyAlignment="1" applyProtection="1">
      <alignment horizontal="center" vertical="center"/>
    </xf>
    <xf numFmtId="38" fontId="10" fillId="3" borderId="5" xfId="1" applyFont="1" applyFill="1" applyBorder="1" applyAlignment="1" applyProtection="1">
      <alignment horizontal="center" vertical="center"/>
    </xf>
    <xf numFmtId="38" fontId="10" fillId="3" borderId="0" xfId="1" applyFont="1" applyFill="1" applyBorder="1" applyAlignment="1" applyProtection="1">
      <alignment horizontal="right" vertical="center" shrinkToFit="1"/>
    </xf>
    <xf numFmtId="0" fontId="10" fillId="3" borderId="6" xfId="0" applyFont="1" applyFill="1" applyBorder="1" applyAlignment="1">
      <alignment vertical="center" shrinkToFit="1"/>
    </xf>
    <xf numFmtId="38" fontId="10" fillId="3" borderId="0" xfId="1" applyFont="1" applyFill="1" applyBorder="1" applyAlignment="1" applyProtection="1">
      <alignment horizontal="center" vertical="center" shrinkToFit="1"/>
    </xf>
    <xf numFmtId="188" fontId="10" fillId="3" borderId="0" xfId="0" applyNumberFormat="1" applyFont="1" applyFill="1" applyAlignment="1">
      <alignment horizontal="right" vertical="center"/>
    </xf>
    <xf numFmtId="189" fontId="10" fillId="2" borderId="5" xfId="0" applyNumberFormat="1" applyFont="1" applyFill="1" applyBorder="1" applyAlignment="1">
      <alignment horizontal="right" vertical="center"/>
    </xf>
    <xf numFmtId="189" fontId="10" fillId="3" borderId="32" xfId="0" applyNumberFormat="1" applyFont="1" applyFill="1" applyBorder="1" applyAlignment="1">
      <alignment horizontal="center" vertical="center"/>
    </xf>
    <xf numFmtId="189" fontId="10" fillId="3" borderId="0" xfId="0" applyNumberFormat="1" applyFont="1" applyFill="1" applyAlignment="1">
      <alignment horizontal="center" vertical="center"/>
    </xf>
    <xf numFmtId="189" fontId="10" fillId="3" borderId="0" xfId="0" applyNumberFormat="1" applyFont="1" applyFill="1" applyAlignment="1">
      <alignment horizontal="right" vertical="center"/>
    </xf>
    <xf numFmtId="0" fontId="38" fillId="3" borderId="0" xfId="5" applyFont="1" applyFill="1" applyAlignment="1">
      <alignment horizontal="left" vertical="center" wrapText="1"/>
    </xf>
    <xf numFmtId="0" fontId="10" fillId="0" borderId="11" xfId="0" applyFont="1" applyBorder="1" applyAlignment="1">
      <alignment horizontal="center" vertical="center"/>
    </xf>
    <xf numFmtId="0" fontId="38" fillId="3" borderId="0" xfId="5" applyFont="1" applyFill="1" applyAlignment="1">
      <alignment vertical="center" wrapText="1"/>
    </xf>
    <xf numFmtId="193" fontId="11" fillId="3" borderId="0" xfId="0" applyNumberFormat="1" applyFont="1" applyFill="1" applyAlignment="1">
      <alignment horizontal="center" vertical="center"/>
    </xf>
    <xf numFmtId="0" fontId="25" fillId="3" borderId="0" xfId="0" applyFont="1" applyFill="1" applyAlignment="1">
      <alignment horizontal="left" vertical="center"/>
    </xf>
    <xf numFmtId="0" fontId="10" fillId="0" borderId="7" xfId="0" applyFont="1" applyBorder="1" applyAlignment="1">
      <alignment horizontal="center" vertical="center" shrinkToFit="1"/>
    </xf>
    <xf numFmtId="191" fontId="11" fillId="3" borderId="0" xfId="0" applyNumberFormat="1" applyFont="1" applyFill="1" applyAlignment="1">
      <alignment horizontal="center" vertical="center"/>
    </xf>
    <xf numFmtId="0" fontId="13" fillId="3" borderId="0" xfId="0" applyFont="1" applyFill="1" applyAlignment="1">
      <alignment horizontal="center" vertical="center" wrapText="1"/>
    </xf>
    <xf numFmtId="183" fontId="11" fillId="3" borderId="0" xfId="0" applyNumberFormat="1" applyFont="1" applyFill="1" applyAlignment="1">
      <alignment horizontal="center" vertical="center"/>
    </xf>
    <xf numFmtId="0" fontId="10" fillId="3" borderId="9" xfId="0" applyFont="1" applyFill="1" applyBorder="1" applyAlignment="1">
      <alignment horizontal="center" vertical="center"/>
    </xf>
    <xf numFmtId="188" fontId="11" fillId="2" borderId="11" xfId="0" applyNumberFormat="1" applyFont="1" applyFill="1" applyBorder="1" applyAlignment="1">
      <alignment horizontal="center" vertical="center"/>
    </xf>
    <xf numFmtId="187" fontId="24" fillId="3" borderId="17" xfId="0" applyNumberFormat="1" applyFont="1" applyFill="1" applyBorder="1" applyAlignment="1">
      <alignment horizontal="right" vertical="center"/>
    </xf>
    <xf numFmtId="188" fontId="10" fillId="3" borderId="17" xfId="0" applyNumberFormat="1" applyFont="1" applyFill="1" applyBorder="1" applyAlignment="1">
      <alignment horizontal="right" vertical="center"/>
    </xf>
    <xf numFmtId="176" fontId="11" fillId="3" borderId="0" xfId="0" applyNumberFormat="1" applyFont="1" applyFill="1" applyAlignment="1">
      <alignment horizontal="center" vertical="center" wrapText="1"/>
    </xf>
    <xf numFmtId="184" fontId="11" fillId="3" borderId="0" xfId="0" applyNumberFormat="1" applyFont="1" applyFill="1" applyAlignment="1">
      <alignment horizontal="center" vertical="center"/>
    </xf>
    <xf numFmtId="0" fontId="10" fillId="3" borderId="0" xfId="0" applyFont="1" applyFill="1" applyAlignment="1">
      <alignment horizontal="center" vertical="center" wrapText="1"/>
    </xf>
    <xf numFmtId="182" fontId="11" fillId="3" borderId="0" xfId="0" applyNumberFormat="1" applyFont="1" applyFill="1" applyAlignment="1">
      <alignment horizontal="center" vertical="center"/>
    </xf>
    <xf numFmtId="0" fontId="23" fillId="3" borderId="0" xfId="0" applyFont="1" applyFill="1" applyAlignment="1">
      <alignment horizontal="center" vertical="center" shrinkToFit="1"/>
    </xf>
    <xf numFmtId="176" fontId="11" fillId="3" borderId="5" xfId="0" applyNumberFormat="1" applyFont="1" applyFill="1" applyBorder="1" applyAlignment="1">
      <alignment horizontal="center" vertical="center"/>
    </xf>
    <xf numFmtId="0" fontId="10" fillId="0" borderId="5" xfId="0" applyFont="1" applyBorder="1" applyAlignment="1">
      <alignment horizontal="center" vertical="center"/>
    </xf>
    <xf numFmtId="0" fontId="11" fillId="3" borderId="8" xfId="0" applyFont="1" applyFill="1" applyBorder="1" applyAlignment="1">
      <alignment horizontal="left" vertical="center"/>
    </xf>
    <xf numFmtId="0" fontId="41" fillId="5" borderId="0" xfId="0" applyFont="1" applyFill="1" applyAlignment="1">
      <alignment horizontal="left" vertical="center"/>
    </xf>
    <xf numFmtId="0" fontId="42" fillId="3" borderId="5" xfId="0" applyFont="1" applyFill="1" applyBorder="1">
      <alignment vertical="center"/>
    </xf>
    <xf numFmtId="180" fontId="11" fillId="5" borderId="11" xfId="0" applyNumberFormat="1" applyFont="1" applyFill="1" applyBorder="1" applyAlignment="1">
      <alignment horizontal="center" vertical="center"/>
    </xf>
    <xf numFmtId="189" fontId="10" fillId="2" borderId="18" xfId="0" applyNumberFormat="1" applyFont="1" applyFill="1" applyBorder="1">
      <alignment vertical="center"/>
    </xf>
    <xf numFmtId="188" fontId="10" fillId="2" borderId="18" xfId="0" applyNumberFormat="1" applyFont="1" applyFill="1" applyBorder="1">
      <alignment vertical="center"/>
    </xf>
    <xf numFmtId="0" fontId="10" fillId="3" borderId="46" xfId="0" applyFont="1" applyFill="1" applyBorder="1" applyAlignment="1">
      <alignment horizontal="center" vertical="center"/>
    </xf>
    <xf numFmtId="189" fontId="10" fillId="2" borderId="46" xfId="0" applyNumberFormat="1" applyFont="1" applyFill="1" applyBorder="1">
      <alignment vertical="center"/>
    </xf>
    <xf numFmtId="189" fontId="10" fillId="3" borderId="46" xfId="0" applyNumberFormat="1" applyFont="1" applyFill="1" applyBorder="1" applyAlignment="1">
      <alignment horizontal="center" vertical="center"/>
    </xf>
    <xf numFmtId="0" fontId="10" fillId="0" borderId="35" xfId="0" applyFont="1" applyBorder="1" applyAlignment="1">
      <alignment horizontal="center" vertical="center"/>
    </xf>
    <xf numFmtId="189" fontId="10" fillId="2" borderId="47" xfId="0" applyNumberFormat="1" applyFont="1" applyFill="1" applyBorder="1">
      <alignment vertical="center"/>
    </xf>
    <xf numFmtId="187" fontId="24" fillId="2" borderId="48" xfId="0" applyNumberFormat="1" applyFont="1" applyFill="1" applyBorder="1" applyAlignment="1">
      <alignment horizontal="right" vertical="center"/>
    </xf>
    <xf numFmtId="189" fontId="10" fillId="2" borderId="49" xfId="0" applyNumberFormat="1" applyFont="1" applyFill="1" applyBorder="1" applyAlignment="1">
      <alignment horizontal="right" vertical="center"/>
    </xf>
    <xf numFmtId="189" fontId="10" fillId="2" borderId="50" xfId="0" applyNumberFormat="1" applyFont="1" applyFill="1" applyBorder="1" applyAlignment="1">
      <alignment horizontal="right" vertical="center"/>
    </xf>
    <xf numFmtId="189" fontId="10" fillId="3" borderId="48" xfId="0" applyNumberFormat="1" applyFont="1" applyFill="1" applyBorder="1" applyAlignment="1">
      <alignment horizontal="center" vertical="center"/>
    </xf>
    <xf numFmtId="189" fontId="10" fillId="2" borderId="49" xfId="0" applyNumberFormat="1" applyFont="1" applyFill="1" applyBorder="1">
      <alignment vertical="center"/>
    </xf>
    <xf numFmtId="0" fontId="10" fillId="3" borderId="44" xfId="0" applyFont="1" applyFill="1" applyBorder="1" applyAlignment="1">
      <alignment horizontal="center" vertical="center"/>
    </xf>
    <xf numFmtId="189" fontId="10" fillId="2" borderId="48" xfId="0" applyNumberFormat="1" applyFont="1" applyFill="1" applyBorder="1">
      <alignment vertical="center"/>
    </xf>
    <xf numFmtId="189" fontId="10" fillId="2" borderId="50" xfId="0" applyNumberFormat="1" applyFont="1" applyFill="1" applyBorder="1">
      <alignment vertical="center"/>
    </xf>
    <xf numFmtId="0" fontId="10" fillId="0" borderId="24" xfId="0" applyFont="1" applyBorder="1" applyAlignment="1">
      <alignment horizontal="left" vertical="center"/>
    </xf>
    <xf numFmtId="0" fontId="10" fillId="3" borderId="25" xfId="0" applyFont="1" applyFill="1" applyBorder="1" applyAlignment="1">
      <alignment horizontal="left" vertical="center"/>
    </xf>
    <xf numFmtId="187" fontId="24" fillId="2" borderId="9" xfId="0" applyNumberFormat="1" applyFont="1" applyFill="1" applyBorder="1" applyAlignment="1">
      <alignment horizontal="right" vertical="center"/>
    </xf>
    <xf numFmtId="188" fontId="10" fillId="2" borderId="9" xfId="0" applyNumberFormat="1" applyFont="1" applyFill="1" applyBorder="1" applyAlignment="1">
      <alignment horizontal="right" vertical="center"/>
    </xf>
    <xf numFmtId="189" fontId="10" fillId="2" borderId="9" xfId="0" applyNumberFormat="1" applyFont="1" applyFill="1" applyBorder="1">
      <alignment vertical="center"/>
    </xf>
    <xf numFmtId="189" fontId="10" fillId="2" borderId="9" xfId="0" applyNumberFormat="1" applyFont="1" applyFill="1" applyBorder="1" applyAlignment="1">
      <alignment horizontal="right" vertical="center"/>
    </xf>
    <xf numFmtId="189" fontId="10" fillId="2" borderId="43" xfId="0" applyNumberFormat="1" applyFont="1" applyFill="1" applyBorder="1" applyAlignment="1">
      <alignment horizontal="right" vertical="center"/>
    </xf>
    <xf numFmtId="38" fontId="10" fillId="3" borderId="51" xfId="1" applyFont="1" applyFill="1" applyBorder="1" applyAlignment="1">
      <alignment horizontal="left" vertical="center" shrinkToFit="1"/>
    </xf>
    <xf numFmtId="189" fontId="10" fillId="3" borderId="55" xfId="0" applyNumberFormat="1" applyFont="1" applyFill="1" applyBorder="1">
      <alignment vertical="center"/>
    </xf>
    <xf numFmtId="189" fontId="10" fillId="3" borderId="56" xfId="0" applyNumberFormat="1" applyFont="1" applyFill="1" applyBorder="1">
      <alignment vertical="center"/>
    </xf>
    <xf numFmtId="189" fontId="10" fillId="2" borderId="43" xfId="0" applyNumberFormat="1" applyFont="1" applyFill="1" applyBorder="1">
      <alignment vertical="center"/>
    </xf>
    <xf numFmtId="189" fontId="10" fillId="2" borderId="59" xfId="0" applyNumberFormat="1" applyFont="1" applyFill="1" applyBorder="1">
      <alignment vertical="center"/>
    </xf>
    <xf numFmtId="189" fontId="10" fillId="2" borderId="60" xfId="0" applyNumberFormat="1" applyFont="1" applyFill="1" applyBorder="1">
      <alignment vertical="center"/>
    </xf>
    <xf numFmtId="189" fontId="10" fillId="2" borderId="53" xfId="0" applyNumberFormat="1" applyFont="1" applyFill="1" applyBorder="1">
      <alignment vertical="center"/>
    </xf>
    <xf numFmtId="178" fontId="10" fillId="0" borderId="11" xfId="0" applyNumberFormat="1" applyFont="1" applyBorder="1" applyAlignment="1">
      <alignment horizontal="center" vertical="center"/>
    </xf>
    <xf numFmtId="0" fontId="13" fillId="0" borderId="5" xfId="0" applyFont="1" applyBorder="1" applyAlignment="1">
      <alignment horizontal="center" vertical="center"/>
    </xf>
    <xf numFmtId="0" fontId="23" fillId="0" borderId="5" xfId="0" applyFont="1" applyBorder="1" applyAlignment="1">
      <alignment vertical="center" shrinkToFit="1"/>
    </xf>
    <xf numFmtId="0" fontId="13" fillId="3" borderId="5" xfId="0" applyFont="1" applyFill="1" applyBorder="1" applyAlignment="1">
      <alignment horizontal="center" vertical="center" shrinkToFit="1"/>
    </xf>
    <xf numFmtId="0" fontId="11" fillId="3" borderId="0" xfId="0" applyFont="1" applyFill="1" applyAlignment="1">
      <alignment horizontal="center" vertical="center" shrinkToFit="1"/>
    </xf>
    <xf numFmtId="38" fontId="10" fillId="3" borderId="5" xfId="1" applyFont="1" applyFill="1" applyBorder="1" applyAlignment="1">
      <alignment horizontal="left" vertical="center" shrinkToFit="1"/>
    </xf>
    <xf numFmtId="38" fontId="38" fillId="3" borderId="5" xfId="1" applyFont="1" applyFill="1" applyBorder="1" applyAlignment="1">
      <alignment horizontal="left" vertical="center" shrinkToFit="1"/>
    </xf>
    <xf numFmtId="182" fontId="11" fillId="7" borderId="5" xfId="0" applyNumberFormat="1" applyFont="1" applyFill="1" applyBorder="1" applyAlignment="1">
      <alignment horizontal="center" vertical="center"/>
    </xf>
    <xf numFmtId="183" fontId="11" fillId="7" borderId="5" xfId="0" applyNumberFormat="1" applyFont="1" applyFill="1" applyBorder="1" applyAlignment="1">
      <alignment horizontal="center" vertical="center"/>
    </xf>
    <xf numFmtId="180" fontId="11" fillId="3" borderId="5" xfId="0" applyNumberFormat="1" applyFont="1" applyFill="1" applyBorder="1" applyAlignment="1">
      <alignment horizontal="center" vertical="center"/>
    </xf>
    <xf numFmtId="38" fontId="10" fillId="3" borderId="0" xfId="1" applyFont="1" applyFill="1" applyBorder="1" applyAlignment="1" applyProtection="1">
      <alignment horizontal="left" vertical="center" shrinkToFit="1"/>
    </xf>
    <xf numFmtId="180" fontId="24" fillId="3" borderId="5" xfId="0" applyNumberFormat="1" applyFont="1" applyFill="1" applyBorder="1" applyAlignment="1">
      <alignment horizontal="right" vertical="center"/>
    </xf>
    <xf numFmtId="179" fontId="11" fillId="3" borderId="0" xfId="0" applyNumberFormat="1" applyFont="1" applyFill="1" applyAlignment="1">
      <alignment horizontal="left" vertical="center" shrinkToFit="1"/>
    </xf>
    <xf numFmtId="0" fontId="10" fillId="0" borderId="0" xfId="0" applyFont="1" applyAlignment="1" applyProtection="1">
      <alignment horizontal="center" vertical="center"/>
      <protection locked="0"/>
    </xf>
    <xf numFmtId="1" fontId="23" fillId="7" borderId="5" xfId="0" applyNumberFormat="1" applyFont="1" applyFill="1" applyBorder="1" applyAlignment="1" applyProtection="1">
      <alignment horizontal="center" vertical="center"/>
      <protection locked="0"/>
    </xf>
    <xf numFmtId="0" fontId="23" fillId="7" borderId="5" xfId="0" applyFont="1" applyFill="1" applyBorder="1" applyAlignment="1" applyProtection="1">
      <alignment horizontal="center" vertical="center"/>
      <protection locked="0"/>
    </xf>
    <xf numFmtId="182" fontId="11" fillId="7" borderId="5" xfId="0" applyNumberFormat="1" applyFont="1" applyFill="1" applyBorder="1" applyAlignment="1" applyProtection="1">
      <alignment horizontal="center" vertical="center"/>
      <protection locked="0"/>
    </xf>
    <xf numFmtId="0" fontId="11" fillId="5" borderId="5" xfId="0" applyFont="1" applyFill="1" applyBorder="1" applyAlignment="1" applyProtection="1">
      <alignment horizontal="center" vertical="center"/>
      <protection locked="0"/>
    </xf>
    <xf numFmtId="193" fontId="11" fillId="7" borderId="5" xfId="0" applyNumberFormat="1" applyFont="1" applyFill="1" applyBorder="1" applyAlignment="1" applyProtection="1">
      <alignment horizontal="center" vertical="center"/>
      <protection locked="0"/>
    </xf>
    <xf numFmtId="183" fontId="11" fillId="7" borderId="5" xfId="0" applyNumberFormat="1" applyFont="1" applyFill="1" applyBorder="1" applyAlignment="1" applyProtection="1">
      <alignment horizontal="center" vertical="center"/>
      <protection locked="0"/>
    </xf>
    <xf numFmtId="193" fontId="11" fillId="5" borderId="5" xfId="0" applyNumberFormat="1" applyFont="1" applyFill="1" applyBorder="1" applyAlignment="1" applyProtection="1">
      <alignment horizontal="center" vertical="center"/>
      <protection locked="0"/>
    </xf>
    <xf numFmtId="180" fontId="11" fillId="5" borderId="5" xfId="0" applyNumberFormat="1" applyFont="1" applyFill="1" applyBorder="1" applyAlignment="1" applyProtection="1">
      <alignment horizontal="center" vertical="center"/>
      <protection locked="0"/>
    </xf>
    <xf numFmtId="195" fontId="11" fillId="5" borderId="5" xfId="0" applyNumberFormat="1" applyFont="1" applyFill="1" applyBorder="1" applyAlignment="1" applyProtection="1">
      <alignment horizontal="center" vertical="center"/>
      <protection locked="0"/>
    </xf>
    <xf numFmtId="185" fontId="11" fillId="5" borderId="5" xfId="0" applyNumberFormat="1" applyFont="1" applyFill="1" applyBorder="1" applyAlignment="1" applyProtection="1">
      <alignment horizontal="center" vertical="center"/>
      <protection locked="0"/>
    </xf>
    <xf numFmtId="0" fontId="49" fillId="3" borderId="5" xfId="0" applyFont="1" applyFill="1" applyBorder="1" applyAlignment="1">
      <alignment horizontal="center" vertical="center"/>
    </xf>
    <xf numFmtId="0" fontId="49" fillId="0" borderId="5" xfId="0" applyFont="1" applyBorder="1" applyAlignment="1">
      <alignment horizontal="center" vertical="center" wrapText="1"/>
    </xf>
    <xf numFmtId="0" fontId="44" fillId="3" borderId="5" xfId="0" applyFont="1" applyFill="1" applyBorder="1" applyAlignment="1">
      <alignment horizontal="center" vertical="center" shrinkToFit="1"/>
    </xf>
    <xf numFmtId="180" fontId="11" fillId="3" borderId="5" xfId="0" applyNumberFormat="1" applyFont="1" applyFill="1" applyBorder="1" applyAlignment="1">
      <alignment vertical="center" shrinkToFit="1"/>
    </xf>
    <xf numFmtId="180" fontId="11" fillId="3" borderId="5" xfId="0" applyNumberFormat="1" applyFont="1" applyFill="1" applyBorder="1" applyAlignment="1">
      <alignment horizontal="left" vertical="center" shrinkToFit="1"/>
    </xf>
    <xf numFmtId="1" fontId="11" fillId="7" borderId="5" xfId="0" applyNumberFormat="1" applyFont="1" applyFill="1" applyBorder="1" applyAlignment="1">
      <alignment horizontal="center" vertical="center"/>
    </xf>
    <xf numFmtId="180" fontId="11" fillId="3" borderId="0" xfId="0" applyNumberFormat="1" applyFont="1" applyFill="1" applyAlignment="1">
      <alignment horizontal="left" vertical="center" shrinkToFit="1"/>
    </xf>
    <xf numFmtId="196" fontId="11" fillId="5" borderId="5" xfId="0" applyNumberFormat="1" applyFont="1" applyFill="1" applyBorder="1" applyAlignment="1" applyProtection="1">
      <alignment horizontal="center" vertical="center"/>
      <protection locked="0"/>
    </xf>
    <xf numFmtId="0" fontId="10" fillId="3" borderId="0" xfId="0" applyFont="1" applyFill="1" applyAlignment="1">
      <alignment horizontal="left" vertical="center"/>
    </xf>
    <xf numFmtId="0" fontId="10" fillId="8" borderId="0" xfId="0" applyFont="1" applyFill="1" applyAlignment="1">
      <alignment horizontal="left" vertical="center"/>
    </xf>
    <xf numFmtId="0" fontId="10" fillId="8" borderId="0" xfId="0" applyFont="1" applyFill="1" applyAlignment="1">
      <alignment horizontal="center" vertical="center"/>
    </xf>
    <xf numFmtId="0" fontId="27" fillId="5" borderId="0" xfId="0" applyFont="1" applyFill="1" applyAlignment="1">
      <alignment horizontal="left" vertical="center"/>
    </xf>
    <xf numFmtId="184" fontId="11" fillId="7" borderId="5" xfId="0" applyNumberFormat="1" applyFont="1" applyFill="1" applyBorder="1" applyAlignment="1" applyProtection="1">
      <alignment horizontal="center" vertical="center"/>
      <protection locked="0"/>
    </xf>
    <xf numFmtId="0" fontId="11" fillId="0" borderId="5" xfId="5" applyFont="1" applyBorder="1" applyAlignment="1">
      <alignment horizontal="left" vertical="center" wrapText="1"/>
    </xf>
    <xf numFmtId="0" fontId="23" fillId="4" borderId="5" xfId="5" applyFont="1" applyFill="1" applyBorder="1" applyAlignment="1">
      <alignment horizontal="center" vertical="center"/>
    </xf>
    <xf numFmtId="0" fontId="12" fillId="4" borderId="5" xfId="5" applyFont="1" applyFill="1" applyBorder="1" applyAlignment="1">
      <alignment horizontal="center" vertical="center"/>
    </xf>
    <xf numFmtId="0" fontId="10" fillId="3" borderId="5" xfId="0" applyFont="1" applyFill="1" applyBorder="1" applyAlignment="1">
      <alignment horizontal="center" vertical="center"/>
    </xf>
    <xf numFmtId="0" fontId="10" fillId="0" borderId="5" xfId="0" applyFont="1" applyBorder="1" applyAlignment="1">
      <alignment horizontal="center" vertical="center" shrinkToFit="1"/>
    </xf>
    <xf numFmtId="0" fontId="38" fillId="3" borderId="0" xfId="5" applyFont="1" applyFill="1" applyAlignment="1">
      <alignment horizontal="left" vertical="center" wrapText="1"/>
    </xf>
    <xf numFmtId="0" fontId="15" fillId="3" borderId="0" xfId="0" applyFont="1" applyFill="1" applyAlignment="1">
      <alignment horizontal="left" vertical="center"/>
    </xf>
    <xf numFmtId="0" fontId="27" fillId="5" borderId="0" xfId="0" applyFont="1" applyFill="1" applyAlignment="1">
      <alignment horizontal="left" vertical="center" shrinkToFit="1"/>
    </xf>
    <xf numFmtId="0" fontId="44" fillId="7" borderId="0" xfId="0" applyFont="1" applyFill="1" applyAlignment="1">
      <alignment horizontal="left" vertical="center" shrinkToFit="1"/>
    </xf>
    <xf numFmtId="0" fontId="17" fillId="3" borderId="0" xfId="5" applyFont="1" applyFill="1" applyAlignment="1">
      <alignment horizontal="left"/>
    </xf>
    <xf numFmtId="179" fontId="11" fillId="3" borderId="11" xfId="0" applyNumberFormat="1" applyFont="1" applyFill="1" applyBorder="1" applyAlignment="1">
      <alignment horizontal="center" vertical="center"/>
    </xf>
    <xf numFmtId="179" fontId="11" fillId="3" borderId="9" xfId="0" applyNumberFormat="1" applyFont="1" applyFill="1" applyBorder="1" applyAlignment="1">
      <alignment horizontal="center" vertical="center"/>
    </xf>
    <xf numFmtId="0" fontId="10" fillId="0" borderId="11" xfId="0" applyFont="1" applyBorder="1" applyAlignment="1">
      <alignment horizontal="center" vertical="center" shrinkToFit="1"/>
    </xf>
    <xf numFmtId="0" fontId="10" fillId="0" borderId="9" xfId="0" applyFont="1" applyBorder="1" applyAlignment="1">
      <alignment horizontal="center" vertical="center" shrinkToFit="1"/>
    </xf>
    <xf numFmtId="189" fontId="11" fillId="2" borderId="11" xfId="0" applyNumberFormat="1" applyFont="1" applyFill="1" applyBorder="1" applyAlignment="1">
      <alignment horizontal="center" vertical="center"/>
    </xf>
    <xf numFmtId="189" fontId="11" fillId="2" borderId="9" xfId="0" applyNumberFormat="1" applyFont="1" applyFill="1" applyBorder="1" applyAlignment="1">
      <alignment horizontal="center" vertical="center"/>
    </xf>
    <xf numFmtId="0" fontId="10" fillId="0" borderId="41" xfId="0" applyFont="1" applyBorder="1" applyAlignment="1">
      <alignment horizontal="center" vertical="center" shrinkToFit="1"/>
    </xf>
    <xf numFmtId="0" fontId="10" fillId="0" borderId="42" xfId="0" applyFont="1" applyBorder="1" applyAlignment="1">
      <alignment horizontal="center" vertical="center" shrinkToFit="1"/>
    </xf>
    <xf numFmtId="0" fontId="10" fillId="0" borderId="62" xfId="0" applyFont="1" applyBorder="1" applyAlignment="1">
      <alignment horizontal="left" vertical="center" shrinkToFit="1"/>
    </xf>
    <xf numFmtId="0" fontId="10" fillId="0" borderId="63" xfId="0" applyFont="1" applyBorder="1" applyAlignment="1">
      <alignment horizontal="left" vertical="center" shrinkToFit="1"/>
    </xf>
    <xf numFmtId="0" fontId="10" fillId="0" borderId="64" xfId="0" applyFont="1" applyBorder="1" applyAlignment="1">
      <alignment horizontal="left" vertical="center" shrinkToFit="1"/>
    </xf>
    <xf numFmtId="0" fontId="13" fillId="8" borderId="0" xfId="0" applyFont="1" applyFill="1" applyAlignment="1">
      <alignment horizontal="left" vertical="center"/>
    </xf>
    <xf numFmtId="0" fontId="17" fillId="3" borderId="0" xfId="5" applyFont="1" applyFill="1" applyAlignment="1">
      <alignment horizontal="left" vertical="center" wrapText="1"/>
    </xf>
    <xf numFmtId="0" fontId="10" fillId="0" borderId="5" xfId="0" applyFont="1" applyBorder="1" applyAlignment="1">
      <alignment horizontal="left" vertical="center" shrinkToFit="1"/>
    </xf>
    <xf numFmtId="181" fontId="11" fillId="5" borderId="11" xfId="0" applyNumberFormat="1" applyFont="1" applyFill="1" applyBorder="1" applyAlignment="1">
      <alignment horizontal="center" vertical="center"/>
    </xf>
    <xf numFmtId="181" fontId="11" fillId="5" borderId="9" xfId="0" applyNumberFormat="1" applyFont="1" applyFill="1" applyBorder="1" applyAlignment="1">
      <alignment horizontal="center" vertical="center"/>
    </xf>
    <xf numFmtId="183" fontId="11" fillId="7" borderId="11" xfId="0" applyNumberFormat="1" applyFont="1" applyFill="1" applyBorder="1" applyAlignment="1">
      <alignment horizontal="center" vertical="center"/>
    </xf>
    <xf numFmtId="183" fontId="11" fillId="7" borderId="9" xfId="0" applyNumberFormat="1" applyFont="1" applyFill="1" applyBorder="1" applyAlignment="1">
      <alignment horizontal="center" vertical="center"/>
    </xf>
    <xf numFmtId="0" fontId="13" fillId="0" borderId="11" xfId="0" applyFont="1" applyBorder="1" applyAlignment="1">
      <alignment horizontal="center" vertical="center" wrapText="1"/>
    </xf>
    <xf numFmtId="0" fontId="13" fillId="0" borderId="9" xfId="0" applyFont="1" applyBorder="1" applyAlignment="1">
      <alignment horizontal="center" vertical="center" wrapText="1"/>
    </xf>
    <xf numFmtId="176" fontId="11" fillId="0" borderId="11" xfId="0" applyNumberFormat="1" applyFont="1" applyBorder="1" applyAlignment="1">
      <alignment horizontal="center" vertical="center" wrapText="1"/>
    </xf>
    <xf numFmtId="176" fontId="11" fillId="0" borderId="9" xfId="0" applyNumberFormat="1" applyFont="1" applyBorder="1" applyAlignment="1">
      <alignment horizontal="center" vertical="center" wrapText="1"/>
    </xf>
    <xf numFmtId="0" fontId="11" fillId="7" borderId="11" xfId="0" applyFont="1" applyFill="1" applyBorder="1" applyAlignment="1">
      <alignment horizontal="center" vertical="center"/>
    </xf>
    <xf numFmtId="0" fontId="11" fillId="7" borderId="9" xfId="0" applyFont="1" applyFill="1" applyBorder="1" applyAlignment="1">
      <alignment horizontal="center" vertical="center"/>
    </xf>
    <xf numFmtId="0" fontId="10" fillId="0" borderId="11" xfId="0" applyFont="1" applyBorder="1" applyAlignment="1">
      <alignment horizontal="center" vertical="center" wrapText="1"/>
    </xf>
    <xf numFmtId="0" fontId="10" fillId="0" borderId="9" xfId="0" applyFont="1" applyBorder="1" applyAlignment="1">
      <alignment horizontal="center" vertical="center" wrapText="1"/>
    </xf>
    <xf numFmtId="184" fontId="11" fillId="7" borderId="11" xfId="0" applyNumberFormat="1" applyFont="1" applyFill="1" applyBorder="1" applyAlignment="1">
      <alignment horizontal="center" vertical="center"/>
    </xf>
    <xf numFmtId="184" fontId="11" fillId="7" borderId="9" xfId="0" applyNumberFormat="1" applyFont="1" applyFill="1" applyBorder="1" applyAlignment="1">
      <alignment horizontal="center" vertical="center"/>
    </xf>
    <xf numFmtId="182" fontId="11" fillId="7" borderId="11" xfId="0" applyNumberFormat="1" applyFont="1" applyFill="1" applyBorder="1" applyAlignment="1">
      <alignment horizontal="center" vertical="center"/>
    </xf>
    <xf numFmtId="182" fontId="11" fillId="7" borderId="9" xfId="0" applyNumberFormat="1" applyFont="1" applyFill="1" applyBorder="1" applyAlignment="1">
      <alignment horizontal="center" vertical="center"/>
    </xf>
    <xf numFmtId="0" fontId="10" fillId="3" borderId="11" xfId="0" applyFont="1" applyFill="1" applyBorder="1" applyAlignment="1">
      <alignment horizontal="center" vertical="center"/>
    </xf>
    <xf numFmtId="0" fontId="10" fillId="3" borderId="9" xfId="0" applyFont="1" applyFill="1" applyBorder="1" applyAlignment="1">
      <alignment horizontal="center" vertical="center"/>
    </xf>
    <xf numFmtId="1" fontId="11" fillId="7" borderId="11" xfId="0" applyNumberFormat="1" applyFont="1" applyFill="1" applyBorder="1" applyAlignment="1">
      <alignment horizontal="center" vertical="center"/>
    </xf>
    <xf numFmtId="1" fontId="11" fillId="7" borderId="9" xfId="0" applyNumberFormat="1" applyFont="1" applyFill="1" applyBorder="1" applyAlignment="1">
      <alignment horizontal="center" vertical="center"/>
    </xf>
    <xf numFmtId="192" fontId="11" fillId="5" borderId="11" xfId="0" applyNumberFormat="1" applyFont="1" applyFill="1" applyBorder="1" applyAlignment="1">
      <alignment horizontal="center" vertical="center"/>
    </xf>
    <xf numFmtId="192" fontId="11" fillId="5" borderId="9" xfId="0" applyNumberFormat="1" applyFont="1" applyFill="1" applyBorder="1" applyAlignment="1">
      <alignment horizontal="center" vertical="center"/>
    </xf>
    <xf numFmtId="0" fontId="10" fillId="0" borderId="11" xfId="0" applyFont="1" applyBorder="1" applyAlignment="1">
      <alignment horizontal="left" vertical="center" shrinkToFit="1"/>
    </xf>
    <xf numFmtId="0" fontId="10" fillId="0" borderId="8" xfId="0" applyFont="1" applyBorder="1" applyAlignment="1">
      <alignment horizontal="left" vertical="center" shrinkToFit="1"/>
    </xf>
    <xf numFmtId="0" fontId="10" fillId="0" borderId="9" xfId="0" applyFont="1" applyBorder="1" applyAlignment="1">
      <alignment horizontal="left" vertical="center" shrinkToFit="1"/>
    </xf>
    <xf numFmtId="0" fontId="10" fillId="0" borderId="38" xfId="0" applyFont="1" applyBorder="1" applyAlignment="1">
      <alignment horizontal="left" vertical="center" shrinkToFit="1"/>
    </xf>
    <xf numFmtId="0" fontId="10" fillId="0" borderId="39" xfId="0" applyFont="1" applyBorder="1" applyAlignment="1">
      <alignment horizontal="left" vertical="center" shrinkToFit="1"/>
    </xf>
    <xf numFmtId="0" fontId="10" fillId="0" borderId="40" xfId="0" applyFont="1" applyBorder="1" applyAlignment="1">
      <alignment horizontal="left" vertical="center" shrinkToFit="1"/>
    </xf>
    <xf numFmtId="0" fontId="10" fillId="3" borderId="45" xfId="0" applyFont="1" applyFill="1" applyBorder="1" applyAlignment="1">
      <alignment horizontal="left" vertical="center"/>
    </xf>
    <xf numFmtId="0" fontId="10" fillId="3" borderId="0" xfId="0" applyFont="1" applyFill="1" applyAlignment="1">
      <alignment horizontal="left" vertical="center"/>
    </xf>
    <xf numFmtId="0" fontId="10" fillId="0" borderId="11" xfId="0" applyFont="1" applyBorder="1" applyAlignment="1">
      <alignment horizontal="left" vertical="center" wrapText="1"/>
    </xf>
    <xf numFmtId="0" fontId="10" fillId="0" borderId="8" xfId="0" applyFont="1" applyBorder="1" applyAlignment="1">
      <alignment horizontal="left" vertical="center" wrapText="1"/>
    </xf>
    <xf numFmtId="0" fontId="10" fillId="0" borderId="9" xfId="0" applyFont="1" applyBorder="1" applyAlignment="1">
      <alignment horizontal="left" vertical="center" wrapText="1"/>
    </xf>
    <xf numFmtId="188" fontId="11" fillId="2" borderId="11" xfId="0" applyNumberFormat="1" applyFont="1" applyFill="1" applyBorder="1" applyAlignment="1">
      <alignment horizontal="center" vertical="center"/>
    </xf>
    <xf numFmtId="188" fontId="11" fillId="2" borderId="9" xfId="0" applyNumberFormat="1" applyFont="1" applyFill="1" applyBorder="1" applyAlignment="1">
      <alignment horizontal="center" vertical="center"/>
    </xf>
    <xf numFmtId="0" fontId="10" fillId="3" borderId="11" xfId="0" applyFont="1" applyFill="1" applyBorder="1" applyAlignment="1">
      <alignment horizontal="center" vertical="center" shrinkToFit="1"/>
    </xf>
    <xf numFmtId="0" fontId="10" fillId="3" borderId="9" xfId="0" applyFont="1" applyFill="1" applyBorder="1" applyAlignment="1">
      <alignment horizontal="center" vertical="center" shrinkToFit="1"/>
    </xf>
    <xf numFmtId="0" fontId="11" fillId="3" borderId="11" xfId="0" applyFont="1" applyFill="1" applyBorder="1" applyAlignment="1">
      <alignment horizontal="center" vertical="center"/>
    </xf>
    <xf numFmtId="0" fontId="11" fillId="3" borderId="9" xfId="0" applyFont="1" applyFill="1" applyBorder="1" applyAlignment="1">
      <alignment horizontal="center" vertical="center"/>
    </xf>
    <xf numFmtId="0" fontId="44" fillId="0" borderId="11" xfId="0" applyFont="1" applyBorder="1" applyAlignment="1">
      <alignment horizontal="center" vertical="center" wrapText="1"/>
    </xf>
    <xf numFmtId="0" fontId="44" fillId="0" borderId="9" xfId="0" applyFont="1" applyBorder="1" applyAlignment="1">
      <alignment horizontal="center" vertical="center" wrapText="1"/>
    </xf>
    <xf numFmtId="188" fontId="10" fillId="2" borderId="11" xfId="1" applyNumberFormat="1" applyFont="1" applyFill="1" applyBorder="1" applyAlignment="1">
      <alignment horizontal="center" vertical="center"/>
    </xf>
    <xf numFmtId="188" fontId="10" fillId="2" borderId="9" xfId="1" applyNumberFormat="1" applyFont="1" applyFill="1" applyBorder="1" applyAlignment="1">
      <alignment horizontal="center" vertical="center"/>
    </xf>
    <xf numFmtId="0" fontId="11" fillId="5" borderId="11" xfId="0" applyFont="1" applyFill="1" applyBorder="1" applyAlignment="1">
      <alignment horizontal="center" vertical="center"/>
    </xf>
    <xf numFmtId="0" fontId="11" fillId="5" borderId="9" xfId="0" applyFont="1" applyFill="1" applyBorder="1" applyAlignment="1">
      <alignment horizontal="center" vertical="center"/>
    </xf>
    <xf numFmtId="0" fontId="11" fillId="0" borderId="11" xfId="0" applyFont="1" applyBorder="1" applyAlignment="1">
      <alignment horizontal="center" vertical="center" wrapText="1"/>
    </xf>
    <xf numFmtId="0" fontId="11" fillId="0" borderId="9" xfId="0" applyFont="1" applyBorder="1" applyAlignment="1">
      <alignment horizontal="center" vertical="center" wrapText="1"/>
    </xf>
    <xf numFmtId="177" fontId="10" fillId="0" borderId="11" xfId="0" applyNumberFormat="1" applyFont="1" applyBorder="1" applyAlignment="1">
      <alignment horizontal="center" vertical="center" wrapText="1"/>
    </xf>
    <xf numFmtId="177" fontId="10" fillId="0" borderId="9" xfId="0" applyNumberFormat="1" applyFont="1" applyBorder="1" applyAlignment="1">
      <alignment horizontal="center" vertical="center" wrapText="1"/>
    </xf>
    <xf numFmtId="180" fontId="11" fillId="3" borderId="11" xfId="0" applyNumberFormat="1" applyFont="1" applyFill="1" applyBorder="1" applyAlignment="1">
      <alignment horizontal="center" vertical="center"/>
    </xf>
    <xf numFmtId="180" fontId="11" fillId="3" borderId="9" xfId="0" applyNumberFormat="1" applyFont="1" applyFill="1" applyBorder="1" applyAlignment="1">
      <alignment horizontal="center" vertical="center"/>
    </xf>
    <xf numFmtId="0" fontId="10" fillId="3" borderId="16" xfId="0" applyFont="1" applyFill="1" applyBorder="1" applyAlignment="1">
      <alignment horizontal="left" vertical="center" shrinkToFit="1"/>
    </xf>
    <xf numFmtId="0" fontId="10" fillId="3" borderId="9" xfId="0" applyFont="1" applyFill="1" applyBorder="1" applyAlignment="1">
      <alignment horizontal="left" vertical="center" shrinkToFit="1"/>
    </xf>
    <xf numFmtId="38" fontId="10" fillId="3" borderId="16" xfId="1" applyFont="1" applyFill="1" applyBorder="1" applyAlignment="1">
      <alignment horizontal="center" vertical="center" shrinkToFit="1"/>
    </xf>
    <xf numFmtId="38" fontId="10" fillId="3" borderId="9" xfId="1" applyFont="1" applyFill="1" applyBorder="1" applyAlignment="1">
      <alignment horizontal="center" vertical="center" shrinkToFit="1"/>
    </xf>
    <xf numFmtId="38" fontId="10" fillId="3" borderId="16" xfId="1" applyFont="1" applyFill="1" applyBorder="1" applyAlignment="1">
      <alignment horizontal="left" vertical="center" shrinkToFit="1"/>
    </xf>
    <xf numFmtId="38" fontId="10" fillId="3" borderId="9" xfId="1" applyFont="1" applyFill="1" applyBorder="1" applyAlignment="1">
      <alignment horizontal="left" vertical="center" shrinkToFit="1"/>
    </xf>
    <xf numFmtId="0" fontId="23" fillId="0" borderId="5" xfId="0" applyFont="1" applyBorder="1" applyAlignment="1">
      <alignment horizontal="center" vertical="center" shrinkToFit="1"/>
    </xf>
    <xf numFmtId="176" fontId="30" fillId="5" borderId="6" xfId="0" applyNumberFormat="1" applyFont="1" applyFill="1" applyBorder="1" applyAlignment="1">
      <alignment horizontal="center" vertical="center" wrapText="1"/>
    </xf>
    <xf numFmtId="176" fontId="30" fillId="5" borderId="10" xfId="0" applyNumberFormat="1" applyFont="1" applyFill="1" applyBorder="1" applyAlignment="1">
      <alignment horizontal="center" vertical="center" wrapText="1"/>
    </xf>
    <xf numFmtId="176" fontId="30" fillId="5" borderId="7" xfId="0" applyNumberFormat="1" applyFont="1" applyFill="1" applyBorder="1" applyAlignment="1">
      <alignment horizontal="center" vertical="center" wrapText="1"/>
    </xf>
    <xf numFmtId="0" fontId="10" fillId="0" borderId="11" xfId="0" applyFont="1" applyBorder="1" applyAlignment="1">
      <alignment horizontal="center" vertical="center"/>
    </xf>
    <xf numFmtId="0" fontId="10" fillId="0" borderId="8" xfId="0" applyFont="1" applyBorder="1" applyAlignment="1">
      <alignment horizontal="center" vertical="center"/>
    </xf>
    <xf numFmtId="0" fontId="10" fillId="3" borderId="8" xfId="0" applyFont="1" applyFill="1" applyBorder="1" applyAlignment="1">
      <alignment horizontal="center" vertical="center"/>
    </xf>
    <xf numFmtId="0" fontId="10" fillId="3" borderId="0" xfId="0" applyFont="1" applyFill="1" applyAlignment="1">
      <alignment horizontal="left" vertical="center" wrapText="1"/>
    </xf>
    <xf numFmtId="0" fontId="10" fillId="0" borderId="11" xfId="0" applyFont="1" applyBorder="1" applyAlignment="1">
      <alignment horizontal="left" vertical="center"/>
    </xf>
    <xf numFmtId="0" fontId="10" fillId="0" borderId="8" xfId="0" applyFont="1" applyBorder="1" applyAlignment="1">
      <alignment horizontal="left" vertical="center"/>
    </xf>
    <xf numFmtId="0" fontId="10" fillId="3" borderId="16" xfId="0" applyFont="1" applyFill="1" applyBorder="1" applyAlignment="1">
      <alignment horizontal="center" vertical="center" shrinkToFit="1"/>
    </xf>
    <xf numFmtId="0" fontId="10" fillId="3" borderId="54" xfId="0" applyFont="1" applyFill="1" applyBorder="1" applyAlignment="1">
      <alignment horizontal="left" vertical="center" shrinkToFit="1"/>
    </xf>
    <xf numFmtId="0" fontId="10" fillId="3" borderId="40" xfId="0" applyFont="1" applyFill="1" applyBorder="1" applyAlignment="1">
      <alignment horizontal="left" vertical="center" shrinkToFit="1"/>
    </xf>
    <xf numFmtId="38" fontId="10" fillId="3" borderId="54" xfId="1" applyFont="1" applyFill="1" applyBorder="1" applyAlignment="1">
      <alignment horizontal="center" vertical="center" shrinkToFit="1"/>
    </xf>
    <xf numFmtId="38" fontId="10" fillId="3" borderId="40" xfId="1" applyFont="1" applyFill="1" applyBorder="1" applyAlignment="1">
      <alignment horizontal="center" vertical="center" shrinkToFit="1"/>
    </xf>
    <xf numFmtId="38" fontId="10" fillId="3" borderId="54" xfId="1" applyFont="1" applyFill="1" applyBorder="1" applyAlignment="1">
      <alignment horizontal="left" vertical="center" shrinkToFit="1"/>
    </xf>
    <xf numFmtId="38" fontId="10" fillId="3" borderId="40" xfId="1" applyFont="1" applyFill="1" applyBorder="1" applyAlignment="1">
      <alignment horizontal="left" vertical="center" shrinkToFit="1"/>
    </xf>
    <xf numFmtId="0" fontId="10" fillId="3" borderId="54" xfId="0" applyFont="1" applyFill="1" applyBorder="1" applyAlignment="1">
      <alignment horizontal="center" vertical="center" shrinkToFit="1"/>
    </xf>
    <xf numFmtId="0" fontId="10" fillId="3" borderId="40" xfId="0" applyFont="1" applyFill="1" applyBorder="1" applyAlignment="1">
      <alignment horizontal="center" vertical="center" shrinkToFit="1"/>
    </xf>
    <xf numFmtId="38" fontId="10" fillId="3" borderId="57" xfId="1" applyFont="1" applyFill="1" applyBorder="1" applyAlignment="1">
      <alignment horizontal="left" vertical="center" shrinkToFit="1"/>
    </xf>
    <xf numFmtId="38" fontId="10" fillId="3" borderId="58" xfId="1" applyFont="1" applyFill="1" applyBorder="1" applyAlignment="1">
      <alignment horizontal="left" vertical="center" shrinkToFit="1"/>
    </xf>
    <xf numFmtId="38" fontId="10" fillId="3" borderId="61" xfId="1" applyFont="1" applyFill="1" applyBorder="1" applyAlignment="1">
      <alignment horizontal="left" vertical="center" shrinkToFit="1"/>
    </xf>
    <xf numFmtId="38" fontId="10" fillId="3" borderId="37" xfId="1" applyFont="1" applyFill="1" applyBorder="1" applyAlignment="1">
      <alignment horizontal="left" vertical="center" shrinkToFit="1"/>
    </xf>
    <xf numFmtId="38" fontId="10" fillId="3" borderId="52" xfId="1" applyFont="1" applyFill="1" applyBorder="1" applyAlignment="1">
      <alignment horizontal="left" vertical="center" shrinkToFit="1"/>
    </xf>
    <xf numFmtId="38" fontId="10" fillId="3" borderId="60" xfId="1" applyFont="1" applyFill="1" applyBorder="1" applyAlignment="1">
      <alignment horizontal="left" vertical="center" shrinkToFit="1"/>
    </xf>
    <xf numFmtId="0" fontId="10" fillId="3" borderId="61" xfId="0" applyFont="1" applyFill="1" applyBorder="1" applyAlignment="1">
      <alignment horizontal="center" vertical="center" shrinkToFit="1"/>
    </xf>
    <xf numFmtId="0" fontId="10" fillId="3" borderId="37" xfId="0" applyFont="1" applyFill="1" applyBorder="1" applyAlignment="1">
      <alignment horizontal="center" vertical="center" shrinkToFit="1"/>
    </xf>
    <xf numFmtId="0" fontId="10" fillId="3" borderId="61" xfId="0" applyFont="1" applyFill="1" applyBorder="1" applyAlignment="1">
      <alignment horizontal="left" vertical="center" shrinkToFit="1"/>
    </xf>
    <xf numFmtId="0" fontId="10" fillId="3" borderId="37" xfId="0" applyFont="1" applyFill="1" applyBorder="1" applyAlignment="1">
      <alignment horizontal="left" vertical="center" shrinkToFit="1"/>
    </xf>
    <xf numFmtId="38" fontId="10" fillId="3" borderId="61" xfId="1" applyFont="1" applyFill="1" applyBorder="1" applyAlignment="1">
      <alignment horizontal="center" vertical="center" shrinkToFit="1"/>
    </xf>
    <xf numFmtId="38" fontId="10" fillId="3" borderId="37" xfId="1" applyFont="1" applyFill="1" applyBorder="1" applyAlignment="1">
      <alignment horizontal="center" vertical="center" shrinkToFit="1"/>
    </xf>
    <xf numFmtId="38" fontId="10" fillId="3" borderId="65" xfId="1" applyFont="1" applyFill="1" applyBorder="1" applyAlignment="1">
      <alignment horizontal="left" vertical="center" shrinkToFit="1"/>
    </xf>
    <xf numFmtId="0" fontId="10" fillId="3" borderId="65" xfId="0" applyFont="1" applyFill="1" applyBorder="1" applyAlignment="1">
      <alignment horizontal="left" vertical="center" shrinkToFit="1"/>
    </xf>
    <xf numFmtId="38" fontId="10" fillId="3" borderId="65" xfId="1" applyFont="1" applyFill="1" applyBorder="1" applyAlignment="1">
      <alignment horizontal="center" vertical="center" shrinkToFit="1"/>
    </xf>
    <xf numFmtId="0" fontId="10" fillId="3" borderId="65" xfId="0" applyFont="1" applyFill="1" applyBorder="1" applyAlignment="1">
      <alignment horizontal="center" vertical="center" shrinkToFit="1"/>
    </xf>
  </cellXfs>
  <cellStyles count="12">
    <cellStyle name="ハイパーリンク 2" xfId="11" xr:uid="{00000000-0005-0000-0000-000000000000}"/>
    <cellStyle name="桁区切り" xfId="1" builtinId="6"/>
    <cellStyle name="桁区切り 2" xfId="6" xr:uid="{00000000-0005-0000-0000-000002000000}"/>
    <cellStyle name="桁区切り 2 2" xfId="10" xr:uid="{00000000-0005-0000-0000-000003000000}"/>
    <cellStyle name="標準" xfId="0" builtinId="0"/>
    <cellStyle name="標準 2" xfId="2" xr:uid="{00000000-0005-0000-0000-000005000000}"/>
    <cellStyle name="標準 2 2" xfId="8" xr:uid="{00000000-0005-0000-0000-000006000000}"/>
    <cellStyle name="標準 2 2 2 2" xfId="9" xr:uid="{00000000-0005-0000-0000-000007000000}"/>
    <cellStyle name="標準 3" xfId="3" xr:uid="{00000000-0005-0000-0000-000008000000}"/>
    <cellStyle name="標準 4" xfId="4" xr:uid="{00000000-0005-0000-0000-000009000000}"/>
    <cellStyle name="標準 5" xfId="5" xr:uid="{00000000-0005-0000-0000-00000A000000}"/>
    <cellStyle name="標準 5 2" xfId="7" xr:uid="{00000000-0005-0000-0000-00000B000000}"/>
  </cellStyles>
  <dxfs count="217">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FF0000"/>
      </font>
    </dxf>
    <dxf>
      <fill>
        <patternFill>
          <bgColor theme="5" tint="0.79998168889431442"/>
        </patternFill>
      </fill>
    </dxf>
    <dxf>
      <font>
        <color rgb="FFFF0000"/>
      </font>
    </dxf>
    <dxf>
      <fill>
        <patternFill>
          <bgColor theme="5" tint="0.79998168889431442"/>
        </patternFill>
      </fill>
    </dxf>
    <dxf>
      <fill>
        <patternFill>
          <bgColor theme="5" tint="0.79998168889431442"/>
        </patternFill>
      </fill>
    </dxf>
    <dxf>
      <fill>
        <patternFill>
          <bgColor theme="5" tint="0.79998168889431442"/>
        </patternFill>
      </fill>
    </dxf>
    <dxf>
      <font>
        <color rgb="FFFF0000"/>
      </font>
    </dxf>
    <dxf>
      <fill>
        <patternFill>
          <bgColor theme="5" tint="0.79998168889431442"/>
        </patternFill>
      </fill>
    </dxf>
    <dxf>
      <font>
        <color rgb="FFFF0000"/>
      </font>
    </dxf>
    <dxf>
      <fill>
        <patternFill>
          <bgColor theme="5" tint="0.79998168889431442"/>
        </patternFill>
      </fill>
    </dxf>
    <dxf>
      <font>
        <color rgb="FFFF0000"/>
      </font>
    </dxf>
    <dxf>
      <fill>
        <patternFill>
          <bgColor theme="5" tint="0.79998168889431442"/>
        </patternFill>
      </fill>
    </dxf>
    <dxf>
      <fill>
        <patternFill>
          <bgColor theme="5" tint="0.79998168889431442"/>
        </patternFill>
      </fill>
    </dxf>
    <dxf>
      <fill>
        <patternFill>
          <bgColor theme="5" tint="0.79998168889431442"/>
        </patternFill>
      </fill>
    </dxf>
    <dxf>
      <font>
        <color rgb="FFFF0000"/>
      </font>
    </dxf>
    <dxf>
      <fill>
        <patternFill>
          <bgColor theme="5" tint="0.79998168889431442"/>
        </patternFill>
      </fill>
    </dxf>
    <dxf>
      <font>
        <color rgb="FFFF0000"/>
      </font>
    </dxf>
    <dxf>
      <fill>
        <patternFill>
          <bgColor theme="5" tint="0.79998168889431442"/>
        </patternFill>
      </fill>
    </dxf>
    <dxf>
      <font>
        <color rgb="FFFF0000"/>
      </font>
    </dxf>
    <dxf>
      <fill>
        <patternFill>
          <bgColor theme="5" tint="0.79998168889431442"/>
        </patternFill>
      </fill>
    </dxf>
    <dxf>
      <fill>
        <patternFill>
          <bgColor theme="5" tint="0.79998168889431442"/>
        </patternFill>
      </fill>
    </dxf>
    <dxf>
      <fill>
        <patternFill>
          <bgColor theme="5" tint="0.79998168889431442"/>
        </patternFill>
      </fill>
    </dxf>
    <dxf>
      <font>
        <color rgb="FFFF0000"/>
      </font>
    </dxf>
    <dxf>
      <fill>
        <patternFill>
          <bgColor theme="5" tint="0.79998168889431442"/>
        </patternFill>
      </fill>
    </dxf>
    <dxf>
      <font>
        <color rgb="FFFF0000"/>
      </font>
    </dxf>
    <dxf>
      <fill>
        <patternFill>
          <bgColor theme="5" tint="0.79998168889431442"/>
        </patternFill>
      </fill>
    </dxf>
    <dxf>
      <fill>
        <patternFill>
          <bgColor theme="5" tint="0.79998168889431442"/>
        </patternFill>
      </fill>
    </dxf>
    <dxf>
      <fill>
        <patternFill>
          <bgColor theme="5" tint="0.79998168889431442"/>
        </patternFill>
      </fill>
    </dxf>
    <dxf>
      <font>
        <color rgb="FFFF0000"/>
      </font>
    </dxf>
    <dxf>
      <fill>
        <patternFill>
          <bgColor theme="5" tint="0.79998168889431442"/>
        </patternFill>
      </fill>
    </dxf>
    <dxf>
      <font>
        <color rgb="FFFF0000"/>
      </font>
    </dxf>
    <dxf>
      <fill>
        <patternFill>
          <bgColor theme="5" tint="0.79998168889431442"/>
        </patternFill>
      </fill>
    </dxf>
    <dxf>
      <font>
        <color rgb="FFFF0000"/>
      </font>
    </dxf>
    <dxf>
      <fill>
        <patternFill>
          <bgColor theme="5" tint="0.79998168889431442"/>
        </patternFill>
      </fill>
    </dxf>
    <dxf>
      <fill>
        <patternFill>
          <bgColor theme="5" tint="0.79998168889431442"/>
        </patternFill>
      </fill>
    </dxf>
    <dxf>
      <fill>
        <patternFill>
          <bgColor theme="5" tint="0.79998168889431442"/>
        </patternFill>
      </fill>
    </dxf>
    <dxf>
      <font>
        <color rgb="FFFF0000"/>
      </font>
    </dxf>
    <dxf>
      <fill>
        <patternFill>
          <bgColor theme="5" tint="0.79998168889431442"/>
        </patternFill>
      </fill>
    </dxf>
    <dxf>
      <font>
        <color rgb="FFFF0000"/>
      </font>
    </dxf>
    <dxf>
      <fill>
        <patternFill>
          <bgColor theme="5" tint="0.79998168889431442"/>
        </patternFill>
      </fill>
    </dxf>
    <dxf>
      <font>
        <color rgb="FFFF0000"/>
      </font>
    </dxf>
    <dxf>
      <fill>
        <patternFill>
          <bgColor theme="5" tint="0.79998168889431442"/>
        </patternFill>
      </fill>
    </dxf>
    <dxf>
      <fill>
        <patternFill>
          <bgColor theme="5" tint="0.79998168889431442"/>
        </patternFill>
      </fill>
    </dxf>
    <dxf>
      <fill>
        <patternFill>
          <bgColor theme="5" tint="0.79998168889431442"/>
        </patternFill>
      </fill>
    </dxf>
    <dxf>
      <font>
        <color rgb="FFFF0000"/>
      </font>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FF0000"/>
      </font>
    </dxf>
    <dxf>
      <font>
        <color rgb="FFFF0000"/>
      </font>
      <fill>
        <patternFill patternType="none">
          <bgColor auto="1"/>
        </patternFill>
      </fill>
    </dxf>
    <dxf>
      <font>
        <color rgb="FFFF0000"/>
      </font>
      <fill>
        <patternFill patternType="none">
          <bgColor auto="1"/>
        </patternFill>
      </fill>
    </dxf>
    <dxf>
      <font>
        <color rgb="FFFF0000"/>
      </font>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FF0000"/>
      </font>
    </dxf>
    <dxf>
      <fill>
        <patternFill>
          <bgColor theme="5" tint="0.79998168889431442"/>
        </patternFill>
      </fill>
    </dxf>
    <dxf>
      <font>
        <color rgb="FFFF0000"/>
      </font>
    </dxf>
    <dxf>
      <fill>
        <patternFill>
          <bgColor theme="5" tint="0.79998168889431442"/>
        </patternFill>
      </fill>
    </dxf>
    <dxf>
      <font>
        <color rgb="FFFF0000"/>
      </font>
    </dxf>
    <dxf>
      <fill>
        <patternFill>
          <bgColor theme="5" tint="0.79998168889431442"/>
        </patternFill>
      </fill>
    </dxf>
    <dxf>
      <font>
        <color rgb="FFFF0000"/>
      </font>
    </dxf>
    <dxf>
      <fill>
        <patternFill>
          <bgColor theme="5" tint="0.79998168889431442"/>
        </patternFill>
      </fill>
    </dxf>
    <dxf>
      <font>
        <color rgb="FFFF0000"/>
      </font>
    </dxf>
    <dxf>
      <fill>
        <patternFill>
          <bgColor theme="5" tint="0.79998168889431442"/>
        </patternFill>
      </fill>
    </dxf>
    <dxf>
      <font>
        <color rgb="FFFF0000"/>
      </font>
    </dxf>
    <dxf>
      <fill>
        <patternFill>
          <bgColor theme="5" tint="0.79998168889431442"/>
        </patternFill>
      </fill>
    </dxf>
    <dxf>
      <fill>
        <patternFill>
          <bgColor theme="5" tint="0.79998168889431442"/>
        </patternFill>
      </fill>
    </dxf>
    <dxf>
      <fill>
        <patternFill>
          <bgColor theme="5" tint="0.79998168889431442"/>
        </patternFill>
      </fill>
    </dxf>
    <dxf>
      <font>
        <color rgb="FFFF0000"/>
      </font>
    </dxf>
    <dxf>
      <fill>
        <patternFill>
          <bgColor theme="5" tint="0.79998168889431442"/>
        </patternFill>
      </fill>
    </dxf>
    <dxf>
      <font>
        <color rgb="FFFF0000"/>
      </font>
    </dxf>
    <dxf>
      <fill>
        <patternFill>
          <bgColor theme="5" tint="0.79998168889431442"/>
        </patternFill>
      </fill>
    </dxf>
    <dxf>
      <font>
        <color rgb="FFFF0000"/>
      </font>
    </dxf>
    <dxf>
      <fill>
        <patternFill>
          <bgColor theme="5" tint="0.79998168889431442"/>
        </patternFill>
      </fill>
    </dxf>
    <dxf>
      <font>
        <color rgb="FFFF0000"/>
      </font>
    </dxf>
    <dxf>
      <fill>
        <patternFill>
          <bgColor theme="5" tint="0.79998168889431442"/>
        </patternFill>
      </fill>
    </dxf>
    <dxf>
      <font>
        <color rgb="FFFF0000"/>
      </font>
    </dxf>
    <dxf>
      <fill>
        <patternFill>
          <bgColor theme="5" tint="0.79998168889431442"/>
        </patternFill>
      </fill>
    </dxf>
    <dxf>
      <font>
        <color rgb="FFFF0000"/>
      </font>
    </dxf>
    <dxf>
      <fill>
        <patternFill>
          <bgColor theme="5" tint="0.79998168889431442"/>
        </patternFill>
      </fill>
    </dxf>
    <dxf>
      <font>
        <color rgb="FFFF0000"/>
      </font>
    </dxf>
    <dxf>
      <fill>
        <patternFill>
          <bgColor theme="5" tint="0.79998168889431442"/>
        </patternFill>
      </fill>
    </dxf>
    <dxf>
      <font>
        <color rgb="FFFF0000"/>
      </font>
    </dxf>
    <dxf>
      <fill>
        <patternFill>
          <bgColor theme="5" tint="0.79998168889431442"/>
        </patternFill>
      </fill>
    </dxf>
    <dxf>
      <fill>
        <patternFill>
          <bgColor theme="5" tint="0.79998168889431442"/>
        </patternFill>
      </fill>
    </dxf>
    <dxf>
      <fill>
        <patternFill>
          <bgColor theme="5" tint="0.79998168889431442"/>
        </patternFill>
      </fill>
    </dxf>
    <dxf>
      <font>
        <color rgb="FFFF0000"/>
      </font>
    </dxf>
    <dxf>
      <fill>
        <patternFill>
          <bgColor theme="5" tint="0.79998168889431442"/>
        </patternFill>
      </fill>
    </dxf>
    <dxf>
      <font>
        <color rgb="FFFF0000"/>
      </font>
    </dxf>
    <dxf>
      <fill>
        <patternFill>
          <bgColor theme="5" tint="0.79998168889431442"/>
        </patternFill>
      </fill>
    </dxf>
    <dxf>
      <font>
        <color rgb="FFFF0000"/>
      </font>
    </dxf>
    <dxf>
      <fill>
        <patternFill>
          <bgColor theme="5" tint="0.79998168889431442"/>
        </patternFill>
      </fill>
    </dxf>
    <dxf>
      <font>
        <color rgb="FFFF0000"/>
      </font>
    </dxf>
    <dxf>
      <fill>
        <patternFill>
          <bgColor theme="5" tint="0.79998168889431442"/>
        </patternFill>
      </fill>
    </dxf>
    <dxf>
      <font>
        <color rgb="FFFF0000"/>
      </font>
    </dxf>
    <dxf>
      <fill>
        <patternFill>
          <bgColor theme="5" tint="0.79998168889431442"/>
        </patternFill>
      </fill>
    </dxf>
    <dxf>
      <font>
        <color rgb="FFFF0000"/>
      </font>
    </dxf>
    <dxf>
      <fill>
        <patternFill>
          <bgColor theme="5" tint="0.79998168889431442"/>
        </patternFill>
      </fill>
    </dxf>
    <dxf>
      <font>
        <color rgb="FFFF0000"/>
      </font>
    </dxf>
    <dxf>
      <fill>
        <patternFill>
          <bgColor theme="5" tint="0.79998168889431442"/>
        </patternFill>
      </fill>
    </dxf>
    <dxf>
      <font>
        <color rgb="FFFF0000"/>
      </font>
    </dxf>
    <dxf>
      <fill>
        <patternFill>
          <bgColor theme="5" tint="0.79998168889431442"/>
        </patternFill>
      </fill>
    </dxf>
    <dxf>
      <fill>
        <patternFill>
          <bgColor theme="5" tint="0.79998168889431442"/>
        </patternFill>
      </fill>
    </dxf>
    <dxf>
      <fill>
        <patternFill>
          <bgColor theme="5" tint="0.79998168889431442"/>
        </patternFill>
      </fill>
    </dxf>
    <dxf>
      <font>
        <color rgb="FFFF0000"/>
      </font>
    </dxf>
    <dxf>
      <fill>
        <patternFill>
          <bgColor theme="5" tint="0.79998168889431442"/>
        </patternFill>
      </fill>
    </dxf>
    <dxf>
      <font>
        <color rgb="FFFF0000"/>
      </font>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FF0000"/>
      </font>
    </dxf>
    <dxf>
      <font>
        <color rgb="FFFF0000"/>
      </font>
      <fill>
        <patternFill patternType="none">
          <bgColor auto="1"/>
        </patternFill>
      </fill>
    </dxf>
    <dxf>
      <font>
        <color rgb="FFFF0000"/>
      </font>
      <fill>
        <patternFill patternType="none">
          <bgColor auto="1"/>
        </patternFill>
      </fill>
    </dxf>
  </dxfs>
  <tableStyles count="0" defaultTableStyle="TableStyleMedium2" defaultPivotStyle="PivotStyleLight16"/>
  <colors>
    <mruColors>
      <color rgb="FFFFE1FF"/>
      <color rgb="FFFFCCFF"/>
      <color rgb="FF00C2C0"/>
      <color rgb="FF9BFFFF"/>
      <color rgb="FF00D7D2"/>
      <color rgb="FFD9E1F2"/>
      <color rgb="FFFCC300"/>
      <color rgb="FFFFF2CC"/>
      <color rgb="FF2DFFFA"/>
      <color rgb="FF00E7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2.xml" Type="http://schemas.openxmlformats.org/officeDocument/2006/relationships/externalLink"/><Relationship Id="rId100" Target="externalLinks/externalLink92.xml" Type="http://schemas.openxmlformats.org/officeDocument/2006/relationships/externalLink"/><Relationship Id="rId101" Target="externalLinks/externalLink93.xml" Type="http://schemas.openxmlformats.org/officeDocument/2006/relationships/externalLink"/><Relationship Id="rId102" Target="externalLinks/externalLink94.xml" Type="http://schemas.openxmlformats.org/officeDocument/2006/relationships/externalLink"/><Relationship Id="rId103" Target="externalLinks/externalLink95.xml" Type="http://schemas.openxmlformats.org/officeDocument/2006/relationships/externalLink"/><Relationship Id="rId104" Target="externalLinks/externalLink96.xml" Type="http://schemas.openxmlformats.org/officeDocument/2006/relationships/externalLink"/><Relationship Id="rId105" Target="externalLinks/externalLink97.xml" Type="http://schemas.openxmlformats.org/officeDocument/2006/relationships/externalLink"/><Relationship Id="rId106" Target="externalLinks/externalLink98.xml" Type="http://schemas.openxmlformats.org/officeDocument/2006/relationships/externalLink"/><Relationship Id="rId107" Target="externalLinks/externalLink99.xml" Type="http://schemas.openxmlformats.org/officeDocument/2006/relationships/externalLink"/><Relationship Id="rId108" Target="externalLinks/externalLink100.xml" Type="http://schemas.openxmlformats.org/officeDocument/2006/relationships/externalLink"/><Relationship Id="rId109" Target="externalLinks/externalLink101.xml" Type="http://schemas.openxmlformats.org/officeDocument/2006/relationships/externalLink"/><Relationship Id="rId11" Target="externalLinks/externalLink3.xml" Type="http://schemas.openxmlformats.org/officeDocument/2006/relationships/externalLink"/><Relationship Id="rId110" Target="externalLinks/externalLink102.xml" Type="http://schemas.openxmlformats.org/officeDocument/2006/relationships/externalLink"/><Relationship Id="rId111" Target="externalLinks/externalLink103.xml" Type="http://schemas.openxmlformats.org/officeDocument/2006/relationships/externalLink"/><Relationship Id="rId112" Target="externalLinks/externalLink104.xml" Type="http://schemas.openxmlformats.org/officeDocument/2006/relationships/externalLink"/><Relationship Id="rId113" Target="externalLinks/externalLink105.xml" Type="http://schemas.openxmlformats.org/officeDocument/2006/relationships/externalLink"/><Relationship Id="rId114" Target="externalLinks/externalLink106.xml" Type="http://schemas.openxmlformats.org/officeDocument/2006/relationships/externalLink"/><Relationship Id="rId115" Target="externalLinks/externalLink107.xml" Type="http://schemas.openxmlformats.org/officeDocument/2006/relationships/externalLink"/><Relationship Id="rId116" Target="externalLinks/externalLink108.xml" Type="http://schemas.openxmlformats.org/officeDocument/2006/relationships/externalLink"/><Relationship Id="rId117" Target="externalLinks/externalLink109.xml" Type="http://schemas.openxmlformats.org/officeDocument/2006/relationships/externalLink"/><Relationship Id="rId118" Target="theme/theme1.xml" Type="http://schemas.openxmlformats.org/officeDocument/2006/relationships/theme"/><Relationship Id="rId119" Target="styles.xml" Type="http://schemas.openxmlformats.org/officeDocument/2006/relationships/styles"/><Relationship Id="rId12" Target="externalLinks/externalLink4.xml" Type="http://schemas.openxmlformats.org/officeDocument/2006/relationships/externalLink"/><Relationship Id="rId120" Target="sharedStrings.xml" Type="http://schemas.openxmlformats.org/officeDocument/2006/relationships/sharedStrings"/><Relationship Id="rId121" Target="calcChain.xml" Type="http://schemas.openxmlformats.org/officeDocument/2006/relationships/calcChain"/><Relationship Id="rId13" Target="externalLinks/externalLink5.xml" Type="http://schemas.openxmlformats.org/officeDocument/2006/relationships/externalLink"/><Relationship Id="rId14" Target="externalLinks/externalLink6.xml" Type="http://schemas.openxmlformats.org/officeDocument/2006/relationships/externalLink"/><Relationship Id="rId15" Target="externalLinks/externalLink7.xml" Type="http://schemas.openxmlformats.org/officeDocument/2006/relationships/externalLink"/><Relationship Id="rId16" Target="externalLinks/externalLink8.xml" Type="http://schemas.openxmlformats.org/officeDocument/2006/relationships/externalLink"/><Relationship Id="rId17" Target="externalLinks/externalLink9.xml" Type="http://schemas.openxmlformats.org/officeDocument/2006/relationships/externalLink"/><Relationship Id="rId18" Target="externalLinks/externalLink10.xml" Type="http://schemas.openxmlformats.org/officeDocument/2006/relationships/externalLink"/><Relationship Id="rId19" Target="externalLinks/externalLink11.xml" Type="http://schemas.openxmlformats.org/officeDocument/2006/relationships/externalLink"/><Relationship Id="rId2" Target="worksheets/sheet2.xml" Type="http://schemas.openxmlformats.org/officeDocument/2006/relationships/worksheet"/><Relationship Id="rId20" Target="externalLinks/externalLink12.xml" Type="http://schemas.openxmlformats.org/officeDocument/2006/relationships/externalLink"/><Relationship Id="rId21" Target="externalLinks/externalLink13.xml" Type="http://schemas.openxmlformats.org/officeDocument/2006/relationships/externalLink"/><Relationship Id="rId22" Target="externalLinks/externalLink14.xml" Type="http://schemas.openxmlformats.org/officeDocument/2006/relationships/externalLink"/><Relationship Id="rId23" Target="externalLinks/externalLink15.xml" Type="http://schemas.openxmlformats.org/officeDocument/2006/relationships/externalLink"/><Relationship Id="rId24" Target="externalLinks/externalLink16.xml" Type="http://schemas.openxmlformats.org/officeDocument/2006/relationships/externalLink"/><Relationship Id="rId25" Target="externalLinks/externalLink17.xml" Type="http://schemas.openxmlformats.org/officeDocument/2006/relationships/externalLink"/><Relationship Id="rId26" Target="externalLinks/externalLink18.xml" Type="http://schemas.openxmlformats.org/officeDocument/2006/relationships/externalLink"/><Relationship Id="rId27" Target="externalLinks/externalLink19.xml" Type="http://schemas.openxmlformats.org/officeDocument/2006/relationships/externalLink"/><Relationship Id="rId28" Target="externalLinks/externalLink20.xml" Type="http://schemas.openxmlformats.org/officeDocument/2006/relationships/externalLink"/><Relationship Id="rId29" Target="externalLinks/externalLink21.xml" Type="http://schemas.openxmlformats.org/officeDocument/2006/relationships/externalLink"/><Relationship Id="rId3" Target="worksheets/sheet3.xml" Type="http://schemas.openxmlformats.org/officeDocument/2006/relationships/worksheet"/><Relationship Id="rId30" Target="externalLinks/externalLink22.xml" Type="http://schemas.openxmlformats.org/officeDocument/2006/relationships/externalLink"/><Relationship Id="rId31" Target="externalLinks/externalLink23.xml" Type="http://schemas.openxmlformats.org/officeDocument/2006/relationships/externalLink"/><Relationship Id="rId32" Target="externalLinks/externalLink24.xml" Type="http://schemas.openxmlformats.org/officeDocument/2006/relationships/externalLink"/><Relationship Id="rId33" Target="externalLinks/externalLink25.xml" Type="http://schemas.openxmlformats.org/officeDocument/2006/relationships/externalLink"/><Relationship Id="rId34" Target="externalLinks/externalLink26.xml" Type="http://schemas.openxmlformats.org/officeDocument/2006/relationships/externalLink"/><Relationship Id="rId35" Target="externalLinks/externalLink27.xml" Type="http://schemas.openxmlformats.org/officeDocument/2006/relationships/externalLink"/><Relationship Id="rId36" Target="externalLinks/externalLink28.xml" Type="http://schemas.openxmlformats.org/officeDocument/2006/relationships/externalLink"/><Relationship Id="rId37" Target="externalLinks/externalLink29.xml" Type="http://schemas.openxmlformats.org/officeDocument/2006/relationships/externalLink"/><Relationship Id="rId38" Target="externalLinks/externalLink30.xml" Type="http://schemas.openxmlformats.org/officeDocument/2006/relationships/externalLink"/><Relationship Id="rId39" Target="externalLinks/externalLink31.xml" Type="http://schemas.openxmlformats.org/officeDocument/2006/relationships/externalLink"/><Relationship Id="rId4" Target="worksheets/sheet4.xml" Type="http://schemas.openxmlformats.org/officeDocument/2006/relationships/worksheet"/><Relationship Id="rId40" Target="externalLinks/externalLink32.xml" Type="http://schemas.openxmlformats.org/officeDocument/2006/relationships/externalLink"/><Relationship Id="rId41" Target="externalLinks/externalLink33.xml" Type="http://schemas.openxmlformats.org/officeDocument/2006/relationships/externalLink"/><Relationship Id="rId42" Target="externalLinks/externalLink34.xml" Type="http://schemas.openxmlformats.org/officeDocument/2006/relationships/externalLink"/><Relationship Id="rId43" Target="externalLinks/externalLink35.xml" Type="http://schemas.openxmlformats.org/officeDocument/2006/relationships/externalLink"/><Relationship Id="rId44" Target="externalLinks/externalLink36.xml" Type="http://schemas.openxmlformats.org/officeDocument/2006/relationships/externalLink"/><Relationship Id="rId45" Target="externalLinks/externalLink37.xml" Type="http://schemas.openxmlformats.org/officeDocument/2006/relationships/externalLink"/><Relationship Id="rId46" Target="externalLinks/externalLink38.xml" Type="http://schemas.openxmlformats.org/officeDocument/2006/relationships/externalLink"/><Relationship Id="rId47" Target="externalLinks/externalLink39.xml" Type="http://schemas.openxmlformats.org/officeDocument/2006/relationships/externalLink"/><Relationship Id="rId48" Target="externalLinks/externalLink40.xml" Type="http://schemas.openxmlformats.org/officeDocument/2006/relationships/externalLink"/><Relationship Id="rId49" Target="externalLinks/externalLink41.xml" Type="http://schemas.openxmlformats.org/officeDocument/2006/relationships/externalLink"/><Relationship Id="rId5" Target="worksheets/sheet5.xml" Type="http://schemas.openxmlformats.org/officeDocument/2006/relationships/worksheet"/><Relationship Id="rId50" Target="externalLinks/externalLink42.xml" Type="http://schemas.openxmlformats.org/officeDocument/2006/relationships/externalLink"/><Relationship Id="rId51" Target="externalLinks/externalLink43.xml" Type="http://schemas.openxmlformats.org/officeDocument/2006/relationships/externalLink"/><Relationship Id="rId52" Target="externalLinks/externalLink44.xml" Type="http://schemas.openxmlformats.org/officeDocument/2006/relationships/externalLink"/><Relationship Id="rId53" Target="externalLinks/externalLink45.xml" Type="http://schemas.openxmlformats.org/officeDocument/2006/relationships/externalLink"/><Relationship Id="rId54" Target="externalLinks/externalLink46.xml" Type="http://schemas.openxmlformats.org/officeDocument/2006/relationships/externalLink"/><Relationship Id="rId55" Target="externalLinks/externalLink47.xml" Type="http://schemas.openxmlformats.org/officeDocument/2006/relationships/externalLink"/><Relationship Id="rId56" Target="externalLinks/externalLink48.xml" Type="http://schemas.openxmlformats.org/officeDocument/2006/relationships/externalLink"/><Relationship Id="rId57" Target="externalLinks/externalLink49.xml" Type="http://schemas.openxmlformats.org/officeDocument/2006/relationships/externalLink"/><Relationship Id="rId58" Target="externalLinks/externalLink50.xml" Type="http://schemas.openxmlformats.org/officeDocument/2006/relationships/externalLink"/><Relationship Id="rId59" Target="externalLinks/externalLink51.xml" Type="http://schemas.openxmlformats.org/officeDocument/2006/relationships/externalLink"/><Relationship Id="rId6" Target="worksheets/sheet6.xml" Type="http://schemas.openxmlformats.org/officeDocument/2006/relationships/worksheet"/><Relationship Id="rId60" Target="externalLinks/externalLink52.xml" Type="http://schemas.openxmlformats.org/officeDocument/2006/relationships/externalLink"/><Relationship Id="rId61" Target="externalLinks/externalLink53.xml" Type="http://schemas.openxmlformats.org/officeDocument/2006/relationships/externalLink"/><Relationship Id="rId62" Target="externalLinks/externalLink54.xml" Type="http://schemas.openxmlformats.org/officeDocument/2006/relationships/externalLink"/><Relationship Id="rId63" Target="externalLinks/externalLink55.xml" Type="http://schemas.openxmlformats.org/officeDocument/2006/relationships/externalLink"/><Relationship Id="rId64" Target="externalLinks/externalLink56.xml" Type="http://schemas.openxmlformats.org/officeDocument/2006/relationships/externalLink"/><Relationship Id="rId65" Target="externalLinks/externalLink57.xml" Type="http://schemas.openxmlformats.org/officeDocument/2006/relationships/externalLink"/><Relationship Id="rId66" Target="externalLinks/externalLink58.xml" Type="http://schemas.openxmlformats.org/officeDocument/2006/relationships/externalLink"/><Relationship Id="rId67" Target="externalLinks/externalLink59.xml" Type="http://schemas.openxmlformats.org/officeDocument/2006/relationships/externalLink"/><Relationship Id="rId68" Target="externalLinks/externalLink60.xml" Type="http://schemas.openxmlformats.org/officeDocument/2006/relationships/externalLink"/><Relationship Id="rId69" Target="externalLinks/externalLink61.xml" Type="http://schemas.openxmlformats.org/officeDocument/2006/relationships/externalLink"/><Relationship Id="rId7" Target="worksheets/sheet7.xml" Type="http://schemas.openxmlformats.org/officeDocument/2006/relationships/worksheet"/><Relationship Id="rId70" Target="externalLinks/externalLink62.xml" Type="http://schemas.openxmlformats.org/officeDocument/2006/relationships/externalLink"/><Relationship Id="rId71" Target="externalLinks/externalLink63.xml" Type="http://schemas.openxmlformats.org/officeDocument/2006/relationships/externalLink"/><Relationship Id="rId72" Target="externalLinks/externalLink64.xml" Type="http://schemas.openxmlformats.org/officeDocument/2006/relationships/externalLink"/><Relationship Id="rId73" Target="externalLinks/externalLink65.xml" Type="http://schemas.openxmlformats.org/officeDocument/2006/relationships/externalLink"/><Relationship Id="rId74" Target="externalLinks/externalLink66.xml" Type="http://schemas.openxmlformats.org/officeDocument/2006/relationships/externalLink"/><Relationship Id="rId75" Target="externalLinks/externalLink67.xml" Type="http://schemas.openxmlformats.org/officeDocument/2006/relationships/externalLink"/><Relationship Id="rId76" Target="externalLinks/externalLink68.xml" Type="http://schemas.openxmlformats.org/officeDocument/2006/relationships/externalLink"/><Relationship Id="rId77" Target="externalLinks/externalLink69.xml" Type="http://schemas.openxmlformats.org/officeDocument/2006/relationships/externalLink"/><Relationship Id="rId78" Target="externalLinks/externalLink70.xml" Type="http://schemas.openxmlformats.org/officeDocument/2006/relationships/externalLink"/><Relationship Id="rId79" Target="externalLinks/externalLink71.xml" Type="http://schemas.openxmlformats.org/officeDocument/2006/relationships/externalLink"/><Relationship Id="rId8" Target="worksheets/sheet8.xml" Type="http://schemas.openxmlformats.org/officeDocument/2006/relationships/worksheet"/><Relationship Id="rId80" Target="externalLinks/externalLink72.xml" Type="http://schemas.openxmlformats.org/officeDocument/2006/relationships/externalLink"/><Relationship Id="rId81" Target="externalLinks/externalLink73.xml" Type="http://schemas.openxmlformats.org/officeDocument/2006/relationships/externalLink"/><Relationship Id="rId82" Target="externalLinks/externalLink74.xml" Type="http://schemas.openxmlformats.org/officeDocument/2006/relationships/externalLink"/><Relationship Id="rId83" Target="externalLinks/externalLink75.xml" Type="http://schemas.openxmlformats.org/officeDocument/2006/relationships/externalLink"/><Relationship Id="rId84" Target="externalLinks/externalLink76.xml" Type="http://schemas.openxmlformats.org/officeDocument/2006/relationships/externalLink"/><Relationship Id="rId85" Target="externalLinks/externalLink77.xml" Type="http://schemas.openxmlformats.org/officeDocument/2006/relationships/externalLink"/><Relationship Id="rId86" Target="externalLinks/externalLink78.xml" Type="http://schemas.openxmlformats.org/officeDocument/2006/relationships/externalLink"/><Relationship Id="rId87" Target="externalLinks/externalLink79.xml" Type="http://schemas.openxmlformats.org/officeDocument/2006/relationships/externalLink"/><Relationship Id="rId88" Target="externalLinks/externalLink80.xml" Type="http://schemas.openxmlformats.org/officeDocument/2006/relationships/externalLink"/><Relationship Id="rId89" Target="externalLinks/externalLink81.xml" Type="http://schemas.openxmlformats.org/officeDocument/2006/relationships/externalLink"/><Relationship Id="rId9" Target="externalLinks/externalLink1.xml" Type="http://schemas.openxmlformats.org/officeDocument/2006/relationships/externalLink"/><Relationship Id="rId90" Target="externalLinks/externalLink82.xml" Type="http://schemas.openxmlformats.org/officeDocument/2006/relationships/externalLink"/><Relationship Id="rId91" Target="externalLinks/externalLink83.xml" Type="http://schemas.openxmlformats.org/officeDocument/2006/relationships/externalLink"/><Relationship Id="rId92" Target="externalLinks/externalLink84.xml" Type="http://schemas.openxmlformats.org/officeDocument/2006/relationships/externalLink"/><Relationship Id="rId93" Target="externalLinks/externalLink85.xml" Type="http://schemas.openxmlformats.org/officeDocument/2006/relationships/externalLink"/><Relationship Id="rId94" Target="externalLinks/externalLink86.xml" Type="http://schemas.openxmlformats.org/officeDocument/2006/relationships/externalLink"/><Relationship Id="rId95" Target="externalLinks/externalLink87.xml" Type="http://schemas.openxmlformats.org/officeDocument/2006/relationships/externalLink"/><Relationship Id="rId96" Target="externalLinks/externalLink88.xml" Type="http://schemas.openxmlformats.org/officeDocument/2006/relationships/externalLink"/><Relationship Id="rId97" Target="externalLinks/externalLink89.xml" Type="http://schemas.openxmlformats.org/officeDocument/2006/relationships/externalLink"/><Relationship Id="rId98" Target="externalLinks/externalLink90.xml" Type="http://schemas.openxmlformats.org/officeDocument/2006/relationships/externalLink"/><Relationship Id="rId99" Target="externalLinks/externalLink91.xml" Type="http://schemas.openxmlformats.org/officeDocument/2006/relationships/externalLink"/></Relationships>
</file>

<file path=xl/drawings/_rels/drawing1.xml.rels><?xml version="1.0" encoding="UTF-8" standalone="yes"?><Relationships xmlns="http://schemas.openxmlformats.org/package/2006/relationships"><Relationship Id="rId1" Target="../media/image1.emf" Type="http://schemas.openxmlformats.org/officeDocument/2006/relationships/image"/><Relationship Id="rId10" Target="../media/image10.emf" Type="http://schemas.openxmlformats.org/officeDocument/2006/relationships/image"/><Relationship Id="rId11" Target="../media/image11.png" Type="http://schemas.openxmlformats.org/officeDocument/2006/relationships/image"/><Relationship Id="rId12" Target="../media/image12.emf" Type="http://schemas.openxmlformats.org/officeDocument/2006/relationships/image"/><Relationship Id="rId13" Target="../media/image13.emf" Type="http://schemas.openxmlformats.org/officeDocument/2006/relationships/image"/><Relationship Id="rId14" Target="../media/image14.emf" Type="http://schemas.openxmlformats.org/officeDocument/2006/relationships/image"/><Relationship Id="rId15" Target="../media/image15.emf" Type="http://schemas.openxmlformats.org/officeDocument/2006/relationships/image"/><Relationship Id="rId2" Target="../media/image2.emf" Type="http://schemas.openxmlformats.org/officeDocument/2006/relationships/image"/><Relationship Id="rId3" Target="../media/image3.png" Type="http://schemas.openxmlformats.org/officeDocument/2006/relationships/image"/><Relationship Id="rId4" Target="../media/image4.emf" Type="http://schemas.openxmlformats.org/officeDocument/2006/relationships/image"/><Relationship Id="rId5" Target="../media/image5.png" Type="http://schemas.openxmlformats.org/officeDocument/2006/relationships/image"/><Relationship Id="rId6" Target="../media/image6.png" Type="http://schemas.openxmlformats.org/officeDocument/2006/relationships/image"/><Relationship Id="rId7" Target="../media/image7.png" Type="http://schemas.openxmlformats.org/officeDocument/2006/relationships/image"/><Relationship Id="rId8" Target="../media/image8.emf" Type="http://schemas.openxmlformats.org/officeDocument/2006/relationships/image"/><Relationship Id="rId9" Target="../media/image9.emf" Type="http://schemas.openxmlformats.org/officeDocument/2006/relationships/image"/></Relationships>
</file>

<file path=xl/drawings/_rels/drawing2.xml.rels><?xml version="1.0" encoding="UTF-8" standalone="yes"?><Relationships xmlns="http://schemas.openxmlformats.org/package/2006/relationships"><Relationship Id="rId1" Target="../media/image16.png" Type="http://schemas.openxmlformats.org/officeDocument/2006/relationships/image"/><Relationship Id="rId2" Target="../media/image17.png" Type="http://schemas.openxmlformats.org/officeDocument/2006/relationships/image"/><Relationship Id="rId3" Target="../media/image18.png" Type="http://schemas.openxmlformats.org/officeDocument/2006/relationships/image"/><Relationship Id="rId4" Target="../media/image19.png" Type="http://schemas.openxmlformats.org/officeDocument/2006/relationships/image"/></Relationships>
</file>

<file path=xl/drawings/_rels/drawing3.xml.rels><?xml version="1.0" encoding="UTF-8" standalone="yes"?><Relationships xmlns="http://schemas.openxmlformats.org/package/2006/relationships"><Relationship Id="rId1" Target="../media/image20.png" Type="http://schemas.openxmlformats.org/officeDocument/2006/relationships/image"/></Relationships>
</file>

<file path=xl/drawings/_rels/drawing4.xml.rels><?xml version="1.0" encoding="UTF-8" standalone="yes"?><Relationships xmlns="http://schemas.openxmlformats.org/package/2006/relationships"><Relationship Id="rId1" Target="../media/image21.png" Type="http://schemas.openxmlformats.org/officeDocument/2006/relationships/image"/></Relationships>
</file>

<file path=xl/drawings/_rels/drawing5.xml.rels><?xml version="1.0" encoding="UTF-8" standalone="yes"?><Relationships xmlns="http://schemas.openxmlformats.org/package/2006/relationships"><Relationship Id="rId1" Target="../media/image22.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4</xdr:col>
      <xdr:colOff>257488</xdr:colOff>
      <xdr:row>9</xdr:row>
      <xdr:rowOff>608134</xdr:rowOff>
    </xdr:from>
    <xdr:to>
      <xdr:col>4</xdr:col>
      <xdr:colOff>1224816</xdr:colOff>
      <xdr:row>9</xdr:row>
      <xdr:rowOff>952459</xdr:rowOff>
    </xdr:to>
    <xdr:pic>
      <xdr:nvPicPr>
        <xdr:cNvPr id="15" name="図 14">
          <a:extLst>
            <a:ext uri="{FF2B5EF4-FFF2-40B4-BE49-F238E27FC236}">
              <a16:creationId xmlns:a16="http://schemas.microsoft.com/office/drawing/2014/main" id="{1FC170C7-0D91-05EE-34E8-F7E2DF2E994A}"/>
            </a:ext>
          </a:extLst>
        </xdr:cNvPr>
        <xdr:cNvPicPr>
          <a:picLocks noChangeAspect="1"/>
        </xdr:cNvPicPr>
      </xdr:nvPicPr>
      <xdr:blipFill>
        <a:blip xmlns:r="http://schemas.openxmlformats.org/officeDocument/2006/relationships" r:embed="rId1"/>
        <a:stretch>
          <a:fillRect/>
        </a:stretch>
      </xdr:blipFill>
      <xdr:spPr>
        <a:xfrm>
          <a:off x="4558392" y="5693019"/>
          <a:ext cx="967328" cy="344325"/>
        </a:xfrm>
        <a:prstGeom prst="rect">
          <a:avLst/>
        </a:prstGeom>
      </xdr:spPr>
    </xdr:pic>
    <xdr:clientData/>
  </xdr:twoCellAnchor>
  <xdr:twoCellAnchor editAs="oneCell">
    <xdr:from>
      <xdr:col>4</xdr:col>
      <xdr:colOff>190681</xdr:colOff>
      <xdr:row>8</xdr:row>
      <xdr:rowOff>562944</xdr:rowOff>
    </xdr:from>
    <xdr:to>
      <xdr:col>4</xdr:col>
      <xdr:colOff>1222469</xdr:colOff>
      <xdr:row>8</xdr:row>
      <xdr:rowOff>893321</xdr:rowOff>
    </xdr:to>
    <xdr:pic>
      <xdr:nvPicPr>
        <xdr:cNvPr id="16" name="図 15">
          <a:extLst>
            <a:ext uri="{FF2B5EF4-FFF2-40B4-BE49-F238E27FC236}">
              <a16:creationId xmlns:a16="http://schemas.microsoft.com/office/drawing/2014/main" id="{712B90F7-40D6-4D15-054E-26677E0EBF89}"/>
            </a:ext>
          </a:extLst>
        </xdr:cNvPr>
        <xdr:cNvPicPr>
          <a:picLocks noChangeAspect="1"/>
        </xdr:cNvPicPr>
      </xdr:nvPicPr>
      <xdr:blipFill>
        <a:blip xmlns:r="http://schemas.openxmlformats.org/officeDocument/2006/relationships" r:embed="rId2"/>
        <a:stretch>
          <a:fillRect/>
        </a:stretch>
      </xdr:blipFill>
      <xdr:spPr>
        <a:xfrm>
          <a:off x="4491585" y="4189771"/>
          <a:ext cx="1031788" cy="330377"/>
        </a:xfrm>
        <a:prstGeom prst="rect">
          <a:avLst/>
        </a:prstGeom>
      </xdr:spPr>
    </xdr:pic>
    <xdr:clientData/>
  </xdr:twoCellAnchor>
  <xdr:twoCellAnchor editAs="oneCell">
    <xdr:from>
      <xdr:col>2</xdr:col>
      <xdr:colOff>231913</xdr:colOff>
      <xdr:row>10</xdr:row>
      <xdr:rowOff>265043</xdr:rowOff>
    </xdr:from>
    <xdr:to>
      <xdr:col>2</xdr:col>
      <xdr:colOff>1160601</xdr:colOff>
      <xdr:row>10</xdr:row>
      <xdr:rowOff>919888</xdr:rowOff>
    </xdr:to>
    <xdr:pic>
      <xdr:nvPicPr>
        <xdr:cNvPr id="17" name="図 16">
          <a:extLst>
            <a:ext uri="{FF2B5EF4-FFF2-40B4-BE49-F238E27FC236}">
              <a16:creationId xmlns:a16="http://schemas.microsoft.com/office/drawing/2014/main" id="{66FF9B8E-6EA6-BA1B-C3D3-A74DD35ECA19}"/>
            </a:ext>
          </a:extLst>
        </xdr:cNvPr>
        <xdr:cNvPicPr>
          <a:picLocks noChangeAspect="1"/>
        </xdr:cNvPicPr>
      </xdr:nvPicPr>
      <xdr:blipFill rotWithShape="1">
        <a:blip xmlns:r="http://schemas.openxmlformats.org/officeDocument/2006/relationships" r:embed="rId3"/>
        <a:srcRect l="21070" t="30361" r="61560" b="6831"/>
        <a:stretch/>
      </xdr:blipFill>
      <xdr:spPr>
        <a:xfrm>
          <a:off x="1689652" y="6253369"/>
          <a:ext cx="928688" cy="654845"/>
        </a:xfrm>
        <a:prstGeom prst="rect">
          <a:avLst/>
        </a:prstGeom>
      </xdr:spPr>
    </xdr:pic>
    <xdr:clientData/>
  </xdr:twoCellAnchor>
  <xdr:twoCellAnchor editAs="oneCell">
    <xdr:from>
      <xdr:col>2</xdr:col>
      <xdr:colOff>111225</xdr:colOff>
      <xdr:row>12</xdr:row>
      <xdr:rowOff>195413</xdr:rowOff>
    </xdr:from>
    <xdr:to>
      <xdr:col>2</xdr:col>
      <xdr:colOff>1254226</xdr:colOff>
      <xdr:row>12</xdr:row>
      <xdr:rowOff>988914</xdr:rowOff>
    </xdr:to>
    <xdr:pic>
      <xdr:nvPicPr>
        <xdr:cNvPr id="19" name="図 18">
          <a:extLst>
            <a:ext uri="{FF2B5EF4-FFF2-40B4-BE49-F238E27FC236}">
              <a16:creationId xmlns:a16="http://schemas.microsoft.com/office/drawing/2014/main" id="{A52C66FF-1A90-3F20-58C5-6B9BBB9A6BF0}"/>
            </a:ext>
          </a:extLst>
        </xdr:cNvPr>
        <xdr:cNvPicPr>
          <a:picLocks noChangeAspect="1"/>
        </xdr:cNvPicPr>
      </xdr:nvPicPr>
      <xdr:blipFill>
        <a:blip xmlns:r="http://schemas.openxmlformats.org/officeDocument/2006/relationships" r:embed="rId4"/>
        <a:stretch>
          <a:fillRect/>
        </a:stretch>
      </xdr:blipFill>
      <xdr:spPr>
        <a:xfrm>
          <a:off x="1569283" y="8306317"/>
          <a:ext cx="1143001" cy="793501"/>
        </a:xfrm>
        <a:prstGeom prst="rect">
          <a:avLst/>
        </a:prstGeom>
      </xdr:spPr>
    </xdr:pic>
    <xdr:clientData/>
  </xdr:twoCellAnchor>
  <xdr:twoCellAnchor editAs="oneCell">
    <xdr:from>
      <xdr:col>2</xdr:col>
      <xdr:colOff>306456</xdr:colOff>
      <xdr:row>8</xdr:row>
      <xdr:rowOff>485489</xdr:rowOff>
    </xdr:from>
    <xdr:to>
      <xdr:col>2</xdr:col>
      <xdr:colOff>1094604</xdr:colOff>
      <xdr:row>8</xdr:row>
      <xdr:rowOff>1039942</xdr:rowOff>
    </xdr:to>
    <xdr:pic>
      <xdr:nvPicPr>
        <xdr:cNvPr id="20" name="Picture 4">
          <a:extLst>
            <a:ext uri="{FF2B5EF4-FFF2-40B4-BE49-F238E27FC236}">
              <a16:creationId xmlns:a16="http://schemas.microsoft.com/office/drawing/2014/main" id="{9BE609DF-965D-B240-D27A-71339C2DA456}"/>
            </a:ext>
          </a:extLst>
        </xdr:cNvPr>
        <xdr:cNvPicPr>
          <a:picLocks noChangeAspect="1" noChangeArrowheads="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31835" t="28419" r="31870" b="7726"/>
        <a:stretch/>
      </xdr:blipFill>
      <xdr:spPr bwMode="auto">
        <a:xfrm>
          <a:off x="1764195" y="4113272"/>
          <a:ext cx="788148" cy="5544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298600</xdr:colOff>
      <xdr:row>9</xdr:row>
      <xdr:rowOff>457464</xdr:rowOff>
    </xdr:from>
    <xdr:to>
      <xdr:col>2</xdr:col>
      <xdr:colOff>1129369</xdr:colOff>
      <xdr:row>9</xdr:row>
      <xdr:rowOff>1033464</xdr:rowOff>
    </xdr:to>
    <xdr:pic>
      <xdr:nvPicPr>
        <xdr:cNvPr id="21" name="図 20">
          <a:extLst>
            <a:ext uri="{FF2B5EF4-FFF2-40B4-BE49-F238E27FC236}">
              <a16:creationId xmlns:a16="http://schemas.microsoft.com/office/drawing/2014/main" id="{7CF81506-BE34-79CB-54A5-A8F0D9F47AD0}"/>
            </a:ext>
          </a:extLst>
        </xdr:cNvPr>
        <xdr:cNvPicPr>
          <a:picLocks noChangeAspect="1"/>
        </xdr:cNvPicPr>
      </xdr:nvPicPr>
      <xdr:blipFill rotWithShape="1">
        <a:blip xmlns:r="http://schemas.openxmlformats.org/officeDocument/2006/relationships" r:embed="rId6"/>
        <a:srcRect l="20319" t="17024" r="66974" b="51736"/>
        <a:stretch/>
      </xdr:blipFill>
      <xdr:spPr>
        <a:xfrm>
          <a:off x="1756339" y="5542986"/>
          <a:ext cx="830769" cy="576000"/>
        </a:xfrm>
        <a:prstGeom prst="rect">
          <a:avLst/>
        </a:prstGeom>
      </xdr:spPr>
    </xdr:pic>
    <xdr:clientData/>
  </xdr:twoCellAnchor>
  <xdr:twoCellAnchor editAs="oneCell">
    <xdr:from>
      <xdr:col>6</xdr:col>
      <xdr:colOff>397564</xdr:colOff>
      <xdr:row>12</xdr:row>
      <xdr:rowOff>301584</xdr:rowOff>
    </xdr:from>
    <xdr:to>
      <xdr:col>6</xdr:col>
      <xdr:colOff>1028595</xdr:colOff>
      <xdr:row>12</xdr:row>
      <xdr:rowOff>851653</xdr:rowOff>
    </xdr:to>
    <xdr:pic>
      <xdr:nvPicPr>
        <xdr:cNvPr id="22" name="図 21">
          <a:extLst>
            <a:ext uri="{FF2B5EF4-FFF2-40B4-BE49-F238E27FC236}">
              <a16:creationId xmlns:a16="http://schemas.microsoft.com/office/drawing/2014/main" id="{1B5D6156-CDD8-D793-4494-4927FB1E9D39}"/>
            </a:ext>
          </a:extLst>
        </xdr:cNvPr>
        <xdr:cNvPicPr>
          <a:picLocks noChangeAspect="1"/>
        </xdr:cNvPicPr>
      </xdr:nvPicPr>
      <xdr:blipFill rotWithShape="1">
        <a:blip xmlns:r="http://schemas.openxmlformats.org/officeDocument/2006/relationships" r:embed="rId7"/>
        <a:srcRect l="23385" t="39508" r="65846" b="34335"/>
        <a:stretch/>
      </xdr:blipFill>
      <xdr:spPr>
        <a:xfrm>
          <a:off x="7546917" y="7775908"/>
          <a:ext cx="631031" cy="550069"/>
        </a:xfrm>
        <a:prstGeom prst="rect">
          <a:avLst/>
        </a:prstGeom>
      </xdr:spPr>
    </xdr:pic>
    <xdr:clientData/>
  </xdr:twoCellAnchor>
  <xdr:twoCellAnchor editAs="oneCell">
    <xdr:from>
      <xdr:col>6</xdr:col>
      <xdr:colOff>403765</xdr:colOff>
      <xdr:row>13</xdr:row>
      <xdr:rowOff>260171</xdr:rowOff>
    </xdr:from>
    <xdr:to>
      <xdr:col>6</xdr:col>
      <xdr:colOff>1034796</xdr:colOff>
      <xdr:row>13</xdr:row>
      <xdr:rowOff>841612</xdr:rowOff>
    </xdr:to>
    <xdr:pic>
      <xdr:nvPicPr>
        <xdr:cNvPr id="23" name="図 22">
          <a:extLst>
            <a:ext uri="{FF2B5EF4-FFF2-40B4-BE49-F238E27FC236}">
              <a16:creationId xmlns:a16="http://schemas.microsoft.com/office/drawing/2014/main" id="{5EDB0C30-E980-EFE0-3F6F-5AA3BA55C81D}"/>
            </a:ext>
          </a:extLst>
        </xdr:cNvPr>
        <xdr:cNvPicPr>
          <a:picLocks noChangeAspect="1"/>
        </xdr:cNvPicPr>
      </xdr:nvPicPr>
      <xdr:blipFill rotWithShape="1">
        <a:blip xmlns:r="http://schemas.openxmlformats.org/officeDocument/2006/relationships" r:embed="rId7"/>
        <a:srcRect l="51862" t="34111" r="37369" b="38240"/>
        <a:stretch/>
      </xdr:blipFill>
      <xdr:spPr>
        <a:xfrm>
          <a:off x="7553118" y="8911112"/>
          <a:ext cx="631031" cy="581441"/>
        </a:xfrm>
        <a:prstGeom prst="rect">
          <a:avLst/>
        </a:prstGeom>
      </xdr:spPr>
    </xdr:pic>
    <xdr:clientData/>
  </xdr:twoCellAnchor>
  <xdr:twoCellAnchor editAs="oneCell">
    <xdr:from>
      <xdr:col>6</xdr:col>
      <xdr:colOff>395993</xdr:colOff>
      <xdr:row>14</xdr:row>
      <xdr:rowOff>278684</xdr:rowOff>
    </xdr:from>
    <xdr:to>
      <xdr:col>6</xdr:col>
      <xdr:colOff>1027024</xdr:colOff>
      <xdr:row>14</xdr:row>
      <xdr:rowOff>860125</xdr:rowOff>
    </xdr:to>
    <xdr:pic>
      <xdr:nvPicPr>
        <xdr:cNvPr id="24" name="図 23">
          <a:extLst>
            <a:ext uri="{FF2B5EF4-FFF2-40B4-BE49-F238E27FC236}">
              <a16:creationId xmlns:a16="http://schemas.microsoft.com/office/drawing/2014/main" id="{324E88AE-AF8A-5785-139F-A4145CF5CC5E}"/>
            </a:ext>
          </a:extLst>
        </xdr:cNvPr>
        <xdr:cNvPicPr>
          <a:picLocks noChangeAspect="1"/>
        </xdr:cNvPicPr>
      </xdr:nvPicPr>
      <xdr:blipFill rotWithShape="1">
        <a:blip xmlns:r="http://schemas.openxmlformats.org/officeDocument/2006/relationships" r:embed="rId7"/>
        <a:srcRect l="80024" t="39206" r="9207" b="33145"/>
        <a:stretch/>
      </xdr:blipFill>
      <xdr:spPr>
        <a:xfrm>
          <a:off x="7545346" y="10106243"/>
          <a:ext cx="631031" cy="581441"/>
        </a:xfrm>
        <a:prstGeom prst="rect">
          <a:avLst/>
        </a:prstGeom>
      </xdr:spPr>
    </xdr:pic>
    <xdr:clientData/>
  </xdr:twoCellAnchor>
  <xdr:twoCellAnchor editAs="oneCell">
    <xdr:from>
      <xdr:col>4</xdr:col>
      <xdr:colOff>588066</xdr:colOff>
      <xdr:row>12</xdr:row>
      <xdr:rowOff>204260</xdr:rowOff>
    </xdr:from>
    <xdr:to>
      <xdr:col>4</xdr:col>
      <xdr:colOff>799535</xdr:colOff>
      <xdr:row>12</xdr:row>
      <xdr:rowOff>1021593</xdr:rowOff>
    </xdr:to>
    <xdr:pic>
      <xdr:nvPicPr>
        <xdr:cNvPr id="25" name="図 24">
          <a:extLst>
            <a:ext uri="{FF2B5EF4-FFF2-40B4-BE49-F238E27FC236}">
              <a16:creationId xmlns:a16="http://schemas.microsoft.com/office/drawing/2014/main" id="{9B901FDD-4D42-41C5-9BDA-8EA5BF07115E}"/>
            </a:ext>
          </a:extLst>
        </xdr:cNvPr>
        <xdr:cNvPicPr>
          <a:picLocks noChangeAspect="1"/>
        </xdr:cNvPicPr>
      </xdr:nvPicPr>
      <xdr:blipFill>
        <a:blip xmlns:r="http://schemas.openxmlformats.org/officeDocument/2006/relationships" r:embed="rId8"/>
        <a:stretch>
          <a:fillRect/>
        </a:stretch>
      </xdr:blipFill>
      <xdr:spPr>
        <a:xfrm>
          <a:off x="4878457" y="7376999"/>
          <a:ext cx="211469" cy="817333"/>
        </a:xfrm>
        <a:prstGeom prst="rect">
          <a:avLst/>
        </a:prstGeom>
      </xdr:spPr>
    </xdr:pic>
    <xdr:clientData/>
  </xdr:twoCellAnchor>
  <xdr:twoCellAnchor editAs="oneCell">
    <xdr:from>
      <xdr:col>4</xdr:col>
      <xdr:colOff>546973</xdr:colOff>
      <xdr:row>13</xdr:row>
      <xdr:rowOff>173936</xdr:rowOff>
    </xdr:from>
    <xdr:to>
      <xdr:col>4</xdr:col>
      <xdr:colOff>812112</xdr:colOff>
      <xdr:row>13</xdr:row>
      <xdr:rowOff>1063302</xdr:rowOff>
    </xdr:to>
    <xdr:pic>
      <xdr:nvPicPr>
        <xdr:cNvPr id="26" name="図 25">
          <a:extLst>
            <a:ext uri="{FF2B5EF4-FFF2-40B4-BE49-F238E27FC236}">
              <a16:creationId xmlns:a16="http://schemas.microsoft.com/office/drawing/2014/main" id="{F65287E6-A6FE-E245-F3DD-3C77F5807802}"/>
            </a:ext>
          </a:extLst>
        </xdr:cNvPr>
        <xdr:cNvPicPr>
          <a:picLocks noChangeAspect="1"/>
        </xdr:cNvPicPr>
      </xdr:nvPicPr>
      <xdr:blipFill>
        <a:blip xmlns:r="http://schemas.openxmlformats.org/officeDocument/2006/relationships" r:embed="rId9"/>
        <a:stretch>
          <a:fillRect/>
        </a:stretch>
      </xdr:blipFill>
      <xdr:spPr>
        <a:xfrm>
          <a:off x="4837364" y="8531088"/>
          <a:ext cx="265139" cy="889366"/>
        </a:xfrm>
        <a:prstGeom prst="rect">
          <a:avLst/>
        </a:prstGeom>
      </xdr:spPr>
    </xdr:pic>
    <xdr:clientData/>
  </xdr:twoCellAnchor>
  <xdr:twoCellAnchor editAs="oneCell">
    <xdr:from>
      <xdr:col>4</xdr:col>
      <xdr:colOff>534701</xdr:colOff>
      <xdr:row>14</xdr:row>
      <xdr:rowOff>157370</xdr:rowOff>
    </xdr:from>
    <xdr:to>
      <xdr:col>4</xdr:col>
      <xdr:colOff>798162</xdr:colOff>
      <xdr:row>14</xdr:row>
      <xdr:rowOff>1009519</xdr:rowOff>
    </xdr:to>
    <xdr:pic>
      <xdr:nvPicPr>
        <xdr:cNvPr id="27" name="図 26">
          <a:extLst>
            <a:ext uri="{FF2B5EF4-FFF2-40B4-BE49-F238E27FC236}">
              <a16:creationId xmlns:a16="http://schemas.microsoft.com/office/drawing/2014/main" id="{9371975E-35DC-7A86-1DBB-5E8A5A332823}"/>
            </a:ext>
          </a:extLst>
        </xdr:cNvPr>
        <xdr:cNvPicPr>
          <a:picLocks noChangeAspect="1"/>
        </xdr:cNvPicPr>
      </xdr:nvPicPr>
      <xdr:blipFill>
        <a:blip xmlns:r="http://schemas.openxmlformats.org/officeDocument/2006/relationships" r:embed="rId10"/>
        <a:stretch>
          <a:fillRect/>
        </a:stretch>
      </xdr:blipFill>
      <xdr:spPr>
        <a:xfrm>
          <a:off x="4825092" y="9698935"/>
          <a:ext cx="263461" cy="852149"/>
        </a:xfrm>
        <a:prstGeom prst="rect">
          <a:avLst/>
        </a:prstGeom>
      </xdr:spPr>
    </xdr:pic>
    <xdr:clientData/>
  </xdr:twoCellAnchor>
  <xdr:twoCellAnchor editAs="oneCell">
    <xdr:from>
      <xdr:col>2</xdr:col>
      <xdr:colOff>237555</xdr:colOff>
      <xdr:row>13</xdr:row>
      <xdr:rowOff>255213</xdr:rowOff>
    </xdr:from>
    <xdr:to>
      <xdr:col>2</xdr:col>
      <xdr:colOff>1166243</xdr:colOff>
      <xdr:row>13</xdr:row>
      <xdr:rowOff>910058</xdr:rowOff>
    </xdr:to>
    <xdr:pic>
      <xdr:nvPicPr>
        <xdr:cNvPr id="28" name="図 27">
          <a:extLst>
            <a:ext uri="{FF2B5EF4-FFF2-40B4-BE49-F238E27FC236}">
              <a16:creationId xmlns:a16="http://schemas.microsoft.com/office/drawing/2014/main" id="{0606F6D0-7CC1-C585-3D0E-D743610DCA0D}"/>
            </a:ext>
          </a:extLst>
        </xdr:cNvPr>
        <xdr:cNvPicPr>
          <a:picLocks noChangeAspect="1"/>
        </xdr:cNvPicPr>
      </xdr:nvPicPr>
      <xdr:blipFill rotWithShape="1">
        <a:blip xmlns:r="http://schemas.openxmlformats.org/officeDocument/2006/relationships" r:embed="rId3"/>
        <a:srcRect l="43277" t="30361" r="39353" b="6831"/>
        <a:stretch/>
      </xdr:blipFill>
      <xdr:spPr>
        <a:xfrm>
          <a:off x="1695613" y="9545751"/>
          <a:ext cx="928688" cy="654845"/>
        </a:xfrm>
        <a:prstGeom prst="rect">
          <a:avLst/>
        </a:prstGeom>
      </xdr:spPr>
    </xdr:pic>
    <xdr:clientData/>
  </xdr:twoCellAnchor>
  <xdr:twoCellAnchor editAs="oneCell">
    <xdr:from>
      <xdr:col>2</xdr:col>
      <xdr:colOff>246567</xdr:colOff>
      <xdr:row>14</xdr:row>
      <xdr:rowOff>259128</xdr:rowOff>
    </xdr:from>
    <xdr:to>
      <xdr:col>2</xdr:col>
      <xdr:colOff>1175255</xdr:colOff>
      <xdr:row>14</xdr:row>
      <xdr:rowOff>913973</xdr:rowOff>
    </xdr:to>
    <xdr:pic>
      <xdr:nvPicPr>
        <xdr:cNvPr id="29" name="図 28">
          <a:extLst>
            <a:ext uri="{FF2B5EF4-FFF2-40B4-BE49-F238E27FC236}">
              <a16:creationId xmlns:a16="http://schemas.microsoft.com/office/drawing/2014/main" id="{BB5E33DB-05D0-4D10-3E96-952AC9500015}"/>
            </a:ext>
          </a:extLst>
        </xdr:cNvPr>
        <xdr:cNvPicPr>
          <a:picLocks noChangeAspect="1"/>
        </xdr:cNvPicPr>
      </xdr:nvPicPr>
      <xdr:blipFill rotWithShape="1">
        <a:blip xmlns:r="http://schemas.openxmlformats.org/officeDocument/2006/relationships" r:embed="rId3"/>
        <a:srcRect l="72208" t="30361" r="10422" b="6831"/>
        <a:stretch/>
      </xdr:blipFill>
      <xdr:spPr>
        <a:xfrm>
          <a:off x="1704625" y="10729301"/>
          <a:ext cx="928688" cy="654845"/>
        </a:xfrm>
        <a:prstGeom prst="rect">
          <a:avLst/>
        </a:prstGeom>
      </xdr:spPr>
    </xdr:pic>
    <xdr:clientData/>
  </xdr:twoCellAnchor>
  <xdr:twoCellAnchor editAs="oneCell">
    <xdr:from>
      <xdr:col>6</xdr:col>
      <xdr:colOff>369363</xdr:colOff>
      <xdr:row>9</xdr:row>
      <xdr:rowOff>537882</xdr:rowOff>
    </xdr:from>
    <xdr:to>
      <xdr:col>6</xdr:col>
      <xdr:colOff>1080017</xdr:colOff>
      <xdr:row>9</xdr:row>
      <xdr:rowOff>1075756</xdr:rowOff>
    </xdr:to>
    <xdr:pic>
      <xdr:nvPicPr>
        <xdr:cNvPr id="33" name="図 32">
          <a:extLst>
            <a:ext uri="{FF2B5EF4-FFF2-40B4-BE49-F238E27FC236}">
              <a16:creationId xmlns:a16="http://schemas.microsoft.com/office/drawing/2014/main" id="{AB4803B9-24B3-D8FB-A5EA-609011DBF47B}"/>
            </a:ext>
          </a:extLst>
        </xdr:cNvPr>
        <xdr:cNvPicPr>
          <a:picLocks noChangeAspect="1"/>
        </xdr:cNvPicPr>
      </xdr:nvPicPr>
      <xdr:blipFill rotWithShape="1">
        <a:blip xmlns:r="http://schemas.openxmlformats.org/officeDocument/2006/relationships" r:embed="rId11"/>
        <a:srcRect l="16082" t="-1" r="53467" b="69692"/>
        <a:stretch/>
      </xdr:blipFill>
      <xdr:spPr>
        <a:xfrm>
          <a:off x="7513113" y="5622767"/>
          <a:ext cx="710654" cy="537874"/>
        </a:xfrm>
        <a:prstGeom prst="rect">
          <a:avLst/>
        </a:prstGeom>
      </xdr:spPr>
    </xdr:pic>
    <xdr:clientData/>
  </xdr:twoCellAnchor>
  <xdr:twoCellAnchor editAs="oneCell">
    <xdr:from>
      <xdr:col>2</xdr:col>
      <xdr:colOff>308741</xdr:colOff>
      <xdr:row>15</xdr:row>
      <xdr:rowOff>493348</xdr:rowOff>
    </xdr:from>
    <xdr:to>
      <xdr:col>2</xdr:col>
      <xdr:colOff>1028217</xdr:colOff>
      <xdr:row>15</xdr:row>
      <xdr:rowOff>748305</xdr:rowOff>
    </xdr:to>
    <xdr:pic>
      <xdr:nvPicPr>
        <xdr:cNvPr id="5" name="図 4">
          <a:extLst>
            <a:ext uri="{FF2B5EF4-FFF2-40B4-BE49-F238E27FC236}">
              <a16:creationId xmlns:a16="http://schemas.microsoft.com/office/drawing/2014/main" id="{054547F2-4200-32A4-B017-507161C47632}"/>
            </a:ext>
          </a:extLst>
        </xdr:cNvPr>
        <xdr:cNvPicPr>
          <a:picLocks noChangeAspect="1"/>
        </xdr:cNvPicPr>
      </xdr:nvPicPr>
      <xdr:blipFill>
        <a:blip xmlns:r="http://schemas.openxmlformats.org/officeDocument/2006/relationships" r:embed="rId12"/>
        <a:stretch>
          <a:fillRect/>
        </a:stretch>
      </xdr:blipFill>
      <xdr:spPr>
        <a:xfrm>
          <a:off x="1767051" y="12672210"/>
          <a:ext cx="719476" cy="254957"/>
        </a:xfrm>
        <a:prstGeom prst="rect">
          <a:avLst/>
        </a:prstGeom>
      </xdr:spPr>
    </xdr:pic>
    <xdr:clientData/>
  </xdr:twoCellAnchor>
  <xdr:twoCellAnchor editAs="oneCell">
    <xdr:from>
      <xdr:col>4</xdr:col>
      <xdr:colOff>257817</xdr:colOff>
      <xdr:row>15</xdr:row>
      <xdr:rowOff>283383</xdr:rowOff>
    </xdr:from>
    <xdr:to>
      <xdr:col>4</xdr:col>
      <xdr:colOff>1201385</xdr:colOff>
      <xdr:row>15</xdr:row>
      <xdr:rowOff>858963</xdr:rowOff>
    </xdr:to>
    <xdr:pic>
      <xdr:nvPicPr>
        <xdr:cNvPr id="6" name="図 5">
          <a:extLst>
            <a:ext uri="{FF2B5EF4-FFF2-40B4-BE49-F238E27FC236}">
              <a16:creationId xmlns:a16="http://schemas.microsoft.com/office/drawing/2014/main" id="{F7EAADDB-4257-D79A-ADFA-120E9D5401AE}"/>
            </a:ext>
          </a:extLst>
        </xdr:cNvPr>
        <xdr:cNvPicPr>
          <a:picLocks noChangeAspect="1"/>
        </xdr:cNvPicPr>
      </xdr:nvPicPr>
      <xdr:blipFill>
        <a:blip xmlns:r="http://schemas.openxmlformats.org/officeDocument/2006/relationships" r:embed="rId13"/>
        <a:stretch>
          <a:fillRect/>
        </a:stretch>
      </xdr:blipFill>
      <xdr:spPr>
        <a:xfrm>
          <a:off x="4553920" y="12462245"/>
          <a:ext cx="943568" cy="575580"/>
        </a:xfrm>
        <a:prstGeom prst="rect">
          <a:avLst/>
        </a:prstGeom>
      </xdr:spPr>
    </xdr:pic>
    <xdr:clientData/>
  </xdr:twoCellAnchor>
  <xdr:twoCellAnchor editAs="oneCell">
    <xdr:from>
      <xdr:col>6</xdr:col>
      <xdr:colOff>214051</xdr:colOff>
      <xdr:row>15</xdr:row>
      <xdr:rowOff>295604</xdr:rowOff>
    </xdr:from>
    <xdr:to>
      <xdr:col>6</xdr:col>
      <xdr:colOff>1117308</xdr:colOff>
      <xdr:row>15</xdr:row>
      <xdr:rowOff>951002</xdr:rowOff>
    </xdr:to>
    <xdr:pic>
      <xdr:nvPicPr>
        <xdr:cNvPr id="7" name="図 6">
          <a:extLst>
            <a:ext uri="{FF2B5EF4-FFF2-40B4-BE49-F238E27FC236}">
              <a16:creationId xmlns:a16="http://schemas.microsoft.com/office/drawing/2014/main" id="{06EBD72B-2D37-3FEA-22E5-E1A07E7E1AA3}"/>
            </a:ext>
          </a:extLst>
        </xdr:cNvPr>
        <xdr:cNvPicPr>
          <a:picLocks noChangeAspect="1"/>
        </xdr:cNvPicPr>
      </xdr:nvPicPr>
      <xdr:blipFill>
        <a:blip xmlns:r="http://schemas.openxmlformats.org/officeDocument/2006/relationships" r:embed="rId14"/>
        <a:stretch>
          <a:fillRect/>
        </a:stretch>
      </xdr:blipFill>
      <xdr:spPr>
        <a:xfrm>
          <a:off x="7347948" y="12474466"/>
          <a:ext cx="903257" cy="655398"/>
        </a:xfrm>
        <a:prstGeom prst="rect">
          <a:avLst/>
        </a:prstGeom>
      </xdr:spPr>
    </xdr:pic>
    <xdr:clientData/>
  </xdr:twoCellAnchor>
  <xdr:twoCellAnchor editAs="oneCell">
    <xdr:from>
      <xdr:col>6</xdr:col>
      <xdr:colOff>100854</xdr:colOff>
      <xdr:row>8</xdr:row>
      <xdr:rowOff>571500</xdr:rowOff>
    </xdr:from>
    <xdr:to>
      <xdr:col>6</xdr:col>
      <xdr:colOff>1380255</xdr:colOff>
      <xdr:row>8</xdr:row>
      <xdr:rowOff>997529</xdr:rowOff>
    </xdr:to>
    <xdr:pic>
      <xdr:nvPicPr>
        <xdr:cNvPr id="2" name="図 1">
          <a:extLst>
            <a:ext uri="{FF2B5EF4-FFF2-40B4-BE49-F238E27FC236}">
              <a16:creationId xmlns:a16="http://schemas.microsoft.com/office/drawing/2014/main" id="{19BC18F2-874C-4CEE-A3C7-2ACAE44DCBDA}"/>
            </a:ext>
          </a:extLst>
        </xdr:cNvPr>
        <xdr:cNvPicPr>
          <a:picLocks noChangeAspect="1"/>
        </xdr:cNvPicPr>
      </xdr:nvPicPr>
      <xdr:blipFill>
        <a:blip xmlns:r="http://schemas.openxmlformats.org/officeDocument/2006/relationships" r:embed="rId15"/>
        <a:stretch>
          <a:fillRect/>
        </a:stretch>
      </xdr:blipFill>
      <xdr:spPr>
        <a:xfrm>
          <a:off x="7250207" y="4336676"/>
          <a:ext cx="1279401" cy="426029"/>
        </a:xfrm>
        <a:prstGeom prst="rect">
          <a:avLst/>
        </a:prstGeom>
      </xdr:spPr>
    </xdr:pic>
    <xdr:clientData/>
  </xdr:twoCellAnchor>
  <xdr:twoCellAnchor editAs="oneCell">
    <xdr:from>
      <xdr:col>2</xdr:col>
      <xdr:colOff>231913</xdr:colOff>
      <xdr:row>10</xdr:row>
      <xdr:rowOff>265043</xdr:rowOff>
    </xdr:from>
    <xdr:to>
      <xdr:col>2</xdr:col>
      <xdr:colOff>1160601</xdr:colOff>
      <xdr:row>10</xdr:row>
      <xdr:rowOff>926238</xdr:rowOff>
    </xdr:to>
    <xdr:pic>
      <xdr:nvPicPr>
        <xdr:cNvPr id="3" name="図 2">
          <a:extLst>
            <a:ext uri="{FF2B5EF4-FFF2-40B4-BE49-F238E27FC236}">
              <a16:creationId xmlns:a16="http://schemas.microsoft.com/office/drawing/2014/main" id="{419C5BFC-AA9A-4C71-8B01-C06E2A86CDF2}"/>
            </a:ext>
          </a:extLst>
        </xdr:cNvPr>
        <xdr:cNvPicPr>
          <a:picLocks noChangeAspect="1"/>
        </xdr:cNvPicPr>
      </xdr:nvPicPr>
      <xdr:blipFill rotWithShape="1">
        <a:blip xmlns:r="http://schemas.openxmlformats.org/officeDocument/2006/relationships" r:embed="rId3"/>
        <a:srcRect l="21070" t="30361" r="61560" b="6831"/>
        <a:stretch/>
      </xdr:blipFill>
      <xdr:spPr>
        <a:xfrm>
          <a:off x="1679713" y="7018268"/>
          <a:ext cx="928688" cy="661195"/>
        </a:xfrm>
        <a:prstGeom prst="rect">
          <a:avLst/>
        </a:prstGeom>
      </xdr:spPr>
    </xdr:pic>
    <xdr:clientData/>
  </xdr:twoCellAnchor>
  <xdr:twoCellAnchor editAs="oneCell">
    <xdr:from>
      <xdr:col>2</xdr:col>
      <xdr:colOff>111225</xdr:colOff>
      <xdr:row>12</xdr:row>
      <xdr:rowOff>195413</xdr:rowOff>
    </xdr:from>
    <xdr:to>
      <xdr:col>2</xdr:col>
      <xdr:colOff>1235176</xdr:colOff>
      <xdr:row>12</xdr:row>
      <xdr:rowOff>988914</xdr:rowOff>
    </xdr:to>
    <xdr:pic>
      <xdr:nvPicPr>
        <xdr:cNvPr id="4" name="図 3">
          <a:extLst>
            <a:ext uri="{FF2B5EF4-FFF2-40B4-BE49-F238E27FC236}">
              <a16:creationId xmlns:a16="http://schemas.microsoft.com/office/drawing/2014/main" id="{AFD2F769-884B-4F78-BA8C-F669E87BD96C}"/>
            </a:ext>
          </a:extLst>
        </xdr:cNvPr>
        <xdr:cNvPicPr>
          <a:picLocks noChangeAspect="1"/>
        </xdr:cNvPicPr>
      </xdr:nvPicPr>
      <xdr:blipFill>
        <a:blip xmlns:r="http://schemas.openxmlformats.org/officeDocument/2006/relationships" r:embed="rId4"/>
        <a:stretch>
          <a:fillRect/>
        </a:stretch>
      </xdr:blipFill>
      <xdr:spPr>
        <a:xfrm>
          <a:off x="1559025" y="8453588"/>
          <a:ext cx="1123951" cy="793501"/>
        </a:xfrm>
        <a:prstGeom prst="rect">
          <a:avLst/>
        </a:prstGeom>
      </xdr:spPr>
    </xdr:pic>
    <xdr:clientData/>
  </xdr:twoCellAnchor>
  <xdr:twoCellAnchor editAs="oneCell">
    <xdr:from>
      <xdr:col>6</xdr:col>
      <xdr:colOff>397564</xdr:colOff>
      <xdr:row>12</xdr:row>
      <xdr:rowOff>301584</xdr:rowOff>
    </xdr:from>
    <xdr:to>
      <xdr:col>6</xdr:col>
      <xdr:colOff>1028595</xdr:colOff>
      <xdr:row>12</xdr:row>
      <xdr:rowOff>854828</xdr:rowOff>
    </xdr:to>
    <xdr:pic>
      <xdr:nvPicPr>
        <xdr:cNvPr id="8" name="図 7">
          <a:extLst>
            <a:ext uri="{FF2B5EF4-FFF2-40B4-BE49-F238E27FC236}">
              <a16:creationId xmlns:a16="http://schemas.microsoft.com/office/drawing/2014/main" id="{9BF0C7A0-EA55-4E9C-9C17-D4737EEA030D}"/>
            </a:ext>
          </a:extLst>
        </xdr:cNvPr>
        <xdr:cNvPicPr>
          <a:picLocks noChangeAspect="1"/>
        </xdr:cNvPicPr>
      </xdr:nvPicPr>
      <xdr:blipFill rotWithShape="1">
        <a:blip xmlns:r="http://schemas.openxmlformats.org/officeDocument/2006/relationships" r:embed="rId7"/>
        <a:srcRect l="23385" t="39508" r="65846" b="34335"/>
        <a:stretch/>
      </xdr:blipFill>
      <xdr:spPr>
        <a:xfrm>
          <a:off x="7522264" y="8559759"/>
          <a:ext cx="631031" cy="553244"/>
        </a:xfrm>
        <a:prstGeom prst="rect">
          <a:avLst/>
        </a:prstGeom>
      </xdr:spPr>
    </xdr:pic>
    <xdr:clientData/>
  </xdr:twoCellAnchor>
  <xdr:twoCellAnchor editAs="oneCell">
    <xdr:from>
      <xdr:col>6</xdr:col>
      <xdr:colOff>403765</xdr:colOff>
      <xdr:row>13</xdr:row>
      <xdr:rowOff>260171</xdr:rowOff>
    </xdr:from>
    <xdr:to>
      <xdr:col>6</xdr:col>
      <xdr:colOff>1041146</xdr:colOff>
      <xdr:row>13</xdr:row>
      <xdr:rowOff>841612</xdr:rowOff>
    </xdr:to>
    <xdr:pic>
      <xdr:nvPicPr>
        <xdr:cNvPr id="9" name="図 8">
          <a:extLst>
            <a:ext uri="{FF2B5EF4-FFF2-40B4-BE49-F238E27FC236}">
              <a16:creationId xmlns:a16="http://schemas.microsoft.com/office/drawing/2014/main" id="{8C6214A4-66B8-4CB0-8AB8-6D1DAADC8FB0}"/>
            </a:ext>
          </a:extLst>
        </xdr:cNvPr>
        <xdr:cNvPicPr>
          <a:picLocks noChangeAspect="1"/>
        </xdr:cNvPicPr>
      </xdr:nvPicPr>
      <xdr:blipFill rotWithShape="1">
        <a:blip xmlns:r="http://schemas.openxmlformats.org/officeDocument/2006/relationships" r:embed="rId7"/>
        <a:srcRect l="51862" t="34111" r="37369" b="38240"/>
        <a:stretch/>
      </xdr:blipFill>
      <xdr:spPr>
        <a:xfrm>
          <a:off x="7528465" y="9699446"/>
          <a:ext cx="637381" cy="581441"/>
        </a:xfrm>
        <a:prstGeom prst="rect">
          <a:avLst/>
        </a:prstGeom>
      </xdr:spPr>
    </xdr:pic>
    <xdr:clientData/>
  </xdr:twoCellAnchor>
  <xdr:twoCellAnchor editAs="oneCell">
    <xdr:from>
      <xdr:col>6</xdr:col>
      <xdr:colOff>395993</xdr:colOff>
      <xdr:row>14</xdr:row>
      <xdr:rowOff>278684</xdr:rowOff>
    </xdr:from>
    <xdr:to>
      <xdr:col>6</xdr:col>
      <xdr:colOff>1027024</xdr:colOff>
      <xdr:row>14</xdr:row>
      <xdr:rowOff>860125</xdr:rowOff>
    </xdr:to>
    <xdr:pic>
      <xdr:nvPicPr>
        <xdr:cNvPr id="10" name="図 9">
          <a:extLst>
            <a:ext uri="{FF2B5EF4-FFF2-40B4-BE49-F238E27FC236}">
              <a16:creationId xmlns:a16="http://schemas.microsoft.com/office/drawing/2014/main" id="{7F57CC88-78B6-4497-B8FD-4550B09DAC60}"/>
            </a:ext>
          </a:extLst>
        </xdr:cNvPr>
        <xdr:cNvPicPr>
          <a:picLocks noChangeAspect="1"/>
        </xdr:cNvPicPr>
      </xdr:nvPicPr>
      <xdr:blipFill rotWithShape="1">
        <a:blip xmlns:r="http://schemas.openxmlformats.org/officeDocument/2006/relationships" r:embed="rId7"/>
        <a:srcRect l="80024" t="39206" r="9207" b="33145"/>
        <a:stretch/>
      </xdr:blipFill>
      <xdr:spPr>
        <a:xfrm>
          <a:off x="7520693" y="10899059"/>
          <a:ext cx="631031" cy="581441"/>
        </a:xfrm>
        <a:prstGeom prst="rect">
          <a:avLst/>
        </a:prstGeom>
      </xdr:spPr>
    </xdr:pic>
    <xdr:clientData/>
  </xdr:twoCellAnchor>
  <xdr:twoCellAnchor editAs="oneCell">
    <xdr:from>
      <xdr:col>4</xdr:col>
      <xdr:colOff>588066</xdr:colOff>
      <xdr:row>12</xdr:row>
      <xdr:rowOff>204260</xdr:rowOff>
    </xdr:from>
    <xdr:to>
      <xdr:col>4</xdr:col>
      <xdr:colOff>799535</xdr:colOff>
      <xdr:row>12</xdr:row>
      <xdr:rowOff>1024768</xdr:rowOff>
    </xdr:to>
    <xdr:pic>
      <xdr:nvPicPr>
        <xdr:cNvPr id="11" name="図 10">
          <a:extLst>
            <a:ext uri="{FF2B5EF4-FFF2-40B4-BE49-F238E27FC236}">
              <a16:creationId xmlns:a16="http://schemas.microsoft.com/office/drawing/2014/main" id="{3CEC8FD3-4D10-41E6-AD2D-1329AFD27513}"/>
            </a:ext>
          </a:extLst>
        </xdr:cNvPr>
        <xdr:cNvPicPr>
          <a:picLocks noChangeAspect="1"/>
        </xdr:cNvPicPr>
      </xdr:nvPicPr>
      <xdr:blipFill>
        <a:blip xmlns:r="http://schemas.openxmlformats.org/officeDocument/2006/relationships" r:embed="rId8"/>
        <a:stretch>
          <a:fillRect/>
        </a:stretch>
      </xdr:blipFill>
      <xdr:spPr>
        <a:xfrm>
          <a:off x="4874316" y="8462435"/>
          <a:ext cx="211469" cy="820508"/>
        </a:xfrm>
        <a:prstGeom prst="rect">
          <a:avLst/>
        </a:prstGeom>
      </xdr:spPr>
    </xdr:pic>
    <xdr:clientData/>
  </xdr:twoCellAnchor>
  <xdr:twoCellAnchor editAs="oneCell">
    <xdr:from>
      <xdr:col>4</xdr:col>
      <xdr:colOff>546973</xdr:colOff>
      <xdr:row>13</xdr:row>
      <xdr:rowOff>173936</xdr:rowOff>
    </xdr:from>
    <xdr:to>
      <xdr:col>4</xdr:col>
      <xdr:colOff>815287</xdr:colOff>
      <xdr:row>13</xdr:row>
      <xdr:rowOff>1063302</xdr:rowOff>
    </xdr:to>
    <xdr:pic>
      <xdr:nvPicPr>
        <xdr:cNvPr id="12" name="図 11">
          <a:extLst>
            <a:ext uri="{FF2B5EF4-FFF2-40B4-BE49-F238E27FC236}">
              <a16:creationId xmlns:a16="http://schemas.microsoft.com/office/drawing/2014/main" id="{6A4F918A-E8A0-42F5-861F-4E2767423DBA}"/>
            </a:ext>
          </a:extLst>
        </xdr:cNvPr>
        <xdr:cNvPicPr>
          <a:picLocks noChangeAspect="1"/>
        </xdr:cNvPicPr>
      </xdr:nvPicPr>
      <xdr:blipFill>
        <a:blip xmlns:r="http://schemas.openxmlformats.org/officeDocument/2006/relationships" r:embed="rId9"/>
        <a:stretch>
          <a:fillRect/>
        </a:stretch>
      </xdr:blipFill>
      <xdr:spPr>
        <a:xfrm>
          <a:off x="4833223" y="9613211"/>
          <a:ext cx="268314" cy="889366"/>
        </a:xfrm>
        <a:prstGeom prst="rect">
          <a:avLst/>
        </a:prstGeom>
      </xdr:spPr>
    </xdr:pic>
    <xdr:clientData/>
  </xdr:twoCellAnchor>
  <xdr:twoCellAnchor editAs="oneCell">
    <xdr:from>
      <xdr:col>4</xdr:col>
      <xdr:colOff>534701</xdr:colOff>
      <xdr:row>14</xdr:row>
      <xdr:rowOff>157370</xdr:rowOff>
    </xdr:from>
    <xdr:to>
      <xdr:col>4</xdr:col>
      <xdr:colOff>798162</xdr:colOff>
      <xdr:row>14</xdr:row>
      <xdr:rowOff>1009519</xdr:rowOff>
    </xdr:to>
    <xdr:pic>
      <xdr:nvPicPr>
        <xdr:cNvPr id="13" name="図 12">
          <a:extLst>
            <a:ext uri="{FF2B5EF4-FFF2-40B4-BE49-F238E27FC236}">
              <a16:creationId xmlns:a16="http://schemas.microsoft.com/office/drawing/2014/main" id="{E68BF080-57EC-40B4-8A07-AACA84844EC6}"/>
            </a:ext>
          </a:extLst>
        </xdr:cNvPr>
        <xdr:cNvPicPr>
          <a:picLocks noChangeAspect="1"/>
        </xdr:cNvPicPr>
      </xdr:nvPicPr>
      <xdr:blipFill>
        <a:blip xmlns:r="http://schemas.openxmlformats.org/officeDocument/2006/relationships" r:embed="rId10"/>
        <a:stretch>
          <a:fillRect/>
        </a:stretch>
      </xdr:blipFill>
      <xdr:spPr>
        <a:xfrm>
          <a:off x="4820951" y="10777745"/>
          <a:ext cx="263461" cy="852149"/>
        </a:xfrm>
        <a:prstGeom prst="rect">
          <a:avLst/>
        </a:prstGeom>
      </xdr:spPr>
    </xdr:pic>
    <xdr:clientData/>
  </xdr:twoCellAnchor>
  <xdr:twoCellAnchor editAs="oneCell">
    <xdr:from>
      <xdr:col>2</xdr:col>
      <xdr:colOff>237555</xdr:colOff>
      <xdr:row>13</xdr:row>
      <xdr:rowOff>255213</xdr:rowOff>
    </xdr:from>
    <xdr:to>
      <xdr:col>2</xdr:col>
      <xdr:colOff>1166243</xdr:colOff>
      <xdr:row>13</xdr:row>
      <xdr:rowOff>910058</xdr:rowOff>
    </xdr:to>
    <xdr:pic>
      <xdr:nvPicPr>
        <xdr:cNvPr id="14" name="図 13">
          <a:extLst>
            <a:ext uri="{FF2B5EF4-FFF2-40B4-BE49-F238E27FC236}">
              <a16:creationId xmlns:a16="http://schemas.microsoft.com/office/drawing/2014/main" id="{BAAC761F-4184-46CF-AAB8-CEE5DBF7D68D}"/>
            </a:ext>
          </a:extLst>
        </xdr:cNvPr>
        <xdr:cNvPicPr>
          <a:picLocks noChangeAspect="1"/>
        </xdr:cNvPicPr>
      </xdr:nvPicPr>
      <xdr:blipFill rotWithShape="1">
        <a:blip xmlns:r="http://schemas.openxmlformats.org/officeDocument/2006/relationships" r:embed="rId3"/>
        <a:srcRect l="43277" t="30361" r="39353" b="6831"/>
        <a:stretch/>
      </xdr:blipFill>
      <xdr:spPr>
        <a:xfrm>
          <a:off x="1685355" y="9694488"/>
          <a:ext cx="928688" cy="654845"/>
        </a:xfrm>
        <a:prstGeom prst="rect">
          <a:avLst/>
        </a:prstGeom>
      </xdr:spPr>
    </xdr:pic>
    <xdr:clientData/>
  </xdr:twoCellAnchor>
  <xdr:twoCellAnchor editAs="oneCell">
    <xdr:from>
      <xdr:col>2</xdr:col>
      <xdr:colOff>246567</xdr:colOff>
      <xdr:row>14</xdr:row>
      <xdr:rowOff>259128</xdr:rowOff>
    </xdr:from>
    <xdr:to>
      <xdr:col>2</xdr:col>
      <xdr:colOff>1178430</xdr:colOff>
      <xdr:row>14</xdr:row>
      <xdr:rowOff>913973</xdr:rowOff>
    </xdr:to>
    <xdr:pic>
      <xdr:nvPicPr>
        <xdr:cNvPr id="30" name="図 29">
          <a:extLst>
            <a:ext uri="{FF2B5EF4-FFF2-40B4-BE49-F238E27FC236}">
              <a16:creationId xmlns:a16="http://schemas.microsoft.com/office/drawing/2014/main" id="{BAC15BC3-3511-4074-938D-B0ED1702D031}"/>
            </a:ext>
          </a:extLst>
        </xdr:cNvPr>
        <xdr:cNvPicPr>
          <a:picLocks noChangeAspect="1"/>
        </xdr:cNvPicPr>
      </xdr:nvPicPr>
      <xdr:blipFill rotWithShape="1">
        <a:blip xmlns:r="http://schemas.openxmlformats.org/officeDocument/2006/relationships" r:embed="rId3"/>
        <a:srcRect l="72208" t="30361" r="10422" b="6831"/>
        <a:stretch/>
      </xdr:blipFill>
      <xdr:spPr>
        <a:xfrm>
          <a:off x="1694367" y="10879503"/>
          <a:ext cx="931863" cy="654845"/>
        </a:xfrm>
        <a:prstGeom prst="rect">
          <a:avLst/>
        </a:prstGeom>
      </xdr:spPr>
    </xdr:pic>
    <xdr:clientData/>
  </xdr:twoCellAnchor>
  <xdr:twoCellAnchor editAs="oneCell">
    <xdr:from>
      <xdr:col>2</xdr:col>
      <xdr:colOff>308741</xdr:colOff>
      <xdr:row>15</xdr:row>
      <xdr:rowOff>493348</xdr:rowOff>
    </xdr:from>
    <xdr:to>
      <xdr:col>2</xdr:col>
      <xdr:colOff>1028217</xdr:colOff>
      <xdr:row>15</xdr:row>
      <xdr:rowOff>754655</xdr:rowOff>
    </xdr:to>
    <xdr:pic>
      <xdr:nvPicPr>
        <xdr:cNvPr id="31" name="図 30">
          <a:extLst>
            <a:ext uri="{FF2B5EF4-FFF2-40B4-BE49-F238E27FC236}">
              <a16:creationId xmlns:a16="http://schemas.microsoft.com/office/drawing/2014/main" id="{DCD3610C-0CEA-4091-A643-BC5695F2C3DA}"/>
            </a:ext>
          </a:extLst>
        </xdr:cNvPr>
        <xdr:cNvPicPr>
          <a:picLocks noChangeAspect="1"/>
        </xdr:cNvPicPr>
      </xdr:nvPicPr>
      <xdr:blipFill>
        <a:blip xmlns:r="http://schemas.openxmlformats.org/officeDocument/2006/relationships" r:embed="rId12"/>
        <a:stretch>
          <a:fillRect/>
        </a:stretch>
      </xdr:blipFill>
      <xdr:spPr>
        <a:xfrm>
          <a:off x="1756541" y="12294823"/>
          <a:ext cx="719476" cy="261307"/>
        </a:xfrm>
        <a:prstGeom prst="rect">
          <a:avLst/>
        </a:prstGeom>
      </xdr:spPr>
    </xdr:pic>
    <xdr:clientData/>
  </xdr:twoCellAnchor>
  <xdr:twoCellAnchor editAs="oneCell">
    <xdr:from>
      <xdr:col>4</xdr:col>
      <xdr:colOff>257817</xdr:colOff>
      <xdr:row>15</xdr:row>
      <xdr:rowOff>283383</xdr:rowOff>
    </xdr:from>
    <xdr:to>
      <xdr:col>4</xdr:col>
      <xdr:colOff>1201385</xdr:colOff>
      <xdr:row>15</xdr:row>
      <xdr:rowOff>858963</xdr:rowOff>
    </xdr:to>
    <xdr:pic>
      <xdr:nvPicPr>
        <xdr:cNvPr id="34" name="図 33">
          <a:extLst>
            <a:ext uri="{FF2B5EF4-FFF2-40B4-BE49-F238E27FC236}">
              <a16:creationId xmlns:a16="http://schemas.microsoft.com/office/drawing/2014/main" id="{DD0A3C35-3A67-49CA-BF2E-6FBF72A523BB}"/>
            </a:ext>
          </a:extLst>
        </xdr:cNvPr>
        <xdr:cNvPicPr>
          <a:picLocks noChangeAspect="1"/>
        </xdr:cNvPicPr>
      </xdr:nvPicPr>
      <xdr:blipFill>
        <a:blip xmlns:r="http://schemas.openxmlformats.org/officeDocument/2006/relationships" r:embed="rId13"/>
        <a:stretch>
          <a:fillRect/>
        </a:stretch>
      </xdr:blipFill>
      <xdr:spPr>
        <a:xfrm>
          <a:off x="4544067" y="12084858"/>
          <a:ext cx="943568" cy="575580"/>
        </a:xfrm>
        <a:prstGeom prst="rect">
          <a:avLst/>
        </a:prstGeom>
      </xdr:spPr>
    </xdr:pic>
    <xdr:clientData/>
  </xdr:twoCellAnchor>
  <xdr:twoCellAnchor editAs="oneCell">
    <xdr:from>
      <xdr:col>6</xdr:col>
      <xdr:colOff>214051</xdr:colOff>
      <xdr:row>15</xdr:row>
      <xdr:rowOff>295604</xdr:rowOff>
    </xdr:from>
    <xdr:to>
      <xdr:col>6</xdr:col>
      <xdr:colOff>1120483</xdr:colOff>
      <xdr:row>15</xdr:row>
      <xdr:rowOff>951002</xdr:rowOff>
    </xdr:to>
    <xdr:pic>
      <xdr:nvPicPr>
        <xdr:cNvPr id="35" name="図 34">
          <a:extLst>
            <a:ext uri="{FF2B5EF4-FFF2-40B4-BE49-F238E27FC236}">
              <a16:creationId xmlns:a16="http://schemas.microsoft.com/office/drawing/2014/main" id="{E81593BE-E7A2-418C-8ECE-EE1A5C5D6D70}"/>
            </a:ext>
          </a:extLst>
        </xdr:cNvPr>
        <xdr:cNvPicPr>
          <a:picLocks noChangeAspect="1"/>
        </xdr:cNvPicPr>
      </xdr:nvPicPr>
      <xdr:blipFill>
        <a:blip xmlns:r="http://schemas.openxmlformats.org/officeDocument/2006/relationships" r:embed="rId14"/>
        <a:stretch>
          <a:fillRect/>
        </a:stretch>
      </xdr:blipFill>
      <xdr:spPr>
        <a:xfrm>
          <a:off x="7338751" y="12097079"/>
          <a:ext cx="906432" cy="65539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202653</xdr:colOff>
      <xdr:row>26</xdr:row>
      <xdr:rowOff>48185</xdr:rowOff>
    </xdr:from>
    <xdr:to>
      <xdr:col>7</xdr:col>
      <xdr:colOff>741203</xdr:colOff>
      <xdr:row>26</xdr:row>
      <xdr:rowOff>1581549</xdr:rowOff>
    </xdr:to>
    <xdr:pic>
      <xdr:nvPicPr>
        <xdr:cNvPr id="4" name="図 3">
          <a:extLst>
            <a:ext uri="{FF2B5EF4-FFF2-40B4-BE49-F238E27FC236}">
              <a16:creationId xmlns:a16="http://schemas.microsoft.com/office/drawing/2014/main" id="{00000000-0008-0000-0200-000004000000}"/>
            </a:ext>
          </a:extLst>
        </xdr:cNvPr>
        <xdr:cNvPicPr>
          <a:picLocks noChangeAspect="1"/>
        </xdr:cNvPicPr>
      </xdr:nvPicPr>
      <xdr:blipFill rotWithShape="1">
        <a:blip xmlns:r="http://schemas.openxmlformats.org/officeDocument/2006/relationships" r:embed="rId1"/>
        <a:srcRect t="881" r="815" b="1512"/>
        <a:stretch/>
      </xdr:blipFill>
      <xdr:spPr>
        <a:xfrm>
          <a:off x="6602262" y="5108341"/>
          <a:ext cx="1536850" cy="1529554"/>
        </a:xfrm>
        <a:prstGeom prst="rect">
          <a:avLst/>
        </a:prstGeom>
      </xdr:spPr>
    </xdr:pic>
    <xdr:clientData/>
  </xdr:twoCellAnchor>
  <xdr:twoCellAnchor editAs="oneCell">
    <xdr:from>
      <xdr:col>1</xdr:col>
      <xdr:colOff>54739</xdr:colOff>
      <xdr:row>26</xdr:row>
      <xdr:rowOff>64416</xdr:rowOff>
    </xdr:from>
    <xdr:to>
      <xdr:col>2</xdr:col>
      <xdr:colOff>1342</xdr:colOff>
      <xdr:row>26</xdr:row>
      <xdr:rowOff>1597423</xdr:rowOff>
    </xdr:to>
    <xdr:pic>
      <xdr:nvPicPr>
        <xdr:cNvPr id="5" name="図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124192" y="5124572"/>
          <a:ext cx="1840339" cy="1533007"/>
        </a:xfrm>
        <a:prstGeom prst="rect">
          <a:avLst/>
        </a:prstGeom>
      </xdr:spPr>
    </xdr:pic>
    <xdr:clientData/>
  </xdr:twoCellAnchor>
  <xdr:twoCellAnchor editAs="oneCell">
    <xdr:from>
      <xdr:col>2</xdr:col>
      <xdr:colOff>240293</xdr:colOff>
      <xdr:row>26</xdr:row>
      <xdr:rowOff>67333</xdr:rowOff>
    </xdr:from>
    <xdr:to>
      <xdr:col>3</xdr:col>
      <xdr:colOff>746443</xdr:colOff>
      <xdr:row>26</xdr:row>
      <xdr:rowOff>1620314</xdr:rowOff>
    </xdr:to>
    <xdr:pic>
      <xdr:nvPicPr>
        <xdr:cNvPr id="6" name="図 5">
          <a:extLst>
            <a:ext uri="{FF2B5EF4-FFF2-40B4-BE49-F238E27FC236}">
              <a16:creationId xmlns:a16="http://schemas.microsoft.com/office/drawing/2014/main" id="{00000000-0008-0000-0200-000006000000}"/>
            </a:ext>
          </a:extLst>
        </xdr:cNvPr>
        <xdr:cNvPicPr>
          <a:picLocks noChangeAspect="1"/>
        </xdr:cNvPicPr>
      </xdr:nvPicPr>
      <xdr:blipFill rotWithShape="1">
        <a:blip xmlns:r="http://schemas.openxmlformats.org/officeDocument/2006/relationships" r:embed="rId3"/>
        <a:srcRect r="1689"/>
        <a:stretch/>
      </xdr:blipFill>
      <xdr:spPr>
        <a:xfrm>
          <a:off x="2641387" y="5127489"/>
          <a:ext cx="1476191" cy="1539646"/>
        </a:xfrm>
        <a:prstGeom prst="rect">
          <a:avLst/>
        </a:prstGeom>
      </xdr:spPr>
    </xdr:pic>
    <xdr:clientData/>
  </xdr:twoCellAnchor>
  <xdr:twoCellAnchor editAs="oneCell">
    <xdr:from>
      <xdr:col>5</xdr:col>
      <xdr:colOff>197520</xdr:colOff>
      <xdr:row>26</xdr:row>
      <xdr:rowOff>77019</xdr:rowOff>
    </xdr:from>
    <xdr:to>
      <xdr:col>5</xdr:col>
      <xdr:colOff>1660139</xdr:colOff>
      <xdr:row>26</xdr:row>
      <xdr:rowOff>1597423</xdr:rowOff>
    </xdr:to>
    <xdr:pic>
      <xdr:nvPicPr>
        <xdr:cNvPr id="7" name="図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4"/>
        <a:stretch>
          <a:fillRect/>
        </a:stretch>
      </xdr:blipFill>
      <xdr:spPr>
        <a:xfrm>
          <a:off x="4642520" y="5137175"/>
          <a:ext cx="1474049" cy="15204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44725</xdr:colOff>
      <xdr:row>2</xdr:row>
      <xdr:rowOff>142875</xdr:rowOff>
    </xdr:from>
    <xdr:to>
      <xdr:col>4</xdr:col>
      <xdr:colOff>1139370</xdr:colOff>
      <xdr:row>4</xdr:row>
      <xdr:rowOff>52812</xdr:rowOff>
    </xdr:to>
    <xdr:sp macro="" textlink="">
      <xdr:nvSpPr>
        <xdr:cNvPr id="130" name="正方形/長方形 129">
          <a:extLst>
            <a:ext uri="{FF2B5EF4-FFF2-40B4-BE49-F238E27FC236}">
              <a16:creationId xmlns:a16="http://schemas.microsoft.com/office/drawing/2014/main" id="{957B5555-EF7A-FA70-6A53-7A26DA743603}"/>
            </a:ext>
          </a:extLst>
        </xdr:cNvPr>
        <xdr:cNvSpPr/>
      </xdr:nvSpPr>
      <xdr:spPr>
        <a:xfrm>
          <a:off x="82825" y="485775"/>
          <a:ext cx="7524020" cy="252837"/>
        </a:xfrm>
        <a:prstGeom prst="rect">
          <a:avLst/>
        </a:prstGeom>
        <a:noFill/>
        <a:ln w="28575"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ysClr val="window" lastClr="FFFFFF"/>
              </a:solidFill>
              <a:latin typeface="BIZ UDPゴシック"/>
              <a:ea typeface="BIZ UDPゴシック"/>
            </a:defRPr>
          </a:lvl1pPr>
          <a:lvl2pPr marL="457200" algn="l" defTabSz="914400" rtl="0" eaLnBrk="1" latinLnBrk="0" hangingPunct="1">
            <a:defRPr kumimoji="1" sz="1800" kern="1200">
              <a:solidFill>
                <a:sysClr val="window" lastClr="FFFFFF"/>
              </a:solidFill>
              <a:latin typeface="BIZ UDPゴシック"/>
              <a:ea typeface="BIZ UDPゴシック"/>
            </a:defRPr>
          </a:lvl2pPr>
          <a:lvl3pPr marL="914400" algn="l" defTabSz="914400" rtl="0" eaLnBrk="1" latinLnBrk="0" hangingPunct="1">
            <a:defRPr kumimoji="1" sz="1800" kern="1200">
              <a:solidFill>
                <a:sysClr val="window" lastClr="FFFFFF"/>
              </a:solidFill>
              <a:latin typeface="BIZ UDPゴシック"/>
              <a:ea typeface="BIZ UDPゴシック"/>
            </a:defRPr>
          </a:lvl3pPr>
          <a:lvl4pPr marL="1371600" algn="l" defTabSz="914400" rtl="0" eaLnBrk="1" latinLnBrk="0" hangingPunct="1">
            <a:defRPr kumimoji="1" sz="1800" kern="1200">
              <a:solidFill>
                <a:sysClr val="window" lastClr="FFFFFF"/>
              </a:solidFill>
              <a:latin typeface="BIZ UDPゴシック"/>
              <a:ea typeface="BIZ UDPゴシック"/>
            </a:defRPr>
          </a:lvl4pPr>
          <a:lvl5pPr marL="1828800" algn="l" defTabSz="914400" rtl="0" eaLnBrk="1" latinLnBrk="0" hangingPunct="1">
            <a:defRPr kumimoji="1" sz="1800" kern="1200">
              <a:solidFill>
                <a:sysClr val="window" lastClr="FFFFFF"/>
              </a:solidFill>
              <a:latin typeface="BIZ UDPゴシック"/>
              <a:ea typeface="BIZ UDPゴシック"/>
            </a:defRPr>
          </a:lvl5pPr>
          <a:lvl6pPr marL="2286000" algn="l" defTabSz="914400" rtl="0" eaLnBrk="1" latinLnBrk="0" hangingPunct="1">
            <a:defRPr kumimoji="1" sz="1800" kern="1200">
              <a:solidFill>
                <a:sysClr val="window" lastClr="FFFFFF"/>
              </a:solidFill>
              <a:latin typeface="BIZ UDPゴシック"/>
              <a:ea typeface="BIZ UDPゴシック"/>
            </a:defRPr>
          </a:lvl6pPr>
          <a:lvl7pPr marL="2743200" algn="l" defTabSz="914400" rtl="0" eaLnBrk="1" latinLnBrk="0" hangingPunct="1">
            <a:defRPr kumimoji="1" sz="1800" kern="1200">
              <a:solidFill>
                <a:sysClr val="window" lastClr="FFFFFF"/>
              </a:solidFill>
              <a:latin typeface="BIZ UDPゴシック"/>
              <a:ea typeface="BIZ UDPゴシック"/>
            </a:defRPr>
          </a:lvl7pPr>
          <a:lvl8pPr marL="3200400" algn="l" defTabSz="914400" rtl="0" eaLnBrk="1" latinLnBrk="0" hangingPunct="1">
            <a:defRPr kumimoji="1" sz="1800" kern="1200">
              <a:solidFill>
                <a:sysClr val="window" lastClr="FFFFFF"/>
              </a:solidFill>
              <a:latin typeface="BIZ UDPゴシック"/>
              <a:ea typeface="BIZ UDPゴシック"/>
            </a:defRPr>
          </a:lvl8pPr>
          <a:lvl9pPr marL="3657600" algn="l" defTabSz="914400" rtl="0" eaLnBrk="1" latinLnBrk="0" hangingPunct="1">
            <a:defRPr kumimoji="1" sz="1800" kern="1200">
              <a:solidFill>
                <a:sysClr val="window" lastClr="FFFFFF"/>
              </a:solidFill>
              <a:latin typeface="BIZ UDPゴシック"/>
              <a:ea typeface="BIZ UDPゴシック"/>
            </a:defRPr>
          </a:lvl9pPr>
        </a:lstStyle>
        <a:p>
          <a:r>
            <a:rPr kumimoji="1" lang="ja-JP" altLang="ja-JP" sz="1800" b="1" kern="1200">
              <a:solidFill>
                <a:schemeClr val="tx1"/>
              </a:solidFill>
              <a:effectLst/>
              <a:latin typeface="BIZ UDPゴシック"/>
              <a:ea typeface="BIZ UDPゴシック"/>
              <a:cs typeface="+mn-cs"/>
            </a:rPr>
            <a:t>更新された都市計画基本図を活用した３</a:t>
          </a:r>
          <a:r>
            <a:rPr kumimoji="1" lang="en-US" altLang="ja-JP" sz="1800" b="1" kern="1200">
              <a:solidFill>
                <a:schemeClr val="tx1"/>
              </a:solidFill>
              <a:effectLst/>
              <a:latin typeface="BIZ UDPゴシック"/>
              <a:ea typeface="BIZ UDPゴシック"/>
              <a:cs typeface="+mn-cs"/>
            </a:rPr>
            <a:t>D</a:t>
          </a:r>
          <a:r>
            <a:rPr kumimoji="1" lang="ja-JP" altLang="ja-JP" sz="1800" b="1" kern="1200">
              <a:solidFill>
                <a:schemeClr val="tx1"/>
              </a:solidFill>
              <a:effectLst/>
              <a:latin typeface="BIZ UDPゴシック"/>
              <a:ea typeface="BIZ UDPゴシック"/>
              <a:cs typeface="+mn-cs"/>
            </a:rPr>
            <a:t>都市モデル更新フロー</a:t>
          </a:r>
          <a:endParaRPr lang="ja-JP" altLang="ja-JP" sz="1600" b="1">
            <a:solidFill>
              <a:schemeClr val="tx1"/>
            </a:solidFill>
            <a:effectLst/>
          </a:endParaRPr>
        </a:p>
      </xdr:txBody>
    </xdr:sp>
    <xdr:clientData/>
  </xdr:twoCellAnchor>
  <xdr:twoCellAnchor>
    <xdr:from>
      <xdr:col>4</xdr:col>
      <xdr:colOff>1373211</xdr:colOff>
      <xdr:row>1</xdr:row>
      <xdr:rowOff>46014</xdr:rowOff>
    </xdr:from>
    <xdr:to>
      <xdr:col>8</xdr:col>
      <xdr:colOff>361950</xdr:colOff>
      <xdr:row>5</xdr:row>
      <xdr:rowOff>56321</xdr:rowOff>
    </xdr:to>
    <xdr:grpSp>
      <xdr:nvGrpSpPr>
        <xdr:cNvPr id="3" name="グループ化 2">
          <a:extLst>
            <a:ext uri="{FF2B5EF4-FFF2-40B4-BE49-F238E27FC236}">
              <a16:creationId xmlns:a16="http://schemas.microsoft.com/office/drawing/2014/main" id="{A02AA103-61BF-BA79-CAFB-12660D8E362F}"/>
            </a:ext>
          </a:extLst>
        </xdr:cNvPr>
        <xdr:cNvGrpSpPr/>
      </xdr:nvGrpSpPr>
      <xdr:grpSpPr>
        <a:xfrm>
          <a:off x="7850211" y="219196"/>
          <a:ext cx="2556284" cy="703034"/>
          <a:chOff x="8869968" y="7326"/>
          <a:chExt cx="2040782" cy="1127224"/>
        </a:xfrm>
      </xdr:grpSpPr>
      <xdr:sp macro="" textlink="">
        <xdr:nvSpPr>
          <xdr:cNvPr id="19" name="角丸四角形 54">
            <a:extLst>
              <a:ext uri="{FF2B5EF4-FFF2-40B4-BE49-F238E27FC236}">
                <a16:creationId xmlns:a16="http://schemas.microsoft.com/office/drawing/2014/main" id="{6106EC65-AA11-940F-AEA9-54B30316CC3B}"/>
              </a:ext>
            </a:extLst>
          </xdr:cNvPr>
          <xdr:cNvSpPr/>
        </xdr:nvSpPr>
        <xdr:spPr>
          <a:xfrm>
            <a:off x="8869968" y="335226"/>
            <a:ext cx="528787" cy="213727"/>
          </a:xfrm>
          <a:prstGeom prst="roundRect">
            <a:avLst/>
          </a:prstGeom>
          <a:solidFill>
            <a:srgbClr val="00B2A5">
              <a:lumMod val="20000"/>
              <a:lumOff val="80000"/>
            </a:srgbClr>
          </a:solidFill>
          <a:ln w="12700" cap="flat" cmpd="sng" algn="ctr">
            <a:solidFill>
              <a:sysClr val="windowText" lastClr="000000"/>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ysClr val="window" lastClr="FFFFFF"/>
                </a:solidFill>
                <a:latin typeface="BIZ UDPゴシック"/>
                <a:ea typeface="BIZ UDPゴシック"/>
              </a:defRPr>
            </a:lvl1pPr>
            <a:lvl2pPr marL="457200" algn="l" defTabSz="914400" rtl="0" eaLnBrk="1" latinLnBrk="0" hangingPunct="1">
              <a:defRPr kumimoji="1" sz="1800" kern="1200">
                <a:solidFill>
                  <a:sysClr val="window" lastClr="FFFFFF"/>
                </a:solidFill>
                <a:latin typeface="BIZ UDPゴシック"/>
                <a:ea typeface="BIZ UDPゴシック"/>
              </a:defRPr>
            </a:lvl2pPr>
            <a:lvl3pPr marL="914400" algn="l" defTabSz="914400" rtl="0" eaLnBrk="1" latinLnBrk="0" hangingPunct="1">
              <a:defRPr kumimoji="1" sz="1800" kern="1200">
                <a:solidFill>
                  <a:sysClr val="window" lastClr="FFFFFF"/>
                </a:solidFill>
                <a:latin typeface="BIZ UDPゴシック"/>
                <a:ea typeface="BIZ UDPゴシック"/>
              </a:defRPr>
            </a:lvl3pPr>
            <a:lvl4pPr marL="1371600" algn="l" defTabSz="914400" rtl="0" eaLnBrk="1" latinLnBrk="0" hangingPunct="1">
              <a:defRPr kumimoji="1" sz="1800" kern="1200">
                <a:solidFill>
                  <a:sysClr val="window" lastClr="FFFFFF"/>
                </a:solidFill>
                <a:latin typeface="BIZ UDPゴシック"/>
                <a:ea typeface="BIZ UDPゴシック"/>
              </a:defRPr>
            </a:lvl4pPr>
            <a:lvl5pPr marL="1828800" algn="l" defTabSz="914400" rtl="0" eaLnBrk="1" latinLnBrk="0" hangingPunct="1">
              <a:defRPr kumimoji="1" sz="1800" kern="1200">
                <a:solidFill>
                  <a:sysClr val="window" lastClr="FFFFFF"/>
                </a:solidFill>
                <a:latin typeface="BIZ UDPゴシック"/>
                <a:ea typeface="BIZ UDPゴシック"/>
              </a:defRPr>
            </a:lvl5pPr>
            <a:lvl6pPr marL="2286000" algn="l" defTabSz="914400" rtl="0" eaLnBrk="1" latinLnBrk="0" hangingPunct="1">
              <a:defRPr kumimoji="1" sz="1800" kern="1200">
                <a:solidFill>
                  <a:sysClr val="window" lastClr="FFFFFF"/>
                </a:solidFill>
                <a:latin typeface="BIZ UDPゴシック"/>
                <a:ea typeface="BIZ UDPゴシック"/>
              </a:defRPr>
            </a:lvl6pPr>
            <a:lvl7pPr marL="2743200" algn="l" defTabSz="914400" rtl="0" eaLnBrk="1" latinLnBrk="0" hangingPunct="1">
              <a:defRPr kumimoji="1" sz="1800" kern="1200">
                <a:solidFill>
                  <a:sysClr val="window" lastClr="FFFFFF"/>
                </a:solidFill>
                <a:latin typeface="BIZ UDPゴシック"/>
                <a:ea typeface="BIZ UDPゴシック"/>
              </a:defRPr>
            </a:lvl7pPr>
            <a:lvl8pPr marL="3200400" algn="l" defTabSz="914400" rtl="0" eaLnBrk="1" latinLnBrk="0" hangingPunct="1">
              <a:defRPr kumimoji="1" sz="1800" kern="1200">
                <a:solidFill>
                  <a:sysClr val="window" lastClr="FFFFFF"/>
                </a:solidFill>
                <a:latin typeface="BIZ UDPゴシック"/>
                <a:ea typeface="BIZ UDPゴシック"/>
              </a:defRPr>
            </a:lvl8pPr>
            <a:lvl9pPr marL="3657600" algn="l" defTabSz="914400" rtl="0" eaLnBrk="1" latinLnBrk="0" hangingPunct="1">
              <a:defRPr kumimoji="1" sz="1800" kern="1200">
                <a:solidFill>
                  <a:sysClr val="window" lastClr="FFFFFF"/>
                </a:solidFill>
                <a:latin typeface="BIZ UDPゴシック"/>
                <a:ea typeface="BIZ UDPゴシック"/>
              </a:defRPr>
            </a:lvl9pPr>
          </a:lstStyle>
          <a:p>
            <a:pPr algn="ctr"/>
            <a:endParaRPr kumimoji="1" lang="ja-JP" altLang="en-US" sz="900">
              <a:latin typeface="BIZ UDPゴシック" panose="020B0400000000000000" pitchFamily="50" charset="-128"/>
              <a:ea typeface="BIZ UDPゴシック" panose="020B0400000000000000" pitchFamily="50" charset="-128"/>
            </a:endParaRPr>
          </a:p>
        </xdr:txBody>
      </xdr:sp>
      <xdr:sp macro="" textlink="">
        <xdr:nvSpPr>
          <xdr:cNvPr id="20" name="角丸四角形 54">
            <a:extLst>
              <a:ext uri="{FF2B5EF4-FFF2-40B4-BE49-F238E27FC236}">
                <a16:creationId xmlns:a16="http://schemas.microsoft.com/office/drawing/2014/main" id="{17B2B327-9FCA-05F1-4B98-8490DF60B13B}"/>
              </a:ext>
            </a:extLst>
          </xdr:cNvPr>
          <xdr:cNvSpPr/>
        </xdr:nvSpPr>
        <xdr:spPr>
          <a:xfrm>
            <a:off x="9398750" y="269985"/>
            <a:ext cx="1512000" cy="344209"/>
          </a:xfrm>
          <a:prstGeom prst="roundRect">
            <a:avLst>
              <a:gd name="adj" fmla="val 0"/>
            </a:avLst>
          </a:prstGeom>
          <a:no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ysClr val="window" lastClr="FFFFFF"/>
                </a:solidFill>
                <a:latin typeface="BIZ UDPゴシック"/>
                <a:ea typeface="BIZ UDPゴシック"/>
              </a:defRPr>
            </a:lvl1pPr>
            <a:lvl2pPr marL="457200" algn="l" defTabSz="914400" rtl="0" eaLnBrk="1" latinLnBrk="0" hangingPunct="1">
              <a:defRPr kumimoji="1" sz="1800" kern="1200">
                <a:solidFill>
                  <a:sysClr val="window" lastClr="FFFFFF"/>
                </a:solidFill>
                <a:latin typeface="BIZ UDPゴシック"/>
                <a:ea typeface="BIZ UDPゴシック"/>
              </a:defRPr>
            </a:lvl2pPr>
            <a:lvl3pPr marL="914400" algn="l" defTabSz="914400" rtl="0" eaLnBrk="1" latinLnBrk="0" hangingPunct="1">
              <a:defRPr kumimoji="1" sz="1800" kern="1200">
                <a:solidFill>
                  <a:sysClr val="window" lastClr="FFFFFF"/>
                </a:solidFill>
                <a:latin typeface="BIZ UDPゴシック"/>
                <a:ea typeface="BIZ UDPゴシック"/>
              </a:defRPr>
            </a:lvl3pPr>
            <a:lvl4pPr marL="1371600" algn="l" defTabSz="914400" rtl="0" eaLnBrk="1" latinLnBrk="0" hangingPunct="1">
              <a:defRPr kumimoji="1" sz="1800" kern="1200">
                <a:solidFill>
                  <a:sysClr val="window" lastClr="FFFFFF"/>
                </a:solidFill>
                <a:latin typeface="BIZ UDPゴシック"/>
                <a:ea typeface="BIZ UDPゴシック"/>
              </a:defRPr>
            </a:lvl4pPr>
            <a:lvl5pPr marL="1828800" algn="l" defTabSz="914400" rtl="0" eaLnBrk="1" latinLnBrk="0" hangingPunct="1">
              <a:defRPr kumimoji="1" sz="1800" kern="1200">
                <a:solidFill>
                  <a:sysClr val="window" lastClr="FFFFFF"/>
                </a:solidFill>
                <a:latin typeface="BIZ UDPゴシック"/>
                <a:ea typeface="BIZ UDPゴシック"/>
              </a:defRPr>
            </a:lvl5pPr>
            <a:lvl6pPr marL="2286000" algn="l" defTabSz="914400" rtl="0" eaLnBrk="1" latinLnBrk="0" hangingPunct="1">
              <a:defRPr kumimoji="1" sz="1800" kern="1200">
                <a:solidFill>
                  <a:sysClr val="window" lastClr="FFFFFF"/>
                </a:solidFill>
                <a:latin typeface="BIZ UDPゴシック"/>
                <a:ea typeface="BIZ UDPゴシック"/>
              </a:defRPr>
            </a:lvl6pPr>
            <a:lvl7pPr marL="2743200" algn="l" defTabSz="914400" rtl="0" eaLnBrk="1" latinLnBrk="0" hangingPunct="1">
              <a:defRPr kumimoji="1" sz="1800" kern="1200">
                <a:solidFill>
                  <a:sysClr val="window" lastClr="FFFFFF"/>
                </a:solidFill>
                <a:latin typeface="BIZ UDPゴシック"/>
                <a:ea typeface="BIZ UDPゴシック"/>
              </a:defRPr>
            </a:lvl7pPr>
            <a:lvl8pPr marL="3200400" algn="l" defTabSz="914400" rtl="0" eaLnBrk="1" latinLnBrk="0" hangingPunct="1">
              <a:defRPr kumimoji="1" sz="1800" kern="1200">
                <a:solidFill>
                  <a:sysClr val="window" lastClr="FFFFFF"/>
                </a:solidFill>
                <a:latin typeface="BIZ UDPゴシック"/>
                <a:ea typeface="BIZ UDPゴシック"/>
              </a:defRPr>
            </a:lvl8pPr>
            <a:lvl9pPr marL="3657600" algn="l" defTabSz="914400" rtl="0" eaLnBrk="1" latinLnBrk="0" hangingPunct="1">
              <a:defRPr kumimoji="1" sz="1800" kern="1200">
                <a:solidFill>
                  <a:sysClr val="window" lastClr="FFFFFF"/>
                </a:solidFill>
                <a:latin typeface="BIZ UDPゴシック"/>
                <a:ea typeface="BIZ UDPゴシック"/>
              </a:defRPr>
            </a:lvl9pPr>
          </a:lstStyle>
          <a:p>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原典資料</a:t>
            </a:r>
          </a:p>
        </xdr:txBody>
      </xdr:sp>
      <xdr:sp macro="" textlink="">
        <xdr:nvSpPr>
          <xdr:cNvPr id="21" name="角丸四角形 54">
            <a:extLst>
              <a:ext uri="{FF2B5EF4-FFF2-40B4-BE49-F238E27FC236}">
                <a16:creationId xmlns:a16="http://schemas.microsoft.com/office/drawing/2014/main" id="{1EC8E5A6-5F5E-4D15-A569-C233D7AEF186}"/>
              </a:ext>
            </a:extLst>
          </xdr:cNvPr>
          <xdr:cNvSpPr/>
        </xdr:nvSpPr>
        <xdr:spPr>
          <a:xfrm>
            <a:off x="8869968" y="590862"/>
            <a:ext cx="528787" cy="213727"/>
          </a:xfrm>
          <a:prstGeom prst="roundRect">
            <a:avLst>
              <a:gd name="adj" fmla="val 0"/>
            </a:avLst>
          </a:prstGeom>
          <a:solidFill>
            <a:sysClr val="window" lastClr="FFFFFF"/>
          </a:solidFill>
          <a:ln w="12700" cap="flat" cmpd="sng" algn="ctr">
            <a:solidFill>
              <a:sysClr val="windowText" lastClr="000000"/>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ysClr val="window" lastClr="FFFFFF"/>
                </a:solidFill>
                <a:latin typeface="BIZ UDPゴシック"/>
                <a:ea typeface="BIZ UDPゴシック"/>
              </a:defRPr>
            </a:lvl1pPr>
            <a:lvl2pPr marL="457200" algn="l" defTabSz="914400" rtl="0" eaLnBrk="1" latinLnBrk="0" hangingPunct="1">
              <a:defRPr kumimoji="1" sz="1800" kern="1200">
                <a:solidFill>
                  <a:sysClr val="window" lastClr="FFFFFF"/>
                </a:solidFill>
                <a:latin typeface="BIZ UDPゴシック"/>
                <a:ea typeface="BIZ UDPゴシック"/>
              </a:defRPr>
            </a:lvl2pPr>
            <a:lvl3pPr marL="914400" algn="l" defTabSz="914400" rtl="0" eaLnBrk="1" latinLnBrk="0" hangingPunct="1">
              <a:defRPr kumimoji="1" sz="1800" kern="1200">
                <a:solidFill>
                  <a:sysClr val="window" lastClr="FFFFFF"/>
                </a:solidFill>
                <a:latin typeface="BIZ UDPゴシック"/>
                <a:ea typeface="BIZ UDPゴシック"/>
              </a:defRPr>
            </a:lvl3pPr>
            <a:lvl4pPr marL="1371600" algn="l" defTabSz="914400" rtl="0" eaLnBrk="1" latinLnBrk="0" hangingPunct="1">
              <a:defRPr kumimoji="1" sz="1800" kern="1200">
                <a:solidFill>
                  <a:sysClr val="window" lastClr="FFFFFF"/>
                </a:solidFill>
                <a:latin typeface="BIZ UDPゴシック"/>
                <a:ea typeface="BIZ UDPゴシック"/>
              </a:defRPr>
            </a:lvl4pPr>
            <a:lvl5pPr marL="1828800" algn="l" defTabSz="914400" rtl="0" eaLnBrk="1" latinLnBrk="0" hangingPunct="1">
              <a:defRPr kumimoji="1" sz="1800" kern="1200">
                <a:solidFill>
                  <a:sysClr val="window" lastClr="FFFFFF"/>
                </a:solidFill>
                <a:latin typeface="BIZ UDPゴシック"/>
                <a:ea typeface="BIZ UDPゴシック"/>
              </a:defRPr>
            </a:lvl5pPr>
            <a:lvl6pPr marL="2286000" algn="l" defTabSz="914400" rtl="0" eaLnBrk="1" latinLnBrk="0" hangingPunct="1">
              <a:defRPr kumimoji="1" sz="1800" kern="1200">
                <a:solidFill>
                  <a:sysClr val="window" lastClr="FFFFFF"/>
                </a:solidFill>
                <a:latin typeface="BIZ UDPゴシック"/>
                <a:ea typeface="BIZ UDPゴシック"/>
              </a:defRPr>
            </a:lvl6pPr>
            <a:lvl7pPr marL="2743200" algn="l" defTabSz="914400" rtl="0" eaLnBrk="1" latinLnBrk="0" hangingPunct="1">
              <a:defRPr kumimoji="1" sz="1800" kern="1200">
                <a:solidFill>
                  <a:sysClr val="window" lastClr="FFFFFF"/>
                </a:solidFill>
                <a:latin typeface="BIZ UDPゴシック"/>
                <a:ea typeface="BIZ UDPゴシック"/>
              </a:defRPr>
            </a:lvl7pPr>
            <a:lvl8pPr marL="3200400" algn="l" defTabSz="914400" rtl="0" eaLnBrk="1" latinLnBrk="0" hangingPunct="1">
              <a:defRPr kumimoji="1" sz="1800" kern="1200">
                <a:solidFill>
                  <a:sysClr val="window" lastClr="FFFFFF"/>
                </a:solidFill>
                <a:latin typeface="BIZ UDPゴシック"/>
                <a:ea typeface="BIZ UDPゴシック"/>
              </a:defRPr>
            </a:lvl8pPr>
            <a:lvl9pPr marL="3657600" algn="l" defTabSz="914400" rtl="0" eaLnBrk="1" latinLnBrk="0" hangingPunct="1">
              <a:defRPr kumimoji="1" sz="1800" kern="1200">
                <a:solidFill>
                  <a:sysClr val="window" lastClr="FFFFFF"/>
                </a:solidFill>
                <a:latin typeface="BIZ UDPゴシック"/>
                <a:ea typeface="BIZ UDPゴシック"/>
              </a:defRPr>
            </a:lvl9pPr>
          </a:lstStyle>
          <a:p>
            <a:pPr algn="ctr"/>
            <a:endParaRPr kumimoji="1" lang="ja-JP" altLang="en-US" sz="900">
              <a:latin typeface="BIZ UDPゴシック" panose="020B0400000000000000" pitchFamily="50" charset="-128"/>
              <a:ea typeface="BIZ UDPゴシック" panose="020B0400000000000000" pitchFamily="50" charset="-128"/>
            </a:endParaRPr>
          </a:p>
        </xdr:txBody>
      </xdr:sp>
      <xdr:sp macro="" textlink="">
        <xdr:nvSpPr>
          <xdr:cNvPr id="22" name="角丸四角形 54">
            <a:extLst>
              <a:ext uri="{FF2B5EF4-FFF2-40B4-BE49-F238E27FC236}">
                <a16:creationId xmlns:a16="http://schemas.microsoft.com/office/drawing/2014/main" id="{16F29516-2617-9A3E-4249-477548544B84}"/>
              </a:ext>
            </a:extLst>
          </xdr:cNvPr>
          <xdr:cNvSpPr/>
        </xdr:nvSpPr>
        <xdr:spPr>
          <a:xfrm>
            <a:off x="9398749" y="525621"/>
            <a:ext cx="1511999" cy="344209"/>
          </a:xfrm>
          <a:prstGeom prst="roundRect">
            <a:avLst>
              <a:gd name="adj" fmla="val 0"/>
            </a:avLst>
          </a:prstGeom>
          <a:no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ysClr val="window" lastClr="FFFFFF"/>
                </a:solidFill>
                <a:latin typeface="BIZ UDPゴシック"/>
                <a:ea typeface="BIZ UDPゴシック"/>
              </a:defRPr>
            </a:lvl1pPr>
            <a:lvl2pPr marL="457200" algn="l" defTabSz="914400" rtl="0" eaLnBrk="1" latinLnBrk="0" hangingPunct="1">
              <a:defRPr kumimoji="1" sz="1800" kern="1200">
                <a:solidFill>
                  <a:sysClr val="window" lastClr="FFFFFF"/>
                </a:solidFill>
                <a:latin typeface="BIZ UDPゴシック"/>
                <a:ea typeface="BIZ UDPゴシック"/>
              </a:defRPr>
            </a:lvl2pPr>
            <a:lvl3pPr marL="914400" algn="l" defTabSz="914400" rtl="0" eaLnBrk="1" latinLnBrk="0" hangingPunct="1">
              <a:defRPr kumimoji="1" sz="1800" kern="1200">
                <a:solidFill>
                  <a:sysClr val="window" lastClr="FFFFFF"/>
                </a:solidFill>
                <a:latin typeface="BIZ UDPゴシック"/>
                <a:ea typeface="BIZ UDPゴシック"/>
              </a:defRPr>
            </a:lvl3pPr>
            <a:lvl4pPr marL="1371600" algn="l" defTabSz="914400" rtl="0" eaLnBrk="1" latinLnBrk="0" hangingPunct="1">
              <a:defRPr kumimoji="1" sz="1800" kern="1200">
                <a:solidFill>
                  <a:sysClr val="window" lastClr="FFFFFF"/>
                </a:solidFill>
                <a:latin typeface="BIZ UDPゴシック"/>
                <a:ea typeface="BIZ UDPゴシック"/>
              </a:defRPr>
            </a:lvl4pPr>
            <a:lvl5pPr marL="1828800" algn="l" defTabSz="914400" rtl="0" eaLnBrk="1" latinLnBrk="0" hangingPunct="1">
              <a:defRPr kumimoji="1" sz="1800" kern="1200">
                <a:solidFill>
                  <a:sysClr val="window" lastClr="FFFFFF"/>
                </a:solidFill>
                <a:latin typeface="BIZ UDPゴシック"/>
                <a:ea typeface="BIZ UDPゴシック"/>
              </a:defRPr>
            </a:lvl5pPr>
            <a:lvl6pPr marL="2286000" algn="l" defTabSz="914400" rtl="0" eaLnBrk="1" latinLnBrk="0" hangingPunct="1">
              <a:defRPr kumimoji="1" sz="1800" kern="1200">
                <a:solidFill>
                  <a:sysClr val="window" lastClr="FFFFFF"/>
                </a:solidFill>
                <a:latin typeface="BIZ UDPゴシック"/>
                <a:ea typeface="BIZ UDPゴシック"/>
              </a:defRPr>
            </a:lvl6pPr>
            <a:lvl7pPr marL="2743200" algn="l" defTabSz="914400" rtl="0" eaLnBrk="1" latinLnBrk="0" hangingPunct="1">
              <a:defRPr kumimoji="1" sz="1800" kern="1200">
                <a:solidFill>
                  <a:sysClr val="window" lastClr="FFFFFF"/>
                </a:solidFill>
                <a:latin typeface="BIZ UDPゴシック"/>
                <a:ea typeface="BIZ UDPゴシック"/>
              </a:defRPr>
            </a:lvl7pPr>
            <a:lvl8pPr marL="3200400" algn="l" defTabSz="914400" rtl="0" eaLnBrk="1" latinLnBrk="0" hangingPunct="1">
              <a:defRPr kumimoji="1" sz="1800" kern="1200">
                <a:solidFill>
                  <a:sysClr val="window" lastClr="FFFFFF"/>
                </a:solidFill>
                <a:latin typeface="BIZ UDPゴシック"/>
                <a:ea typeface="BIZ UDPゴシック"/>
              </a:defRPr>
            </a:lvl8pPr>
            <a:lvl9pPr marL="3657600" algn="l" defTabSz="914400" rtl="0" eaLnBrk="1" latinLnBrk="0" hangingPunct="1">
              <a:defRPr kumimoji="1" sz="1800" kern="1200">
                <a:solidFill>
                  <a:sysClr val="window" lastClr="FFFFFF"/>
                </a:solidFill>
                <a:latin typeface="BIZ UDPゴシック"/>
                <a:ea typeface="BIZ UDPゴシック"/>
              </a:defRPr>
            </a:lvl9pPr>
          </a:lstStyle>
          <a:p>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更新に必要な作業項目</a:t>
            </a:r>
          </a:p>
        </xdr:txBody>
      </xdr:sp>
      <xdr:sp macro="" textlink="">
        <xdr:nvSpPr>
          <xdr:cNvPr id="23" name="角丸四角形 54">
            <a:extLst>
              <a:ext uri="{FF2B5EF4-FFF2-40B4-BE49-F238E27FC236}">
                <a16:creationId xmlns:a16="http://schemas.microsoft.com/office/drawing/2014/main" id="{1746DC6C-4716-5FC9-6221-16EA6CF58F78}"/>
              </a:ext>
            </a:extLst>
          </xdr:cNvPr>
          <xdr:cNvSpPr/>
        </xdr:nvSpPr>
        <xdr:spPr>
          <a:xfrm>
            <a:off x="8869968" y="864701"/>
            <a:ext cx="528787" cy="213727"/>
          </a:xfrm>
          <a:prstGeom prst="roundRect">
            <a:avLst>
              <a:gd name="adj" fmla="val 0"/>
            </a:avLst>
          </a:prstGeom>
          <a:solidFill>
            <a:sysClr val="window" lastClr="FFFFFF"/>
          </a:solidFill>
          <a:ln w="12700" cap="flat" cmpd="sng" algn="ctr">
            <a:solidFill>
              <a:srgbClr val="E60012"/>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ysClr val="window" lastClr="FFFFFF"/>
                </a:solidFill>
                <a:latin typeface="BIZ UDPゴシック"/>
                <a:ea typeface="BIZ UDPゴシック"/>
              </a:defRPr>
            </a:lvl1pPr>
            <a:lvl2pPr marL="457200" algn="l" defTabSz="914400" rtl="0" eaLnBrk="1" latinLnBrk="0" hangingPunct="1">
              <a:defRPr kumimoji="1" sz="1800" kern="1200">
                <a:solidFill>
                  <a:sysClr val="window" lastClr="FFFFFF"/>
                </a:solidFill>
                <a:latin typeface="BIZ UDPゴシック"/>
                <a:ea typeface="BIZ UDPゴシック"/>
              </a:defRPr>
            </a:lvl2pPr>
            <a:lvl3pPr marL="914400" algn="l" defTabSz="914400" rtl="0" eaLnBrk="1" latinLnBrk="0" hangingPunct="1">
              <a:defRPr kumimoji="1" sz="1800" kern="1200">
                <a:solidFill>
                  <a:sysClr val="window" lastClr="FFFFFF"/>
                </a:solidFill>
                <a:latin typeface="BIZ UDPゴシック"/>
                <a:ea typeface="BIZ UDPゴシック"/>
              </a:defRPr>
            </a:lvl3pPr>
            <a:lvl4pPr marL="1371600" algn="l" defTabSz="914400" rtl="0" eaLnBrk="1" latinLnBrk="0" hangingPunct="1">
              <a:defRPr kumimoji="1" sz="1800" kern="1200">
                <a:solidFill>
                  <a:sysClr val="window" lastClr="FFFFFF"/>
                </a:solidFill>
                <a:latin typeface="BIZ UDPゴシック"/>
                <a:ea typeface="BIZ UDPゴシック"/>
              </a:defRPr>
            </a:lvl4pPr>
            <a:lvl5pPr marL="1828800" algn="l" defTabSz="914400" rtl="0" eaLnBrk="1" latinLnBrk="0" hangingPunct="1">
              <a:defRPr kumimoji="1" sz="1800" kern="1200">
                <a:solidFill>
                  <a:sysClr val="window" lastClr="FFFFFF"/>
                </a:solidFill>
                <a:latin typeface="BIZ UDPゴシック"/>
                <a:ea typeface="BIZ UDPゴシック"/>
              </a:defRPr>
            </a:lvl5pPr>
            <a:lvl6pPr marL="2286000" algn="l" defTabSz="914400" rtl="0" eaLnBrk="1" latinLnBrk="0" hangingPunct="1">
              <a:defRPr kumimoji="1" sz="1800" kern="1200">
                <a:solidFill>
                  <a:sysClr val="window" lastClr="FFFFFF"/>
                </a:solidFill>
                <a:latin typeface="BIZ UDPゴシック"/>
                <a:ea typeface="BIZ UDPゴシック"/>
              </a:defRPr>
            </a:lvl6pPr>
            <a:lvl7pPr marL="2743200" algn="l" defTabSz="914400" rtl="0" eaLnBrk="1" latinLnBrk="0" hangingPunct="1">
              <a:defRPr kumimoji="1" sz="1800" kern="1200">
                <a:solidFill>
                  <a:sysClr val="window" lastClr="FFFFFF"/>
                </a:solidFill>
                <a:latin typeface="BIZ UDPゴシック"/>
                <a:ea typeface="BIZ UDPゴシック"/>
              </a:defRPr>
            </a:lvl7pPr>
            <a:lvl8pPr marL="3200400" algn="l" defTabSz="914400" rtl="0" eaLnBrk="1" latinLnBrk="0" hangingPunct="1">
              <a:defRPr kumimoji="1" sz="1800" kern="1200">
                <a:solidFill>
                  <a:sysClr val="window" lastClr="FFFFFF"/>
                </a:solidFill>
                <a:latin typeface="BIZ UDPゴシック"/>
                <a:ea typeface="BIZ UDPゴシック"/>
              </a:defRPr>
            </a:lvl8pPr>
            <a:lvl9pPr marL="3657600" algn="l" defTabSz="914400" rtl="0" eaLnBrk="1" latinLnBrk="0" hangingPunct="1">
              <a:defRPr kumimoji="1" sz="1800" kern="1200">
                <a:solidFill>
                  <a:sysClr val="window" lastClr="FFFFFF"/>
                </a:solidFill>
                <a:latin typeface="BIZ UDPゴシック"/>
                <a:ea typeface="BIZ UDPゴシック"/>
              </a:defRPr>
            </a:lvl9pPr>
          </a:lstStyle>
          <a:p>
            <a:pPr algn="ctr"/>
            <a:endParaRPr kumimoji="1" lang="ja-JP" altLang="en-US" sz="900">
              <a:latin typeface="BIZ UDPゴシック" panose="020B0400000000000000" pitchFamily="50" charset="-128"/>
              <a:ea typeface="BIZ UDPゴシック" panose="020B0400000000000000" pitchFamily="50" charset="-128"/>
            </a:endParaRPr>
          </a:p>
        </xdr:txBody>
      </xdr:sp>
      <xdr:sp macro="" textlink="">
        <xdr:nvSpPr>
          <xdr:cNvPr id="24" name="角丸四角形 54">
            <a:extLst>
              <a:ext uri="{FF2B5EF4-FFF2-40B4-BE49-F238E27FC236}">
                <a16:creationId xmlns:a16="http://schemas.microsoft.com/office/drawing/2014/main" id="{837CE80D-AE66-4F4F-587A-5BC89C65D573}"/>
              </a:ext>
            </a:extLst>
          </xdr:cNvPr>
          <xdr:cNvSpPr/>
        </xdr:nvSpPr>
        <xdr:spPr>
          <a:xfrm>
            <a:off x="9398750" y="790341"/>
            <a:ext cx="1512000" cy="344209"/>
          </a:xfrm>
          <a:prstGeom prst="roundRect">
            <a:avLst>
              <a:gd name="adj" fmla="val 0"/>
            </a:avLst>
          </a:prstGeom>
          <a:no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ysClr val="window" lastClr="FFFFFF"/>
                </a:solidFill>
                <a:latin typeface="BIZ UDPゴシック"/>
                <a:ea typeface="BIZ UDPゴシック"/>
              </a:defRPr>
            </a:lvl1pPr>
            <a:lvl2pPr marL="457200" algn="l" defTabSz="914400" rtl="0" eaLnBrk="1" latinLnBrk="0" hangingPunct="1">
              <a:defRPr kumimoji="1" sz="1800" kern="1200">
                <a:solidFill>
                  <a:sysClr val="window" lastClr="FFFFFF"/>
                </a:solidFill>
                <a:latin typeface="BIZ UDPゴシック"/>
                <a:ea typeface="BIZ UDPゴシック"/>
              </a:defRPr>
            </a:lvl2pPr>
            <a:lvl3pPr marL="914400" algn="l" defTabSz="914400" rtl="0" eaLnBrk="1" latinLnBrk="0" hangingPunct="1">
              <a:defRPr kumimoji="1" sz="1800" kern="1200">
                <a:solidFill>
                  <a:sysClr val="window" lastClr="FFFFFF"/>
                </a:solidFill>
                <a:latin typeface="BIZ UDPゴシック"/>
                <a:ea typeface="BIZ UDPゴシック"/>
              </a:defRPr>
            </a:lvl3pPr>
            <a:lvl4pPr marL="1371600" algn="l" defTabSz="914400" rtl="0" eaLnBrk="1" latinLnBrk="0" hangingPunct="1">
              <a:defRPr kumimoji="1" sz="1800" kern="1200">
                <a:solidFill>
                  <a:sysClr val="window" lastClr="FFFFFF"/>
                </a:solidFill>
                <a:latin typeface="BIZ UDPゴシック"/>
                <a:ea typeface="BIZ UDPゴシック"/>
              </a:defRPr>
            </a:lvl4pPr>
            <a:lvl5pPr marL="1828800" algn="l" defTabSz="914400" rtl="0" eaLnBrk="1" latinLnBrk="0" hangingPunct="1">
              <a:defRPr kumimoji="1" sz="1800" kern="1200">
                <a:solidFill>
                  <a:sysClr val="window" lastClr="FFFFFF"/>
                </a:solidFill>
                <a:latin typeface="BIZ UDPゴシック"/>
                <a:ea typeface="BIZ UDPゴシック"/>
              </a:defRPr>
            </a:lvl5pPr>
            <a:lvl6pPr marL="2286000" algn="l" defTabSz="914400" rtl="0" eaLnBrk="1" latinLnBrk="0" hangingPunct="1">
              <a:defRPr kumimoji="1" sz="1800" kern="1200">
                <a:solidFill>
                  <a:sysClr val="window" lastClr="FFFFFF"/>
                </a:solidFill>
                <a:latin typeface="BIZ UDPゴシック"/>
                <a:ea typeface="BIZ UDPゴシック"/>
              </a:defRPr>
            </a:lvl6pPr>
            <a:lvl7pPr marL="2743200" algn="l" defTabSz="914400" rtl="0" eaLnBrk="1" latinLnBrk="0" hangingPunct="1">
              <a:defRPr kumimoji="1" sz="1800" kern="1200">
                <a:solidFill>
                  <a:sysClr val="window" lastClr="FFFFFF"/>
                </a:solidFill>
                <a:latin typeface="BIZ UDPゴシック"/>
                <a:ea typeface="BIZ UDPゴシック"/>
              </a:defRPr>
            </a:lvl7pPr>
            <a:lvl8pPr marL="3200400" algn="l" defTabSz="914400" rtl="0" eaLnBrk="1" latinLnBrk="0" hangingPunct="1">
              <a:defRPr kumimoji="1" sz="1800" kern="1200">
                <a:solidFill>
                  <a:sysClr val="window" lastClr="FFFFFF"/>
                </a:solidFill>
                <a:latin typeface="BIZ UDPゴシック"/>
                <a:ea typeface="BIZ UDPゴシック"/>
              </a:defRPr>
            </a:lvl8pPr>
            <a:lvl9pPr marL="3657600" algn="l" defTabSz="914400" rtl="0" eaLnBrk="1" latinLnBrk="0" hangingPunct="1">
              <a:defRPr kumimoji="1" sz="1800" kern="1200">
                <a:solidFill>
                  <a:sysClr val="window" lastClr="FFFFFF"/>
                </a:solidFill>
                <a:latin typeface="BIZ UDPゴシック"/>
                <a:ea typeface="BIZ UDPゴシック"/>
              </a:defRPr>
            </a:lvl9pPr>
          </a:lstStyle>
          <a:p>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試算ツールの適用範囲</a:t>
            </a:r>
          </a:p>
        </xdr:txBody>
      </xdr:sp>
      <xdr:sp macro="" textlink="">
        <xdr:nvSpPr>
          <xdr:cNvPr id="25" name="角丸四角形 54">
            <a:extLst>
              <a:ext uri="{FF2B5EF4-FFF2-40B4-BE49-F238E27FC236}">
                <a16:creationId xmlns:a16="http://schemas.microsoft.com/office/drawing/2014/main" id="{173F147F-6429-AFB8-CF8A-7340531AF225}"/>
              </a:ext>
            </a:extLst>
          </xdr:cNvPr>
          <xdr:cNvSpPr/>
        </xdr:nvSpPr>
        <xdr:spPr>
          <a:xfrm>
            <a:off x="9461340" y="7326"/>
            <a:ext cx="851617" cy="344209"/>
          </a:xfrm>
          <a:prstGeom prst="roundRect">
            <a:avLst>
              <a:gd name="adj" fmla="val 0"/>
            </a:avLst>
          </a:prstGeom>
          <a:no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ysClr val="window" lastClr="FFFFFF"/>
                </a:solidFill>
                <a:latin typeface="BIZ UDPゴシック"/>
                <a:ea typeface="BIZ UDPゴシック"/>
              </a:defRPr>
            </a:lvl1pPr>
            <a:lvl2pPr marL="457200" algn="l" defTabSz="914400" rtl="0" eaLnBrk="1" latinLnBrk="0" hangingPunct="1">
              <a:defRPr kumimoji="1" sz="1800" kern="1200">
                <a:solidFill>
                  <a:sysClr val="window" lastClr="FFFFFF"/>
                </a:solidFill>
                <a:latin typeface="BIZ UDPゴシック"/>
                <a:ea typeface="BIZ UDPゴシック"/>
              </a:defRPr>
            </a:lvl2pPr>
            <a:lvl3pPr marL="914400" algn="l" defTabSz="914400" rtl="0" eaLnBrk="1" latinLnBrk="0" hangingPunct="1">
              <a:defRPr kumimoji="1" sz="1800" kern="1200">
                <a:solidFill>
                  <a:sysClr val="window" lastClr="FFFFFF"/>
                </a:solidFill>
                <a:latin typeface="BIZ UDPゴシック"/>
                <a:ea typeface="BIZ UDPゴシック"/>
              </a:defRPr>
            </a:lvl3pPr>
            <a:lvl4pPr marL="1371600" algn="l" defTabSz="914400" rtl="0" eaLnBrk="1" latinLnBrk="0" hangingPunct="1">
              <a:defRPr kumimoji="1" sz="1800" kern="1200">
                <a:solidFill>
                  <a:sysClr val="window" lastClr="FFFFFF"/>
                </a:solidFill>
                <a:latin typeface="BIZ UDPゴシック"/>
                <a:ea typeface="BIZ UDPゴシック"/>
              </a:defRPr>
            </a:lvl4pPr>
            <a:lvl5pPr marL="1828800" algn="l" defTabSz="914400" rtl="0" eaLnBrk="1" latinLnBrk="0" hangingPunct="1">
              <a:defRPr kumimoji="1" sz="1800" kern="1200">
                <a:solidFill>
                  <a:sysClr val="window" lastClr="FFFFFF"/>
                </a:solidFill>
                <a:latin typeface="BIZ UDPゴシック"/>
                <a:ea typeface="BIZ UDPゴシック"/>
              </a:defRPr>
            </a:lvl5pPr>
            <a:lvl6pPr marL="2286000" algn="l" defTabSz="914400" rtl="0" eaLnBrk="1" latinLnBrk="0" hangingPunct="1">
              <a:defRPr kumimoji="1" sz="1800" kern="1200">
                <a:solidFill>
                  <a:sysClr val="window" lastClr="FFFFFF"/>
                </a:solidFill>
                <a:latin typeface="BIZ UDPゴシック"/>
                <a:ea typeface="BIZ UDPゴシック"/>
              </a:defRPr>
            </a:lvl6pPr>
            <a:lvl7pPr marL="2743200" algn="l" defTabSz="914400" rtl="0" eaLnBrk="1" latinLnBrk="0" hangingPunct="1">
              <a:defRPr kumimoji="1" sz="1800" kern="1200">
                <a:solidFill>
                  <a:sysClr val="window" lastClr="FFFFFF"/>
                </a:solidFill>
                <a:latin typeface="BIZ UDPゴシック"/>
                <a:ea typeface="BIZ UDPゴシック"/>
              </a:defRPr>
            </a:lvl7pPr>
            <a:lvl8pPr marL="3200400" algn="l" defTabSz="914400" rtl="0" eaLnBrk="1" latinLnBrk="0" hangingPunct="1">
              <a:defRPr kumimoji="1" sz="1800" kern="1200">
                <a:solidFill>
                  <a:sysClr val="window" lastClr="FFFFFF"/>
                </a:solidFill>
                <a:latin typeface="BIZ UDPゴシック"/>
                <a:ea typeface="BIZ UDPゴシック"/>
              </a:defRPr>
            </a:lvl8pPr>
            <a:lvl9pPr marL="3657600" algn="l" defTabSz="914400" rtl="0" eaLnBrk="1" latinLnBrk="0" hangingPunct="1">
              <a:defRPr kumimoji="1" sz="1800" kern="1200">
                <a:solidFill>
                  <a:sysClr val="window" lastClr="FFFFFF"/>
                </a:solidFill>
                <a:latin typeface="BIZ UDPゴシック"/>
                <a:ea typeface="BIZ UDPゴシック"/>
              </a:defRPr>
            </a:lvl9pPr>
          </a:lstStyle>
          <a:p>
            <a:pPr algn="ctr"/>
            <a:r>
              <a:rPr kumimoji="1" lang="ja-JP" altLang="en-US" sz="1050" b="1">
                <a:solidFill>
                  <a:sysClr val="windowText" lastClr="000000"/>
                </a:solidFill>
                <a:latin typeface="BIZ UDPゴシック" panose="020B0400000000000000" pitchFamily="50" charset="-128"/>
                <a:ea typeface="BIZ UDPゴシック" panose="020B0400000000000000" pitchFamily="50" charset="-128"/>
              </a:rPr>
              <a:t>凡例</a:t>
            </a:r>
          </a:p>
        </xdr:txBody>
      </xdr:sp>
    </xdr:grpSp>
    <xdr:clientData/>
  </xdr:twoCellAnchor>
  <xdr:twoCellAnchor editAs="oneCell">
    <xdr:from>
      <xdr:col>1</xdr:col>
      <xdr:colOff>232684</xdr:colOff>
      <xdr:row>5</xdr:row>
      <xdr:rowOff>146957</xdr:rowOff>
    </xdr:from>
    <xdr:to>
      <xdr:col>11</xdr:col>
      <xdr:colOff>723340</xdr:colOff>
      <xdr:row>37</xdr:row>
      <xdr:rowOff>71607</xdr:rowOff>
    </xdr:to>
    <xdr:pic>
      <xdr:nvPicPr>
        <xdr:cNvPr id="2" name="図 1">
          <a:extLst>
            <a:ext uri="{FF2B5EF4-FFF2-40B4-BE49-F238E27FC236}">
              <a16:creationId xmlns:a16="http://schemas.microsoft.com/office/drawing/2014/main" id="{8F94FBD5-265A-6870-CE0E-B6E1629C7F35}"/>
            </a:ext>
          </a:extLst>
        </xdr:cNvPr>
        <xdr:cNvPicPr>
          <a:picLocks noChangeAspect="1"/>
        </xdr:cNvPicPr>
      </xdr:nvPicPr>
      <xdr:blipFill>
        <a:blip xmlns:r="http://schemas.openxmlformats.org/officeDocument/2006/relationships" r:embed="rId1"/>
        <a:stretch>
          <a:fillRect/>
        </a:stretch>
      </xdr:blipFill>
      <xdr:spPr>
        <a:xfrm>
          <a:off x="270784" y="1004207"/>
          <a:ext cx="12530256" cy="54110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157377</xdr:colOff>
      <xdr:row>2</xdr:row>
      <xdr:rowOff>124238</xdr:rowOff>
    </xdr:from>
    <xdr:to>
      <xdr:col>3</xdr:col>
      <xdr:colOff>1888442</xdr:colOff>
      <xdr:row>4</xdr:row>
      <xdr:rowOff>29206</xdr:rowOff>
    </xdr:to>
    <xdr:sp macro="" textlink="">
      <xdr:nvSpPr>
        <xdr:cNvPr id="115" name="正方形/長方形 114">
          <a:extLst>
            <a:ext uri="{FF2B5EF4-FFF2-40B4-BE49-F238E27FC236}">
              <a16:creationId xmlns:a16="http://schemas.microsoft.com/office/drawing/2014/main" id="{957B5555-EF7A-FA70-6A53-7A26DA743603}"/>
            </a:ext>
          </a:extLst>
        </xdr:cNvPr>
        <xdr:cNvSpPr/>
      </xdr:nvSpPr>
      <xdr:spPr>
        <a:xfrm>
          <a:off x="198790" y="472108"/>
          <a:ext cx="6021456" cy="252837"/>
        </a:xfrm>
        <a:prstGeom prst="rect">
          <a:avLst/>
        </a:prstGeom>
        <a:noFill/>
        <a:ln w="28575"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ysClr val="window" lastClr="FFFFFF"/>
              </a:solidFill>
              <a:latin typeface="BIZ UDPゴシック"/>
              <a:ea typeface="BIZ UDPゴシック"/>
            </a:defRPr>
          </a:lvl1pPr>
          <a:lvl2pPr marL="457200" algn="l" defTabSz="914400" rtl="0" eaLnBrk="1" latinLnBrk="0" hangingPunct="1">
            <a:defRPr kumimoji="1" sz="1800" kern="1200">
              <a:solidFill>
                <a:sysClr val="window" lastClr="FFFFFF"/>
              </a:solidFill>
              <a:latin typeface="BIZ UDPゴシック"/>
              <a:ea typeface="BIZ UDPゴシック"/>
            </a:defRPr>
          </a:lvl2pPr>
          <a:lvl3pPr marL="914400" algn="l" defTabSz="914400" rtl="0" eaLnBrk="1" latinLnBrk="0" hangingPunct="1">
            <a:defRPr kumimoji="1" sz="1800" kern="1200">
              <a:solidFill>
                <a:sysClr val="window" lastClr="FFFFFF"/>
              </a:solidFill>
              <a:latin typeface="BIZ UDPゴシック"/>
              <a:ea typeface="BIZ UDPゴシック"/>
            </a:defRPr>
          </a:lvl3pPr>
          <a:lvl4pPr marL="1371600" algn="l" defTabSz="914400" rtl="0" eaLnBrk="1" latinLnBrk="0" hangingPunct="1">
            <a:defRPr kumimoji="1" sz="1800" kern="1200">
              <a:solidFill>
                <a:sysClr val="window" lastClr="FFFFFF"/>
              </a:solidFill>
              <a:latin typeface="BIZ UDPゴシック"/>
              <a:ea typeface="BIZ UDPゴシック"/>
            </a:defRPr>
          </a:lvl4pPr>
          <a:lvl5pPr marL="1828800" algn="l" defTabSz="914400" rtl="0" eaLnBrk="1" latinLnBrk="0" hangingPunct="1">
            <a:defRPr kumimoji="1" sz="1800" kern="1200">
              <a:solidFill>
                <a:sysClr val="window" lastClr="FFFFFF"/>
              </a:solidFill>
              <a:latin typeface="BIZ UDPゴシック"/>
              <a:ea typeface="BIZ UDPゴシック"/>
            </a:defRPr>
          </a:lvl5pPr>
          <a:lvl6pPr marL="2286000" algn="l" defTabSz="914400" rtl="0" eaLnBrk="1" latinLnBrk="0" hangingPunct="1">
            <a:defRPr kumimoji="1" sz="1800" kern="1200">
              <a:solidFill>
                <a:sysClr val="window" lastClr="FFFFFF"/>
              </a:solidFill>
              <a:latin typeface="BIZ UDPゴシック"/>
              <a:ea typeface="BIZ UDPゴシック"/>
            </a:defRPr>
          </a:lvl6pPr>
          <a:lvl7pPr marL="2743200" algn="l" defTabSz="914400" rtl="0" eaLnBrk="1" latinLnBrk="0" hangingPunct="1">
            <a:defRPr kumimoji="1" sz="1800" kern="1200">
              <a:solidFill>
                <a:sysClr val="window" lastClr="FFFFFF"/>
              </a:solidFill>
              <a:latin typeface="BIZ UDPゴシック"/>
              <a:ea typeface="BIZ UDPゴシック"/>
            </a:defRPr>
          </a:lvl7pPr>
          <a:lvl8pPr marL="3200400" algn="l" defTabSz="914400" rtl="0" eaLnBrk="1" latinLnBrk="0" hangingPunct="1">
            <a:defRPr kumimoji="1" sz="1800" kern="1200">
              <a:solidFill>
                <a:sysClr val="window" lastClr="FFFFFF"/>
              </a:solidFill>
              <a:latin typeface="BIZ UDPゴシック"/>
              <a:ea typeface="BIZ UDPゴシック"/>
            </a:defRPr>
          </a:lvl8pPr>
          <a:lvl9pPr marL="3657600" algn="l" defTabSz="914400" rtl="0" eaLnBrk="1" latinLnBrk="0" hangingPunct="1">
            <a:defRPr kumimoji="1" sz="1800" kern="1200">
              <a:solidFill>
                <a:sysClr val="window" lastClr="FFFFFF"/>
              </a:solidFill>
              <a:latin typeface="BIZ UDPゴシック"/>
              <a:ea typeface="BIZ UDPゴシック"/>
            </a:defRPr>
          </a:lvl9pPr>
        </a:lstStyle>
        <a:p>
          <a:r>
            <a:rPr kumimoji="1" lang="ja-JP" altLang="en-US" sz="1800" b="1">
              <a:solidFill>
                <a:sysClr val="windowText" lastClr="000000"/>
              </a:solidFill>
              <a:latin typeface="BIZ UDPゴシック" panose="020B0400000000000000" pitchFamily="50" charset="-128"/>
              <a:ea typeface="BIZ UDPゴシック" panose="020B0400000000000000" pitchFamily="50" charset="-128"/>
            </a:rPr>
            <a:t>新しい航空写真を活用した３</a:t>
          </a:r>
          <a:r>
            <a:rPr kumimoji="1" lang="en-US" altLang="ja-JP" sz="1800" b="1">
              <a:solidFill>
                <a:sysClr val="windowText" lastClr="000000"/>
              </a:solidFill>
              <a:latin typeface="BIZ UDPゴシック" panose="020B0400000000000000" pitchFamily="50" charset="-128"/>
              <a:ea typeface="BIZ UDPゴシック" panose="020B0400000000000000" pitchFamily="50" charset="-128"/>
            </a:rPr>
            <a:t>D</a:t>
          </a:r>
          <a:r>
            <a:rPr kumimoji="1" lang="ja-JP" altLang="en-US" sz="1800" b="1">
              <a:solidFill>
                <a:sysClr val="windowText" lastClr="000000"/>
              </a:solidFill>
              <a:latin typeface="BIZ UDPゴシック" panose="020B0400000000000000" pitchFamily="50" charset="-128"/>
              <a:ea typeface="BIZ UDPゴシック" panose="020B0400000000000000" pitchFamily="50" charset="-128"/>
            </a:rPr>
            <a:t>都市モデル更新フロー</a:t>
          </a:r>
        </a:p>
      </xdr:txBody>
    </xdr:sp>
    <xdr:clientData/>
  </xdr:twoCellAnchor>
  <xdr:twoCellAnchor>
    <xdr:from>
      <xdr:col>4</xdr:col>
      <xdr:colOff>22281</xdr:colOff>
      <xdr:row>1</xdr:row>
      <xdr:rowOff>16565</xdr:rowOff>
    </xdr:from>
    <xdr:to>
      <xdr:col>6</xdr:col>
      <xdr:colOff>419100</xdr:colOff>
      <xdr:row>5</xdr:row>
      <xdr:rowOff>20743</xdr:rowOff>
    </xdr:to>
    <xdr:grpSp>
      <xdr:nvGrpSpPr>
        <xdr:cNvPr id="2" name="グループ化 1">
          <a:extLst>
            <a:ext uri="{FF2B5EF4-FFF2-40B4-BE49-F238E27FC236}">
              <a16:creationId xmlns:a16="http://schemas.microsoft.com/office/drawing/2014/main" id="{1A9ACB31-611D-44EF-B3B3-F2AEF72B3657}"/>
            </a:ext>
          </a:extLst>
        </xdr:cNvPr>
        <xdr:cNvGrpSpPr/>
      </xdr:nvGrpSpPr>
      <xdr:grpSpPr>
        <a:xfrm>
          <a:off x="6512888" y="193458"/>
          <a:ext cx="2587569" cy="711749"/>
          <a:chOff x="8869968" y="7326"/>
          <a:chExt cx="2040782" cy="1127224"/>
        </a:xfrm>
      </xdr:grpSpPr>
      <xdr:sp macro="" textlink="">
        <xdr:nvSpPr>
          <xdr:cNvPr id="3" name="角丸四角形 54">
            <a:extLst>
              <a:ext uri="{FF2B5EF4-FFF2-40B4-BE49-F238E27FC236}">
                <a16:creationId xmlns:a16="http://schemas.microsoft.com/office/drawing/2014/main" id="{BBF31AE3-B8C5-D2CE-E7F1-4504D3506796}"/>
              </a:ext>
            </a:extLst>
          </xdr:cNvPr>
          <xdr:cNvSpPr/>
        </xdr:nvSpPr>
        <xdr:spPr>
          <a:xfrm>
            <a:off x="8869968" y="335226"/>
            <a:ext cx="528787" cy="213727"/>
          </a:xfrm>
          <a:prstGeom prst="roundRect">
            <a:avLst/>
          </a:prstGeom>
          <a:solidFill>
            <a:srgbClr val="00B2A5">
              <a:lumMod val="20000"/>
              <a:lumOff val="80000"/>
            </a:srgbClr>
          </a:solidFill>
          <a:ln w="12700" cap="flat" cmpd="sng" algn="ctr">
            <a:solidFill>
              <a:sysClr val="windowText" lastClr="000000"/>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ysClr val="window" lastClr="FFFFFF"/>
                </a:solidFill>
                <a:latin typeface="BIZ UDPゴシック"/>
                <a:ea typeface="BIZ UDPゴシック"/>
              </a:defRPr>
            </a:lvl1pPr>
            <a:lvl2pPr marL="457200" algn="l" defTabSz="914400" rtl="0" eaLnBrk="1" latinLnBrk="0" hangingPunct="1">
              <a:defRPr kumimoji="1" sz="1800" kern="1200">
                <a:solidFill>
                  <a:sysClr val="window" lastClr="FFFFFF"/>
                </a:solidFill>
                <a:latin typeface="BIZ UDPゴシック"/>
                <a:ea typeface="BIZ UDPゴシック"/>
              </a:defRPr>
            </a:lvl2pPr>
            <a:lvl3pPr marL="914400" algn="l" defTabSz="914400" rtl="0" eaLnBrk="1" latinLnBrk="0" hangingPunct="1">
              <a:defRPr kumimoji="1" sz="1800" kern="1200">
                <a:solidFill>
                  <a:sysClr val="window" lastClr="FFFFFF"/>
                </a:solidFill>
                <a:latin typeface="BIZ UDPゴシック"/>
                <a:ea typeface="BIZ UDPゴシック"/>
              </a:defRPr>
            </a:lvl3pPr>
            <a:lvl4pPr marL="1371600" algn="l" defTabSz="914400" rtl="0" eaLnBrk="1" latinLnBrk="0" hangingPunct="1">
              <a:defRPr kumimoji="1" sz="1800" kern="1200">
                <a:solidFill>
                  <a:sysClr val="window" lastClr="FFFFFF"/>
                </a:solidFill>
                <a:latin typeface="BIZ UDPゴシック"/>
                <a:ea typeface="BIZ UDPゴシック"/>
              </a:defRPr>
            </a:lvl4pPr>
            <a:lvl5pPr marL="1828800" algn="l" defTabSz="914400" rtl="0" eaLnBrk="1" latinLnBrk="0" hangingPunct="1">
              <a:defRPr kumimoji="1" sz="1800" kern="1200">
                <a:solidFill>
                  <a:sysClr val="window" lastClr="FFFFFF"/>
                </a:solidFill>
                <a:latin typeface="BIZ UDPゴシック"/>
                <a:ea typeface="BIZ UDPゴシック"/>
              </a:defRPr>
            </a:lvl5pPr>
            <a:lvl6pPr marL="2286000" algn="l" defTabSz="914400" rtl="0" eaLnBrk="1" latinLnBrk="0" hangingPunct="1">
              <a:defRPr kumimoji="1" sz="1800" kern="1200">
                <a:solidFill>
                  <a:sysClr val="window" lastClr="FFFFFF"/>
                </a:solidFill>
                <a:latin typeface="BIZ UDPゴシック"/>
                <a:ea typeface="BIZ UDPゴシック"/>
              </a:defRPr>
            </a:lvl6pPr>
            <a:lvl7pPr marL="2743200" algn="l" defTabSz="914400" rtl="0" eaLnBrk="1" latinLnBrk="0" hangingPunct="1">
              <a:defRPr kumimoji="1" sz="1800" kern="1200">
                <a:solidFill>
                  <a:sysClr val="window" lastClr="FFFFFF"/>
                </a:solidFill>
                <a:latin typeface="BIZ UDPゴシック"/>
                <a:ea typeface="BIZ UDPゴシック"/>
              </a:defRPr>
            </a:lvl7pPr>
            <a:lvl8pPr marL="3200400" algn="l" defTabSz="914400" rtl="0" eaLnBrk="1" latinLnBrk="0" hangingPunct="1">
              <a:defRPr kumimoji="1" sz="1800" kern="1200">
                <a:solidFill>
                  <a:sysClr val="window" lastClr="FFFFFF"/>
                </a:solidFill>
                <a:latin typeface="BIZ UDPゴシック"/>
                <a:ea typeface="BIZ UDPゴシック"/>
              </a:defRPr>
            </a:lvl8pPr>
            <a:lvl9pPr marL="3657600" algn="l" defTabSz="914400" rtl="0" eaLnBrk="1" latinLnBrk="0" hangingPunct="1">
              <a:defRPr kumimoji="1" sz="1800" kern="1200">
                <a:solidFill>
                  <a:sysClr val="window" lastClr="FFFFFF"/>
                </a:solidFill>
                <a:latin typeface="BIZ UDPゴシック"/>
                <a:ea typeface="BIZ UDPゴシック"/>
              </a:defRPr>
            </a:lvl9pPr>
          </a:lstStyle>
          <a:p>
            <a:pPr algn="ctr"/>
            <a:endParaRPr kumimoji="1" lang="ja-JP" altLang="en-US" sz="900">
              <a:latin typeface="BIZ UDPゴシック" panose="020B0400000000000000" pitchFamily="50" charset="-128"/>
              <a:ea typeface="BIZ UDPゴシック" panose="020B0400000000000000" pitchFamily="50" charset="-128"/>
            </a:endParaRPr>
          </a:p>
        </xdr:txBody>
      </xdr:sp>
      <xdr:sp macro="" textlink="">
        <xdr:nvSpPr>
          <xdr:cNvPr id="4" name="角丸四角形 54">
            <a:extLst>
              <a:ext uri="{FF2B5EF4-FFF2-40B4-BE49-F238E27FC236}">
                <a16:creationId xmlns:a16="http://schemas.microsoft.com/office/drawing/2014/main" id="{0621AE33-E197-5AA5-50F4-F8D4ACDD5AA4}"/>
              </a:ext>
            </a:extLst>
          </xdr:cNvPr>
          <xdr:cNvSpPr/>
        </xdr:nvSpPr>
        <xdr:spPr>
          <a:xfrm>
            <a:off x="9398750" y="269985"/>
            <a:ext cx="1512000" cy="344209"/>
          </a:xfrm>
          <a:prstGeom prst="roundRect">
            <a:avLst>
              <a:gd name="adj" fmla="val 0"/>
            </a:avLst>
          </a:prstGeom>
          <a:no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ysClr val="window" lastClr="FFFFFF"/>
                </a:solidFill>
                <a:latin typeface="BIZ UDPゴシック"/>
                <a:ea typeface="BIZ UDPゴシック"/>
              </a:defRPr>
            </a:lvl1pPr>
            <a:lvl2pPr marL="457200" algn="l" defTabSz="914400" rtl="0" eaLnBrk="1" latinLnBrk="0" hangingPunct="1">
              <a:defRPr kumimoji="1" sz="1800" kern="1200">
                <a:solidFill>
                  <a:sysClr val="window" lastClr="FFFFFF"/>
                </a:solidFill>
                <a:latin typeface="BIZ UDPゴシック"/>
                <a:ea typeface="BIZ UDPゴシック"/>
              </a:defRPr>
            </a:lvl2pPr>
            <a:lvl3pPr marL="914400" algn="l" defTabSz="914400" rtl="0" eaLnBrk="1" latinLnBrk="0" hangingPunct="1">
              <a:defRPr kumimoji="1" sz="1800" kern="1200">
                <a:solidFill>
                  <a:sysClr val="window" lastClr="FFFFFF"/>
                </a:solidFill>
                <a:latin typeface="BIZ UDPゴシック"/>
                <a:ea typeface="BIZ UDPゴシック"/>
              </a:defRPr>
            </a:lvl3pPr>
            <a:lvl4pPr marL="1371600" algn="l" defTabSz="914400" rtl="0" eaLnBrk="1" latinLnBrk="0" hangingPunct="1">
              <a:defRPr kumimoji="1" sz="1800" kern="1200">
                <a:solidFill>
                  <a:sysClr val="window" lastClr="FFFFFF"/>
                </a:solidFill>
                <a:latin typeface="BIZ UDPゴシック"/>
                <a:ea typeface="BIZ UDPゴシック"/>
              </a:defRPr>
            </a:lvl4pPr>
            <a:lvl5pPr marL="1828800" algn="l" defTabSz="914400" rtl="0" eaLnBrk="1" latinLnBrk="0" hangingPunct="1">
              <a:defRPr kumimoji="1" sz="1800" kern="1200">
                <a:solidFill>
                  <a:sysClr val="window" lastClr="FFFFFF"/>
                </a:solidFill>
                <a:latin typeface="BIZ UDPゴシック"/>
                <a:ea typeface="BIZ UDPゴシック"/>
              </a:defRPr>
            </a:lvl5pPr>
            <a:lvl6pPr marL="2286000" algn="l" defTabSz="914400" rtl="0" eaLnBrk="1" latinLnBrk="0" hangingPunct="1">
              <a:defRPr kumimoji="1" sz="1800" kern="1200">
                <a:solidFill>
                  <a:sysClr val="window" lastClr="FFFFFF"/>
                </a:solidFill>
                <a:latin typeface="BIZ UDPゴシック"/>
                <a:ea typeface="BIZ UDPゴシック"/>
              </a:defRPr>
            </a:lvl6pPr>
            <a:lvl7pPr marL="2743200" algn="l" defTabSz="914400" rtl="0" eaLnBrk="1" latinLnBrk="0" hangingPunct="1">
              <a:defRPr kumimoji="1" sz="1800" kern="1200">
                <a:solidFill>
                  <a:sysClr val="window" lastClr="FFFFFF"/>
                </a:solidFill>
                <a:latin typeface="BIZ UDPゴシック"/>
                <a:ea typeface="BIZ UDPゴシック"/>
              </a:defRPr>
            </a:lvl7pPr>
            <a:lvl8pPr marL="3200400" algn="l" defTabSz="914400" rtl="0" eaLnBrk="1" latinLnBrk="0" hangingPunct="1">
              <a:defRPr kumimoji="1" sz="1800" kern="1200">
                <a:solidFill>
                  <a:sysClr val="window" lastClr="FFFFFF"/>
                </a:solidFill>
                <a:latin typeface="BIZ UDPゴシック"/>
                <a:ea typeface="BIZ UDPゴシック"/>
              </a:defRPr>
            </a:lvl8pPr>
            <a:lvl9pPr marL="3657600" algn="l" defTabSz="914400" rtl="0" eaLnBrk="1" latinLnBrk="0" hangingPunct="1">
              <a:defRPr kumimoji="1" sz="1800" kern="1200">
                <a:solidFill>
                  <a:sysClr val="window" lastClr="FFFFFF"/>
                </a:solidFill>
                <a:latin typeface="BIZ UDPゴシック"/>
                <a:ea typeface="BIZ UDPゴシック"/>
              </a:defRPr>
            </a:lvl9pPr>
          </a:lstStyle>
          <a:p>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原典資料</a:t>
            </a:r>
          </a:p>
        </xdr:txBody>
      </xdr:sp>
      <xdr:sp macro="" textlink="">
        <xdr:nvSpPr>
          <xdr:cNvPr id="5" name="角丸四角形 54">
            <a:extLst>
              <a:ext uri="{FF2B5EF4-FFF2-40B4-BE49-F238E27FC236}">
                <a16:creationId xmlns:a16="http://schemas.microsoft.com/office/drawing/2014/main" id="{3BF3D7C6-3A56-8A24-26F5-24C797B5B0C7}"/>
              </a:ext>
            </a:extLst>
          </xdr:cNvPr>
          <xdr:cNvSpPr/>
        </xdr:nvSpPr>
        <xdr:spPr>
          <a:xfrm>
            <a:off x="8869968" y="590862"/>
            <a:ext cx="528787" cy="213727"/>
          </a:xfrm>
          <a:prstGeom prst="roundRect">
            <a:avLst>
              <a:gd name="adj" fmla="val 0"/>
            </a:avLst>
          </a:prstGeom>
          <a:solidFill>
            <a:sysClr val="window" lastClr="FFFFFF"/>
          </a:solidFill>
          <a:ln w="12700" cap="flat" cmpd="sng" algn="ctr">
            <a:solidFill>
              <a:sysClr val="windowText" lastClr="000000"/>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ysClr val="window" lastClr="FFFFFF"/>
                </a:solidFill>
                <a:latin typeface="BIZ UDPゴシック"/>
                <a:ea typeface="BIZ UDPゴシック"/>
              </a:defRPr>
            </a:lvl1pPr>
            <a:lvl2pPr marL="457200" algn="l" defTabSz="914400" rtl="0" eaLnBrk="1" latinLnBrk="0" hangingPunct="1">
              <a:defRPr kumimoji="1" sz="1800" kern="1200">
                <a:solidFill>
                  <a:sysClr val="window" lastClr="FFFFFF"/>
                </a:solidFill>
                <a:latin typeface="BIZ UDPゴシック"/>
                <a:ea typeface="BIZ UDPゴシック"/>
              </a:defRPr>
            </a:lvl2pPr>
            <a:lvl3pPr marL="914400" algn="l" defTabSz="914400" rtl="0" eaLnBrk="1" latinLnBrk="0" hangingPunct="1">
              <a:defRPr kumimoji="1" sz="1800" kern="1200">
                <a:solidFill>
                  <a:sysClr val="window" lastClr="FFFFFF"/>
                </a:solidFill>
                <a:latin typeface="BIZ UDPゴシック"/>
                <a:ea typeface="BIZ UDPゴシック"/>
              </a:defRPr>
            </a:lvl3pPr>
            <a:lvl4pPr marL="1371600" algn="l" defTabSz="914400" rtl="0" eaLnBrk="1" latinLnBrk="0" hangingPunct="1">
              <a:defRPr kumimoji="1" sz="1800" kern="1200">
                <a:solidFill>
                  <a:sysClr val="window" lastClr="FFFFFF"/>
                </a:solidFill>
                <a:latin typeface="BIZ UDPゴシック"/>
                <a:ea typeface="BIZ UDPゴシック"/>
              </a:defRPr>
            </a:lvl4pPr>
            <a:lvl5pPr marL="1828800" algn="l" defTabSz="914400" rtl="0" eaLnBrk="1" latinLnBrk="0" hangingPunct="1">
              <a:defRPr kumimoji="1" sz="1800" kern="1200">
                <a:solidFill>
                  <a:sysClr val="window" lastClr="FFFFFF"/>
                </a:solidFill>
                <a:latin typeface="BIZ UDPゴシック"/>
                <a:ea typeface="BIZ UDPゴシック"/>
              </a:defRPr>
            </a:lvl5pPr>
            <a:lvl6pPr marL="2286000" algn="l" defTabSz="914400" rtl="0" eaLnBrk="1" latinLnBrk="0" hangingPunct="1">
              <a:defRPr kumimoji="1" sz="1800" kern="1200">
                <a:solidFill>
                  <a:sysClr val="window" lastClr="FFFFFF"/>
                </a:solidFill>
                <a:latin typeface="BIZ UDPゴシック"/>
                <a:ea typeface="BIZ UDPゴシック"/>
              </a:defRPr>
            </a:lvl6pPr>
            <a:lvl7pPr marL="2743200" algn="l" defTabSz="914400" rtl="0" eaLnBrk="1" latinLnBrk="0" hangingPunct="1">
              <a:defRPr kumimoji="1" sz="1800" kern="1200">
                <a:solidFill>
                  <a:sysClr val="window" lastClr="FFFFFF"/>
                </a:solidFill>
                <a:latin typeface="BIZ UDPゴシック"/>
                <a:ea typeface="BIZ UDPゴシック"/>
              </a:defRPr>
            </a:lvl7pPr>
            <a:lvl8pPr marL="3200400" algn="l" defTabSz="914400" rtl="0" eaLnBrk="1" latinLnBrk="0" hangingPunct="1">
              <a:defRPr kumimoji="1" sz="1800" kern="1200">
                <a:solidFill>
                  <a:sysClr val="window" lastClr="FFFFFF"/>
                </a:solidFill>
                <a:latin typeface="BIZ UDPゴシック"/>
                <a:ea typeface="BIZ UDPゴシック"/>
              </a:defRPr>
            </a:lvl8pPr>
            <a:lvl9pPr marL="3657600" algn="l" defTabSz="914400" rtl="0" eaLnBrk="1" latinLnBrk="0" hangingPunct="1">
              <a:defRPr kumimoji="1" sz="1800" kern="1200">
                <a:solidFill>
                  <a:sysClr val="window" lastClr="FFFFFF"/>
                </a:solidFill>
                <a:latin typeface="BIZ UDPゴシック"/>
                <a:ea typeface="BIZ UDPゴシック"/>
              </a:defRPr>
            </a:lvl9pPr>
          </a:lstStyle>
          <a:p>
            <a:pPr algn="ctr"/>
            <a:endParaRPr kumimoji="1" lang="ja-JP" altLang="en-US" sz="900">
              <a:latin typeface="BIZ UDPゴシック" panose="020B0400000000000000" pitchFamily="50" charset="-128"/>
              <a:ea typeface="BIZ UDPゴシック" panose="020B0400000000000000" pitchFamily="50" charset="-128"/>
            </a:endParaRPr>
          </a:p>
        </xdr:txBody>
      </xdr:sp>
      <xdr:sp macro="" textlink="">
        <xdr:nvSpPr>
          <xdr:cNvPr id="6" name="角丸四角形 54">
            <a:extLst>
              <a:ext uri="{FF2B5EF4-FFF2-40B4-BE49-F238E27FC236}">
                <a16:creationId xmlns:a16="http://schemas.microsoft.com/office/drawing/2014/main" id="{C5AEB2D6-14C8-BF9F-906F-0B9DA87ED7D1}"/>
              </a:ext>
            </a:extLst>
          </xdr:cNvPr>
          <xdr:cNvSpPr/>
        </xdr:nvSpPr>
        <xdr:spPr>
          <a:xfrm>
            <a:off x="9398749" y="525621"/>
            <a:ext cx="1511999" cy="344209"/>
          </a:xfrm>
          <a:prstGeom prst="roundRect">
            <a:avLst>
              <a:gd name="adj" fmla="val 0"/>
            </a:avLst>
          </a:prstGeom>
          <a:no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ysClr val="window" lastClr="FFFFFF"/>
                </a:solidFill>
                <a:latin typeface="BIZ UDPゴシック"/>
                <a:ea typeface="BIZ UDPゴシック"/>
              </a:defRPr>
            </a:lvl1pPr>
            <a:lvl2pPr marL="457200" algn="l" defTabSz="914400" rtl="0" eaLnBrk="1" latinLnBrk="0" hangingPunct="1">
              <a:defRPr kumimoji="1" sz="1800" kern="1200">
                <a:solidFill>
                  <a:sysClr val="window" lastClr="FFFFFF"/>
                </a:solidFill>
                <a:latin typeface="BIZ UDPゴシック"/>
                <a:ea typeface="BIZ UDPゴシック"/>
              </a:defRPr>
            </a:lvl2pPr>
            <a:lvl3pPr marL="914400" algn="l" defTabSz="914400" rtl="0" eaLnBrk="1" latinLnBrk="0" hangingPunct="1">
              <a:defRPr kumimoji="1" sz="1800" kern="1200">
                <a:solidFill>
                  <a:sysClr val="window" lastClr="FFFFFF"/>
                </a:solidFill>
                <a:latin typeface="BIZ UDPゴシック"/>
                <a:ea typeface="BIZ UDPゴシック"/>
              </a:defRPr>
            </a:lvl3pPr>
            <a:lvl4pPr marL="1371600" algn="l" defTabSz="914400" rtl="0" eaLnBrk="1" latinLnBrk="0" hangingPunct="1">
              <a:defRPr kumimoji="1" sz="1800" kern="1200">
                <a:solidFill>
                  <a:sysClr val="window" lastClr="FFFFFF"/>
                </a:solidFill>
                <a:latin typeface="BIZ UDPゴシック"/>
                <a:ea typeface="BIZ UDPゴシック"/>
              </a:defRPr>
            </a:lvl4pPr>
            <a:lvl5pPr marL="1828800" algn="l" defTabSz="914400" rtl="0" eaLnBrk="1" latinLnBrk="0" hangingPunct="1">
              <a:defRPr kumimoji="1" sz="1800" kern="1200">
                <a:solidFill>
                  <a:sysClr val="window" lastClr="FFFFFF"/>
                </a:solidFill>
                <a:latin typeface="BIZ UDPゴシック"/>
                <a:ea typeface="BIZ UDPゴシック"/>
              </a:defRPr>
            </a:lvl5pPr>
            <a:lvl6pPr marL="2286000" algn="l" defTabSz="914400" rtl="0" eaLnBrk="1" latinLnBrk="0" hangingPunct="1">
              <a:defRPr kumimoji="1" sz="1800" kern="1200">
                <a:solidFill>
                  <a:sysClr val="window" lastClr="FFFFFF"/>
                </a:solidFill>
                <a:latin typeface="BIZ UDPゴシック"/>
                <a:ea typeface="BIZ UDPゴシック"/>
              </a:defRPr>
            </a:lvl6pPr>
            <a:lvl7pPr marL="2743200" algn="l" defTabSz="914400" rtl="0" eaLnBrk="1" latinLnBrk="0" hangingPunct="1">
              <a:defRPr kumimoji="1" sz="1800" kern="1200">
                <a:solidFill>
                  <a:sysClr val="window" lastClr="FFFFFF"/>
                </a:solidFill>
                <a:latin typeface="BIZ UDPゴシック"/>
                <a:ea typeface="BIZ UDPゴシック"/>
              </a:defRPr>
            </a:lvl7pPr>
            <a:lvl8pPr marL="3200400" algn="l" defTabSz="914400" rtl="0" eaLnBrk="1" latinLnBrk="0" hangingPunct="1">
              <a:defRPr kumimoji="1" sz="1800" kern="1200">
                <a:solidFill>
                  <a:sysClr val="window" lastClr="FFFFFF"/>
                </a:solidFill>
                <a:latin typeface="BIZ UDPゴシック"/>
                <a:ea typeface="BIZ UDPゴシック"/>
              </a:defRPr>
            </a:lvl8pPr>
            <a:lvl9pPr marL="3657600" algn="l" defTabSz="914400" rtl="0" eaLnBrk="1" latinLnBrk="0" hangingPunct="1">
              <a:defRPr kumimoji="1" sz="1800" kern="1200">
                <a:solidFill>
                  <a:sysClr val="window" lastClr="FFFFFF"/>
                </a:solidFill>
                <a:latin typeface="BIZ UDPゴシック"/>
                <a:ea typeface="BIZ UDPゴシック"/>
              </a:defRPr>
            </a:lvl9pPr>
          </a:lstStyle>
          <a:p>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更新に必要な作業項目</a:t>
            </a:r>
          </a:p>
        </xdr:txBody>
      </xdr:sp>
      <xdr:sp macro="" textlink="">
        <xdr:nvSpPr>
          <xdr:cNvPr id="7" name="角丸四角形 54">
            <a:extLst>
              <a:ext uri="{FF2B5EF4-FFF2-40B4-BE49-F238E27FC236}">
                <a16:creationId xmlns:a16="http://schemas.microsoft.com/office/drawing/2014/main" id="{C7394AC6-9661-D74E-7544-8E853404EB4B}"/>
              </a:ext>
            </a:extLst>
          </xdr:cNvPr>
          <xdr:cNvSpPr/>
        </xdr:nvSpPr>
        <xdr:spPr>
          <a:xfrm>
            <a:off x="8869968" y="864701"/>
            <a:ext cx="528787" cy="213727"/>
          </a:xfrm>
          <a:prstGeom prst="roundRect">
            <a:avLst>
              <a:gd name="adj" fmla="val 0"/>
            </a:avLst>
          </a:prstGeom>
          <a:solidFill>
            <a:sysClr val="window" lastClr="FFFFFF"/>
          </a:solidFill>
          <a:ln w="12700" cap="flat" cmpd="sng" algn="ctr">
            <a:solidFill>
              <a:srgbClr val="E60012"/>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ysClr val="window" lastClr="FFFFFF"/>
                </a:solidFill>
                <a:latin typeface="BIZ UDPゴシック"/>
                <a:ea typeface="BIZ UDPゴシック"/>
              </a:defRPr>
            </a:lvl1pPr>
            <a:lvl2pPr marL="457200" algn="l" defTabSz="914400" rtl="0" eaLnBrk="1" latinLnBrk="0" hangingPunct="1">
              <a:defRPr kumimoji="1" sz="1800" kern="1200">
                <a:solidFill>
                  <a:sysClr val="window" lastClr="FFFFFF"/>
                </a:solidFill>
                <a:latin typeface="BIZ UDPゴシック"/>
                <a:ea typeface="BIZ UDPゴシック"/>
              </a:defRPr>
            </a:lvl2pPr>
            <a:lvl3pPr marL="914400" algn="l" defTabSz="914400" rtl="0" eaLnBrk="1" latinLnBrk="0" hangingPunct="1">
              <a:defRPr kumimoji="1" sz="1800" kern="1200">
                <a:solidFill>
                  <a:sysClr val="window" lastClr="FFFFFF"/>
                </a:solidFill>
                <a:latin typeface="BIZ UDPゴシック"/>
                <a:ea typeface="BIZ UDPゴシック"/>
              </a:defRPr>
            </a:lvl3pPr>
            <a:lvl4pPr marL="1371600" algn="l" defTabSz="914400" rtl="0" eaLnBrk="1" latinLnBrk="0" hangingPunct="1">
              <a:defRPr kumimoji="1" sz="1800" kern="1200">
                <a:solidFill>
                  <a:sysClr val="window" lastClr="FFFFFF"/>
                </a:solidFill>
                <a:latin typeface="BIZ UDPゴシック"/>
                <a:ea typeface="BIZ UDPゴシック"/>
              </a:defRPr>
            </a:lvl4pPr>
            <a:lvl5pPr marL="1828800" algn="l" defTabSz="914400" rtl="0" eaLnBrk="1" latinLnBrk="0" hangingPunct="1">
              <a:defRPr kumimoji="1" sz="1800" kern="1200">
                <a:solidFill>
                  <a:sysClr val="window" lastClr="FFFFFF"/>
                </a:solidFill>
                <a:latin typeface="BIZ UDPゴシック"/>
                <a:ea typeface="BIZ UDPゴシック"/>
              </a:defRPr>
            </a:lvl5pPr>
            <a:lvl6pPr marL="2286000" algn="l" defTabSz="914400" rtl="0" eaLnBrk="1" latinLnBrk="0" hangingPunct="1">
              <a:defRPr kumimoji="1" sz="1800" kern="1200">
                <a:solidFill>
                  <a:sysClr val="window" lastClr="FFFFFF"/>
                </a:solidFill>
                <a:latin typeface="BIZ UDPゴシック"/>
                <a:ea typeface="BIZ UDPゴシック"/>
              </a:defRPr>
            </a:lvl6pPr>
            <a:lvl7pPr marL="2743200" algn="l" defTabSz="914400" rtl="0" eaLnBrk="1" latinLnBrk="0" hangingPunct="1">
              <a:defRPr kumimoji="1" sz="1800" kern="1200">
                <a:solidFill>
                  <a:sysClr val="window" lastClr="FFFFFF"/>
                </a:solidFill>
                <a:latin typeface="BIZ UDPゴシック"/>
                <a:ea typeface="BIZ UDPゴシック"/>
              </a:defRPr>
            </a:lvl7pPr>
            <a:lvl8pPr marL="3200400" algn="l" defTabSz="914400" rtl="0" eaLnBrk="1" latinLnBrk="0" hangingPunct="1">
              <a:defRPr kumimoji="1" sz="1800" kern="1200">
                <a:solidFill>
                  <a:sysClr val="window" lastClr="FFFFFF"/>
                </a:solidFill>
                <a:latin typeface="BIZ UDPゴシック"/>
                <a:ea typeface="BIZ UDPゴシック"/>
              </a:defRPr>
            </a:lvl8pPr>
            <a:lvl9pPr marL="3657600" algn="l" defTabSz="914400" rtl="0" eaLnBrk="1" latinLnBrk="0" hangingPunct="1">
              <a:defRPr kumimoji="1" sz="1800" kern="1200">
                <a:solidFill>
                  <a:sysClr val="window" lastClr="FFFFFF"/>
                </a:solidFill>
                <a:latin typeface="BIZ UDPゴシック"/>
                <a:ea typeface="BIZ UDPゴシック"/>
              </a:defRPr>
            </a:lvl9pPr>
          </a:lstStyle>
          <a:p>
            <a:pPr algn="ctr"/>
            <a:endParaRPr kumimoji="1" lang="ja-JP" altLang="en-US" sz="900">
              <a:latin typeface="BIZ UDPゴシック" panose="020B0400000000000000" pitchFamily="50" charset="-128"/>
              <a:ea typeface="BIZ UDPゴシック" panose="020B0400000000000000" pitchFamily="50" charset="-128"/>
            </a:endParaRPr>
          </a:p>
        </xdr:txBody>
      </xdr:sp>
      <xdr:sp macro="" textlink="">
        <xdr:nvSpPr>
          <xdr:cNvPr id="8" name="角丸四角形 54">
            <a:extLst>
              <a:ext uri="{FF2B5EF4-FFF2-40B4-BE49-F238E27FC236}">
                <a16:creationId xmlns:a16="http://schemas.microsoft.com/office/drawing/2014/main" id="{CF5B1DB0-6C13-DB7A-988E-EE94FC507D8A}"/>
              </a:ext>
            </a:extLst>
          </xdr:cNvPr>
          <xdr:cNvSpPr/>
        </xdr:nvSpPr>
        <xdr:spPr>
          <a:xfrm>
            <a:off x="9398750" y="790341"/>
            <a:ext cx="1512000" cy="344209"/>
          </a:xfrm>
          <a:prstGeom prst="roundRect">
            <a:avLst>
              <a:gd name="adj" fmla="val 0"/>
            </a:avLst>
          </a:prstGeom>
          <a:no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ysClr val="window" lastClr="FFFFFF"/>
                </a:solidFill>
                <a:latin typeface="BIZ UDPゴシック"/>
                <a:ea typeface="BIZ UDPゴシック"/>
              </a:defRPr>
            </a:lvl1pPr>
            <a:lvl2pPr marL="457200" algn="l" defTabSz="914400" rtl="0" eaLnBrk="1" latinLnBrk="0" hangingPunct="1">
              <a:defRPr kumimoji="1" sz="1800" kern="1200">
                <a:solidFill>
                  <a:sysClr val="window" lastClr="FFFFFF"/>
                </a:solidFill>
                <a:latin typeface="BIZ UDPゴシック"/>
                <a:ea typeface="BIZ UDPゴシック"/>
              </a:defRPr>
            </a:lvl2pPr>
            <a:lvl3pPr marL="914400" algn="l" defTabSz="914400" rtl="0" eaLnBrk="1" latinLnBrk="0" hangingPunct="1">
              <a:defRPr kumimoji="1" sz="1800" kern="1200">
                <a:solidFill>
                  <a:sysClr val="window" lastClr="FFFFFF"/>
                </a:solidFill>
                <a:latin typeface="BIZ UDPゴシック"/>
                <a:ea typeface="BIZ UDPゴシック"/>
              </a:defRPr>
            </a:lvl3pPr>
            <a:lvl4pPr marL="1371600" algn="l" defTabSz="914400" rtl="0" eaLnBrk="1" latinLnBrk="0" hangingPunct="1">
              <a:defRPr kumimoji="1" sz="1800" kern="1200">
                <a:solidFill>
                  <a:sysClr val="window" lastClr="FFFFFF"/>
                </a:solidFill>
                <a:latin typeface="BIZ UDPゴシック"/>
                <a:ea typeface="BIZ UDPゴシック"/>
              </a:defRPr>
            </a:lvl4pPr>
            <a:lvl5pPr marL="1828800" algn="l" defTabSz="914400" rtl="0" eaLnBrk="1" latinLnBrk="0" hangingPunct="1">
              <a:defRPr kumimoji="1" sz="1800" kern="1200">
                <a:solidFill>
                  <a:sysClr val="window" lastClr="FFFFFF"/>
                </a:solidFill>
                <a:latin typeface="BIZ UDPゴシック"/>
                <a:ea typeface="BIZ UDPゴシック"/>
              </a:defRPr>
            </a:lvl5pPr>
            <a:lvl6pPr marL="2286000" algn="l" defTabSz="914400" rtl="0" eaLnBrk="1" latinLnBrk="0" hangingPunct="1">
              <a:defRPr kumimoji="1" sz="1800" kern="1200">
                <a:solidFill>
                  <a:sysClr val="window" lastClr="FFFFFF"/>
                </a:solidFill>
                <a:latin typeface="BIZ UDPゴシック"/>
                <a:ea typeface="BIZ UDPゴシック"/>
              </a:defRPr>
            </a:lvl6pPr>
            <a:lvl7pPr marL="2743200" algn="l" defTabSz="914400" rtl="0" eaLnBrk="1" latinLnBrk="0" hangingPunct="1">
              <a:defRPr kumimoji="1" sz="1800" kern="1200">
                <a:solidFill>
                  <a:sysClr val="window" lastClr="FFFFFF"/>
                </a:solidFill>
                <a:latin typeface="BIZ UDPゴシック"/>
                <a:ea typeface="BIZ UDPゴシック"/>
              </a:defRPr>
            </a:lvl7pPr>
            <a:lvl8pPr marL="3200400" algn="l" defTabSz="914400" rtl="0" eaLnBrk="1" latinLnBrk="0" hangingPunct="1">
              <a:defRPr kumimoji="1" sz="1800" kern="1200">
                <a:solidFill>
                  <a:sysClr val="window" lastClr="FFFFFF"/>
                </a:solidFill>
                <a:latin typeface="BIZ UDPゴシック"/>
                <a:ea typeface="BIZ UDPゴシック"/>
              </a:defRPr>
            </a:lvl8pPr>
            <a:lvl9pPr marL="3657600" algn="l" defTabSz="914400" rtl="0" eaLnBrk="1" latinLnBrk="0" hangingPunct="1">
              <a:defRPr kumimoji="1" sz="1800" kern="1200">
                <a:solidFill>
                  <a:sysClr val="window" lastClr="FFFFFF"/>
                </a:solidFill>
                <a:latin typeface="BIZ UDPゴシック"/>
                <a:ea typeface="BIZ UDPゴシック"/>
              </a:defRPr>
            </a:lvl9pPr>
          </a:lstStyle>
          <a:p>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試算ツールの適用範囲</a:t>
            </a:r>
          </a:p>
        </xdr:txBody>
      </xdr:sp>
      <xdr:sp macro="" textlink="">
        <xdr:nvSpPr>
          <xdr:cNvPr id="9" name="角丸四角形 54">
            <a:extLst>
              <a:ext uri="{FF2B5EF4-FFF2-40B4-BE49-F238E27FC236}">
                <a16:creationId xmlns:a16="http://schemas.microsoft.com/office/drawing/2014/main" id="{179C8931-4319-89B8-6024-71CAE9144044}"/>
              </a:ext>
            </a:extLst>
          </xdr:cNvPr>
          <xdr:cNvSpPr/>
        </xdr:nvSpPr>
        <xdr:spPr>
          <a:xfrm>
            <a:off x="9461340" y="7326"/>
            <a:ext cx="851617" cy="344209"/>
          </a:xfrm>
          <a:prstGeom prst="roundRect">
            <a:avLst>
              <a:gd name="adj" fmla="val 0"/>
            </a:avLst>
          </a:prstGeom>
          <a:no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ysClr val="window" lastClr="FFFFFF"/>
                </a:solidFill>
                <a:latin typeface="BIZ UDPゴシック"/>
                <a:ea typeface="BIZ UDPゴシック"/>
              </a:defRPr>
            </a:lvl1pPr>
            <a:lvl2pPr marL="457200" algn="l" defTabSz="914400" rtl="0" eaLnBrk="1" latinLnBrk="0" hangingPunct="1">
              <a:defRPr kumimoji="1" sz="1800" kern="1200">
                <a:solidFill>
                  <a:sysClr val="window" lastClr="FFFFFF"/>
                </a:solidFill>
                <a:latin typeface="BIZ UDPゴシック"/>
                <a:ea typeface="BIZ UDPゴシック"/>
              </a:defRPr>
            </a:lvl2pPr>
            <a:lvl3pPr marL="914400" algn="l" defTabSz="914400" rtl="0" eaLnBrk="1" latinLnBrk="0" hangingPunct="1">
              <a:defRPr kumimoji="1" sz="1800" kern="1200">
                <a:solidFill>
                  <a:sysClr val="window" lastClr="FFFFFF"/>
                </a:solidFill>
                <a:latin typeface="BIZ UDPゴシック"/>
                <a:ea typeface="BIZ UDPゴシック"/>
              </a:defRPr>
            </a:lvl3pPr>
            <a:lvl4pPr marL="1371600" algn="l" defTabSz="914400" rtl="0" eaLnBrk="1" latinLnBrk="0" hangingPunct="1">
              <a:defRPr kumimoji="1" sz="1800" kern="1200">
                <a:solidFill>
                  <a:sysClr val="window" lastClr="FFFFFF"/>
                </a:solidFill>
                <a:latin typeface="BIZ UDPゴシック"/>
                <a:ea typeface="BIZ UDPゴシック"/>
              </a:defRPr>
            </a:lvl4pPr>
            <a:lvl5pPr marL="1828800" algn="l" defTabSz="914400" rtl="0" eaLnBrk="1" latinLnBrk="0" hangingPunct="1">
              <a:defRPr kumimoji="1" sz="1800" kern="1200">
                <a:solidFill>
                  <a:sysClr val="window" lastClr="FFFFFF"/>
                </a:solidFill>
                <a:latin typeface="BIZ UDPゴシック"/>
                <a:ea typeface="BIZ UDPゴシック"/>
              </a:defRPr>
            </a:lvl5pPr>
            <a:lvl6pPr marL="2286000" algn="l" defTabSz="914400" rtl="0" eaLnBrk="1" latinLnBrk="0" hangingPunct="1">
              <a:defRPr kumimoji="1" sz="1800" kern="1200">
                <a:solidFill>
                  <a:sysClr val="window" lastClr="FFFFFF"/>
                </a:solidFill>
                <a:latin typeface="BIZ UDPゴシック"/>
                <a:ea typeface="BIZ UDPゴシック"/>
              </a:defRPr>
            </a:lvl6pPr>
            <a:lvl7pPr marL="2743200" algn="l" defTabSz="914400" rtl="0" eaLnBrk="1" latinLnBrk="0" hangingPunct="1">
              <a:defRPr kumimoji="1" sz="1800" kern="1200">
                <a:solidFill>
                  <a:sysClr val="window" lastClr="FFFFFF"/>
                </a:solidFill>
                <a:latin typeface="BIZ UDPゴシック"/>
                <a:ea typeface="BIZ UDPゴシック"/>
              </a:defRPr>
            </a:lvl7pPr>
            <a:lvl8pPr marL="3200400" algn="l" defTabSz="914400" rtl="0" eaLnBrk="1" latinLnBrk="0" hangingPunct="1">
              <a:defRPr kumimoji="1" sz="1800" kern="1200">
                <a:solidFill>
                  <a:sysClr val="window" lastClr="FFFFFF"/>
                </a:solidFill>
                <a:latin typeface="BIZ UDPゴシック"/>
                <a:ea typeface="BIZ UDPゴシック"/>
              </a:defRPr>
            </a:lvl8pPr>
            <a:lvl9pPr marL="3657600" algn="l" defTabSz="914400" rtl="0" eaLnBrk="1" latinLnBrk="0" hangingPunct="1">
              <a:defRPr kumimoji="1" sz="1800" kern="1200">
                <a:solidFill>
                  <a:sysClr val="window" lastClr="FFFFFF"/>
                </a:solidFill>
                <a:latin typeface="BIZ UDPゴシック"/>
                <a:ea typeface="BIZ UDPゴシック"/>
              </a:defRPr>
            </a:lvl9pPr>
          </a:lstStyle>
          <a:p>
            <a:pPr algn="ctr"/>
            <a:r>
              <a:rPr kumimoji="1" lang="ja-JP" altLang="en-US" sz="1050" b="1">
                <a:solidFill>
                  <a:sysClr val="windowText" lastClr="000000"/>
                </a:solidFill>
                <a:latin typeface="BIZ UDPゴシック" panose="020B0400000000000000" pitchFamily="50" charset="-128"/>
                <a:ea typeface="BIZ UDPゴシック" panose="020B0400000000000000" pitchFamily="50" charset="-128"/>
              </a:rPr>
              <a:t>凡例</a:t>
            </a:r>
          </a:p>
        </xdr:txBody>
      </xdr:sp>
    </xdr:grpSp>
    <xdr:clientData/>
  </xdr:twoCellAnchor>
  <xdr:twoCellAnchor editAs="oneCell">
    <xdr:from>
      <xdr:col>1</xdr:col>
      <xdr:colOff>155864</xdr:colOff>
      <xdr:row>5</xdr:row>
      <xdr:rowOff>60614</xdr:rowOff>
    </xdr:from>
    <xdr:to>
      <xdr:col>9</xdr:col>
      <xdr:colOff>218520</xdr:colOff>
      <xdr:row>28</xdr:row>
      <xdr:rowOff>38100</xdr:rowOff>
    </xdr:to>
    <xdr:pic>
      <xdr:nvPicPr>
        <xdr:cNvPr id="10" name="図 9">
          <a:extLst>
            <a:ext uri="{FF2B5EF4-FFF2-40B4-BE49-F238E27FC236}">
              <a16:creationId xmlns:a16="http://schemas.microsoft.com/office/drawing/2014/main" id="{6D955FFC-6C1B-E6F5-400F-762AA4E17523}"/>
            </a:ext>
          </a:extLst>
        </xdr:cNvPr>
        <xdr:cNvPicPr>
          <a:picLocks noChangeAspect="1"/>
        </xdr:cNvPicPr>
      </xdr:nvPicPr>
      <xdr:blipFill>
        <a:blip xmlns:r="http://schemas.openxmlformats.org/officeDocument/2006/relationships" r:embed="rId1"/>
        <a:stretch>
          <a:fillRect/>
        </a:stretch>
      </xdr:blipFill>
      <xdr:spPr>
        <a:xfrm>
          <a:off x="193964" y="917864"/>
          <a:ext cx="10730656" cy="392083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74544</xdr:colOff>
      <xdr:row>3</xdr:row>
      <xdr:rowOff>2</xdr:rowOff>
    </xdr:from>
    <xdr:to>
      <xdr:col>4</xdr:col>
      <xdr:colOff>1383196</xdr:colOff>
      <xdr:row>4</xdr:row>
      <xdr:rowOff>78904</xdr:rowOff>
    </xdr:to>
    <xdr:sp macro="" textlink="">
      <xdr:nvSpPr>
        <xdr:cNvPr id="118" name="正方形/長方形 117">
          <a:extLst>
            <a:ext uri="{FF2B5EF4-FFF2-40B4-BE49-F238E27FC236}">
              <a16:creationId xmlns:a16="http://schemas.microsoft.com/office/drawing/2014/main" id="{957B5555-EF7A-FA70-6A53-7A26DA743603}"/>
            </a:ext>
          </a:extLst>
        </xdr:cNvPr>
        <xdr:cNvSpPr/>
      </xdr:nvSpPr>
      <xdr:spPr>
        <a:xfrm>
          <a:off x="115957" y="521806"/>
          <a:ext cx="7744239" cy="252837"/>
        </a:xfrm>
        <a:prstGeom prst="rect">
          <a:avLst/>
        </a:prstGeom>
        <a:noFill/>
        <a:ln w="28575"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ysClr val="window" lastClr="FFFFFF"/>
              </a:solidFill>
              <a:latin typeface="BIZ UDPゴシック"/>
              <a:ea typeface="BIZ UDPゴシック"/>
            </a:defRPr>
          </a:lvl1pPr>
          <a:lvl2pPr marL="457200" algn="l" defTabSz="914400" rtl="0" eaLnBrk="1" latinLnBrk="0" hangingPunct="1">
            <a:defRPr kumimoji="1" sz="1800" kern="1200">
              <a:solidFill>
                <a:sysClr val="window" lastClr="FFFFFF"/>
              </a:solidFill>
              <a:latin typeface="BIZ UDPゴシック"/>
              <a:ea typeface="BIZ UDPゴシック"/>
            </a:defRPr>
          </a:lvl2pPr>
          <a:lvl3pPr marL="914400" algn="l" defTabSz="914400" rtl="0" eaLnBrk="1" latinLnBrk="0" hangingPunct="1">
            <a:defRPr kumimoji="1" sz="1800" kern="1200">
              <a:solidFill>
                <a:sysClr val="window" lastClr="FFFFFF"/>
              </a:solidFill>
              <a:latin typeface="BIZ UDPゴシック"/>
              <a:ea typeface="BIZ UDPゴシック"/>
            </a:defRPr>
          </a:lvl3pPr>
          <a:lvl4pPr marL="1371600" algn="l" defTabSz="914400" rtl="0" eaLnBrk="1" latinLnBrk="0" hangingPunct="1">
            <a:defRPr kumimoji="1" sz="1800" kern="1200">
              <a:solidFill>
                <a:sysClr val="window" lastClr="FFFFFF"/>
              </a:solidFill>
              <a:latin typeface="BIZ UDPゴシック"/>
              <a:ea typeface="BIZ UDPゴシック"/>
            </a:defRPr>
          </a:lvl4pPr>
          <a:lvl5pPr marL="1828800" algn="l" defTabSz="914400" rtl="0" eaLnBrk="1" latinLnBrk="0" hangingPunct="1">
            <a:defRPr kumimoji="1" sz="1800" kern="1200">
              <a:solidFill>
                <a:sysClr val="window" lastClr="FFFFFF"/>
              </a:solidFill>
              <a:latin typeface="BIZ UDPゴシック"/>
              <a:ea typeface="BIZ UDPゴシック"/>
            </a:defRPr>
          </a:lvl5pPr>
          <a:lvl6pPr marL="2286000" algn="l" defTabSz="914400" rtl="0" eaLnBrk="1" latinLnBrk="0" hangingPunct="1">
            <a:defRPr kumimoji="1" sz="1800" kern="1200">
              <a:solidFill>
                <a:sysClr val="window" lastClr="FFFFFF"/>
              </a:solidFill>
              <a:latin typeface="BIZ UDPゴシック"/>
              <a:ea typeface="BIZ UDPゴシック"/>
            </a:defRPr>
          </a:lvl6pPr>
          <a:lvl7pPr marL="2743200" algn="l" defTabSz="914400" rtl="0" eaLnBrk="1" latinLnBrk="0" hangingPunct="1">
            <a:defRPr kumimoji="1" sz="1800" kern="1200">
              <a:solidFill>
                <a:sysClr val="window" lastClr="FFFFFF"/>
              </a:solidFill>
              <a:latin typeface="BIZ UDPゴシック"/>
              <a:ea typeface="BIZ UDPゴシック"/>
            </a:defRPr>
          </a:lvl7pPr>
          <a:lvl8pPr marL="3200400" algn="l" defTabSz="914400" rtl="0" eaLnBrk="1" latinLnBrk="0" hangingPunct="1">
            <a:defRPr kumimoji="1" sz="1800" kern="1200">
              <a:solidFill>
                <a:sysClr val="window" lastClr="FFFFFF"/>
              </a:solidFill>
              <a:latin typeface="BIZ UDPゴシック"/>
              <a:ea typeface="BIZ UDPゴシック"/>
            </a:defRPr>
          </a:lvl8pPr>
          <a:lvl9pPr marL="3657600" algn="l" defTabSz="914400" rtl="0" eaLnBrk="1" latinLnBrk="0" hangingPunct="1">
            <a:defRPr kumimoji="1" sz="1800" kern="1200">
              <a:solidFill>
                <a:sysClr val="window" lastClr="FFFFFF"/>
              </a:solidFill>
              <a:latin typeface="BIZ UDPゴシック"/>
              <a:ea typeface="BIZ UDPゴシック"/>
            </a:defRPr>
          </a:lvl9pPr>
        </a:lstStyle>
        <a:p>
          <a:r>
            <a:rPr kumimoji="1" lang="ja-JP" altLang="en-US" sz="1800" b="1">
              <a:solidFill>
                <a:sysClr val="windowText" lastClr="000000"/>
              </a:solidFill>
              <a:latin typeface="BIZ UDPゴシック" panose="020B0400000000000000" pitchFamily="50" charset="-128"/>
              <a:ea typeface="BIZ UDPゴシック" panose="020B0400000000000000" pitchFamily="50" charset="-128"/>
            </a:rPr>
            <a:t>更新された建物利用現況図を活用した３</a:t>
          </a:r>
          <a:r>
            <a:rPr kumimoji="1" lang="en-US" altLang="ja-JP" sz="1800" b="1">
              <a:solidFill>
                <a:sysClr val="windowText" lastClr="000000"/>
              </a:solidFill>
              <a:latin typeface="BIZ UDPゴシック" panose="020B0400000000000000" pitchFamily="50" charset="-128"/>
              <a:ea typeface="BIZ UDPゴシック" panose="020B0400000000000000" pitchFamily="50" charset="-128"/>
            </a:rPr>
            <a:t>D</a:t>
          </a:r>
          <a:r>
            <a:rPr kumimoji="1" lang="ja-JP" altLang="en-US" sz="1800" b="1">
              <a:solidFill>
                <a:sysClr val="windowText" lastClr="000000"/>
              </a:solidFill>
              <a:latin typeface="BIZ UDPゴシック" panose="020B0400000000000000" pitchFamily="50" charset="-128"/>
              <a:ea typeface="BIZ UDPゴシック" panose="020B0400000000000000" pitchFamily="50" charset="-128"/>
            </a:rPr>
            <a:t>都市モデル</a:t>
          </a:r>
        </a:p>
      </xdr:txBody>
    </xdr:sp>
    <xdr:clientData/>
  </xdr:twoCellAnchor>
  <xdr:twoCellAnchor>
    <xdr:from>
      <xdr:col>3</xdr:col>
      <xdr:colOff>1872267</xdr:colOff>
      <xdr:row>1</xdr:row>
      <xdr:rowOff>56736</xdr:rowOff>
    </xdr:from>
    <xdr:to>
      <xdr:col>5</xdr:col>
      <xdr:colOff>188192</xdr:colOff>
      <xdr:row>5</xdr:row>
      <xdr:rowOff>57104</xdr:rowOff>
    </xdr:to>
    <xdr:grpSp>
      <xdr:nvGrpSpPr>
        <xdr:cNvPr id="2" name="グループ化 1">
          <a:extLst>
            <a:ext uri="{FF2B5EF4-FFF2-40B4-BE49-F238E27FC236}">
              <a16:creationId xmlns:a16="http://schemas.microsoft.com/office/drawing/2014/main" id="{1888C035-3F15-448D-818D-B30CA88BE59E}"/>
            </a:ext>
          </a:extLst>
        </xdr:cNvPr>
        <xdr:cNvGrpSpPr/>
      </xdr:nvGrpSpPr>
      <xdr:grpSpPr>
        <a:xfrm>
          <a:off x="6212946" y="233629"/>
          <a:ext cx="2615782" cy="707939"/>
          <a:chOff x="8869968" y="7326"/>
          <a:chExt cx="2040782" cy="1127224"/>
        </a:xfrm>
      </xdr:grpSpPr>
      <xdr:sp macro="" textlink="">
        <xdr:nvSpPr>
          <xdr:cNvPr id="3" name="角丸四角形 54">
            <a:extLst>
              <a:ext uri="{FF2B5EF4-FFF2-40B4-BE49-F238E27FC236}">
                <a16:creationId xmlns:a16="http://schemas.microsoft.com/office/drawing/2014/main" id="{D903EA7A-54A9-5D81-B35F-E159CE01177E}"/>
              </a:ext>
            </a:extLst>
          </xdr:cNvPr>
          <xdr:cNvSpPr/>
        </xdr:nvSpPr>
        <xdr:spPr>
          <a:xfrm>
            <a:off x="8869968" y="335226"/>
            <a:ext cx="528787" cy="213727"/>
          </a:xfrm>
          <a:prstGeom prst="roundRect">
            <a:avLst/>
          </a:prstGeom>
          <a:solidFill>
            <a:srgbClr val="00B2A5">
              <a:lumMod val="20000"/>
              <a:lumOff val="80000"/>
            </a:srgbClr>
          </a:solidFill>
          <a:ln w="12700" cap="flat" cmpd="sng" algn="ctr">
            <a:solidFill>
              <a:sysClr val="windowText" lastClr="000000"/>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ysClr val="window" lastClr="FFFFFF"/>
                </a:solidFill>
                <a:latin typeface="BIZ UDPゴシック"/>
                <a:ea typeface="BIZ UDPゴシック"/>
              </a:defRPr>
            </a:lvl1pPr>
            <a:lvl2pPr marL="457200" algn="l" defTabSz="914400" rtl="0" eaLnBrk="1" latinLnBrk="0" hangingPunct="1">
              <a:defRPr kumimoji="1" sz="1800" kern="1200">
                <a:solidFill>
                  <a:sysClr val="window" lastClr="FFFFFF"/>
                </a:solidFill>
                <a:latin typeface="BIZ UDPゴシック"/>
                <a:ea typeface="BIZ UDPゴシック"/>
              </a:defRPr>
            </a:lvl2pPr>
            <a:lvl3pPr marL="914400" algn="l" defTabSz="914400" rtl="0" eaLnBrk="1" latinLnBrk="0" hangingPunct="1">
              <a:defRPr kumimoji="1" sz="1800" kern="1200">
                <a:solidFill>
                  <a:sysClr val="window" lastClr="FFFFFF"/>
                </a:solidFill>
                <a:latin typeface="BIZ UDPゴシック"/>
                <a:ea typeface="BIZ UDPゴシック"/>
              </a:defRPr>
            </a:lvl3pPr>
            <a:lvl4pPr marL="1371600" algn="l" defTabSz="914400" rtl="0" eaLnBrk="1" latinLnBrk="0" hangingPunct="1">
              <a:defRPr kumimoji="1" sz="1800" kern="1200">
                <a:solidFill>
                  <a:sysClr val="window" lastClr="FFFFFF"/>
                </a:solidFill>
                <a:latin typeface="BIZ UDPゴシック"/>
                <a:ea typeface="BIZ UDPゴシック"/>
              </a:defRPr>
            </a:lvl4pPr>
            <a:lvl5pPr marL="1828800" algn="l" defTabSz="914400" rtl="0" eaLnBrk="1" latinLnBrk="0" hangingPunct="1">
              <a:defRPr kumimoji="1" sz="1800" kern="1200">
                <a:solidFill>
                  <a:sysClr val="window" lastClr="FFFFFF"/>
                </a:solidFill>
                <a:latin typeface="BIZ UDPゴシック"/>
                <a:ea typeface="BIZ UDPゴシック"/>
              </a:defRPr>
            </a:lvl5pPr>
            <a:lvl6pPr marL="2286000" algn="l" defTabSz="914400" rtl="0" eaLnBrk="1" latinLnBrk="0" hangingPunct="1">
              <a:defRPr kumimoji="1" sz="1800" kern="1200">
                <a:solidFill>
                  <a:sysClr val="window" lastClr="FFFFFF"/>
                </a:solidFill>
                <a:latin typeface="BIZ UDPゴシック"/>
                <a:ea typeface="BIZ UDPゴシック"/>
              </a:defRPr>
            </a:lvl6pPr>
            <a:lvl7pPr marL="2743200" algn="l" defTabSz="914400" rtl="0" eaLnBrk="1" latinLnBrk="0" hangingPunct="1">
              <a:defRPr kumimoji="1" sz="1800" kern="1200">
                <a:solidFill>
                  <a:sysClr val="window" lastClr="FFFFFF"/>
                </a:solidFill>
                <a:latin typeface="BIZ UDPゴシック"/>
                <a:ea typeface="BIZ UDPゴシック"/>
              </a:defRPr>
            </a:lvl7pPr>
            <a:lvl8pPr marL="3200400" algn="l" defTabSz="914400" rtl="0" eaLnBrk="1" latinLnBrk="0" hangingPunct="1">
              <a:defRPr kumimoji="1" sz="1800" kern="1200">
                <a:solidFill>
                  <a:sysClr val="window" lastClr="FFFFFF"/>
                </a:solidFill>
                <a:latin typeface="BIZ UDPゴシック"/>
                <a:ea typeface="BIZ UDPゴシック"/>
              </a:defRPr>
            </a:lvl8pPr>
            <a:lvl9pPr marL="3657600" algn="l" defTabSz="914400" rtl="0" eaLnBrk="1" latinLnBrk="0" hangingPunct="1">
              <a:defRPr kumimoji="1" sz="1800" kern="1200">
                <a:solidFill>
                  <a:sysClr val="window" lastClr="FFFFFF"/>
                </a:solidFill>
                <a:latin typeface="BIZ UDPゴシック"/>
                <a:ea typeface="BIZ UDPゴシック"/>
              </a:defRPr>
            </a:lvl9pPr>
          </a:lstStyle>
          <a:p>
            <a:pPr algn="ctr"/>
            <a:endParaRPr kumimoji="1" lang="ja-JP" altLang="en-US" sz="900">
              <a:latin typeface="BIZ UDPゴシック" panose="020B0400000000000000" pitchFamily="50" charset="-128"/>
              <a:ea typeface="BIZ UDPゴシック" panose="020B0400000000000000" pitchFamily="50" charset="-128"/>
            </a:endParaRPr>
          </a:p>
        </xdr:txBody>
      </xdr:sp>
      <xdr:sp macro="" textlink="">
        <xdr:nvSpPr>
          <xdr:cNvPr id="4" name="角丸四角形 54">
            <a:extLst>
              <a:ext uri="{FF2B5EF4-FFF2-40B4-BE49-F238E27FC236}">
                <a16:creationId xmlns:a16="http://schemas.microsoft.com/office/drawing/2014/main" id="{2133F4AB-8436-0D7C-3045-13E79B3EE19D}"/>
              </a:ext>
            </a:extLst>
          </xdr:cNvPr>
          <xdr:cNvSpPr/>
        </xdr:nvSpPr>
        <xdr:spPr>
          <a:xfrm>
            <a:off x="9398750" y="269985"/>
            <a:ext cx="1512000" cy="344209"/>
          </a:xfrm>
          <a:prstGeom prst="roundRect">
            <a:avLst>
              <a:gd name="adj" fmla="val 0"/>
            </a:avLst>
          </a:prstGeom>
          <a:no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ysClr val="window" lastClr="FFFFFF"/>
                </a:solidFill>
                <a:latin typeface="BIZ UDPゴシック"/>
                <a:ea typeface="BIZ UDPゴシック"/>
              </a:defRPr>
            </a:lvl1pPr>
            <a:lvl2pPr marL="457200" algn="l" defTabSz="914400" rtl="0" eaLnBrk="1" latinLnBrk="0" hangingPunct="1">
              <a:defRPr kumimoji="1" sz="1800" kern="1200">
                <a:solidFill>
                  <a:sysClr val="window" lastClr="FFFFFF"/>
                </a:solidFill>
                <a:latin typeface="BIZ UDPゴシック"/>
                <a:ea typeface="BIZ UDPゴシック"/>
              </a:defRPr>
            </a:lvl2pPr>
            <a:lvl3pPr marL="914400" algn="l" defTabSz="914400" rtl="0" eaLnBrk="1" latinLnBrk="0" hangingPunct="1">
              <a:defRPr kumimoji="1" sz="1800" kern="1200">
                <a:solidFill>
                  <a:sysClr val="window" lastClr="FFFFFF"/>
                </a:solidFill>
                <a:latin typeface="BIZ UDPゴシック"/>
                <a:ea typeface="BIZ UDPゴシック"/>
              </a:defRPr>
            </a:lvl3pPr>
            <a:lvl4pPr marL="1371600" algn="l" defTabSz="914400" rtl="0" eaLnBrk="1" latinLnBrk="0" hangingPunct="1">
              <a:defRPr kumimoji="1" sz="1800" kern="1200">
                <a:solidFill>
                  <a:sysClr val="window" lastClr="FFFFFF"/>
                </a:solidFill>
                <a:latin typeface="BIZ UDPゴシック"/>
                <a:ea typeface="BIZ UDPゴシック"/>
              </a:defRPr>
            </a:lvl4pPr>
            <a:lvl5pPr marL="1828800" algn="l" defTabSz="914400" rtl="0" eaLnBrk="1" latinLnBrk="0" hangingPunct="1">
              <a:defRPr kumimoji="1" sz="1800" kern="1200">
                <a:solidFill>
                  <a:sysClr val="window" lastClr="FFFFFF"/>
                </a:solidFill>
                <a:latin typeface="BIZ UDPゴシック"/>
                <a:ea typeface="BIZ UDPゴシック"/>
              </a:defRPr>
            </a:lvl5pPr>
            <a:lvl6pPr marL="2286000" algn="l" defTabSz="914400" rtl="0" eaLnBrk="1" latinLnBrk="0" hangingPunct="1">
              <a:defRPr kumimoji="1" sz="1800" kern="1200">
                <a:solidFill>
                  <a:sysClr val="window" lastClr="FFFFFF"/>
                </a:solidFill>
                <a:latin typeface="BIZ UDPゴシック"/>
                <a:ea typeface="BIZ UDPゴシック"/>
              </a:defRPr>
            </a:lvl6pPr>
            <a:lvl7pPr marL="2743200" algn="l" defTabSz="914400" rtl="0" eaLnBrk="1" latinLnBrk="0" hangingPunct="1">
              <a:defRPr kumimoji="1" sz="1800" kern="1200">
                <a:solidFill>
                  <a:sysClr val="window" lastClr="FFFFFF"/>
                </a:solidFill>
                <a:latin typeface="BIZ UDPゴシック"/>
                <a:ea typeface="BIZ UDPゴシック"/>
              </a:defRPr>
            </a:lvl7pPr>
            <a:lvl8pPr marL="3200400" algn="l" defTabSz="914400" rtl="0" eaLnBrk="1" latinLnBrk="0" hangingPunct="1">
              <a:defRPr kumimoji="1" sz="1800" kern="1200">
                <a:solidFill>
                  <a:sysClr val="window" lastClr="FFFFFF"/>
                </a:solidFill>
                <a:latin typeface="BIZ UDPゴシック"/>
                <a:ea typeface="BIZ UDPゴシック"/>
              </a:defRPr>
            </a:lvl8pPr>
            <a:lvl9pPr marL="3657600" algn="l" defTabSz="914400" rtl="0" eaLnBrk="1" latinLnBrk="0" hangingPunct="1">
              <a:defRPr kumimoji="1" sz="1800" kern="1200">
                <a:solidFill>
                  <a:sysClr val="window" lastClr="FFFFFF"/>
                </a:solidFill>
                <a:latin typeface="BIZ UDPゴシック"/>
                <a:ea typeface="BIZ UDPゴシック"/>
              </a:defRPr>
            </a:lvl9pPr>
          </a:lstStyle>
          <a:p>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原典資料</a:t>
            </a:r>
          </a:p>
        </xdr:txBody>
      </xdr:sp>
      <xdr:sp macro="" textlink="">
        <xdr:nvSpPr>
          <xdr:cNvPr id="5" name="角丸四角形 54">
            <a:extLst>
              <a:ext uri="{FF2B5EF4-FFF2-40B4-BE49-F238E27FC236}">
                <a16:creationId xmlns:a16="http://schemas.microsoft.com/office/drawing/2014/main" id="{76F8B51D-25D8-89AB-A8BC-5C64C8DD070B}"/>
              </a:ext>
            </a:extLst>
          </xdr:cNvPr>
          <xdr:cNvSpPr/>
        </xdr:nvSpPr>
        <xdr:spPr>
          <a:xfrm>
            <a:off x="8869968" y="590862"/>
            <a:ext cx="528787" cy="213727"/>
          </a:xfrm>
          <a:prstGeom prst="roundRect">
            <a:avLst>
              <a:gd name="adj" fmla="val 0"/>
            </a:avLst>
          </a:prstGeom>
          <a:solidFill>
            <a:sysClr val="window" lastClr="FFFFFF"/>
          </a:solidFill>
          <a:ln w="12700" cap="flat" cmpd="sng" algn="ctr">
            <a:solidFill>
              <a:sysClr val="windowText" lastClr="000000"/>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ysClr val="window" lastClr="FFFFFF"/>
                </a:solidFill>
                <a:latin typeface="BIZ UDPゴシック"/>
                <a:ea typeface="BIZ UDPゴシック"/>
              </a:defRPr>
            </a:lvl1pPr>
            <a:lvl2pPr marL="457200" algn="l" defTabSz="914400" rtl="0" eaLnBrk="1" latinLnBrk="0" hangingPunct="1">
              <a:defRPr kumimoji="1" sz="1800" kern="1200">
                <a:solidFill>
                  <a:sysClr val="window" lastClr="FFFFFF"/>
                </a:solidFill>
                <a:latin typeface="BIZ UDPゴシック"/>
                <a:ea typeface="BIZ UDPゴシック"/>
              </a:defRPr>
            </a:lvl2pPr>
            <a:lvl3pPr marL="914400" algn="l" defTabSz="914400" rtl="0" eaLnBrk="1" latinLnBrk="0" hangingPunct="1">
              <a:defRPr kumimoji="1" sz="1800" kern="1200">
                <a:solidFill>
                  <a:sysClr val="window" lastClr="FFFFFF"/>
                </a:solidFill>
                <a:latin typeface="BIZ UDPゴシック"/>
                <a:ea typeface="BIZ UDPゴシック"/>
              </a:defRPr>
            </a:lvl3pPr>
            <a:lvl4pPr marL="1371600" algn="l" defTabSz="914400" rtl="0" eaLnBrk="1" latinLnBrk="0" hangingPunct="1">
              <a:defRPr kumimoji="1" sz="1800" kern="1200">
                <a:solidFill>
                  <a:sysClr val="window" lastClr="FFFFFF"/>
                </a:solidFill>
                <a:latin typeface="BIZ UDPゴシック"/>
                <a:ea typeface="BIZ UDPゴシック"/>
              </a:defRPr>
            </a:lvl4pPr>
            <a:lvl5pPr marL="1828800" algn="l" defTabSz="914400" rtl="0" eaLnBrk="1" latinLnBrk="0" hangingPunct="1">
              <a:defRPr kumimoji="1" sz="1800" kern="1200">
                <a:solidFill>
                  <a:sysClr val="window" lastClr="FFFFFF"/>
                </a:solidFill>
                <a:latin typeface="BIZ UDPゴシック"/>
                <a:ea typeface="BIZ UDPゴシック"/>
              </a:defRPr>
            </a:lvl5pPr>
            <a:lvl6pPr marL="2286000" algn="l" defTabSz="914400" rtl="0" eaLnBrk="1" latinLnBrk="0" hangingPunct="1">
              <a:defRPr kumimoji="1" sz="1800" kern="1200">
                <a:solidFill>
                  <a:sysClr val="window" lastClr="FFFFFF"/>
                </a:solidFill>
                <a:latin typeface="BIZ UDPゴシック"/>
                <a:ea typeface="BIZ UDPゴシック"/>
              </a:defRPr>
            </a:lvl6pPr>
            <a:lvl7pPr marL="2743200" algn="l" defTabSz="914400" rtl="0" eaLnBrk="1" latinLnBrk="0" hangingPunct="1">
              <a:defRPr kumimoji="1" sz="1800" kern="1200">
                <a:solidFill>
                  <a:sysClr val="window" lastClr="FFFFFF"/>
                </a:solidFill>
                <a:latin typeface="BIZ UDPゴシック"/>
                <a:ea typeface="BIZ UDPゴシック"/>
              </a:defRPr>
            </a:lvl7pPr>
            <a:lvl8pPr marL="3200400" algn="l" defTabSz="914400" rtl="0" eaLnBrk="1" latinLnBrk="0" hangingPunct="1">
              <a:defRPr kumimoji="1" sz="1800" kern="1200">
                <a:solidFill>
                  <a:sysClr val="window" lastClr="FFFFFF"/>
                </a:solidFill>
                <a:latin typeface="BIZ UDPゴシック"/>
                <a:ea typeface="BIZ UDPゴシック"/>
              </a:defRPr>
            </a:lvl8pPr>
            <a:lvl9pPr marL="3657600" algn="l" defTabSz="914400" rtl="0" eaLnBrk="1" latinLnBrk="0" hangingPunct="1">
              <a:defRPr kumimoji="1" sz="1800" kern="1200">
                <a:solidFill>
                  <a:sysClr val="window" lastClr="FFFFFF"/>
                </a:solidFill>
                <a:latin typeface="BIZ UDPゴシック"/>
                <a:ea typeface="BIZ UDPゴシック"/>
              </a:defRPr>
            </a:lvl9pPr>
          </a:lstStyle>
          <a:p>
            <a:pPr algn="ctr"/>
            <a:endParaRPr kumimoji="1" lang="ja-JP" altLang="en-US" sz="900">
              <a:latin typeface="BIZ UDPゴシック" panose="020B0400000000000000" pitchFamily="50" charset="-128"/>
              <a:ea typeface="BIZ UDPゴシック" panose="020B0400000000000000" pitchFamily="50" charset="-128"/>
            </a:endParaRPr>
          </a:p>
        </xdr:txBody>
      </xdr:sp>
      <xdr:sp macro="" textlink="">
        <xdr:nvSpPr>
          <xdr:cNvPr id="6" name="角丸四角形 54">
            <a:extLst>
              <a:ext uri="{FF2B5EF4-FFF2-40B4-BE49-F238E27FC236}">
                <a16:creationId xmlns:a16="http://schemas.microsoft.com/office/drawing/2014/main" id="{49F9D7B5-2BB5-FE6B-F016-2C181C158909}"/>
              </a:ext>
            </a:extLst>
          </xdr:cNvPr>
          <xdr:cNvSpPr/>
        </xdr:nvSpPr>
        <xdr:spPr>
          <a:xfrm>
            <a:off x="9398749" y="525621"/>
            <a:ext cx="1511999" cy="344209"/>
          </a:xfrm>
          <a:prstGeom prst="roundRect">
            <a:avLst>
              <a:gd name="adj" fmla="val 0"/>
            </a:avLst>
          </a:prstGeom>
          <a:no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ysClr val="window" lastClr="FFFFFF"/>
                </a:solidFill>
                <a:latin typeface="BIZ UDPゴシック"/>
                <a:ea typeface="BIZ UDPゴシック"/>
              </a:defRPr>
            </a:lvl1pPr>
            <a:lvl2pPr marL="457200" algn="l" defTabSz="914400" rtl="0" eaLnBrk="1" latinLnBrk="0" hangingPunct="1">
              <a:defRPr kumimoji="1" sz="1800" kern="1200">
                <a:solidFill>
                  <a:sysClr val="window" lastClr="FFFFFF"/>
                </a:solidFill>
                <a:latin typeface="BIZ UDPゴシック"/>
                <a:ea typeface="BIZ UDPゴシック"/>
              </a:defRPr>
            </a:lvl2pPr>
            <a:lvl3pPr marL="914400" algn="l" defTabSz="914400" rtl="0" eaLnBrk="1" latinLnBrk="0" hangingPunct="1">
              <a:defRPr kumimoji="1" sz="1800" kern="1200">
                <a:solidFill>
                  <a:sysClr val="window" lastClr="FFFFFF"/>
                </a:solidFill>
                <a:latin typeface="BIZ UDPゴシック"/>
                <a:ea typeface="BIZ UDPゴシック"/>
              </a:defRPr>
            </a:lvl3pPr>
            <a:lvl4pPr marL="1371600" algn="l" defTabSz="914400" rtl="0" eaLnBrk="1" latinLnBrk="0" hangingPunct="1">
              <a:defRPr kumimoji="1" sz="1800" kern="1200">
                <a:solidFill>
                  <a:sysClr val="window" lastClr="FFFFFF"/>
                </a:solidFill>
                <a:latin typeface="BIZ UDPゴシック"/>
                <a:ea typeface="BIZ UDPゴシック"/>
              </a:defRPr>
            </a:lvl4pPr>
            <a:lvl5pPr marL="1828800" algn="l" defTabSz="914400" rtl="0" eaLnBrk="1" latinLnBrk="0" hangingPunct="1">
              <a:defRPr kumimoji="1" sz="1800" kern="1200">
                <a:solidFill>
                  <a:sysClr val="window" lastClr="FFFFFF"/>
                </a:solidFill>
                <a:latin typeface="BIZ UDPゴシック"/>
                <a:ea typeface="BIZ UDPゴシック"/>
              </a:defRPr>
            </a:lvl5pPr>
            <a:lvl6pPr marL="2286000" algn="l" defTabSz="914400" rtl="0" eaLnBrk="1" latinLnBrk="0" hangingPunct="1">
              <a:defRPr kumimoji="1" sz="1800" kern="1200">
                <a:solidFill>
                  <a:sysClr val="window" lastClr="FFFFFF"/>
                </a:solidFill>
                <a:latin typeface="BIZ UDPゴシック"/>
                <a:ea typeface="BIZ UDPゴシック"/>
              </a:defRPr>
            </a:lvl6pPr>
            <a:lvl7pPr marL="2743200" algn="l" defTabSz="914400" rtl="0" eaLnBrk="1" latinLnBrk="0" hangingPunct="1">
              <a:defRPr kumimoji="1" sz="1800" kern="1200">
                <a:solidFill>
                  <a:sysClr val="window" lastClr="FFFFFF"/>
                </a:solidFill>
                <a:latin typeface="BIZ UDPゴシック"/>
                <a:ea typeface="BIZ UDPゴシック"/>
              </a:defRPr>
            </a:lvl7pPr>
            <a:lvl8pPr marL="3200400" algn="l" defTabSz="914400" rtl="0" eaLnBrk="1" latinLnBrk="0" hangingPunct="1">
              <a:defRPr kumimoji="1" sz="1800" kern="1200">
                <a:solidFill>
                  <a:sysClr val="window" lastClr="FFFFFF"/>
                </a:solidFill>
                <a:latin typeface="BIZ UDPゴシック"/>
                <a:ea typeface="BIZ UDPゴシック"/>
              </a:defRPr>
            </a:lvl8pPr>
            <a:lvl9pPr marL="3657600" algn="l" defTabSz="914400" rtl="0" eaLnBrk="1" latinLnBrk="0" hangingPunct="1">
              <a:defRPr kumimoji="1" sz="1800" kern="1200">
                <a:solidFill>
                  <a:sysClr val="window" lastClr="FFFFFF"/>
                </a:solidFill>
                <a:latin typeface="BIZ UDPゴシック"/>
                <a:ea typeface="BIZ UDPゴシック"/>
              </a:defRPr>
            </a:lvl9pPr>
          </a:lstStyle>
          <a:p>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更新に必要な作業項目</a:t>
            </a:r>
          </a:p>
        </xdr:txBody>
      </xdr:sp>
      <xdr:sp macro="" textlink="">
        <xdr:nvSpPr>
          <xdr:cNvPr id="7" name="角丸四角形 54">
            <a:extLst>
              <a:ext uri="{FF2B5EF4-FFF2-40B4-BE49-F238E27FC236}">
                <a16:creationId xmlns:a16="http://schemas.microsoft.com/office/drawing/2014/main" id="{61CC83BF-F278-1527-7FEF-AF8706F5E305}"/>
              </a:ext>
            </a:extLst>
          </xdr:cNvPr>
          <xdr:cNvSpPr/>
        </xdr:nvSpPr>
        <xdr:spPr>
          <a:xfrm>
            <a:off x="8869968" y="864701"/>
            <a:ext cx="528787" cy="213727"/>
          </a:xfrm>
          <a:prstGeom prst="roundRect">
            <a:avLst>
              <a:gd name="adj" fmla="val 0"/>
            </a:avLst>
          </a:prstGeom>
          <a:solidFill>
            <a:sysClr val="window" lastClr="FFFFFF"/>
          </a:solidFill>
          <a:ln w="12700" cap="flat" cmpd="sng" algn="ctr">
            <a:solidFill>
              <a:srgbClr val="E60012"/>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ysClr val="window" lastClr="FFFFFF"/>
                </a:solidFill>
                <a:latin typeface="BIZ UDPゴシック"/>
                <a:ea typeface="BIZ UDPゴシック"/>
              </a:defRPr>
            </a:lvl1pPr>
            <a:lvl2pPr marL="457200" algn="l" defTabSz="914400" rtl="0" eaLnBrk="1" latinLnBrk="0" hangingPunct="1">
              <a:defRPr kumimoji="1" sz="1800" kern="1200">
                <a:solidFill>
                  <a:sysClr val="window" lastClr="FFFFFF"/>
                </a:solidFill>
                <a:latin typeface="BIZ UDPゴシック"/>
                <a:ea typeface="BIZ UDPゴシック"/>
              </a:defRPr>
            </a:lvl2pPr>
            <a:lvl3pPr marL="914400" algn="l" defTabSz="914400" rtl="0" eaLnBrk="1" latinLnBrk="0" hangingPunct="1">
              <a:defRPr kumimoji="1" sz="1800" kern="1200">
                <a:solidFill>
                  <a:sysClr val="window" lastClr="FFFFFF"/>
                </a:solidFill>
                <a:latin typeface="BIZ UDPゴシック"/>
                <a:ea typeface="BIZ UDPゴシック"/>
              </a:defRPr>
            </a:lvl3pPr>
            <a:lvl4pPr marL="1371600" algn="l" defTabSz="914400" rtl="0" eaLnBrk="1" latinLnBrk="0" hangingPunct="1">
              <a:defRPr kumimoji="1" sz="1800" kern="1200">
                <a:solidFill>
                  <a:sysClr val="window" lastClr="FFFFFF"/>
                </a:solidFill>
                <a:latin typeface="BIZ UDPゴシック"/>
                <a:ea typeface="BIZ UDPゴシック"/>
              </a:defRPr>
            </a:lvl4pPr>
            <a:lvl5pPr marL="1828800" algn="l" defTabSz="914400" rtl="0" eaLnBrk="1" latinLnBrk="0" hangingPunct="1">
              <a:defRPr kumimoji="1" sz="1800" kern="1200">
                <a:solidFill>
                  <a:sysClr val="window" lastClr="FFFFFF"/>
                </a:solidFill>
                <a:latin typeface="BIZ UDPゴシック"/>
                <a:ea typeface="BIZ UDPゴシック"/>
              </a:defRPr>
            </a:lvl5pPr>
            <a:lvl6pPr marL="2286000" algn="l" defTabSz="914400" rtl="0" eaLnBrk="1" latinLnBrk="0" hangingPunct="1">
              <a:defRPr kumimoji="1" sz="1800" kern="1200">
                <a:solidFill>
                  <a:sysClr val="window" lastClr="FFFFFF"/>
                </a:solidFill>
                <a:latin typeface="BIZ UDPゴシック"/>
                <a:ea typeface="BIZ UDPゴシック"/>
              </a:defRPr>
            </a:lvl6pPr>
            <a:lvl7pPr marL="2743200" algn="l" defTabSz="914400" rtl="0" eaLnBrk="1" latinLnBrk="0" hangingPunct="1">
              <a:defRPr kumimoji="1" sz="1800" kern="1200">
                <a:solidFill>
                  <a:sysClr val="window" lastClr="FFFFFF"/>
                </a:solidFill>
                <a:latin typeface="BIZ UDPゴシック"/>
                <a:ea typeface="BIZ UDPゴシック"/>
              </a:defRPr>
            </a:lvl7pPr>
            <a:lvl8pPr marL="3200400" algn="l" defTabSz="914400" rtl="0" eaLnBrk="1" latinLnBrk="0" hangingPunct="1">
              <a:defRPr kumimoji="1" sz="1800" kern="1200">
                <a:solidFill>
                  <a:sysClr val="window" lastClr="FFFFFF"/>
                </a:solidFill>
                <a:latin typeface="BIZ UDPゴシック"/>
                <a:ea typeface="BIZ UDPゴシック"/>
              </a:defRPr>
            </a:lvl8pPr>
            <a:lvl9pPr marL="3657600" algn="l" defTabSz="914400" rtl="0" eaLnBrk="1" latinLnBrk="0" hangingPunct="1">
              <a:defRPr kumimoji="1" sz="1800" kern="1200">
                <a:solidFill>
                  <a:sysClr val="window" lastClr="FFFFFF"/>
                </a:solidFill>
                <a:latin typeface="BIZ UDPゴシック"/>
                <a:ea typeface="BIZ UDPゴシック"/>
              </a:defRPr>
            </a:lvl9pPr>
          </a:lstStyle>
          <a:p>
            <a:pPr algn="ctr"/>
            <a:endParaRPr kumimoji="1" lang="ja-JP" altLang="en-US" sz="900">
              <a:latin typeface="BIZ UDPゴシック" panose="020B0400000000000000" pitchFamily="50" charset="-128"/>
              <a:ea typeface="BIZ UDPゴシック" panose="020B0400000000000000" pitchFamily="50" charset="-128"/>
            </a:endParaRPr>
          </a:p>
        </xdr:txBody>
      </xdr:sp>
      <xdr:sp macro="" textlink="">
        <xdr:nvSpPr>
          <xdr:cNvPr id="8" name="角丸四角形 54">
            <a:extLst>
              <a:ext uri="{FF2B5EF4-FFF2-40B4-BE49-F238E27FC236}">
                <a16:creationId xmlns:a16="http://schemas.microsoft.com/office/drawing/2014/main" id="{DC84C618-59CF-981E-40A0-1FDE1F0ACC2C}"/>
              </a:ext>
            </a:extLst>
          </xdr:cNvPr>
          <xdr:cNvSpPr/>
        </xdr:nvSpPr>
        <xdr:spPr>
          <a:xfrm>
            <a:off x="9398750" y="790341"/>
            <a:ext cx="1512000" cy="344209"/>
          </a:xfrm>
          <a:prstGeom prst="roundRect">
            <a:avLst>
              <a:gd name="adj" fmla="val 0"/>
            </a:avLst>
          </a:prstGeom>
          <a:no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ysClr val="window" lastClr="FFFFFF"/>
                </a:solidFill>
                <a:latin typeface="BIZ UDPゴシック"/>
                <a:ea typeface="BIZ UDPゴシック"/>
              </a:defRPr>
            </a:lvl1pPr>
            <a:lvl2pPr marL="457200" algn="l" defTabSz="914400" rtl="0" eaLnBrk="1" latinLnBrk="0" hangingPunct="1">
              <a:defRPr kumimoji="1" sz="1800" kern="1200">
                <a:solidFill>
                  <a:sysClr val="window" lastClr="FFFFFF"/>
                </a:solidFill>
                <a:latin typeface="BIZ UDPゴシック"/>
                <a:ea typeface="BIZ UDPゴシック"/>
              </a:defRPr>
            </a:lvl2pPr>
            <a:lvl3pPr marL="914400" algn="l" defTabSz="914400" rtl="0" eaLnBrk="1" latinLnBrk="0" hangingPunct="1">
              <a:defRPr kumimoji="1" sz="1800" kern="1200">
                <a:solidFill>
                  <a:sysClr val="window" lastClr="FFFFFF"/>
                </a:solidFill>
                <a:latin typeface="BIZ UDPゴシック"/>
                <a:ea typeface="BIZ UDPゴシック"/>
              </a:defRPr>
            </a:lvl3pPr>
            <a:lvl4pPr marL="1371600" algn="l" defTabSz="914400" rtl="0" eaLnBrk="1" latinLnBrk="0" hangingPunct="1">
              <a:defRPr kumimoji="1" sz="1800" kern="1200">
                <a:solidFill>
                  <a:sysClr val="window" lastClr="FFFFFF"/>
                </a:solidFill>
                <a:latin typeface="BIZ UDPゴシック"/>
                <a:ea typeface="BIZ UDPゴシック"/>
              </a:defRPr>
            </a:lvl4pPr>
            <a:lvl5pPr marL="1828800" algn="l" defTabSz="914400" rtl="0" eaLnBrk="1" latinLnBrk="0" hangingPunct="1">
              <a:defRPr kumimoji="1" sz="1800" kern="1200">
                <a:solidFill>
                  <a:sysClr val="window" lastClr="FFFFFF"/>
                </a:solidFill>
                <a:latin typeface="BIZ UDPゴシック"/>
                <a:ea typeface="BIZ UDPゴシック"/>
              </a:defRPr>
            </a:lvl5pPr>
            <a:lvl6pPr marL="2286000" algn="l" defTabSz="914400" rtl="0" eaLnBrk="1" latinLnBrk="0" hangingPunct="1">
              <a:defRPr kumimoji="1" sz="1800" kern="1200">
                <a:solidFill>
                  <a:sysClr val="window" lastClr="FFFFFF"/>
                </a:solidFill>
                <a:latin typeface="BIZ UDPゴシック"/>
                <a:ea typeface="BIZ UDPゴシック"/>
              </a:defRPr>
            </a:lvl6pPr>
            <a:lvl7pPr marL="2743200" algn="l" defTabSz="914400" rtl="0" eaLnBrk="1" latinLnBrk="0" hangingPunct="1">
              <a:defRPr kumimoji="1" sz="1800" kern="1200">
                <a:solidFill>
                  <a:sysClr val="window" lastClr="FFFFFF"/>
                </a:solidFill>
                <a:latin typeface="BIZ UDPゴシック"/>
                <a:ea typeface="BIZ UDPゴシック"/>
              </a:defRPr>
            </a:lvl7pPr>
            <a:lvl8pPr marL="3200400" algn="l" defTabSz="914400" rtl="0" eaLnBrk="1" latinLnBrk="0" hangingPunct="1">
              <a:defRPr kumimoji="1" sz="1800" kern="1200">
                <a:solidFill>
                  <a:sysClr val="window" lastClr="FFFFFF"/>
                </a:solidFill>
                <a:latin typeface="BIZ UDPゴシック"/>
                <a:ea typeface="BIZ UDPゴシック"/>
              </a:defRPr>
            </a:lvl8pPr>
            <a:lvl9pPr marL="3657600" algn="l" defTabSz="914400" rtl="0" eaLnBrk="1" latinLnBrk="0" hangingPunct="1">
              <a:defRPr kumimoji="1" sz="1800" kern="1200">
                <a:solidFill>
                  <a:sysClr val="window" lastClr="FFFFFF"/>
                </a:solidFill>
                <a:latin typeface="BIZ UDPゴシック"/>
                <a:ea typeface="BIZ UDPゴシック"/>
              </a:defRPr>
            </a:lvl9pPr>
          </a:lstStyle>
          <a:p>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試算ツールの適用範囲</a:t>
            </a:r>
          </a:p>
        </xdr:txBody>
      </xdr:sp>
      <xdr:sp macro="" textlink="">
        <xdr:nvSpPr>
          <xdr:cNvPr id="9" name="角丸四角形 54">
            <a:extLst>
              <a:ext uri="{FF2B5EF4-FFF2-40B4-BE49-F238E27FC236}">
                <a16:creationId xmlns:a16="http://schemas.microsoft.com/office/drawing/2014/main" id="{598B19E2-4476-0C5E-FE25-01B7958502FC}"/>
              </a:ext>
            </a:extLst>
          </xdr:cNvPr>
          <xdr:cNvSpPr/>
        </xdr:nvSpPr>
        <xdr:spPr>
          <a:xfrm>
            <a:off x="9461340" y="7326"/>
            <a:ext cx="851617" cy="344209"/>
          </a:xfrm>
          <a:prstGeom prst="roundRect">
            <a:avLst>
              <a:gd name="adj" fmla="val 0"/>
            </a:avLst>
          </a:prstGeom>
          <a:no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ysClr val="window" lastClr="FFFFFF"/>
                </a:solidFill>
                <a:latin typeface="BIZ UDPゴシック"/>
                <a:ea typeface="BIZ UDPゴシック"/>
              </a:defRPr>
            </a:lvl1pPr>
            <a:lvl2pPr marL="457200" algn="l" defTabSz="914400" rtl="0" eaLnBrk="1" latinLnBrk="0" hangingPunct="1">
              <a:defRPr kumimoji="1" sz="1800" kern="1200">
                <a:solidFill>
                  <a:sysClr val="window" lastClr="FFFFFF"/>
                </a:solidFill>
                <a:latin typeface="BIZ UDPゴシック"/>
                <a:ea typeface="BIZ UDPゴシック"/>
              </a:defRPr>
            </a:lvl2pPr>
            <a:lvl3pPr marL="914400" algn="l" defTabSz="914400" rtl="0" eaLnBrk="1" latinLnBrk="0" hangingPunct="1">
              <a:defRPr kumimoji="1" sz="1800" kern="1200">
                <a:solidFill>
                  <a:sysClr val="window" lastClr="FFFFFF"/>
                </a:solidFill>
                <a:latin typeface="BIZ UDPゴシック"/>
                <a:ea typeface="BIZ UDPゴシック"/>
              </a:defRPr>
            </a:lvl3pPr>
            <a:lvl4pPr marL="1371600" algn="l" defTabSz="914400" rtl="0" eaLnBrk="1" latinLnBrk="0" hangingPunct="1">
              <a:defRPr kumimoji="1" sz="1800" kern="1200">
                <a:solidFill>
                  <a:sysClr val="window" lastClr="FFFFFF"/>
                </a:solidFill>
                <a:latin typeface="BIZ UDPゴシック"/>
                <a:ea typeface="BIZ UDPゴシック"/>
              </a:defRPr>
            </a:lvl4pPr>
            <a:lvl5pPr marL="1828800" algn="l" defTabSz="914400" rtl="0" eaLnBrk="1" latinLnBrk="0" hangingPunct="1">
              <a:defRPr kumimoji="1" sz="1800" kern="1200">
                <a:solidFill>
                  <a:sysClr val="window" lastClr="FFFFFF"/>
                </a:solidFill>
                <a:latin typeface="BIZ UDPゴシック"/>
                <a:ea typeface="BIZ UDPゴシック"/>
              </a:defRPr>
            </a:lvl5pPr>
            <a:lvl6pPr marL="2286000" algn="l" defTabSz="914400" rtl="0" eaLnBrk="1" latinLnBrk="0" hangingPunct="1">
              <a:defRPr kumimoji="1" sz="1800" kern="1200">
                <a:solidFill>
                  <a:sysClr val="window" lastClr="FFFFFF"/>
                </a:solidFill>
                <a:latin typeface="BIZ UDPゴシック"/>
                <a:ea typeface="BIZ UDPゴシック"/>
              </a:defRPr>
            </a:lvl6pPr>
            <a:lvl7pPr marL="2743200" algn="l" defTabSz="914400" rtl="0" eaLnBrk="1" latinLnBrk="0" hangingPunct="1">
              <a:defRPr kumimoji="1" sz="1800" kern="1200">
                <a:solidFill>
                  <a:sysClr val="window" lastClr="FFFFFF"/>
                </a:solidFill>
                <a:latin typeface="BIZ UDPゴシック"/>
                <a:ea typeface="BIZ UDPゴシック"/>
              </a:defRPr>
            </a:lvl7pPr>
            <a:lvl8pPr marL="3200400" algn="l" defTabSz="914400" rtl="0" eaLnBrk="1" latinLnBrk="0" hangingPunct="1">
              <a:defRPr kumimoji="1" sz="1800" kern="1200">
                <a:solidFill>
                  <a:sysClr val="window" lastClr="FFFFFF"/>
                </a:solidFill>
                <a:latin typeface="BIZ UDPゴシック"/>
                <a:ea typeface="BIZ UDPゴシック"/>
              </a:defRPr>
            </a:lvl8pPr>
            <a:lvl9pPr marL="3657600" algn="l" defTabSz="914400" rtl="0" eaLnBrk="1" latinLnBrk="0" hangingPunct="1">
              <a:defRPr kumimoji="1" sz="1800" kern="1200">
                <a:solidFill>
                  <a:sysClr val="window" lastClr="FFFFFF"/>
                </a:solidFill>
                <a:latin typeface="BIZ UDPゴシック"/>
                <a:ea typeface="BIZ UDPゴシック"/>
              </a:defRPr>
            </a:lvl9pPr>
          </a:lstStyle>
          <a:p>
            <a:pPr algn="ctr"/>
            <a:r>
              <a:rPr kumimoji="1" lang="ja-JP" altLang="en-US" sz="1050" b="1">
                <a:solidFill>
                  <a:sysClr val="windowText" lastClr="000000"/>
                </a:solidFill>
                <a:latin typeface="BIZ UDPゴシック" panose="020B0400000000000000" pitchFamily="50" charset="-128"/>
                <a:ea typeface="BIZ UDPゴシック" panose="020B0400000000000000" pitchFamily="50" charset="-128"/>
              </a:rPr>
              <a:t>凡例</a:t>
            </a:r>
          </a:p>
        </xdr:txBody>
      </xdr:sp>
    </xdr:grpSp>
    <xdr:clientData/>
  </xdr:twoCellAnchor>
  <xdr:twoCellAnchor editAs="oneCell">
    <xdr:from>
      <xdr:col>1</xdr:col>
      <xdr:colOff>66261</xdr:colOff>
      <xdr:row>5</xdr:row>
      <xdr:rowOff>115957</xdr:rowOff>
    </xdr:from>
    <xdr:to>
      <xdr:col>5</xdr:col>
      <xdr:colOff>178051</xdr:colOff>
      <xdr:row>31</xdr:row>
      <xdr:rowOff>9525</xdr:rowOff>
    </xdr:to>
    <xdr:pic>
      <xdr:nvPicPr>
        <xdr:cNvPr id="10" name="図 9">
          <a:extLst>
            <a:ext uri="{FF2B5EF4-FFF2-40B4-BE49-F238E27FC236}">
              <a16:creationId xmlns:a16="http://schemas.microsoft.com/office/drawing/2014/main" id="{52D5F3EE-C18E-E5A3-C606-D0616134FEA3}"/>
            </a:ext>
          </a:extLst>
        </xdr:cNvPr>
        <xdr:cNvPicPr>
          <a:picLocks noChangeAspect="1"/>
        </xdr:cNvPicPr>
      </xdr:nvPicPr>
      <xdr:blipFill>
        <a:blip xmlns:r="http://schemas.openxmlformats.org/officeDocument/2006/relationships" r:embed="rId1"/>
        <a:stretch>
          <a:fillRect/>
        </a:stretch>
      </xdr:blipFill>
      <xdr:spPr>
        <a:xfrm>
          <a:off x="104361" y="973207"/>
          <a:ext cx="8687754" cy="4351268"/>
        </a:xfrm>
        <a:prstGeom prst="rect">
          <a:avLst/>
        </a:prstGeom>
      </xdr:spPr>
    </xdr:pic>
    <xdr:clientData/>
  </xdr:twoCellAnchor>
</xdr:wsDr>
</file>

<file path=xl/externalLinks/_rels/externalLink1.xml.rels><?xml version="1.0" encoding="UTF-8" standalone="yes"?><Relationships xmlns="http://schemas.openxmlformats.org/package/2006/relationships"><Relationship Id="rId1" Target="file://///10.132.69.5/fy23-plateau_box&#36039;&#26009;/My%20Documents/%20&#23665;&#26412;%20Documents/&#23458;&#20808;&#21029;%20&#25552;&#20986;&#36039;&#26009;/&#65323;&#26481;&#38306;&#26481;/&#24066;&#30010;&#26449;/&#21315;&#33865;&#24066;&#20197;&#21271;&#12398;&#24066;/&#26093;&#24066;/&#37117;&#24066;&#31995;/&#19979;&#27700;&#36947;&#35506;/&#19979;&#27700;&#36947;&#21488;&#24115;&#25285;&#24403;/H11('99)&#65374;/&#21463;&#30410;S%20H11%20to&#33457;&#28580;&#27663;/&#21271;&#26449;/&#20195;&#20385;&#34920;/&#22266;&#23450;/&#22303;&#22320;&#35413;&#20385;.xls" TargetMode="External" Type="http://schemas.openxmlformats.org/officeDocument/2006/relationships/externalLinkPath"/></Relationships>
</file>

<file path=xl/externalLinks/_rels/externalLink10.xml.rels><?xml version="1.0" encoding="UTF-8" standalone="yes"?><Relationships xmlns="http://schemas.openxmlformats.org/package/2006/relationships"><Relationship Id="rId1" Target="file://///Hd-land01/share/&#26494;&#23665;&#12487;&#12540;&#12479;/&#21942;&#26989;&#26989;&#21209;&#38306;&#36899;&#12487;&#12540;&#12479;/&#22269;/&#22823;&#27954;&#24037;&#20107;/&#19968;&#26412;&#26494;&#22320;&#21306;&#22259;&#21270;/&#24481;&#33624;&#36947;&#36335;&#27010;&#30053;&#35373;&#35336;&#20182;/&#65320;14&#24481;&#33624;&#20869;&#28023;&#36947;&#36335;&#65288;&#25913;&#65289;.xls" TargetMode="External" Type="http://schemas.openxmlformats.org/officeDocument/2006/relationships/externalLinkPath"/></Relationships>
</file>

<file path=xl/externalLinks/_rels/externalLink100.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101.xml.rels><?xml version="1.0" encoding="UTF-8" standalone="yes"?><Relationships xmlns="http://schemas.openxmlformats.org/package/2006/relationships"><Relationship Id="rId1" Target="file://///Server/&#20849;&#26377;&#12501;&#12457;&#12523;&#12480;/&#26989;&#21209;/&#27744;&#30000;/&#31309;&#31639;&#36039;&#26009;/H19&#23455;&#28204;&#20195;&#20385;&#65297;.xls" TargetMode="External" Type="http://schemas.openxmlformats.org/officeDocument/2006/relationships/externalLinkPath"/></Relationships>
</file>

<file path=xl/externalLinks/_rels/externalLink102.xml.rels><?xml version="1.0" encoding="UTF-8" standalone="yes"?><Relationships xmlns="http://schemas.openxmlformats.org/package/2006/relationships"><Relationship Id="rId1" Target="file://///Hd-hlanb4b/saitama/My%20Documents/&#22266;&#23450;/&#12458;&#12501;&#12475;&#12483;&#12488;&#28204;&#37327;&#20195;&#20385;.xls" TargetMode="External" Type="http://schemas.openxmlformats.org/officeDocument/2006/relationships/externalLinkPath"/></Relationships>
</file>

<file path=xl/externalLinks/_rels/externalLink103.xml.rels><?xml version="1.0" encoding="UTF-8" standalone="yes"?><Relationships xmlns="http://schemas.openxmlformats.org/package/2006/relationships"><Relationship Id="rId1" Target="file://///Hd-hgland7e/share/My%20Documents/&#32676;&#39340;&#30476;/H14TANKA.xls" TargetMode="External" Type="http://schemas.openxmlformats.org/officeDocument/2006/relationships/externalLinkPath"/></Relationships>
</file>

<file path=xl/externalLinks/_rels/externalLink104.xml.rels><?xml version="1.0" encoding="UTF-8" standalone="yes"?><Relationships xmlns="http://schemas.openxmlformats.org/package/2006/relationships"><Relationship Id="rId1" Target="file://///Ns1/&#20853;&#24235;&#21942;&#26989;&#25152;/Documents%20and%20Settings/m_funakoshi.KY-FUKUOKA/My%20Documents/&#21942;&#26989;&#36039;&#26009;/H16/&#22769;&#23696;&#24066;/&#31246;&#21209;&#35506;/&#22769;&#23696;&#22266;&#23450;&#65288;040629&#65289;.xls" TargetMode="External" Type="http://schemas.openxmlformats.org/officeDocument/2006/relationships/externalLinkPath"/></Relationships>
</file>

<file path=xl/externalLinks/_rels/externalLink105.xml.rels><?xml version="1.0" encoding="UTF-8" standalone="yes"?><Relationships xmlns="http://schemas.openxmlformats.org/package/2006/relationships"><Relationship Id="rId1" Target="file://///Eigyou_sv/&#20853;&#24235;&#21942;&#26989;&#25152;/MRO410/$MRTMP.D/&#31119;&#23713;&#24066;/MSOFFICE/EXCEL5/&#40180;&#28149;&#25774;&#65299;.XLS" TargetMode="External" Type="http://schemas.openxmlformats.org/officeDocument/2006/relationships/externalLinkPath"/></Relationships>
</file>

<file path=xl/externalLinks/_rels/externalLink106.xml.rels><?xml version="1.0" encoding="UTF-8" standalone="yes"?><Relationships xmlns="http://schemas.openxmlformats.org/package/2006/relationships"><Relationship Id="rId1" Target="file://///Ls-gl852/share/&#20849;&#26377;&#12501;&#12457;&#12523;&#12480;&#65288;&#38745;&#23713;&#25903;&#24215;&#65289;/&#9320;&#21942;&#26989;&#25285;&#24403;&#21029;&#24773;&#22577;/&#21271;&#26449;/&#38745;&#23713;&#24066;&#30010;&#26449;/&#12435;&#65306;&#30476;&#20869;&#12487;&#12540;&#12479;/&#9329;&#27010;&#35201;&#35519;&#26360;&#20874;&#23376;&#20316;&#25104;&#65298;.xls" TargetMode="External" Type="http://schemas.openxmlformats.org/officeDocument/2006/relationships/externalLinkPath"/></Relationships>
</file>

<file path=xl/externalLinks/_rels/externalLink107.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108.xml.rels><?xml version="1.0" encoding="UTF-8" standalone="yes"?><Relationships xmlns="http://schemas.openxmlformats.org/package/2006/relationships"><Relationship Id="rId1" Target="file://///Takasu/data/&#33276;&#20117;/&#31992;&#36011;&#30010;/&#20195;&#20385;&#34920;&#65297;&#65288;&#25774;&#24433;&#65289;.xls" TargetMode="External" Type="http://schemas.openxmlformats.org/officeDocument/2006/relationships/externalLinkPath"/></Relationships>
</file>

<file path=xl/externalLinks/_rels/externalLink109.xml.rels><?xml version="1.0" encoding="UTF-8" standalone="yes"?><Relationships xmlns="http://schemas.openxmlformats.org/package/2006/relationships"><Relationship Id="rId1" Target="file://///Hpx1600-fs/DOUROKEIKAKU/Documents%20and%20Settings/yoshio_kakita/&#12487;&#12473;&#12463;&#12488;&#12483;&#12503;/&#36817;&#30079;&#22320;&#25972;/&#28010;&#36895;&#22269;&#36947;/&#31038;&#20250;&#22522;&#30436;&#31995;/&#26395;&#28023;&#22338;&#36947;&#36335;&#35443;&#32048;/100817&#20462;&#27491;_&#31532;&#20108;&#38442;&#21644;&#28129;&#36650;&#28145;&#26085;&#22320;&#21306;&#31309;&#31639;&#36039;&#26009;&#65288;&#26368;&#32066;&#65289;.xls" TargetMode="External" Type="http://schemas.openxmlformats.org/officeDocument/2006/relationships/externalLinkPath"/></Relationships>
</file>

<file path=xl/externalLinks/_rels/externalLink11.xml.rels><?xml version="1.0" encoding="UTF-8" standalone="yes"?><Relationships xmlns="http://schemas.openxmlformats.org/package/2006/relationships"><Relationship Id="rId1" Target="file://///Hpx1600-fs/DOUROKEIKAKU/usr/&#33258;&#27835;&#20307;&#21029;/&#24341;&#30000;&#30010;/&#36947;&#36335;&#21488;&#24115;/&#24341;&#30000;&#30010;&#36947;&#36335;&#21488;&#24115;&#35036;&#27491;&#65297;.xls" TargetMode="External" Type="http://schemas.openxmlformats.org/officeDocument/2006/relationships/externalLinkPath"/></Relationships>
</file>

<file path=xl/externalLinks/_rels/externalLink12.xml.rels><?xml version="1.0" encoding="UTF-8" standalone="yes"?><Relationships xmlns="http://schemas.openxmlformats.org/package/2006/relationships"><Relationship Id="rId1" Target="file:///E:/My%20Documents/&#20195;&#20385;&#34920;/&#27161;&#23450;&#28857;/&#23550;&#31354;&#27161;&#35672;.XLS" TargetMode="External" Type="http://schemas.openxmlformats.org/officeDocument/2006/relationships/externalLinkPath"/></Relationships>
</file>

<file path=xl/externalLinks/_rels/externalLink13.xml.rels><?xml version="1.0" encoding="UTF-8" standalone="yes"?><Relationships xmlns="http://schemas.openxmlformats.org/package/2006/relationships"><Relationship Id="rId1" Target="file://///Utsunomiya5/d/&#21271;&#26449;/&#24066;&#30010;&#26449;/&#37027;&#38920;&#37089;/&#39340;&#38957;&#30010;/&#31246;&#21209;&#35506;/&#21271;&#26449;/&#20195;&#20385;&#34920;/&#22266;&#23450;/&#22303;&#22320;&#35413;&#20385;.xls" TargetMode="External" Type="http://schemas.openxmlformats.org/officeDocument/2006/relationships/externalLinkPath"/></Relationships>
</file>

<file path=xl/externalLinks/_rels/externalLink14.xml.rels><?xml version="1.0" encoding="UTF-8" standalone="yes"?><Relationships xmlns="http://schemas.openxmlformats.org/package/2006/relationships"><Relationship Id="rId1" Target="file://///CHIBA3/&#26757;&#21407;&#12501;&#12449;&#12452;&#12523;/My%20Documents/&#19968;&#26178;&#20445;&#31649;&#36039;&#26009;/&#12385;&#12423;&#12387;&#12392;&#12375;&#12383;&#36039;&#26009;/&#21271;&#26449;/&#20195;&#20385;&#34920;/&#22266;&#23450;/&#22303;&#22320;&#35413;&#20385;.xls" TargetMode="External" Type="http://schemas.openxmlformats.org/officeDocument/2006/relationships/externalLinkPath"/></Relationships>
</file>

<file path=xl/externalLinks/_rels/externalLink15.xml.rels><?xml version="1.0" encoding="UTF-8" standalone="yes"?><Relationships xmlns="http://schemas.openxmlformats.org/package/2006/relationships"><Relationship Id="rId1" Target="file:///A:/&#35211;&#31309;&#26360;/&#35211;&#31309;&#26360;/&#35211;&#31309;&#35211;&#26412;.XLS" TargetMode="External" Type="http://schemas.openxmlformats.org/officeDocument/2006/relationships/externalLinkPath"/></Relationships>
</file>

<file path=xl/externalLinks/_rels/externalLink16.xml.rels><?xml version="1.0" encoding="UTF-8" standalone="yes"?><Relationships xmlns="http://schemas.openxmlformats.org/package/2006/relationships"><Relationship Id="rId1" Target="file://///Numaziri/data/&#39640;&#38920;/&#12381;&#12398;&#20182;/&#24540;&#29992;&#35211;&#31309;2.xls" TargetMode="External" Type="http://schemas.openxmlformats.org/officeDocument/2006/relationships/externalLinkPath"/></Relationships>
</file>

<file path=xl/externalLinks/_rels/externalLink17.xml.rels><?xml version="1.0" encoding="UTF-8" standalone="yes"?><Relationships xmlns="http://schemas.openxmlformats.org/package/2006/relationships"><Relationship Id="rId1" Target="file://///Geo-data/SYAIN/Documents%20and%20Settings/ishii/My%20Documents/MM&#38306;&#36899;/&#36092;&#36023;&#12464;&#12523;&#12540;&#12503;2001&#24180;&#24230;/&#36092;&#36023;&#12464;&#12523;&#12540;&#12503;_2001&#24180;&#24230;&#29256;.xls" TargetMode="External" Type="http://schemas.openxmlformats.org/officeDocument/2006/relationships/externalLinkPath"/></Relationships>
</file>

<file path=xl/externalLinks/_rels/externalLink18.xml.rels><?xml version="1.0" encoding="UTF-8" standalone="yes"?><Relationships xmlns="http://schemas.openxmlformats.org/package/2006/relationships"><Relationship Id="rId1" Target="file://///Hpx1600-fs/DOUROKEIKAKU/&#30000;&#21407;&#12501;&#12457;&#12523;&#12480;/&#26989;&#21209;&#20869;&#23481;&#21029;/&#27861;&#23450;&#22806;&#20844;&#20849;&#29289;/&#27861;&#23450;&#22806;&#20844;&#20849;&#29289;&#35211;&#31309;&#26368;&#32066;2.xls" TargetMode="External" Type="http://schemas.openxmlformats.org/officeDocument/2006/relationships/externalLinkPath"/></Relationships>
</file>

<file path=xl/externalLinks/_rels/externalLink19.xml.rels><?xml version="1.0" encoding="UTF-8" standalone="yes"?><Relationships xmlns="http://schemas.openxmlformats.org/package/2006/relationships"><Relationship Id="rId1" Target="file://///Ns1/&#20853;&#24235;&#21942;&#26989;&#25152;/Documents%20and%20Settings/m_funakoshi.KY-FUKUOKA/My%20Documents/&#24540;&#26413;&#20381;&#38972;&#26360;/H17&#31309;&#31639;&#26126;&#32048;&#26360;.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Suzuki/data/&#27996;&#30000;/&#21644;&#33391;&#26449;&#12471;&#12473;&#12486;&#12512;&#23566;&#20837;&#38306;&#20418;&#35211;&#31309;&#12426;.xls" TargetMode="External" Type="http://schemas.openxmlformats.org/officeDocument/2006/relationships/externalLinkPath"/></Relationships>
</file>

<file path=xl/externalLinks/_rels/externalLink20.xml.rels><?xml version="1.0" encoding="UTF-8" standalone="yes"?><Relationships xmlns="http://schemas.openxmlformats.org/package/2006/relationships"><Relationship Id="rId1" Target="file:///A:/&#65320;ideji/&#40658;&#32701;&#30010;/&#21508;&#31278;&#26360;&#24335;/&#38917;&#30446;.xls" TargetMode="External" Type="http://schemas.openxmlformats.org/officeDocument/2006/relationships/externalLinkPath"/></Relationships>
</file>

<file path=xl/externalLinks/_rels/externalLink21.xml.rels><?xml version="1.0" encoding="UTF-8" standalone="yes"?><Relationships xmlns="http://schemas.openxmlformats.org/package/2006/relationships"><Relationship Id="rId1" Target="file://///KO/R3DOC/SD&#12488;&#12521;&#12531;&#12487;&#12540;&#12479;&#38917;&#30446;_ko.xls" TargetMode="External" Type="http://schemas.openxmlformats.org/officeDocument/2006/relationships/externalLinkPath"/></Relationships>
</file>

<file path=xl/externalLinks/_rels/externalLink22.xml.rels><?xml version="1.0" encoding="UTF-8" standalone="yes"?><Relationships xmlns="http://schemas.openxmlformats.org/package/2006/relationships"><Relationship Id="rId1" Target="file://///Sd11/&#29289;&#20214;&#12487;&#12540;&#12479;/&#21942;&#26989;&#65316;&#65314;/&#22823;&#38442;&#24066;/&#19979;&#27700;&#36947;&#23616;/&#24179;&#25104;10&#24180;&#24230;/&#23455;&#28204;&#20195;&#20385;&#34920;.xls" TargetMode="External" Type="http://schemas.openxmlformats.org/officeDocument/2006/relationships/externalLinkPath"/></Relationships>
</file>

<file path=xl/externalLinks/_rels/externalLink23.xml.rels><?xml version="1.0" encoding="UTF-8" standalone="yes"?><Relationships xmlns="http://schemas.openxmlformats.org/package/2006/relationships"><Relationship Id="rId1" Target="file://///Hpx1600-fs/DOUROKEIKAKU/Documents%20and%20Settings/All%20Users/Documents/&#22823;&#38442;&#25903;&#24215;/&#22269;&#20132;&#30465;/&#28010;&#36895;&#22269;&#36947;/&#26395;&#28023;&#22338;&#36947;&#36335;&#35443;&#32048;/100817&#20462;&#27491;_&#31532;&#20108;&#38442;&#21644;&#28129;&#36650;&#28145;&#26085;&#22320;&#21306;&#31309;&#31639;&#36039;&#26009;&#65288;&#26368;&#32066;&#65289;.xls" TargetMode="External" Type="http://schemas.openxmlformats.org/officeDocument/2006/relationships/externalLinkPath"/></Relationships>
</file>

<file path=xl/externalLinks/_rels/externalLink24.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5.xml.rels><?xml version="1.0" encoding="UTF-8" standalone="yes"?><Relationships xmlns="http://schemas.openxmlformats.org/package/2006/relationships"><Relationship Id="rId1" Target="file://///KYOTO_SERVER/&#20849;&#26377;/&#20195;&#20385;&#34920;/&#23455;&#28204;&#20195;&#20385;.xls" TargetMode="External" Type="http://schemas.openxmlformats.org/officeDocument/2006/relationships/externalLinkPath"/></Relationships>
</file>

<file path=xl/externalLinks/_rels/externalLink26.xml.rels><?xml version="1.0" encoding="UTF-8" standalone="yes"?><Relationships xmlns="http://schemas.openxmlformats.org/package/2006/relationships"><Relationship Id="rId1" Target="file://///tkfst01/Data4/Users_Dir/InfoTech3/takeisi_h/&#20316;&#26989;&#35336;&#30011;/&#19979;&#38306;&#35336;&#30011;.xls" TargetMode="External" Type="http://schemas.openxmlformats.org/officeDocument/2006/relationships/externalLinkPath"/></Relationships>
</file>

<file path=xl/externalLinks/_rels/externalLink27.xml.rels><?xml version="1.0" encoding="UTF-8" standalone="yes"?><Relationships xmlns="http://schemas.openxmlformats.org/package/2006/relationships"><Relationship Id="rId1" Target="file://///44881_katayama/&#26989;&#21209;/DOCUME~1/k_ishita/LOCALS~1/Temp/C.Lotus.Notes.Data/&#25958;&#36032;&#28207;&#65288;&#35211;&#31309;&#21442;&#32771;&#65289;/&#27700;&#26376;&#28246;&#28145;&#27973;.xls" TargetMode="External" Type="http://schemas.openxmlformats.org/officeDocument/2006/relationships/externalLinkPath"/></Relationships>
</file>

<file path=xl/externalLinks/_rels/externalLink28.xml.rels><?xml version="1.0" encoding="UTF-8" standalone="yes"?><Relationships xmlns="http://schemas.openxmlformats.org/package/2006/relationships"><Relationship Id="rId1" Target="file://///10.132.69.5/fy23-plateau_box&#36039;&#26009;/S_Files/Z01_&#31309;&#31639;/&#33322;&#28204;&#35211;&#31309;&#65306;&#12304;H14.7.1&#32232;&#12305;.xls" TargetMode="External" Type="http://schemas.openxmlformats.org/officeDocument/2006/relationships/externalLinkPath"/></Relationships>
</file>

<file path=xl/externalLinks/_rels/externalLink29.xml.rels><?xml version="1.0" encoding="UTF-8" standalone="yes"?><Relationships xmlns="http://schemas.openxmlformats.org/package/2006/relationships"><Relationship Id="rId1" Target="file://///Hpx1600-fs/DOUROKEIKAKU/MSOffice/Excel/work/97&#35211;&#31309;/&#31070;&#25144;&#25903;&#24215;/&#27224;&#28286;&#23566;&#28783;&#24179;&#26495;&#28204;&#37327;.xls"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Ramse-server/LP(old-server)/&#21942;&#26989;/&#20225;&#30011;&#21942;&#26989;G/&#12521;&#12512;&#12476;&#23448;&#20844;&#24193;&#21942;&#26989;/&#24179;&#25104;13&#24180;&#24230;/&#24180;&#24230;&#21029;&#21336;&#20385;&#34920;/&#24179;&#25104;13&#24180;&#24230;&#20154;&#20214;&#36027;.xls" TargetMode="External" Type="http://schemas.openxmlformats.org/officeDocument/2006/relationships/externalLinkPath"/></Relationships>
</file>

<file path=xl/externalLinks/_rels/externalLink30.xml.rels><?xml version="1.0" encoding="UTF-8" standalone="yes"?><Relationships xmlns="http://schemas.openxmlformats.org/package/2006/relationships"><Relationship Id="rId1" Target="file://///tkfsx01/COMFSTR/Users_Dir/InfoTech3/takeisi_h/&#20316;&#26989;&#35336;&#30011;/&#19979;&#38306;&#35336;&#30011;.xls" TargetMode="External" Type="http://schemas.openxmlformats.org/officeDocument/2006/relationships/externalLinkPath"/></Relationships>
</file>

<file path=xl/externalLinks/_rels/externalLink31.xml.rels><?xml version="1.0" encoding="UTF-8" standalone="yes"?><Relationships xmlns="http://schemas.openxmlformats.org/package/2006/relationships"><Relationship Id="rId1" Target="file:///E:/&#39640;&#38920;/&#30693;&#22810;&#24066;/&#30693;&#22810;&#24066;&#22320;&#22495;&#38450;&#28797;&#35336;&#30011;&#25913;&#35330;&#35211;&#31309;.xls" TargetMode="External" Type="http://schemas.openxmlformats.org/officeDocument/2006/relationships/externalLinkPath"/></Relationships>
</file>

<file path=xl/externalLinks/_rels/externalLink32.xml.rels><?xml version="1.0" encoding="UTF-8" standalone="yes"?><Relationships xmlns="http://schemas.openxmlformats.org/package/2006/relationships"><Relationship Id="rId1" Target="file://///Eigyou_sv/&#31354;&#38291;IT/&#21942;&#26989;&#65316;&#65314;/&#22823;&#38442;&#24066;/&#19979;&#27700;&#36947;&#23616;/&#24179;&#25104;10&#24180;&#24230;/&#23455;&#28204;&#20195;&#20385;&#34920;.xls" TargetMode="External" Type="http://schemas.openxmlformats.org/officeDocument/2006/relationships/externalLinkPath"/></Relationships>
</file>

<file path=xl/externalLinks/_rels/externalLink33.xml.rels><?xml version="1.0" encoding="UTF-8" standalone="yes"?><Relationships xmlns="http://schemas.openxmlformats.org/package/2006/relationships"><Relationship Id="rId1" Target="file://///Keiji-srv/data2/&#23546;&#35199;&#20840;&#37096;/&#23546;&#35199;&#20140;&#37117;11.12.13&#24180;&#24230;/&#20140;&#21271;&#30010;/&#20225;&#30011;&#35506;/&#20140;&#21271;&#30010;&#20462;&#27491;&#22259;&#21270;&#65291;&#20462;&#27491;&#20840;&#37096;&#65325;&#65316;.xls" TargetMode="External" Type="http://schemas.openxmlformats.org/officeDocument/2006/relationships/externalLinkPath"/></Relationships>
</file>

<file path=xl/externalLinks/_rels/externalLink34.xml.rels><?xml version="1.0" encoding="UTF-8" standalone="yes"?><Relationships xmlns="http://schemas.openxmlformats.org/package/2006/relationships"><Relationship Id="rId1" Target="file://///Niigata_saver/pub/My%20Documents/&#26032;&#30330;&#30000;&#22266;&#23450;&#36039;&#29987;&#12471;&#12473;&#12486;&#12512;&#35211;&#31309;&#36039;&#26009;.xls" TargetMode="External" Type="http://schemas.openxmlformats.org/officeDocument/2006/relationships/externalLinkPath"/></Relationships>
</file>

<file path=xl/externalLinks/_rels/externalLink35.xml.rels><?xml version="1.0" encoding="UTF-8" standalone="yes"?><Relationships xmlns="http://schemas.openxmlformats.org/package/2006/relationships"><Relationship Id="rId1" Target="file://///44881_katayama/&#26989;&#21209;/DOCUME~1/k_ishita/LOCALS~1/Temp/C.Lotus.Notes.Data/&#25958;&#36032;&#28207;&#65288;&#35211;&#31309;&#21442;&#32771;&#65289;/mikata/&#19977;&#26041;&#35211;&#31309;&#27700;&#29872;&#22659;&#32232;.xls" TargetMode="External" Type="http://schemas.openxmlformats.org/officeDocument/2006/relationships/externalLinkPath"/></Relationships>
</file>

<file path=xl/externalLinks/_rels/externalLink36.xml.rels><?xml version="1.0" encoding="UTF-8" standalone="yes"?><Relationships xmlns="http://schemas.openxmlformats.org/package/2006/relationships"><Relationship Id="rId1" Target="file:///E:/My%20Documents/&#28193;&#33391;&#28716;&#24029;&#24037;&#20107;/&#31649;&#20869;&#22259;&#20462;&#27491;&#21450;&#12403;&#25968;&#20516;&#21270;&#21942;&#26989;&#36039;&#26009;/&#36939;&#33322;&#26178;&#38291;&#35336;&#31639;.xls" TargetMode="External" Type="http://schemas.openxmlformats.org/officeDocument/2006/relationships/externalLinkPath"/></Relationships>
</file>

<file path=xl/externalLinks/_rels/externalLink37.xml.rels><?xml version="1.0" encoding="UTF-8" standalone="yes"?><Relationships xmlns="http://schemas.openxmlformats.org/package/2006/relationships"><Relationship Id="rId1" Target="file://///SUZUKI/&#30476;)&#21517;&#22303;&#26408;/WINDOWS/&#65411;&#65438;&#65405;&#65400;&#65412;&#65391;&#65420;&#65439;/&#37428;&#26408;(&#22522;)/&#24066;)&#26377;&#26494;/&#25975;&#30000;&#22823;&#20037;&#20253;&#32218;/&#9314;250&#24179;&#26495;&#28204;&#65381;&#35373;&#35211;&#31309;.xls" TargetMode="External" Type="http://schemas.openxmlformats.org/officeDocument/2006/relationships/externalLinkPath"/></Relationships>
</file>

<file path=xl/externalLinks/_rels/externalLink38.xml.rels><?xml version="1.0" encoding="UTF-8" standalone="yes"?><Relationships xmlns="http://schemas.openxmlformats.org/package/2006/relationships"><Relationship Id="rId1" Target="file://///Eigyo03/eigyo03/&#33276;&#20117;/&#31992;&#36011;&#30010;/&#20195;&#20385;&#34920;&#65297;&#65288;&#25774;&#24433;&#65289;.xls" TargetMode="External" Type="http://schemas.openxmlformats.org/officeDocument/2006/relationships/externalLinkPath"/></Relationships>
</file>

<file path=xl/externalLinks/_rels/externalLink39.xml.rels><?xml version="1.0" encoding="UTF-8" standalone="yes"?><Relationships xmlns="http://schemas.openxmlformats.org/package/2006/relationships"><Relationship Id="rId1" Target="file://///S04n03/c/My%20Documents/&#22856;&#33391;&#30476;&#26360;&#39006;&#31561;/&#35211;&#31309;&#26360;/Windows/&#65411;&#65438;&#65405;&#65400;&#65412;&#65391;&#65420;&#65439;/&#20195;&#20385;&#34920;&#65288;&#35336;&#28204;&#65289;/&#31354;&#20013;&#20889;&#30495;&#28204;&#37327;&#65288;DM&#12289;,MD&#12289;&#25968;&#20516;&#22320;&#24418;&#22259;&#20462;&#27491;&#65289;/DM1000.xls"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file://///D_server/&#27211;&#26753;G/My%20Documents/%20&#23665;&#26412;%20Documents/&#23458;&#20808;&#21029;%20&#25552;&#20986;&#36039;&#26009;/&#65323;&#26481;&#38306;&#26481;/&#24066;&#30010;&#26449;/&#21315;&#33865;&#24066;&#20197;&#21271;&#12398;&#24066;/&#26093;&#24066;/&#37117;&#24066;&#31995;/&#19979;&#27700;&#36947;&#35506;/&#19979;&#27700;&#36947;&#21488;&#24115;&#25285;&#24403;/H11('99)&#65374;/&#21463;&#30410;S%20H11%20to&#33457;&#28580;&#27663;/&#21271;&#26449;/&#20195;&#20385;&#34920;/&#22266;&#23450;/&#22303;&#22320;&#35413;&#20385;.xls" TargetMode="External" Type="http://schemas.openxmlformats.org/officeDocument/2006/relationships/externalLinkPath"/></Relationships>
</file>

<file path=xl/externalLinks/_rels/externalLink40.xml.rels><?xml version="1.0" encoding="UTF-8" standalone="yes"?><Relationships xmlns="http://schemas.openxmlformats.org/package/2006/relationships"><Relationship Id="rId1" Target="file://///S04n03/c/My%20Documents/&#22856;&#33391;&#30476;&#26360;&#39006;&#31561;/&#35211;&#31309;&#26360;/&#25144;&#30000;/&#20195;&#20385;&#34920;/&#35330;&#27491;&#33322;&#28204;&#12539;&#23455;&#28204;%20%20&#20195;&#20385;&#34920;/&#22320;&#19978;&#28204;&#37327;&#65288;&#22522;&#28310;&#28857;&#12289;GPS,&#27700;&#28310;&#12289;&#27700;&#28310;&#22475;&#27161;&#12289;&#22320;&#24418;&#28204;&#37327;&#12289;TS&#22320;&#24418;&#28204;&#37327;&#12289;&#36335;&#32218;&#28204;&#37327;&#12289;&#27827;&#24029;&#28204;&#37327;&#12289;&#29992;&#22320;&#28204;&#37327;&#65289;/&#27700;&#28310;&#28204;&#37327;.xls" TargetMode="External" Type="http://schemas.openxmlformats.org/officeDocument/2006/relationships/externalLinkPath"/></Relationships>
</file>

<file path=xl/externalLinks/_rels/externalLink41.xml.rels><?xml version="1.0" encoding="UTF-8" standalone="yes"?><Relationships xmlns="http://schemas.openxmlformats.org/package/2006/relationships"><Relationship Id="rId1" Target="file://///&#23433;&#34276;/&#20849;&#26377;&#12489;&#12461;&#12517;&#12513;&#12531;&#12488;/@igu/@igu&#35373;&#35336;/&#22825;&#30333;/&#24403;&#21021;&#35373;&#35336;/&#22825;&#30333;-0%20.xls" TargetMode="External" Type="http://schemas.openxmlformats.org/officeDocument/2006/relationships/externalLinkPath"/></Relationships>
</file>

<file path=xl/externalLinks/_rels/externalLink42.xml.rels><?xml version="1.0" encoding="UTF-8" standalone="yes"?><Relationships xmlns="http://schemas.openxmlformats.org/package/2006/relationships"><Relationship Id="rId1" Target="file://///Chieka/gyoumu_sever/MM&#38306;&#36899;/&#36092;&#36023;&#12464;&#12523;&#12540;&#12503;/&#38651;&#35441;.xls" TargetMode="External" Type="http://schemas.openxmlformats.org/officeDocument/2006/relationships/externalLinkPath"/></Relationships>
</file>

<file path=xl/externalLinks/_rels/externalLink43.xml.rels><?xml version="1.0" encoding="UTF-8" standalone="yes"?><Relationships xmlns="http://schemas.openxmlformats.org/package/2006/relationships"><Relationship Id="rId1" Target="file://///&#25903;&#24215;&#65403;&#65392;&#65418;&#65438;&#65392;/D/&#37428;&#26408;/&#24066;&#30010;&#26449;/&#20024;&#20096;&#24066;/&#20024;&#20096;&#37117;&#24066;&#35336;&#30011;&#35506;/&#37117;&#24066;&#35336;&#30011;&#27770;&#23450;&#22259;&#26360;&#20844;&#38283;_160&#19975;&#20870;.xls" TargetMode="External" Type="http://schemas.openxmlformats.org/officeDocument/2006/relationships/externalLinkPath"/></Relationships>
</file>

<file path=xl/externalLinks/_rels/externalLink44.xml.rels><?xml version="1.0" encoding="UTF-8" standalone="yes"?><Relationships xmlns="http://schemas.openxmlformats.org/package/2006/relationships"><Relationship Id="rId1" Target="file://///Guest1/c/&#20849;&#26377;/&#20195;&#20385;&#34920;/&#33322;&#28204;&#20195;&#20385;.XLS" TargetMode="External" Type="http://schemas.openxmlformats.org/officeDocument/2006/relationships/externalLinkPath"/></Relationships>
</file>

<file path=xl/externalLinks/_rels/externalLink45.xml.rels><?xml version="1.0" encoding="UTF-8" standalone="yes"?><Relationships xmlns="http://schemas.openxmlformats.org/package/2006/relationships"><Relationship Id="rId1" Target="file://///NODA/&#37326;&#30000;&#12398;&#27700;&#25144;&#21942;/&#21271;&#26449;/&#24066;&#30010;&#26449;/&#37027;&#38920;&#37089;/&#39340;&#38957;&#30010;/&#31246;&#21209;&#35506;/&#21271;&#26449;/&#20195;&#20385;&#34920;/&#22266;&#23450;/&#22303;&#22320;&#35413;&#20385;.xls" TargetMode="External" Type="http://schemas.openxmlformats.org/officeDocument/2006/relationships/externalLinkPath"/></Relationships>
</file>

<file path=xl/externalLinks/_rels/externalLink46.xml.rels><?xml version="1.0" encoding="UTF-8" standalone="yes"?><Relationships xmlns="http://schemas.openxmlformats.org/package/2006/relationships"><Relationship Id="rId1" Target="file://///10.50.68.152/freebox/WINNT/Profiles/Administrator/Temporary%20Internet%20Files/85Q38XE3/&#26628;&#12452;&#12531;&#12479;&#12540;&#35211;&#31309;.xls" TargetMode="External" Type="http://schemas.openxmlformats.org/officeDocument/2006/relationships/externalLinkPath"/></Relationships>
</file>

<file path=xl/externalLinks/_rels/externalLink47.xml.rels><?xml version="1.0" encoding="UTF-8" standalone="yes"?><Relationships xmlns="http://schemas.openxmlformats.org/package/2006/relationships"><Relationship Id="rId1" Target="file://///10.68.72.5/&#20853;&#24235;&#21942;&#26989;&#25152;/&#26449;&#30000;/&#65288;&#24314;&#35373;&#30465;&#38306;&#20418;&#65289;/&#12524;&#12540;&#12470;&#35336;&#28204;/&#22823;&#21644;&#24029;&#24037;&#20107;/&#31119;&#20117;&#24037;&#20107;&#20107;&#21209;&#25152;/&#33322;&#28204;/&#33322;&#28204;&#20195;&#20385;.xls" TargetMode="External" Type="http://schemas.openxmlformats.org/officeDocument/2006/relationships/externalLinkPath"/></Relationships>
</file>

<file path=xl/externalLinks/_rels/externalLink48.xml.rels><?xml version="1.0" encoding="UTF-8" standalone="yes"?><Relationships xmlns="http://schemas.openxmlformats.org/package/2006/relationships"><Relationship Id="rId1" Target="file://///NAKAKOUJI/&#20013;&#23567;&#36335;&#12509;&#12473;&#12488;/mro50/wk/&#23455;&#28204;&#20195;&#20385;.xls" TargetMode="External" Type="http://schemas.openxmlformats.org/officeDocument/2006/relationships/externalLinkPath"/></Relationships>
</file>

<file path=xl/externalLinks/_rels/externalLink49.xml.rels><?xml version="1.0" encoding="UTF-8" standalone="yes"?><Relationships xmlns="http://schemas.openxmlformats.org/package/2006/relationships"><Relationship Id="rId1" Target="file://///FMV01/&#21942;&#26989;&#20225;&#30011;&#35506;/group_2/&#20840;&#24193;&#12471;&#12473;&#12486;&#12512;&#23566;&#20837;&#35336;&#30011;/PasCAL&#35211;&#31309;&#36039;&#26009;&#65293;Ver1.1/&#20491;&#21029;&#35211;&#31309;/&#26448;&#26009;&#36027;&#19968;&#35239;.xls"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25903;&#24215;&#65403;&#65392;&#65418;&#65438;&#65392;/D/usr/&#33258;&#27835;&#20307;&#21029;/&#24341;&#30000;&#30010;/&#36947;&#36335;&#21488;&#24115;/&#24341;&#30000;&#30010;&#36947;&#36335;&#21488;&#24115;&#35036;&#27491;&#65297;.xls" TargetMode="External" Type="http://schemas.openxmlformats.org/officeDocument/2006/relationships/externalLinkPath"/></Relationships>
</file>

<file path=xl/externalLinks/_rels/externalLink50.xml.rels><?xml version="1.0" encoding="UTF-8" standalone="yes"?><Relationships xmlns="http://schemas.openxmlformats.org/package/2006/relationships"><Relationship Id="rId1" Target="file://///Ject10/b/&#21336;&#20385;.xls" TargetMode="External" Type="http://schemas.openxmlformats.org/officeDocument/2006/relationships/externalLinkPath"/></Relationships>
</file>

<file path=xl/externalLinks/_rels/externalLink51.xml.rels><?xml version="1.0" encoding="UTF-8" standalone="yes"?><Relationships xmlns="http://schemas.openxmlformats.org/package/2006/relationships"><Relationship Id="rId1" Target="file://///Yk-server/(h)data2disk/&#21942;&#26989;&#36039;&#26009;/&#24066;&#30010;&#26449;/&#28023;&#32769;&#21517;&#24066;/&#22522;&#26412;&#22259;/&#37117;&#24066;&#35336;&#30011;&#22522;&#26412;&#22259;&#35211;&#31309;&#65298;&#65288;10000&#25774;&#24433;&#65289;.xls" TargetMode="External" Type="http://schemas.openxmlformats.org/officeDocument/2006/relationships/externalLinkPath"/></Relationships>
</file>

<file path=xl/externalLinks/_rels/externalLink52.xml.rels><?xml version="1.0" encoding="UTF-8" standalone="yes"?><Relationships xmlns="http://schemas.openxmlformats.org/package/2006/relationships"><Relationship Id="rId1" Target="file://///KYOTO_SERVER/&#20849;&#26377;/DOCUME~1/RIICHI~1/LOCALS~1/Temp/c.lotus.notes.data/&#20234;&#21561;&#19978;&#19979;&#27700;&#21488;&#24115;3.xls" TargetMode="External" Type="http://schemas.openxmlformats.org/officeDocument/2006/relationships/externalLinkPath"/></Relationships>
</file>

<file path=xl/externalLinks/_rels/externalLink53.xml.rels><?xml version="1.0" encoding="UTF-8" standalone="yes"?><Relationships xmlns="http://schemas.openxmlformats.org/package/2006/relationships"><Relationship Id="rId1" Target="file://///D_server/&#27211;&#26753;G/My%20Documents/&#36039;&#26009;/&#12376;&#12416;/&#20001;&#31070;&#31246;&#21209;%20&#26368;&#32066;&#35211;&#31309;&#26360;%20H9&#20908;.xls" TargetMode="External" Type="http://schemas.openxmlformats.org/officeDocument/2006/relationships/externalLinkPath"/></Relationships>
</file>

<file path=xl/externalLinks/_rels/externalLink54.xml.rels><?xml version="1.0" encoding="UTF-8" standalone="yes"?><Relationships xmlns="http://schemas.openxmlformats.org/package/2006/relationships"><Relationship Id="rId1" Target="file://///SUZUKI/&#20844;&#22243;&#31561;/&#28193;&#23376;DATA/&#26032;&#35215;&#12487;&#12540;&#12479;(971126&#65374;)/&#20195;&#20385;/97Bo&#31309;&#26032;.xls" TargetMode="External" Type="http://schemas.openxmlformats.org/officeDocument/2006/relationships/externalLinkPath"/></Relationships>
</file>

<file path=xl/externalLinks/_rels/externalLink55.xml.rels><?xml version="1.0" encoding="UTF-8" standalone="yes"?><Relationships xmlns="http://schemas.openxmlformats.org/package/2006/relationships"><Relationship Id="rId1" Target="file://///&#23433;&#34276;/&#20849;&#26377;&#12489;&#12461;&#12517;&#12513;&#12531;&#12488;/&#19977;&#27835;/&#35373;&#35336;&#26360;/H10&#21517;&#26481;&#8547;&#22825;&#30333;&#22320;&#36074;&#35519;&#26619;/&#21517;&#26481;&#22825;&#30333;&#22320;&#36074;&#22793;&#26356;/&#35373;&#35336;&#22793;&#65297;.xls" TargetMode="External" Type="http://schemas.openxmlformats.org/officeDocument/2006/relationships/externalLinkPath"/></Relationships>
</file>

<file path=xl/externalLinks/_rels/externalLink56.xml.rels><?xml version="1.0" encoding="UTF-8" standalone="yes"?><Relationships xmlns="http://schemas.openxmlformats.org/package/2006/relationships"><Relationship Id="rId1" Target="file://///Ky-muto/&#38263;&#23822;&#36039;&#26009;/&#21942;&#26989;&#36039;&#26009;/6.&#22769;&#23696;&#22320;&#21306;/&#22769;&#23696;&#24066;/H16/&#22769;&#23696;&#22266;&#23450;(H16).xls" TargetMode="External" Type="http://schemas.openxmlformats.org/officeDocument/2006/relationships/externalLinkPath"/></Relationships>
</file>

<file path=xl/externalLinks/_rels/externalLink57.xml.rels><?xml version="1.0" encoding="UTF-8" standalone="yes"?><Relationships xmlns="http://schemas.openxmlformats.org/package/2006/relationships"><Relationship Id="rId1" Target="file://///NAGASAKI1/&#22806;&#20184;HDD/&#21942;&#26989;&#36039;&#26009;/6.&#22769;&#23696;&#22320;&#21306;/&#33446;&#36794;&#30010;/&#29987;&#26989;&#25391;&#33288;&#35506;/&#20013;&#23665;&#23455;&#26045;.XLS" TargetMode="External" Type="http://schemas.openxmlformats.org/officeDocument/2006/relationships/externalLinkPath"/></Relationships>
</file>

<file path=xl/externalLinks/_rels/externalLink58.xml.rels><?xml version="1.0" encoding="UTF-8" standalone="yes"?><Relationships xmlns="http://schemas.openxmlformats.org/package/2006/relationships"><Relationship Id="rId1" Target="file://///yamada/&#21942;&#26989;&#12507;&#12523;&#12480;&#12540;/&#25351;&#21517;&#36890;&#30693;&#31807;/&#65320;21&#25351;&#21517;&#36890;&#30693;&#31807;.xls" TargetMode="External" Type="http://schemas.openxmlformats.org/officeDocument/2006/relationships/externalLinkPath"/></Relationships>
</file>

<file path=xl/externalLinks/_rels/externalLink59.xml.rels><?xml version="1.0" encoding="UTF-8" standalone="yes"?><Relationships xmlns="http://schemas.openxmlformats.org/package/2006/relationships"><Relationship Id="rId1" Target="file://///Mito102/c/&#30707;&#20117;&#27663;/My%20Documents/&#26085;&#31435;&#24066;/&#37117;&#24066;&#35336;&#30011;/&#27700;&#25144;&#24066;/&#37117;&#24066;&#35336;&#30011;&#35506;/&#27700;&#25144;&#24066;&#36947;&#36335;&#22259;&#21270;.xls"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file://///&#26449;&#19978;/USR/usr/&#33258;&#27835;&#20307;&#21029;/&#24341;&#30000;&#30010;/&#36947;&#36335;&#21488;&#24115;/&#24341;&#30000;&#30010;&#36947;&#36335;&#21488;&#24115;&#35036;&#27491;&#65297;.xls" TargetMode="External" Type="http://schemas.openxmlformats.org/officeDocument/2006/relationships/externalLinkPath"/></Relationships>
</file>

<file path=xl/externalLinks/_rels/externalLink60.xml.rels><?xml version="1.0" encoding="UTF-8" standalone="yes"?><Relationships xmlns="http://schemas.openxmlformats.org/package/2006/relationships"><Relationship Id="rId1" Target="file://///PCNT/Bor&#35211;&#31309;&#26360;/98&#35211;&#31309;/97Bo&#31309;&#26032;.xls" TargetMode="External" Type="http://schemas.openxmlformats.org/officeDocument/2006/relationships/externalLinkPath"/></Relationships>
</file>

<file path=xl/externalLinks/_rels/externalLink61.xml.rels><?xml version="1.0" encoding="UTF-8" standalone="yes"?><Relationships xmlns="http://schemas.openxmlformats.org/package/2006/relationships"><Relationship Id="rId1" Target="file://///Inada/c/&#24499;&#27704;/&#26481;&#28006;&#30010;/&#31246;&#21209;/&#24180;&#24230;&#21029;&#35211;&#31309;&#65300;.xls" TargetMode="External" Type="http://schemas.openxmlformats.org/officeDocument/2006/relationships/externalLinkPath"/></Relationships>
</file>

<file path=xl/externalLinks/_rels/externalLink62.xml.rels><?xml version="1.0" encoding="UTF-8" standalone="yes"?><Relationships xmlns="http://schemas.openxmlformats.org/package/2006/relationships"><Relationship Id="rId1" Target="file://///Mito102/c/&#30707;&#20117;&#27663;/My%20Documents/&#33576;&#22478;&#30010;/&#31246;&#21209;&#35506;/&#33576;&#22478;&#30010;&#22303;&#22320;&#35413;&#20385;&#65299;.xls" TargetMode="External" Type="http://schemas.openxmlformats.org/officeDocument/2006/relationships/externalLinkPath"/></Relationships>
</file>

<file path=xl/externalLinks/_rels/externalLink6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64.xml.rels><?xml version="1.0" encoding="UTF-8" standalone="yes"?><Relationships xmlns="http://schemas.openxmlformats.org/package/2006/relationships"><Relationship Id="rId1" Target="file://///&#23433;&#34276;/&#20849;&#26377;&#12489;&#12461;&#12517;&#12513;&#12531;&#12488;/H14&#24859;&#30693;&#22269;&#36947;/H14&#26989;&#21209;&#38306;&#36899;/&#23713;&#26412;&#25216;&#23448;/&#65297;&#21495;&#12363;&#12398;&#37324;/1&#21495;&#12363;&#12398;&#37324;&#39640;&#26550;&#27211;/&#65320;&#65297;&#65300;&#35373;&#35336;&#26360;&#65288;&#22793;1&#65289;.xls" TargetMode="External" Type="http://schemas.openxmlformats.org/officeDocument/2006/relationships/externalLinkPath"/></Relationships>
</file>

<file path=xl/externalLinks/_rels/externalLink65.xml.rels><?xml version="1.0" encoding="UTF-8" standalone="yes"?><Relationships xmlns="http://schemas.openxmlformats.org/package/2006/relationships"><Relationship Id="rId1" Target="file://///NT-SERVER_KOBE/&#31070;&#25144;&#25903;&#24215;&#20849;&#26377;/MRO410/$MRTMP.D/&#31119;&#23713;&#24066;/MSOFFICE/EXCEL5/&#40180;&#28149;&#25774;&#65299;.XLS" TargetMode="External" Type="http://schemas.openxmlformats.org/officeDocument/2006/relationships/externalLinkPath"/></Relationships>
</file>

<file path=xl/externalLinks/_rels/externalLink66.xml.rels><?xml version="1.0" encoding="UTF-8" standalone="yes"?><Relationships xmlns="http://schemas.openxmlformats.org/package/2006/relationships"><Relationship Id="rId1" Target="file://///Sd11/&#29289;&#20214;&#12487;&#12540;&#12479;/Documents%20and%20Settings/koichiori/My%20Documents/&#26449;&#19978;/&#24341;&#32153;&#12366;&#22259;&#26360;/&#20140;&#37117;/&#20140;&#37117;&#24066;/&#28040;&#38450;&#23616;/&#35211;&#31309;&#26360;/&#33322;&#28204;&#20195;&#20385;new(H11)&#31934;&#24230;&#31649;&#29702;&#36027;&#26377;&#12426;.xls" TargetMode="External" Type="http://schemas.openxmlformats.org/officeDocument/2006/relationships/externalLinkPath"/></Relationships>
</file>

<file path=xl/externalLinks/_rels/externalLink67.xml.rels><?xml version="1.0" encoding="UTF-8" standalone="yes"?><Relationships xmlns="http://schemas.openxmlformats.org/package/2006/relationships"><Relationship Id="rId1" Target="file://///Hiroshima-sv/data/WINDOWS/TEMP/c.lotus.notes.data/&#22269;&#38555;&#33322;&#26989;/&#12522;&#12491;&#12450;/H11&#24180;&#24230;&#24195;&#23798;&#31354;&#28207;&#65393;&#65400;&#65406;&#65405;&#29872;&#22659;&#35519;&#26619;&#35211;&#31309;.xls" TargetMode="External" Type="http://schemas.openxmlformats.org/officeDocument/2006/relationships/externalLinkPath"/></Relationships>
</file>

<file path=xl/externalLinks/_rels/externalLink68.xml.rels><?xml version="1.0" encoding="UTF-8" standalone="yes"?><Relationships xmlns="http://schemas.openxmlformats.org/package/2006/relationships"><Relationship Id="rId1" Target="&#35373;&#35336;&#35211;&#31309;&#26360;&#65298;1" TargetMode="External" Type="http://schemas.microsoft.com/office/2006/relationships/xlExternalLinkPath/xlPathMissing"/></Relationships>
</file>

<file path=xl/externalLinks/_rels/externalLink69.xml.rels><?xml version="1.0" encoding="UTF-8" standalone="yes"?><Relationships xmlns="http://schemas.openxmlformats.org/package/2006/relationships"><Relationship Id="rId1" Target="file://///Tn019000070/&#30333;&#28657;/&#24029;&#23822;/&#24179;&#25104;14&#24180;&#24230;/&#27096;&#24335;&#38598;/&#35373;&#35336;&#26360;&#27096;&#24335;&#65298;.xls"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file://///BRG_SERVER/&#12501;&#12449;&#12452;&#12523;&#65348;&#65345;/&#12501;&#12449;&#12452;&#12523;&#65348;&#65345;&#65364;&#65345;/&#25163;&#22618;/Excel/&#20843;&#26085;&#24066;&#22303;&#26408;.xls" TargetMode="External" Type="http://schemas.openxmlformats.org/officeDocument/2006/relationships/externalLinkPath"/></Relationships>
</file>

<file path=xl/externalLinks/_rels/externalLink70.xml.rels><?xml version="1.0" encoding="UTF-8" standalone="yes"?><Relationships xmlns="http://schemas.openxmlformats.org/package/2006/relationships"><Relationship Id="rId1" Target="file://///Ijikanri-dt01/share/&#26494;&#23665;&#12487;&#12540;&#12479;/&#21942;&#26989;&#26989;&#21209;&#38306;&#36899;&#12487;&#12540;&#12479;/&#22269;/&#22823;&#27954;&#24037;&#20107;/&#19968;&#26412;&#26494;&#22320;&#21306;&#22259;&#21270;/&#24481;&#33624;&#36947;&#36335;&#27010;&#30053;&#35373;&#35336;&#20182;/&#65320;14&#24481;&#33624;&#20869;&#28023;&#36947;&#36335;&#65288;&#25913;&#65289;.xls" TargetMode="External" Type="http://schemas.openxmlformats.org/officeDocument/2006/relationships/externalLinkPath"/></Relationships>
</file>

<file path=xl/externalLinks/_rels/externalLink71.xml.rels><?xml version="1.0" encoding="UTF-8" standalone="yes"?><Relationships xmlns="http://schemas.openxmlformats.org/package/2006/relationships"><Relationship Id="rId1" Target="file://///New-sapporo/sapporo-1/&#20309;&#12391;&#12418;/&#31309;&#31639;/&#28204;&#37327;/&#28204;&#37327;/&#20195;&#20385;&#34920;/&#23567;&#26519;/&#31258;&#27700;&#35211;&#65298;.XLS" TargetMode="External" Type="http://schemas.openxmlformats.org/officeDocument/2006/relationships/externalLinkPath"/></Relationships>
</file>

<file path=xl/externalLinks/_rels/externalLink72.xml.rels><?xml version="1.0" encoding="UTF-8" standalone="yes"?><Relationships xmlns="http://schemas.openxmlformats.org/package/2006/relationships"><Relationship Id="rId1" Target="file://///NT-SERVER_KOBE/&#31070;&#25144;&#25903;&#24215;&#20849;&#26377;/TEMP/&#21521;&#26085;&#35211;&#31309;.XLS" TargetMode="External" Type="http://schemas.openxmlformats.org/officeDocument/2006/relationships/externalLinkPath"/></Relationships>
</file>

<file path=xl/externalLinks/_rels/externalLink73.xml.rels><?xml version="1.0" encoding="UTF-8" standalone="yes"?><Relationships xmlns="http://schemas.openxmlformats.org/package/2006/relationships"><Relationship Id="rId1" Target="file://///Mie_pc1/d/&#20013;&#30000;/&#19977;&#37325;&#30476;&#24193;/&#19977;&#37325;&#30476;&#28207;&#28286;&#35506;.xls" TargetMode="External" Type="http://schemas.openxmlformats.org/officeDocument/2006/relationships/externalLinkPath"/></Relationships>
</file>

<file path=xl/externalLinks/_rels/externalLink74.xml.rels><?xml version="1.0" encoding="UTF-8" standalone="yes"?><Relationships xmlns="http://schemas.openxmlformats.org/package/2006/relationships"><Relationship Id="rId1" Target="file://///New-sapporo/sapporo-1/&#20309;&#12391;&#12418;/&#31309;&#31639;/&#28204;&#37327;/&#28204;&#37327;/MSOFFICE/My%20Documents/&#20195;&#20385;&#34920;/&#26032;&#35215;&#22259;&#21270;.XLS" TargetMode="External" Type="http://schemas.openxmlformats.org/officeDocument/2006/relationships/externalLinkPath"/></Relationships>
</file>

<file path=xl/externalLinks/_rels/externalLink75.xml.rels><?xml version="1.0" encoding="UTF-8" standalone="yes"?><Relationships xmlns="http://schemas.openxmlformats.org/package/2006/relationships"><Relationship Id="rId1" Target="file://///K_HONDA/&#26412;&#30000;/WINDOWS/&#65411;&#65438;&#65405;&#65400;&#65412;&#65391;&#65420;&#65439;/&#26448;&#26009;&#36027;.xls" TargetMode="External" Type="http://schemas.openxmlformats.org/officeDocument/2006/relationships/externalLinkPath"/></Relationships>
</file>

<file path=xl/externalLinks/_rels/externalLink76.xml.rels><?xml version="1.0" encoding="UTF-8" standalone="yes"?><Relationships xmlns="http://schemas.openxmlformats.org/package/2006/relationships"><Relationship Id="rId1" Target="file:///A:/&#20849;&#26377;/&#20195;&#20385;&#34920;/&#33322;&#28204;&#20195;&#20385;.XLS" TargetMode="External" Type="http://schemas.openxmlformats.org/officeDocument/2006/relationships/externalLinkPath"/></Relationships>
</file>

<file path=xl/externalLinks/_rels/externalLink77.xml.rels><?xml version="1.0" encoding="UTF-8" standalone="yes"?><Relationships xmlns="http://schemas.openxmlformats.org/package/2006/relationships"><Relationship Id="rId1" Target="file://///FUKUI-G3/&#20195;&#20385;&#20840;&#38598;/&#33322;&#28204;&#20195;&#20385;.xls" TargetMode="External" Type="http://schemas.openxmlformats.org/officeDocument/2006/relationships/externalLinkPath"/></Relationships>
</file>

<file path=xl/externalLinks/_rels/externalLink78.xml.rels><?xml version="1.0" encoding="UTF-8" standalone="yes"?><Relationships xmlns="http://schemas.openxmlformats.org/package/2006/relationships"><Relationship Id="rId1" Target="file://///Psgpc23/&#22522;&#28310;&#20418;&#23554;&#29992;/&#35519;&#26619;&#20418;/&#31309;&#31639;/16&#24180;&#24230;/&#29575;&#21270;/3-3-3&#65288;2.5&#20462;&#27491;&#22259;&#21270;&#20197;&#38477;4&#19975;&#65328;&#65289;.xls" TargetMode="External" Type="http://schemas.openxmlformats.org/officeDocument/2006/relationships/externalLinkPath"/></Relationships>
</file>

<file path=xl/externalLinks/_rels/externalLink79.xml.rels><?xml version="1.0" encoding="UTF-8" standalone="yes"?><Relationships xmlns="http://schemas.openxmlformats.org/package/2006/relationships"><Relationship Id="rId1" Target="file://///10.132.69.5/fy23-plateau_box&#36039;&#26009;/Documents%20and%20Settings/Owner/My%20Documents/Temporary&#65288;&#24259;&#26820;&#21487;&#65289;/&#65323;&#26481;&#38306;&#26481;/&#21315;&#33865;&#30476;/&#36001;)&#24314;&#35373;&#25216;&#34899;&#65315;/&#21315;&#33865;&#30476;%20H14&#65364;&#65352;&#36335;&#38754;&#24615;&#29366;&#35519;&#26619;/&#36001;)&#21315;&#33865;&#24314;&#25216;C%20H14&#36335;&#24615;&#65288;&#35519;&#26619;&#65291;B.u.&#65289;%20H14.9.26.xls" TargetMode="External" Type="http://schemas.openxmlformats.org/officeDocument/2006/relationships/externalLinkPath"/></Relationships>
</file>

<file path=xl/externalLinks/_rels/externalLink8.xml.rels><?xml version="1.0" encoding="UTF-8" standalone="yes"?><Relationships xmlns="http://schemas.openxmlformats.org/package/2006/relationships"><Relationship Id="rId1" Target="file://///Utsu-server/UTSUNOMIYA/My%20Documents/&#20195;&#20385;&#34920;/&#27161;&#23450;&#28857;/&#23550;&#31354;&#27161;&#35672;.XLS" TargetMode="External" Type="http://schemas.openxmlformats.org/officeDocument/2006/relationships/externalLinkPath"/></Relationships>
</file>

<file path=xl/externalLinks/_rels/externalLink80.xml.rels><?xml version="1.0" encoding="UTF-8" standalone="yes"?><Relationships xmlns="http://schemas.openxmlformats.org/package/2006/relationships"><Relationship Id="rId1" Target="file://///Kitakanto12/d/&#32113;&#19968;&#20195;&#20385;/&#22259;&#21270;/&#22259;&#21270;.XLS" TargetMode="External" Type="http://schemas.openxmlformats.org/officeDocument/2006/relationships/externalLinkPath"/></Relationships>
</file>

<file path=xl/externalLinks/_rels/externalLink81.xml.rels><?xml version="1.0" encoding="UTF-8" standalone="yes"?><Relationships xmlns="http://schemas.openxmlformats.org/package/2006/relationships"><Relationship Id="rId1" Target="file://///pc020286/80/&#21942;&#26989;&#36039;&#26009;&#65288;&#31070;&#25144;&#25903;&#24215;&#65289;/&#65315;&#65325;&#65331;&#12487;&#12540;&#12479;&#26356;&#26032;(20010706).xls" TargetMode="External" Type="http://schemas.openxmlformats.org/officeDocument/2006/relationships/externalLinkPath"/></Relationships>
</file>

<file path=xl/externalLinks/_rels/externalLink82.xml.rels><?xml version="1.0" encoding="UTF-8" standalone="yes"?><Relationships xmlns="http://schemas.openxmlformats.org/package/2006/relationships"><Relationship Id="rId1" Target="file://///Ns1/&#20853;&#24235;&#21942;&#26989;&#25152;/Documents%20and%20Settings/m_funakoshi.KY-FUKUOKA/My%20Documents/&#21942;&#26989;&#36039;&#26009;/H16/&#22769;&#23696;&#24066;/&#31246;&#21209;&#35506;/&#22769;&#23696;&#24066;(040609&#65289;.xls" TargetMode="External" Type="http://schemas.openxmlformats.org/officeDocument/2006/relationships/externalLinkPath"/></Relationships>
</file>

<file path=xl/externalLinks/_rels/externalLink83.xml.rels><?xml version="1.0" encoding="UTF-8" standalone="yes"?><Relationships xmlns="http://schemas.openxmlformats.org/package/2006/relationships"><Relationship Id="rId1" Target="file://///Fukuoka-svr02/users/My%20Documents/&#23458;&#20808;&#21029;&#21942;&#26989;&#36039;&#26009;/&#9316;&#20843;&#22899;&#31569;&#24460;&#22320;&#21306;/&#31569;&#24460;&#24066;/&#31246;&#21209;&#35506;/&#31569;&#24460;h13&#35201;&#27714;&#22266;&#23450;&#9312;.xls" TargetMode="External" Type="http://schemas.openxmlformats.org/officeDocument/2006/relationships/externalLinkPath"/></Relationships>
</file>

<file path=xl/externalLinks/_rels/externalLink84.xml.rels><?xml version="1.0" encoding="UTF-8" standalone="yes"?><Relationships xmlns="http://schemas.openxmlformats.org/package/2006/relationships"><Relationship Id="rId1" Target="file://///UTSUNOMIYA1/&#21271;&#26449;/&#21335;&#27827;&#20869;&#30452;&#36027;.xls" TargetMode="External" Type="http://schemas.openxmlformats.org/officeDocument/2006/relationships/externalLinkPath"/></Relationships>
</file>

<file path=xl/externalLinks/_rels/externalLink85.xml.rels><?xml version="1.0" encoding="UTF-8" standalone="yes"?><Relationships xmlns="http://schemas.openxmlformats.org/package/2006/relationships"><Relationship Id="rId1" Target="file://///10.52.65.150/094_chida/Documents%20and%20Settings/Administrator/My%20Documents/&#21271;&#38306;&#26481;&#25903;&#24215;&#22524;&#29577;&#12464;&#12523;&#12540;&#12503;/&#31859;&#30000;&#25285;&#24403;&#12456;&#12522;&#12450;/&#24180;&#24230;&#21336;&#20385;&#34920;/&#24179;&#25104;&#65297;&#65300;&#24180;&#24230;&#21336;&#20385;.xls" TargetMode="External" Type="http://schemas.openxmlformats.org/officeDocument/2006/relationships/externalLinkPath"/></Relationships>
</file>

<file path=xl/externalLinks/_rels/externalLink86.xml.rels><?xml version="1.0" encoding="UTF-8" standalone="yes"?><Relationships xmlns="http://schemas.openxmlformats.org/package/2006/relationships"><Relationship Id="rId1" Target="http://notes.kkc.co.jp/mail2/si40797.nsf/38d46bf5e8f08834852564b500129b2c/deb0b161d4566d714925694e00054a35/$FILE/0-00&#31070;&#27941;&#23798;&#65288;&#27827;&#24029;&#65289;&#35211;&#31309;&#34920;&#32025;&#12539;&#20869;&#35379;&#32207;&#25324;0822.xls" TargetMode="External" Type="http://schemas.openxmlformats.org/officeDocument/2006/relationships/externalLinkPath"/></Relationships>
</file>

<file path=xl/externalLinks/_rels/externalLink87.xml.rels><?xml version="1.0" encoding="UTF-8" standalone="yes"?><Relationships xmlns="http://schemas.openxmlformats.org/package/2006/relationships"><Relationship Id="rId1" Target="file://///Kyoto_server/GIGAMO/&#23546;&#35199;&#20840;&#37096;/&#23546;&#35199;&#20140;&#37117;/&#23431;&#27835;&#31246;&#21209;&#32626;/&#23431;&#27835;&#31246;&#21209;&#32626;&#23478;&#23627;&#22259;.xls" TargetMode="External" Type="http://schemas.openxmlformats.org/officeDocument/2006/relationships/externalLinkPath"/></Relationships>
</file>

<file path=xl/externalLinks/_rels/externalLink88.xml.rels><?xml version="1.0" encoding="UTF-8" standalone="yes"?><Relationships xmlns="http://schemas.openxmlformats.org/package/2006/relationships"><Relationship Id="rId1" Target="file://///Midori/d/&#21942;&#26989;&#65316;&#65314;/&#22823;&#38442;&#24066;/&#19979;&#27700;&#36947;&#23616;/&#24179;&#25104;10&#24180;&#24230;/&#23455;&#28204;&#20195;&#20385;&#34920;.xls" TargetMode="External" Type="http://schemas.openxmlformats.org/officeDocument/2006/relationships/externalLinkPath"/></Relationships>
</file>

<file path=xl/externalLinks/_rels/externalLink89.xml.rels><?xml version="1.0" encoding="UTF-8" standalone="yes"?><Relationships xmlns="http://schemas.openxmlformats.org/package/2006/relationships"><Relationship Id="rId1" Target="file://///Takasu/data/&#39640;&#38920;/&#26481;&#28006;&#30010;/&#31246;&#21209;&#35506;/&#65328;&#65315;&#25903;&#25588;&#12471;&#12473;&#12486;&#12512;&#35211;&#31309;&#26360;&#65297;&#65294;&#65288;&#65331;&#12479;&#12452;&#12503;&#65289;&#30064;&#21205;&#26356;&#26032;&#26377;.xls" TargetMode="External" Type="http://schemas.openxmlformats.org/officeDocument/2006/relationships/externalLinkPath"/></Relationships>
</file>

<file path=xl/externalLinks/_rels/externalLink9.xml.rels><?xml version="1.0" encoding="UTF-8" standalone="yes"?><Relationships xmlns="http://schemas.openxmlformats.org/package/2006/relationships"><Relationship Id="rId1" Target="file://///Sharing/Working/&#26862;&#24291;/&#65305;&#65304;&#36039;&#26009;/&#65305;&#65304;&#35336;&#28204;/&#31119;&#23713;&#22266;&#23450;&#65305;&#65304;/&#31119;&#23713;&#30010;&#22266;&#23450;(H10-H14)&#30330;&#27880;&#29992;.xls" TargetMode="External" Type="http://schemas.openxmlformats.org/officeDocument/2006/relationships/externalLinkPath"/></Relationships>
</file>

<file path=xl/externalLinks/_rels/externalLink90.xml.rels><?xml version="1.0" encoding="UTF-8" standalone="yes"?><Relationships xmlns="http://schemas.openxmlformats.org/package/2006/relationships"><Relationship Id="rId1" Target="file://///10.52.65.150/094_chida/WINNT/Profiles/csuser0/&#65411;&#65438;&#65405;&#65400;&#65412;&#65391;&#65420;&#65439;/H16OA&#20445;&#23432;/H16OA&#20445;&#23432;&#35373;&#35336;&#26360;.xls" TargetMode="External" Type="http://schemas.openxmlformats.org/officeDocument/2006/relationships/externalLinkPath"/></Relationships>
</file>

<file path=xl/externalLinks/_rels/externalLink91.xml.rels><?xml version="1.0" encoding="UTF-8" standalone="yes"?><Relationships xmlns="http://schemas.openxmlformats.org/package/2006/relationships"><Relationship Id="rId1" Target="file://///Mito102/c/&#30707;&#20117;&#27663;/My%20Documents/&#33576;&#22478;&#30010;/&#31246;&#21209;&#35506;/&#33576;&#22478;&#30010;&#22303;&#22320;&#35413;&#20385;&#65288;&#26368;&#32066;&#24418;&#65297;&#65289;.xls" TargetMode="External" Type="http://schemas.openxmlformats.org/officeDocument/2006/relationships/externalLinkPath"/></Relationships>
</file>

<file path=xl/externalLinks/_rels/externalLink92.xml.rels><?xml version="1.0" encoding="UTF-8" standalone="yes"?><Relationships xmlns="http://schemas.openxmlformats.org/package/2006/relationships"><Relationship Id="rId1" Target="file://///10.68.72.5/&#20853;&#24235;&#21942;&#26989;&#25152;/01&#21942;&#26989;&#31995;/004&#31309;&#31639;&#36039;&#26009;/&#33322;&#28204;/H19&#31309;&#31639;&#22522;&#28310;&#26126;&#32048;&#26360;070517.xls" TargetMode="External" Type="http://schemas.openxmlformats.org/officeDocument/2006/relationships/externalLinkPath"/></Relationships>
</file>

<file path=xl/externalLinks/_rels/externalLink93.xml.rels><?xml version="1.0" encoding="UTF-8" standalone="yes"?><Relationships xmlns="http://schemas.openxmlformats.org/package/2006/relationships"><Relationship Id="rId1" Target="file:///H:/DOCUME~1/MURAOK~1/LOCALS~1/Temp/C.Lotus.Notes.Data/H14/H15&#27833;&#27941;&#28207;&#29694;&#27841;1125.xls" TargetMode="External" Type="http://schemas.openxmlformats.org/officeDocument/2006/relationships/externalLinkPath"/></Relationships>
</file>

<file path=xl/externalLinks/_rels/externalLink94.xml.rels><?xml version="1.0" encoding="UTF-8" standalone="yes"?><Relationships xmlns="http://schemas.openxmlformats.org/package/2006/relationships"><Relationship Id="rId1" Target="file://///Kitakanto12/d/&#32113;&#19968;&#20195;&#20385;/&#27161;&#23450;&#28857;/&#23550;&#31354;&#27161;&#35672;.XLS" TargetMode="External" Type="http://schemas.openxmlformats.org/officeDocument/2006/relationships/externalLinkPath"/></Relationships>
</file>

<file path=xl/externalLinks/_rels/externalLink95.xml.rels><?xml version="1.0" encoding="UTF-8" standalone="yes"?><Relationships xmlns="http://schemas.openxmlformats.org/package/2006/relationships"><Relationship Id="rId1" Target="file://///Mie/C/Nakada/&#20013;&#30000;/&#27700;&#36039;&#28304;&#20844;&#22243;&#38263;&#33391;&#24029;&#31649;&#29702;/&#24314;&#65289;&#19977;&#37325;&#24037;&#20107;.xls" TargetMode="External" Type="http://schemas.openxmlformats.org/officeDocument/2006/relationships/externalLinkPath"/></Relationships>
</file>

<file path=xl/externalLinks/_rels/externalLink96.xml.rels><?xml version="1.0" encoding="UTF-8" standalone="yes"?><Relationships xmlns="http://schemas.openxmlformats.org/package/2006/relationships"><Relationship Id="rId1" Target="file://///Hiroshima-sv/data/&#21942;&#26989;&#65288;&#24195;&#23798;&#25903;&#24215;&#65289;/111%20&#26408;&#25144;/&#22826;&#30000;&#24029;&#27827;&#24029;&#20107;&#21209;&#25152;/&#24179;&#25104;23&#24180;&#24230;/&#22826;&#30000;&#24029;&#19978;&#27969;&#37096;&#22320;&#12377;&#12409;&#12426;&#35519;&#26619;/LP&#35336;&#28204;&#38306;&#20418;/&#22826;&#30000;&#24029;&#19978;&#27969;&#65324;&#65328;&#65288;&#31435;&#23721;&#12480;&#12512;&#21608;&#36794;&#65289;.xls" TargetMode="External" Type="http://schemas.openxmlformats.org/officeDocument/2006/relationships/externalLinkPath"/></Relationships>
</file>

<file path=xl/externalLinks/_rels/externalLink97.xml.rels><?xml version="1.0" encoding="UTF-8" standalone="yes"?><Relationships xmlns="http://schemas.openxmlformats.org/package/2006/relationships"><Relationship Id="rId1" Target="file://///Saitama_kurata/my%20documents/My%20Documents/&#36039;&#26009;/&#21336;&#20385;&#34920;/H12tanka.xls" TargetMode="External" Type="http://schemas.openxmlformats.org/officeDocument/2006/relationships/externalLinkPath"/></Relationships>
</file>

<file path=xl/externalLinks/_rels/externalLink98.xml.rels><?xml version="1.0" encoding="UTF-8" standalone="yes"?><Relationships xmlns="http://schemas.openxmlformats.org/package/2006/relationships"><Relationship Id="rId1" Target="file://///10.132.69.5/fy23-plateau_box&#36039;&#26009;/&#30707;&#27211;&#12501;&#12449;&#12452;&#12523;/&#26481;&#38306;&#26481;&#25903;&#24215;/&#20837;&#26413;&#36039;&#26009;/Book1..xls" TargetMode="External" Type="http://schemas.openxmlformats.org/officeDocument/2006/relationships/externalLinkPath"/></Relationships>
</file>

<file path=xl/externalLinks/_rels/externalLink99.xml.rels><?xml version="1.0" encoding="UTF-8" standalone="yes"?><Relationships xmlns="http://schemas.openxmlformats.org/package/2006/relationships"><Relationship Id="rId1" Target="file://///PCNT/99&#20195;&#20385;&#34920;/&#20195;&#20385;&#29694;&#22580;.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土地評価"/>
      <sheetName val="Sheet1"/>
    </sheetNames>
    <sheetDataSet>
      <sheetData sheetId="0">
        <row r="87">
          <cell r="H87">
            <v>720</v>
          </cell>
        </row>
        <row r="153">
          <cell r="H153">
            <v>92110</v>
          </cell>
        </row>
        <row r="175">
          <cell r="H175">
            <v>4315</v>
          </cell>
        </row>
      </sheetData>
      <sheetData sheetId="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Ｈ14御荘内海道路（改）"/>
      <sheetName val="変化率適用表"/>
      <sheetName val="見積条件"/>
      <sheetName val="測量代価表"/>
      <sheetName val="白黒撮影"/>
      <sheetName val="単価表"/>
      <sheetName val="内訳書"/>
      <sheetName val="人件費単価"/>
      <sheetName val="基準点測量"/>
      <sheetName val="単価等設定"/>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準点"/>
      <sheetName val="水準"/>
      <sheetName val="平板"/>
      <sheetName val="路線"/>
      <sheetName val="河川"/>
      <sheetName val="深浅"/>
      <sheetName val="用地"/>
      <sheetName val="単価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単価一覧表"/>
      <sheetName val="基準点"/>
      <sheetName val="基準点設置"/>
      <sheetName val="水準"/>
      <sheetName val="水準点設置"/>
      <sheetName val="平板"/>
      <sheetName val="路線"/>
      <sheetName val="河川"/>
      <sheetName val="深浅"/>
      <sheetName val="用地"/>
      <sheetName val="単価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オフセット測量代価表"/>
      <sheetName val="単価表"/>
    </sheetNames>
    <sheetDataSet>
      <sheetData sheetId="0"/>
      <sheetData sheetId="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NKA"/>
      <sheetName val="H14TANKA"/>
    </sheetNames>
    <sheetDataSet>
      <sheetData sheetId="0"/>
      <sheetData sheetId="1"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16人件費"/>
      <sheetName val="表"/>
      <sheetName val="総括"/>
      <sheetName val="表 (2)"/>
      <sheetName val="内訳H16"/>
      <sheetName val="内訳H17"/>
      <sheetName val="内訳H18"/>
      <sheetName val="内訳保守"/>
      <sheetName val="数量"/>
      <sheetName val="運航"/>
      <sheetName val="代価①"/>
      <sheetName val="代価②"/>
      <sheetName val="代価③"/>
      <sheetName val="代価④"/>
      <sheetName val="代価⑤"/>
      <sheetName val="FAX"/>
    </sheetNames>
    <sheetDataSet>
      <sheetData sheetId="0" refreshError="1">
        <row r="2">
          <cell r="A2" t="str">
            <v>測量主任技師</v>
          </cell>
          <cell r="B2">
            <v>32700</v>
          </cell>
        </row>
        <row r="3">
          <cell r="A3" t="str">
            <v>測量技師</v>
          </cell>
          <cell r="B3">
            <v>25800</v>
          </cell>
        </row>
        <row r="4">
          <cell r="A4" t="str">
            <v>測量技師補</v>
          </cell>
          <cell r="B4">
            <v>20800</v>
          </cell>
        </row>
        <row r="5">
          <cell r="A5" t="str">
            <v>測量助手</v>
          </cell>
          <cell r="B5">
            <v>18400</v>
          </cell>
        </row>
        <row r="6">
          <cell r="A6" t="str">
            <v>普通作業員</v>
          </cell>
          <cell r="B6">
            <v>13500</v>
          </cell>
        </row>
        <row r="7">
          <cell r="A7" t="str">
            <v>操縦士</v>
          </cell>
          <cell r="B7">
            <v>39800</v>
          </cell>
        </row>
        <row r="8">
          <cell r="A8" t="str">
            <v>整備士</v>
          </cell>
          <cell r="B8">
            <v>28900</v>
          </cell>
        </row>
        <row r="9">
          <cell r="A9" t="str">
            <v>撮影士</v>
          </cell>
          <cell r="B9">
            <v>30000</v>
          </cell>
        </row>
        <row r="10">
          <cell r="A10" t="str">
            <v>撮影助手</v>
          </cell>
          <cell r="B10">
            <v>24300</v>
          </cell>
        </row>
        <row r="11">
          <cell r="A11" t="str">
            <v>電算主任技師</v>
          </cell>
          <cell r="B11">
            <v>48300</v>
          </cell>
        </row>
        <row r="12">
          <cell r="A12" t="str">
            <v>電算技師（Ａ）</v>
          </cell>
          <cell r="B12">
            <v>42300</v>
          </cell>
        </row>
        <row r="13">
          <cell r="A13" t="str">
            <v>電算技師（Ｂ）</v>
          </cell>
          <cell r="B13">
            <v>31500</v>
          </cell>
        </row>
        <row r="14">
          <cell r="A14" t="str">
            <v>電算技師（Ｃ）</v>
          </cell>
          <cell r="B14">
            <v>25100</v>
          </cell>
        </row>
        <row r="15">
          <cell r="A15" t="str">
            <v>電算技術員</v>
          </cell>
          <cell r="B15">
            <v>21200</v>
          </cell>
        </row>
        <row r="16">
          <cell r="A16" t="str">
            <v>オペレーター</v>
          </cell>
          <cell r="B16">
            <v>18400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直人代価内訳書"/>
      <sheetName val="測量代価表"/>
    </sheetNames>
    <sheetDataSet>
      <sheetData sheetId="0" refreshError="1"/>
      <sheetData sheetId="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制御"/>
      <sheetName val="家屋データ"/>
      <sheetName val="その他データ"/>
      <sheetName val="P60-75"/>
      <sheetName val="P76-87"/>
      <sheetName val="P88-113"/>
      <sheetName val="P114-117"/>
      <sheetName val="P118-119"/>
      <sheetName val="P120-121"/>
      <sheetName val="P125"/>
      <sheetName val="P126-127"/>
      <sheetName val="P128-129"/>
      <sheetName val="P130-131"/>
      <sheetName val="P136-137"/>
      <sheetName val="P142-143"/>
    </sheetNames>
    <sheetDataSet>
      <sheetData sheetId="0"/>
      <sheetData sheetId="1" refreshError="1">
        <row r="101">
          <cell r="A101">
            <v>11335</v>
          </cell>
          <cell r="B101">
            <v>30</v>
          </cell>
          <cell r="C101">
            <v>11305</v>
          </cell>
          <cell r="D101">
            <v>4622631</v>
          </cell>
          <cell r="E101">
            <v>636</v>
          </cell>
          <cell r="F101">
            <v>4621995</v>
          </cell>
          <cell r="G101">
            <v>286524430</v>
          </cell>
          <cell r="H101">
            <v>3294</v>
          </cell>
          <cell r="I101">
            <v>286521136</v>
          </cell>
          <cell r="J101">
            <v>43416</v>
          </cell>
          <cell r="K101">
            <v>88</v>
          </cell>
          <cell r="L101">
            <v>43328</v>
          </cell>
          <cell r="M101">
            <v>8962985</v>
          </cell>
          <cell r="N101">
            <v>1276</v>
          </cell>
          <cell r="O101">
            <v>8961709</v>
          </cell>
          <cell r="P101">
            <v>431448175</v>
          </cell>
          <cell r="Q101">
            <v>8073</v>
          </cell>
          <cell r="R101">
            <v>431440102</v>
          </cell>
          <cell r="S101">
            <v>729</v>
          </cell>
          <cell r="T101">
            <v>0</v>
          </cell>
          <cell r="U101">
            <v>729</v>
          </cell>
          <cell r="V101">
            <v>603014</v>
          </cell>
          <cell r="W101">
            <v>0</v>
          </cell>
          <cell r="X101">
            <v>603014</v>
          </cell>
          <cell r="Y101">
            <v>50321174</v>
          </cell>
          <cell r="Z101">
            <v>0</v>
          </cell>
          <cell r="AA101">
            <v>50321174</v>
          </cell>
          <cell r="AB101">
            <v>16618</v>
          </cell>
          <cell r="AC101">
            <v>119</v>
          </cell>
          <cell r="AD101">
            <v>16499</v>
          </cell>
          <cell r="AE101">
            <v>6290196</v>
          </cell>
          <cell r="AF101">
            <v>3497</v>
          </cell>
          <cell r="AG101">
            <v>6286699</v>
          </cell>
          <cell r="AH101">
            <v>140000967</v>
          </cell>
          <cell r="AI101">
            <v>14093</v>
          </cell>
          <cell r="AJ101">
            <v>139986874</v>
          </cell>
          <cell r="AK101">
            <v>24360</v>
          </cell>
          <cell r="AL101">
            <v>979</v>
          </cell>
          <cell r="AM101">
            <v>23381</v>
          </cell>
          <cell r="AN101">
            <v>1631447</v>
          </cell>
          <cell r="AO101">
            <v>19412</v>
          </cell>
          <cell r="AP101">
            <v>1612035</v>
          </cell>
          <cell r="AQ101">
            <v>34288612</v>
          </cell>
          <cell r="AR101">
            <v>88428</v>
          </cell>
          <cell r="AS101">
            <v>34200184</v>
          </cell>
          <cell r="AT101">
            <v>96458</v>
          </cell>
          <cell r="AU101">
            <v>1216</v>
          </cell>
          <cell r="AV101">
            <v>95242</v>
          </cell>
          <cell r="AW101">
            <v>22110273</v>
          </cell>
          <cell r="AX101">
            <v>24821</v>
          </cell>
          <cell r="AY101">
            <v>22085452</v>
          </cell>
          <cell r="AZ101">
            <v>942583358</v>
          </cell>
          <cell r="BA101">
            <v>113888</v>
          </cell>
          <cell r="BB101">
            <v>942469470</v>
          </cell>
        </row>
        <row r="102">
          <cell r="A102">
            <v>13666</v>
          </cell>
          <cell r="B102">
            <v>308</v>
          </cell>
          <cell r="C102">
            <v>13358</v>
          </cell>
          <cell r="D102">
            <v>4925349</v>
          </cell>
          <cell r="E102">
            <v>1470</v>
          </cell>
          <cell r="F102">
            <v>4923879</v>
          </cell>
          <cell r="G102">
            <v>286324530</v>
          </cell>
          <cell r="H102">
            <v>5011</v>
          </cell>
          <cell r="I102">
            <v>286319519</v>
          </cell>
          <cell r="J102">
            <v>54993</v>
          </cell>
          <cell r="K102">
            <v>284</v>
          </cell>
          <cell r="L102">
            <v>54709</v>
          </cell>
          <cell r="M102">
            <v>9060949</v>
          </cell>
          <cell r="N102">
            <v>3477</v>
          </cell>
          <cell r="O102">
            <v>9057472</v>
          </cell>
          <cell r="P102">
            <v>417812026</v>
          </cell>
          <cell r="Q102">
            <v>13329</v>
          </cell>
          <cell r="R102">
            <v>417798697</v>
          </cell>
          <cell r="S102">
            <v>2646</v>
          </cell>
          <cell r="T102">
            <v>25</v>
          </cell>
          <cell r="U102">
            <v>2621</v>
          </cell>
          <cell r="V102">
            <v>1231484</v>
          </cell>
          <cell r="W102">
            <v>15</v>
          </cell>
          <cell r="X102">
            <v>1231469</v>
          </cell>
          <cell r="Y102">
            <v>108477375</v>
          </cell>
          <cell r="Z102">
            <v>142</v>
          </cell>
          <cell r="AA102">
            <v>108477233</v>
          </cell>
          <cell r="AB102">
            <v>28865</v>
          </cell>
          <cell r="AC102">
            <v>729</v>
          </cell>
          <cell r="AD102">
            <v>28136</v>
          </cell>
          <cell r="AE102">
            <v>8860310</v>
          </cell>
          <cell r="AF102">
            <v>22853</v>
          </cell>
          <cell r="AG102">
            <v>8837457</v>
          </cell>
          <cell r="AH102">
            <v>190030610</v>
          </cell>
          <cell r="AI102">
            <v>60407</v>
          </cell>
          <cell r="AJ102">
            <v>189970203</v>
          </cell>
          <cell r="AK102">
            <v>27473</v>
          </cell>
          <cell r="AL102">
            <v>2078</v>
          </cell>
          <cell r="AM102">
            <v>25395</v>
          </cell>
          <cell r="AN102">
            <v>1858406</v>
          </cell>
          <cell r="AO102">
            <v>52414</v>
          </cell>
          <cell r="AP102">
            <v>1805992</v>
          </cell>
          <cell r="AQ102">
            <v>35311355</v>
          </cell>
          <cell r="AR102">
            <v>141414</v>
          </cell>
          <cell r="AS102">
            <v>35169941</v>
          </cell>
          <cell r="AT102">
            <v>127643</v>
          </cell>
          <cell r="AU102">
            <v>3424</v>
          </cell>
          <cell r="AV102">
            <v>124219</v>
          </cell>
          <cell r="AW102">
            <v>25936498</v>
          </cell>
          <cell r="AX102">
            <v>80229</v>
          </cell>
          <cell r="AY102">
            <v>25856269</v>
          </cell>
          <cell r="AZ102">
            <v>1037955896</v>
          </cell>
          <cell r="BA102">
            <v>220303</v>
          </cell>
          <cell r="BB102">
            <v>1037735593</v>
          </cell>
        </row>
        <row r="103">
          <cell r="A103">
            <v>2646</v>
          </cell>
          <cell r="B103">
            <v>20</v>
          </cell>
          <cell r="C103">
            <v>2626</v>
          </cell>
          <cell r="D103">
            <v>1578403</v>
          </cell>
          <cell r="E103">
            <v>435</v>
          </cell>
          <cell r="F103">
            <v>1577968</v>
          </cell>
          <cell r="G103">
            <v>83864428</v>
          </cell>
          <cell r="H103">
            <v>1885</v>
          </cell>
          <cell r="I103">
            <v>83862543</v>
          </cell>
          <cell r="J103">
            <v>12271</v>
          </cell>
          <cell r="K103">
            <v>34</v>
          </cell>
          <cell r="L103">
            <v>12237</v>
          </cell>
          <cell r="M103">
            <v>2995857</v>
          </cell>
          <cell r="N103">
            <v>1190</v>
          </cell>
          <cell r="O103">
            <v>2994667</v>
          </cell>
          <cell r="P103">
            <v>151898465</v>
          </cell>
          <cell r="Q103">
            <v>3170</v>
          </cell>
          <cell r="R103">
            <v>151895295</v>
          </cell>
          <cell r="S103">
            <v>253</v>
          </cell>
          <cell r="T103">
            <v>0</v>
          </cell>
          <cell r="U103">
            <v>253</v>
          </cell>
          <cell r="V103">
            <v>332825</v>
          </cell>
          <cell r="W103">
            <v>0</v>
          </cell>
          <cell r="X103">
            <v>332825</v>
          </cell>
          <cell r="Y103">
            <v>25821735</v>
          </cell>
          <cell r="Z103">
            <v>0</v>
          </cell>
          <cell r="AA103">
            <v>25821735</v>
          </cell>
          <cell r="AB103">
            <v>5239</v>
          </cell>
          <cell r="AC103">
            <v>165</v>
          </cell>
          <cell r="AD103">
            <v>5074</v>
          </cell>
          <cell r="AE103">
            <v>2562755</v>
          </cell>
          <cell r="AF103">
            <v>6430</v>
          </cell>
          <cell r="AG103">
            <v>2556325</v>
          </cell>
          <cell r="AH103">
            <v>64015324</v>
          </cell>
          <cell r="AI103">
            <v>15150</v>
          </cell>
          <cell r="AJ103">
            <v>64000174</v>
          </cell>
          <cell r="AK103">
            <v>3099</v>
          </cell>
          <cell r="AL103">
            <v>191</v>
          </cell>
          <cell r="AM103">
            <v>2908</v>
          </cell>
          <cell r="AN103">
            <v>280019</v>
          </cell>
          <cell r="AO103">
            <v>3672</v>
          </cell>
          <cell r="AP103">
            <v>276347</v>
          </cell>
          <cell r="AQ103">
            <v>8222136</v>
          </cell>
          <cell r="AR103">
            <v>15065</v>
          </cell>
          <cell r="AS103">
            <v>8207071</v>
          </cell>
          <cell r="AT103">
            <v>23508</v>
          </cell>
          <cell r="AU103">
            <v>410</v>
          </cell>
          <cell r="AV103">
            <v>23098</v>
          </cell>
          <cell r="AW103">
            <v>7749859</v>
          </cell>
          <cell r="AX103">
            <v>11727</v>
          </cell>
          <cell r="AY103">
            <v>7738132</v>
          </cell>
          <cell r="AZ103">
            <v>333822088</v>
          </cell>
          <cell r="BA103">
            <v>35270</v>
          </cell>
          <cell r="BB103">
            <v>333786818</v>
          </cell>
        </row>
        <row r="104">
          <cell r="A104">
            <v>926</v>
          </cell>
          <cell r="B104">
            <v>2</v>
          </cell>
          <cell r="C104">
            <v>924</v>
          </cell>
          <cell r="D104">
            <v>270513</v>
          </cell>
          <cell r="E104">
            <v>14</v>
          </cell>
          <cell r="F104">
            <v>270499</v>
          </cell>
          <cell r="G104">
            <v>15167088</v>
          </cell>
          <cell r="H104">
            <v>284</v>
          </cell>
          <cell r="I104">
            <v>15166804</v>
          </cell>
          <cell r="J104">
            <v>17074</v>
          </cell>
          <cell r="K104">
            <v>11</v>
          </cell>
          <cell r="L104">
            <v>17063</v>
          </cell>
          <cell r="M104">
            <v>1749946</v>
          </cell>
          <cell r="N104">
            <v>255</v>
          </cell>
          <cell r="O104">
            <v>1749691</v>
          </cell>
          <cell r="P104">
            <v>104311348</v>
          </cell>
          <cell r="Q104">
            <v>889</v>
          </cell>
          <cell r="R104">
            <v>104310459</v>
          </cell>
          <cell r="S104">
            <v>1275</v>
          </cell>
          <cell r="T104">
            <v>2</v>
          </cell>
          <cell r="U104">
            <v>1273</v>
          </cell>
          <cell r="V104">
            <v>944921</v>
          </cell>
          <cell r="W104">
            <v>28</v>
          </cell>
          <cell r="X104">
            <v>944893</v>
          </cell>
          <cell r="Y104">
            <v>74081351</v>
          </cell>
          <cell r="Z104">
            <v>197</v>
          </cell>
          <cell r="AA104">
            <v>74081154</v>
          </cell>
          <cell r="AB104">
            <v>1631</v>
          </cell>
          <cell r="AC104">
            <v>76</v>
          </cell>
          <cell r="AD104">
            <v>1555</v>
          </cell>
          <cell r="AE104">
            <v>124119</v>
          </cell>
          <cell r="AF104">
            <v>1084</v>
          </cell>
          <cell r="AG104">
            <v>123035</v>
          </cell>
          <cell r="AH104">
            <v>2995580</v>
          </cell>
          <cell r="AI104">
            <v>6883</v>
          </cell>
          <cell r="AJ104">
            <v>2988697</v>
          </cell>
          <cell r="AK104">
            <v>198</v>
          </cell>
          <cell r="AL104">
            <v>2</v>
          </cell>
          <cell r="AM104">
            <v>196</v>
          </cell>
          <cell r="AN104">
            <v>27412</v>
          </cell>
          <cell r="AO104">
            <v>26</v>
          </cell>
          <cell r="AP104">
            <v>27386</v>
          </cell>
          <cell r="AQ104">
            <v>1191067</v>
          </cell>
          <cell r="AR104">
            <v>245</v>
          </cell>
          <cell r="AS104">
            <v>1190822</v>
          </cell>
          <cell r="AT104">
            <v>21104</v>
          </cell>
          <cell r="AU104">
            <v>93</v>
          </cell>
          <cell r="AV104">
            <v>21011</v>
          </cell>
          <cell r="AW104">
            <v>3116911</v>
          </cell>
          <cell r="AX104">
            <v>1407</v>
          </cell>
          <cell r="AY104">
            <v>3115504</v>
          </cell>
          <cell r="AZ104">
            <v>197746434</v>
          </cell>
          <cell r="BA104">
            <v>8498</v>
          </cell>
          <cell r="BB104">
            <v>197737936</v>
          </cell>
        </row>
        <row r="105">
          <cell r="A105">
            <v>1036</v>
          </cell>
          <cell r="B105">
            <v>2</v>
          </cell>
          <cell r="C105">
            <v>1034</v>
          </cell>
          <cell r="D105">
            <v>559156</v>
          </cell>
          <cell r="E105">
            <v>35</v>
          </cell>
          <cell r="F105">
            <v>559121</v>
          </cell>
          <cell r="G105">
            <v>32378275</v>
          </cell>
          <cell r="H105">
            <v>353</v>
          </cell>
          <cell r="I105">
            <v>32377922</v>
          </cell>
          <cell r="J105">
            <v>5920</v>
          </cell>
          <cell r="K105">
            <v>1</v>
          </cell>
          <cell r="L105">
            <v>5919</v>
          </cell>
          <cell r="M105">
            <v>1480707</v>
          </cell>
          <cell r="N105">
            <v>17</v>
          </cell>
          <cell r="O105">
            <v>1480690</v>
          </cell>
          <cell r="P105">
            <v>72984526</v>
          </cell>
          <cell r="Q105">
            <v>139</v>
          </cell>
          <cell r="R105">
            <v>72984387</v>
          </cell>
          <cell r="S105">
            <v>95</v>
          </cell>
          <cell r="T105">
            <v>0</v>
          </cell>
          <cell r="U105">
            <v>95</v>
          </cell>
          <cell r="V105">
            <v>90742</v>
          </cell>
          <cell r="W105">
            <v>0</v>
          </cell>
          <cell r="X105">
            <v>90742</v>
          </cell>
          <cell r="Y105">
            <v>6767719</v>
          </cell>
          <cell r="Z105">
            <v>0</v>
          </cell>
          <cell r="AA105">
            <v>6767719</v>
          </cell>
          <cell r="AB105">
            <v>1294</v>
          </cell>
          <cell r="AC105">
            <v>8</v>
          </cell>
          <cell r="AD105">
            <v>1286</v>
          </cell>
          <cell r="AE105">
            <v>661776</v>
          </cell>
          <cell r="AF105">
            <v>147</v>
          </cell>
          <cell r="AG105">
            <v>661629</v>
          </cell>
          <cell r="AH105">
            <v>15980500</v>
          </cell>
          <cell r="AI105">
            <v>725</v>
          </cell>
          <cell r="AJ105">
            <v>15979775</v>
          </cell>
          <cell r="AK105">
            <v>2641</v>
          </cell>
          <cell r="AL105">
            <v>108</v>
          </cell>
          <cell r="AM105">
            <v>2533</v>
          </cell>
          <cell r="AN105">
            <v>196470</v>
          </cell>
          <cell r="AO105">
            <v>2088</v>
          </cell>
          <cell r="AP105">
            <v>194382</v>
          </cell>
          <cell r="AQ105">
            <v>6481077</v>
          </cell>
          <cell r="AR105">
            <v>10148</v>
          </cell>
          <cell r="AS105">
            <v>6470929</v>
          </cell>
          <cell r="AT105">
            <v>10986</v>
          </cell>
          <cell r="AU105">
            <v>119</v>
          </cell>
          <cell r="AV105">
            <v>10867</v>
          </cell>
          <cell r="AW105">
            <v>2988851</v>
          </cell>
          <cell r="AX105">
            <v>2287</v>
          </cell>
          <cell r="AY105">
            <v>2986564</v>
          </cell>
          <cell r="AZ105">
            <v>134592097</v>
          </cell>
          <cell r="BA105">
            <v>11365</v>
          </cell>
          <cell r="BB105">
            <v>134580732</v>
          </cell>
        </row>
        <row r="106">
          <cell r="A106">
            <v>1776</v>
          </cell>
          <cell r="B106">
            <v>24</v>
          </cell>
          <cell r="C106">
            <v>1752</v>
          </cell>
          <cell r="D106">
            <v>504882</v>
          </cell>
          <cell r="E106">
            <v>426</v>
          </cell>
          <cell r="F106">
            <v>504456</v>
          </cell>
          <cell r="G106">
            <v>24675522</v>
          </cell>
          <cell r="H106">
            <v>2550</v>
          </cell>
          <cell r="I106">
            <v>24672972</v>
          </cell>
          <cell r="J106">
            <v>6964</v>
          </cell>
          <cell r="K106">
            <v>49</v>
          </cell>
          <cell r="L106">
            <v>6915</v>
          </cell>
          <cell r="M106">
            <v>1079873</v>
          </cell>
          <cell r="N106">
            <v>1098</v>
          </cell>
          <cell r="O106">
            <v>1078775</v>
          </cell>
          <cell r="P106">
            <v>43593821</v>
          </cell>
          <cell r="Q106">
            <v>5414</v>
          </cell>
          <cell r="R106">
            <v>43588407</v>
          </cell>
          <cell r="S106">
            <v>144</v>
          </cell>
          <cell r="T106">
            <v>0</v>
          </cell>
          <cell r="U106">
            <v>144</v>
          </cell>
          <cell r="V106">
            <v>104198</v>
          </cell>
          <cell r="W106">
            <v>0</v>
          </cell>
          <cell r="X106">
            <v>104198</v>
          </cell>
          <cell r="Y106">
            <v>7276581</v>
          </cell>
          <cell r="Z106">
            <v>0</v>
          </cell>
          <cell r="AA106">
            <v>7276581</v>
          </cell>
          <cell r="AB106">
            <v>3082</v>
          </cell>
          <cell r="AC106">
            <v>42</v>
          </cell>
          <cell r="AD106">
            <v>3040</v>
          </cell>
          <cell r="AE106">
            <v>1628891</v>
          </cell>
          <cell r="AF106">
            <v>1481</v>
          </cell>
          <cell r="AG106">
            <v>1627410</v>
          </cell>
          <cell r="AH106">
            <v>55971727</v>
          </cell>
          <cell r="AI106">
            <v>4093</v>
          </cell>
          <cell r="AJ106">
            <v>55967634</v>
          </cell>
          <cell r="AK106">
            <v>6297</v>
          </cell>
          <cell r="AL106">
            <v>366</v>
          </cell>
          <cell r="AM106">
            <v>5931</v>
          </cell>
          <cell r="AN106">
            <v>635600</v>
          </cell>
          <cell r="AO106">
            <v>9217</v>
          </cell>
          <cell r="AP106">
            <v>626383</v>
          </cell>
          <cell r="AQ106">
            <v>13382040</v>
          </cell>
          <cell r="AR106">
            <v>29392</v>
          </cell>
          <cell r="AS106">
            <v>13352648</v>
          </cell>
          <cell r="AT106">
            <v>18263</v>
          </cell>
          <cell r="AU106">
            <v>481</v>
          </cell>
          <cell r="AV106">
            <v>17782</v>
          </cell>
          <cell r="AW106">
            <v>3953444</v>
          </cell>
          <cell r="AX106">
            <v>12222</v>
          </cell>
          <cell r="AY106">
            <v>3941222</v>
          </cell>
          <cell r="AZ106">
            <v>144899691</v>
          </cell>
          <cell r="BA106">
            <v>41449</v>
          </cell>
          <cell r="BB106">
            <v>144858242</v>
          </cell>
        </row>
        <row r="107">
          <cell r="A107">
            <v>1219</v>
          </cell>
          <cell r="B107">
            <v>4</v>
          </cell>
          <cell r="C107">
            <v>1215</v>
          </cell>
          <cell r="D107">
            <v>367558</v>
          </cell>
          <cell r="E107">
            <v>108</v>
          </cell>
          <cell r="F107">
            <v>367450</v>
          </cell>
          <cell r="G107">
            <v>19238461</v>
          </cell>
          <cell r="H107">
            <v>579</v>
          </cell>
          <cell r="I107">
            <v>19237882</v>
          </cell>
          <cell r="J107">
            <v>5677</v>
          </cell>
          <cell r="K107">
            <v>16</v>
          </cell>
          <cell r="L107">
            <v>5661</v>
          </cell>
          <cell r="M107">
            <v>1227620</v>
          </cell>
          <cell r="N107">
            <v>485</v>
          </cell>
          <cell r="O107">
            <v>1227135</v>
          </cell>
          <cell r="P107">
            <v>61636748</v>
          </cell>
          <cell r="Q107">
            <v>2241</v>
          </cell>
          <cell r="R107">
            <v>61634507</v>
          </cell>
          <cell r="S107">
            <v>725</v>
          </cell>
          <cell r="T107">
            <v>0</v>
          </cell>
          <cell r="U107">
            <v>725</v>
          </cell>
          <cell r="V107">
            <v>764667</v>
          </cell>
          <cell r="W107">
            <v>0</v>
          </cell>
          <cell r="X107">
            <v>764667</v>
          </cell>
          <cell r="Y107">
            <v>57620867</v>
          </cell>
          <cell r="Z107">
            <v>0</v>
          </cell>
          <cell r="AA107">
            <v>57620867</v>
          </cell>
          <cell r="AB107">
            <v>1262</v>
          </cell>
          <cell r="AC107">
            <v>40</v>
          </cell>
          <cell r="AD107">
            <v>1222</v>
          </cell>
          <cell r="AE107">
            <v>206624</v>
          </cell>
          <cell r="AF107">
            <v>945</v>
          </cell>
          <cell r="AG107">
            <v>205679</v>
          </cell>
          <cell r="AH107">
            <v>5459634</v>
          </cell>
          <cell r="AI107">
            <v>3584</v>
          </cell>
          <cell r="AJ107">
            <v>5456050</v>
          </cell>
          <cell r="AK107">
            <v>878</v>
          </cell>
          <cell r="AL107">
            <v>44</v>
          </cell>
          <cell r="AM107">
            <v>834</v>
          </cell>
          <cell r="AN107">
            <v>87042</v>
          </cell>
          <cell r="AO107">
            <v>680</v>
          </cell>
          <cell r="AP107">
            <v>86362</v>
          </cell>
          <cell r="AQ107">
            <v>3348640</v>
          </cell>
          <cell r="AR107">
            <v>4013</v>
          </cell>
          <cell r="AS107">
            <v>3344627</v>
          </cell>
          <cell r="AT107">
            <v>9761</v>
          </cell>
          <cell r="AU107">
            <v>104</v>
          </cell>
          <cell r="AV107">
            <v>9657</v>
          </cell>
          <cell r="AW107">
            <v>2653511</v>
          </cell>
          <cell r="AX107">
            <v>2218</v>
          </cell>
          <cell r="AY107">
            <v>2651293</v>
          </cell>
          <cell r="AZ107">
            <v>147304350</v>
          </cell>
          <cell r="BA107">
            <v>10417</v>
          </cell>
          <cell r="BB107">
            <v>147293933</v>
          </cell>
        </row>
        <row r="108">
          <cell r="A108">
            <v>1501</v>
          </cell>
          <cell r="B108">
            <v>4</v>
          </cell>
          <cell r="C108">
            <v>1497</v>
          </cell>
          <cell r="D108">
            <v>458190</v>
          </cell>
          <cell r="E108">
            <v>43</v>
          </cell>
          <cell r="F108">
            <v>458147</v>
          </cell>
          <cell r="G108">
            <v>22146558</v>
          </cell>
          <cell r="H108">
            <v>457</v>
          </cell>
          <cell r="I108">
            <v>22146101</v>
          </cell>
          <cell r="J108">
            <v>4702</v>
          </cell>
          <cell r="K108">
            <v>22</v>
          </cell>
          <cell r="L108">
            <v>4680</v>
          </cell>
          <cell r="M108">
            <v>772660</v>
          </cell>
          <cell r="N108">
            <v>386</v>
          </cell>
          <cell r="O108">
            <v>772274</v>
          </cell>
          <cell r="P108">
            <v>31706445</v>
          </cell>
          <cell r="Q108">
            <v>2791</v>
          </cell>
          <cell r="R108">
            <v>31703654</v>
          </cell>
          <cell r="S108">
            <v>75</v>
          </cell>
          <cell r="T108">
            <v>0</v>
          </cell>
          <cell r="U108">
            <v>75</v>
          </cell>
          <cell r="V108">
            <v>47773</v>
          </cell>
          <cell r="W108">
            <v>0</v>
          </cell>
          <cell r="X108">
            <v>47773</v>
          </cell>
          <cell r="Y108">
            <v>3670694</v>
          </cell>
          <cell r="Z108">
            <v>0</v>
          </cell>
          <cell r="AA108">
            <v>3670694</v>
          </cell>
          <cell r="AB108">
            <v>5085</v>
          </cell>
          <cell r="AC108">
            <v>47</v>
          </cell>
          <cell r="AD108">
            <v>5038</v>
          </cell>
          <cell r="AE108">
            <v>1581383</v>
          </cell>
          <cell r="AF108">
            <v>1012</v>
          </cell>
          <cell r="AG108">
            <v>1580371</v>
          </cell>
          <cell r="AH108">
            <v>37324188</v>
          </cell>
          <cell r="AI108">
            <v>4879</v>
          </cell>
          <cell r="AJ108">
            <v>37319309</v>
          </cell>
          <cell r="AK108">
            <v>2663</v>
          </cell>
          <cell r="AL108">
            <v>126</v>
          </cell>
          <cell r="AM108">
            <v>2537</v>
          </cell>
          <cell r="AN108">
            <v>169471</v>
          </cell>
          <cell r="AO108">
            <v>2728</v>
          </cell>
          <cell r="AP108">
            <v>166743</v>
          </cell>
          <cell r="AQ108">
            <v>2374980</v>
          </cell>
          <cell r="AR108">
            <v>11737</v>
          </cell>
          <cell r="AS108">
            <v>2363243</v>
          </cell>
          <cell r="AT108">
            <v>14026</v>
          </cell>
          <cell r="AU108">
            <v>199</v>
          </cell>
          <cell r="AV108">
            <v>13827</v>
          </cell>
          <cell r="AW108">
            <v>3029477</v>
          </cell>
          <cell r="AX108">
            <v>4169</v>
          </cell>
          <cell r="AY108">
            <v>3025308</v>
          </cell>
          <cell r="AZ108">
            <v>97222865</v>
          </cell>
          <cell r="BA108">
            <v>19864</v>
          </cell>
          <cell r="BB108">
            <v>97203001</v>
          </cell>
        </row>
        <row r="109">
          <cell r="A109">
            <v>4992</v>
          </cell>
          <cell r="B109">
            <v>34</v>
          </cell>
          <cell r="C109">
            <v>4958</v>
          </cell>
          <cell r="D109">
            <v>1405506</v>
          </cell>
          <cell r="E109">
            <v>652</v>
          </cell>
          <cell r="F109">
            <v>1404854</v>
          </cell>
          <cell r="G109">
            <v>69737087</v>
          </cell>
          <cell r="H109">
            <v>3211</v>
          </cell>
          <cell r="I109">
            <v>69733876</v>
          </cell>
          <cell r="J109">
            <v>17122</v>
          </cell>
          <cell r="K109">
            <v>71</v>
          </cell>
          <cell r="L109">
            <v>17051</v>
          </cell>
          <cell r="M109">
            <v>2827254</v>
          </cell>
          <cell r="N109">
            <v>1628</v>
          </cell>
          <cell r="O109">
            <v>2825626</v>
          </cell>
          <cell r="P109">
            <v>114086857</v>
          </cell>
          <cell r="Q109">
            <v>5692</v>
          </cell>
          <cell r="R109">
            <v>114081165</v>
          </cell>
          <cell r="S109">
            <v>278</v>
          </cell>
          <cell r="T109">
            <v>0</v>
          </cell>
          <cell r="U109">
            <v>278</v>
          </cell>
          <cell r="V109">
            <v>203561</v>
          </cell>
          <cell r="W109">
            <v>0</v>
          </cell>
          <cell r="X109">
            <v>203561</v>
          </cell>
          <cell r="Y109">
            <v>16100226</v>
          </cell>
          <cell r="Z109">
            <v>0</v>
          </cell>
          <cell r="AA109">
            <v>16100226</v>
          </cell>
          <cell r="AB109">
            <v>9540</v>
          </cell>
          <cell r="AC109">
            <v>87</v>
          </cell>
          <cell r="AD109">
            <v>9453</v>
          </cell>
          <cell r="AE109">
            <v>5057826</v>
          </cell>
          <cell r="AF109">
            <v>2180</v>
          </cell>
          <cell r="AG109">
            <v>5055646</v>
          </cell>
          <cell r="AH109">
            <v>104312164</v>
          </cell>
          <cell r="AI109">
            <v>7012</v>
          </cell>
          <cell r="AJ109">
            <v>104305152</v>
          </cell>
          <cell r="AK109">
            <v>10480</v>
          </cell>
          <cell r="AL109">
            <v>513</v>
          </cell>
          <cell r="AM109">
            <v>9967</v>
          </cell>
          <cell r="AN109">
            <v>847231</v>
          </cell>
          <cell r="AO109">
            <v>12586</v>
          </cell>
          <cell r="AP109">
            <v>834645</v>
          </cell>
          <cell r="AQ109">
            <v>14635078</v>
          </cell>
          <cell r="AR109">
            <v>41296</v>
          </cell>
          <cell r="AS109">
            <v>14593782</v>
          </cell>
          <cell r="AT109">
            <v>42412</v>
          </cell>
          <cell r="AU109">
            <v>705</v>
          </cell>
          <cell r="AV109">
            <v>41707</v>
          </cell>
          <cell r="AW109">
            <v>10341378</v>
          </cell>
          <cell r="AX109">
            <v>17046</v>
          </cell>
          <cell r="AY109">
            <v>10324332</v>
          </cell>
          <cell r="AZ109">
            <v>318871412</v>
          </cell>
          <cell r="BA109">
            <v>57211</v>
          </cell>
          <cell r="BB109">
            <v>318814201</v>
          </cell>
        </row>
        <row r="110">
          <cell r="A110">
            <v>2986</v>
          </cell>
          <cell r="B110">
            <v>76</v>
          </cell>
          <cell r="C110">
            <v>2910</v>
          </cell>
          <cell r="D110">
            <v>938639</v>
          </cell>
          <cell r="E110">
            <v>2454</v>
          </cell>
          <cell r="F110">
            <v>936185</v>
          </cell>
          <cell r="G110">
            <v>49049114</v>
          </cell>
          <cell r="H110">
            <v>3752</v>
          </cell>
          <cell r="I110">
            <v>49045362</v>
          </cell>
          <cell r="J110">
            <v>7686</v>
          </cell>
          <cell r="K110">
            <v>19</v>
          </cell>
          <cell r="L110">
            <v>7667</v>
          </cell>
          <cell r="M110">
            <v>1471722</v>
          </cell>
          <cell r="N110">
            <v>404</v>
          </cell>
          <cell r="O110">
            <v>1471318</v>
          </cell>
          <cell r="P110">
            <v>61106418</v>
          </cell>
          <cell r="Q110">
            <v>2746</v>
          </cell>
          <cell r="R110">
            <v>61103672</v>
          </cell>
          <cell r="S110">
            <v>33</v>
          </cell>
          <cell r="T110">
            <v>0</v>
          </cell>
          <cell r="U110">
            <v>33</v>
          </cell>
          <cell r="V110">
            <v>48060</v>
          </cell>
          <cell r="W110">
            <v>0</v>
          </cell>
          <cell r="X110">
            <v>48060</v>
          </cell>
          <cell r="Y110">
            <v>3843003</v>
          </cell>
          <cell r="Z110">
            <v>0</v>
          </cell>
          <cell r="AA110">
            <v>3843003</v>
          </cell>
          <cell r="AB110">
            <v>9858</v>
          </cell>
          <cell r="AC110">
            <v>202</v>
          </cell>
          <cell r="AD110">
            <v>9656</v>
          </cell>
          <cell r="AE110">
            <v>3741927</v>
          </cell>
          <cell r="AF110">
            <v>7564</v>
          </cell>
          <cell r="AG110">
            <v>3734363</v>
          </cell>
          <cell r="AH110">
            <v>89667679</v>
          </cell>
          <cell r="AI110">
            <v>22074</v>
          </cell>
          <cell r="AJ110">
            <v>89645605</v>
          </cell>
          <cell r="AK110">
            <v>2016</v>
          </cell>
          <cell r="AL110">
            <v>91</v>
          </cell>
          <cell r="AM110">
            <v>1925</v>
          </cell>
          <cell r="AN110">
            <v>171898</v>
          </cell>
          <cell r="AO110">
            <v>2366</v>
          </cell>
          <cell r="AP110">
            <v>169532</v>
          </cell>
          <cell r="AQ110">
            <v>1083809</v>
          </cell>
          <cell r="AR110">
            <v>8018</v>
          </cell>
          <cell r="AS110">
            <v>1075791</v>
          </cell>
          <cell r="AT110">
            <v>22579</v>
          </cell>
          <cell r="AU110">
            <v>388</v>
          </cell>
          <cell r="AV110">
            <v>22191</v>
          </cell>
          <cell r="AW110">
            <v>6372246</v>
          </cell>
          <cell r="AX110">
            <v>12788</v>
          </cell>
          <cell r="AY110">
            <v>6359458</v>
          </cell>
          <cell r="AZ110">
            <v>204750023</v>
          </cell>
          <cell r="BA110">
            <v>36590</v>
          </cell>
          <cell r="BB110">
            <v>204713433</v>
          </cell>
        </row>
        <row r="111">
          <cell r="A111">
            <v>1915</v>
          </cell>
          <cell r="B111">
            <v>4</v>
          </cell>
          <cell r="C111">
            <v>1911</v>
          </cell>
          <cell r="D111">
            <v>535582</v>
          </cell>
          <cell r="E111">
            <v>85</v>
          </cell>
          <cell r="F111">
            <v>535497</v>
          </cell>
          <cell r="G111">
            <v>26559115</v>
          </cell>
          <cell r="H111">
            <v>509</v>
          </cell>
          <cell r="I111">
            <v>26558606</v>
          </cell>
          <cell r="J111">
            <v>6062</v>
          </cell>
          <cell r="K111">
            <v>11</v>
          </cell>
          <cell r="L111">
            <v>6051</v>
          </cell>
          <cell r="M111">
            <v>1087356</v>
          </cell>
          <cell r="N111">
            <v>142</v>
          </cell>
          <cell r="O111">
            <v>1087214</v>
          </cell>
          <cell r="P111">
            <v>48297643</v>
          </cell>
          <cell r="Q111">
            <v>1284</v>
          </cell>
          <cell r="R111">
            <v>48296359</v>
          </cell>
          <cell r="S111">
            <v>118</v>
          </cell>
          <cell r="T111">
            <v>0</v>
          </cell>
          <cell r="U111">
            <v>118</v>
          </cell>
          <cell r="V111">
            <v>129913</v>
          </cell>
          <cell r="W111">
            <v>0</v>
          </cell>
          <cell r="X111">
            <v>129913</v>
          </cell>
          <cell r="Y111">
            <v>10734449</v>
          </cell>
          <cell r="Z111">
            <v>0</v>
          </cell>
          <cell r="AA111">
            <v>10734449</v>
          </cell>
          <cell r="AB111">
            <v>4534</v>
          </cell>
          <cell r="AC111">
            <v>14</v>
          </cell>
          <cell r="AD111">
            <v>4520</v>
          </cell>
          <cell r="AE111">
            <v>1366060</v>
          </cell>
          <cell r="AF111">
            <v>460</v>
          </cell>
          <cell r="AG111">
            <v>1365600</v>
          </cell>
          <cell r="AH111">
            <v>34075075</v>
          </cell>
          <cell r="AI111">
            <v>1623</v>
          </cell>
          <cell r="AJ111">
            <v>34073452</v>
          </cell>
          <cell r="AK111">
            <v>5160</v>
          </cell>
          <cell r="AL111">
            <v>231</v>
          </cell>
          <cell r="AM111">
            <v>4929</v>
          </cell>
          <cell r="AN111">
            <v>230973</v>
          </cell>
          <cell r="AO111">
            <v>3780</v>
          </cell>
          <cell r="AP111">
            <v>227193</v>
          </cell>
          <cell r="AQ111">
            <v>4682154</v>
          </cell>
          <cell r="AR111">
            <v>22270</v>
          </cell>
          <cell r="AS111">
            <v>4659884</v>
          </cell>
          <cell r="AT111">
            <v>17789</v>
          </cell>
          <cell r="AU111">
            <v>260</v>
          </cell>
          <cell r="AV111">
            <v>17529</v>
          </cell>
          <cell r="AW111">
            <v>3349884</v>
          </cell>
          <cell r="AX111">
            <v>4467</v>
          </cell>
          <cell r="AY111">
            <v>3345417</v>
          </cell>
          <cell r="AZ111">
            <v>124348436</v>
          </cell>
          <cell r="BA111">
            <v>25686</v>
          </cell>
          <cell r="BB111">
            <v>124322750</v>
          </cell>
        </row>
        <row r="112">
          <cell r="A112">
            <v>2075</v>
          </cell>
          <cell r="B112">
            <v>6</v>
          </cell>
          <cell r="C112">
            <v>2069</v>
          </cell>
          <cell r="D112">
            <v>640013</v>
          </cell>
          <cell r="E112">
            <v>243</v>
          </cell>
          <cell r="F112">
            <v>639770</v>
          </cell>
          <cell r="G112">
            <v>34382763</v>
          </cell>
          <cell r="H112">
            <v>984</v>
          </cell>
          <cell r="I112">
            <v>34381779</v>
          </cell>
          <cell r="J112">
            <v>6347</v>
          </cell>
          <cell r="K112">
            <v>57</v>
          </cell>
          <cell r="L112">
            <v>6290</v>
          </cell>
          <cell r="M112">
            <v>1068146</v>
          </cell>
          <cell r="N112">
            <v>2039</v>
          </cell>
          <cell r="O112">
            <v>1066107</v>
          </cell>
          <cell r="P112">
            <v>45606403</v>
          </cell>
          <cell r="Q112">
            <v>5279</v>
          </cell>
          <cell r="R112">
            <v>45601124</v>
          </cell>
          <cell r="S112">
            <v>105</v>
          </cell>
          <cell r="T112">
            <v>0</v>
          </cell>
          <cell r="U112">
            <v>105</v>
          </cell>
          <cell r="V112">
            <v>116070</v>
          </cell>
          <cell r="W112">
            <v>0</v>
          </cell>
          <cell r="X112">
            <v>116070</v>
          </cell>
          <cell r="Y112">
            <v>10596250</v>
          </cell>
          <cell r="Z112">
            <v>0</v>
          </cell>
          <cell r="AA112">
            <v>10596250</v>
          </cell>
          <cell r="AB112">
            <v>8900</v>
          </cell>
          <cell r="AC112">
            <v>187</v>
          </cell>
          <cell r="AD112">
            <v>8713</v>
          </cell>
          <cell r="AE112">
            <v>2653828</v>
          </cell>
          <cell r="AF112">
            <v>5451</v>
          </cell>
          <cell r="AG112">
            <v>2648377</v>
          </cell>
          <cell r="AH112">
            <v>68082916</v>
          </cell>
          <cell r="AI112">
            <v>19241</v>
          </cell>
          <cell r="AJ112">
            <v>68063675</v>
          </cell>
          <cell r="AK112">
            <v>2840</v>
          </cell>
          <cell r="AL112">
            <v>153</v>
          </cell>
          <cell r="AM112">
            <v>2687</v>
          </cell>
          <cell r="AN112">
            <v>282110</v>
          </cell>
          <cell r="AO112">
            <v>4186</v>
          </cell>
          <cell r="AP112">
            <v>277924</v>
          </cell>
          <cell r="AQ112">
            <v>3836811</v>
          </cell>
          <cell r="AR112">
            <v>10724</v>
          </cell>
          <cell r="AS112">
            <v>3826087</v>
          </cell>
          <cell r="AT112">
            <v>20267</v>
          </cell>
          <cell r="AU112">
            <v>403</v>
          </cell>
          <cell r="AV112">
            <v>19864</v>
          </cell>
          <cell r="AW112">
            <v>4760167</v>
          </cell>
          <cell r="AX112">
            <v>11919</v>
          </cell>
          <cell r="AY112">
            <v>4748248</v>
          </cell>
          <cell r="AZ112">
            <v>162505143</v>
          </cell>
          <cell r="BA112">
            <v>36228</v>
          </cell>
          <cell r="BB112">
            <v>162468915</v>
          </cell>
        </row>
        <row r="113">
          <cell r="A113">
            <v>1711</v>
          </cell>
          <cell r="B113">
            <v>5</v>
          </cell>
          <cell r="C113">
            <v>1706</v>
          </cell>
          <cell r="D113">
            <v>538046</v>
          </cell>
          <cell r="E113">
            <v>100</v>
          </cell>
          <cell r="F113">
            <v>537946</v>
          </cell>
          <cell r="G113">
            <v>25128365</v>
          </cell>
          <cell r="H113">
            <v>790</v>
          </cell>
          <cell r="I113">
            <v>25127575</v>
          </cell>
          <cell r="J113">
            <v>9604</v>
          </cell>
          <cell r="K113">
            <v>7</v>
          </cell>
          <cell r="L113">
            <v>9597</v>
          </cell>
          <cell r="M113">
            <v>1431751</v>
          </cell>
          <cell r="N113">
            <v>88</v>
          </cell>
          <cell r="O113">
            <v>1431663</v>
          </cell>
          <cell r="P113">
            <v>59098843</v>
          </cell>
          <cell r="Q113">
            <v>784</v>
          </cell>
          <cell r="R113">
            <v>59098059</v>
          </cell>
          <cell r="S113">
            <v>89</v>
          </cell>
          <cell r="T113">
            <v>0</v>
          </cell>
          <cell r="U113">
            <v>89</v>
          </cell>
          <cell r="V113">
            <v>73740</v>
          </cell>
          <cell r="W113">
            <v>0</v>
          </cell>
          <cell r="X113">
            <v>73740</v>
          </cell>
          <cell r="Y113">
            <v>6413273</v>
          </cell>
          <cell r="Z113">
            <v>0</v>
          </cell>
          <cell r="AA113">
            <v>6413273</v>
          </cell>
          <cell r="AB113">
            <v>4699</v>
          </cell>
          <cell r="AC113">
            <v>39</v>
          </cell>
          <cell r="AD113">
            <v>4660</v>
          </cell>
          <cell r="AE113">
            <v>1566482</v>
          </cell>
          <cell r="AF113">
            <v>1545</v>
          </cell>
          <cell r="AG113">
            <v>1564937</v>
          </cell>
          <cell r="AH113">
            <v>35936282</v>
          </cell>
          <cell r="AI113">
            <v>5213</v>
          </cell>
          <cell r="AJ113">
            <v>35931069</v>
          </cell>
          <cell r="AK113">
            <v>5281</v>
          </cell>
          <cell r="AL113">
            <v>422</v>
          </cell>
          <cell r="AM113">
            <v>4859</v>
          </cell>
          <cell r="AN113">
            <v>205901</v>
          </cell>
          <cell r="AO113">
            <v>8193</v>
          </cell>
          <cell r="AP113">
            <v>197708</v>
          </cell>
          <cell r="AQ113">
            <v>3760283</v>
          </cell>
          <cell r="AR113">
            <v>35637</v>
          </cell>
          <cell r="AS113">
            <v>3724646</v>
          </cell>
          <cell r="AT113">
            <v>21384</v>
          </cell>
          <cell r="AU113">
            <v>473</v>
          </cell>
          <cell r="AV113">
            <v>20911</v>
          </cell>
          <cell r="AW113">
            <v>3815920</v>
          </cell>
          <cell r="AX113">
            <v>9926</v>
          </cell>
          <cell r="AY113">
            <v>3805994</v>
          </cell>
          <cell r="AZ113">
            <v>130337046</v>
          </cell>
          <cell r="BA113">
            <v>42424</v>
          </cell>
          <cell r="BB113">
            <v>130294622</v>
          </cell>
        </row>
        <row r="114">
          <cell r="A114">
            <v>1058</v>
          </cell>
          <cell r="B114">
            <v>6</v>
          </cell>
          <cell r="C114">
            <v>1052</v>
          </cell>
          <cell r="D114">
            <v>526732</v>
          </cell>
          <cell r="E114">
            <v>1034</v>
          </cell>
          <cell r="F114">
            <v>525698</v>
          </cell>
          <cell r="G114">
            <v>31213444</v>
          </cell>
          <cell r="H114">
            <v>652</v>
          </cell>
          <cell r="I114">
            <v>31212792</v>
          </cell>
          <cell r="J114">
            <v>5233</v>
          </cell>
          <cell r="K114">
            <v>11</v>
          </cell>
          <cell r="L114">
            <v>5222</v>
          </cell>
          <cell r="M114">
            <v>891514</v>
          </cell>
          <cell r="N114">
            <v>565</v>
          </cell>
          <cell r="O114">
            <v>890949</v>
          </cell>
          <cell r="P114">
            <v>39555092</v>
          </cell>
          <cell r="Q114">
            <v>1162</v>
          </cell>
          <cell r="R114">
            <v>39553930</v>
          </cell>
          <cell r="S114">
            <v>180</v>
          </cell>
          <cell r="T114">
            <v>0</v>
          </cell>
          <cell r="U114">
            <v>180</v>
          </cell>
          <cell r="V114">
            <v>197110</v>
          </cell>
          <cell r="W114">
            <v>0</v>
          </cell>
          <cell r="X114">
            <v>197110</v>
          </cell>
          <cell r="Y114">
            <v>15512479</v>
          </cell>
          <cell r="Z114">
            <v>0</v>
          </cell>
          <cell r="AA114">
            <v>15512479</v>
          </cell>
          <cell r="AB114">
            <v>1654</v>
          </cell>
          <cell r="AC114">
            <v>30</v>
          </cell>
          <cell r="AD114">
            <v>1624</v>
          </cell>
          <cell r="AE114">
            <v>1111597</v>
          </cell>
          <cell r="AF114">
            <v>2680</v>
          </cell>
          <cell r="AG114">
            <v>1108917</v>
          </cell>
          <cell r="AH114">
            <v>35134275</v>
          </cell>
          <cell r="AI114">
            <v>2526</v>
          </cell>
          <cell r="AJ114">
            <v>35131749</v>
          </cell>
          <cell r="AK114">
            <v>3321</v>
          </cell>
          <cell r="AL114">
            <v>176</v>
          </cell>
          <cell r="AM114">
            <v>3145</v>
          </cell>
          <cell r="AN114">
            <v>296367</v>
          </cell>
          <cell r="AO114">
            <v>8633</v>
          </cell>
          <cell r="AP114">
            <v>287734</v>
          </cell>
          <cell r="AQ114">
            <v>10054105</v>
          </cell>
          <cell r="AR114">
            <v>11294</v>
          </cell>
          <cell r="AS114">
            <v>10042811</v>
          </cell>
          <cell r="AT114">
            <v>11446</v>
          </cell>
          <cell r="AU114">
            <v>223</v>
          </cell>
          <cell r="AV114">
            <v>11223</v>
          </cell>
          <cell r="AW114">
            <v>3023320</v>
          </cell>
          <cell r="AX114">
            <v>12912</v>
          </cell>
          <cell r="AY114">
            <v>3010408</v>
          </cell>
          <cell r="AZ114">
            <v>131469395</v>
          </cell>
          <cell r="BA114">
            <v>15634</v>
          </cell>
          <cell r="BB114">
            <v>131453761</v>
          </cell>
        </row>
        <row r="115">
          <cell r="A115">
            <v>1060</v>
          </cell>
          <cell r="B115">
            <v>7</v>
          </cell>
          <cell r="C115">
            <v>1053</v>
          </cell>
          <cell r="D115">
            <v>377580</v>
          </cell>
          <cell r="E115">
            <v>185</v>
          </cell>
          <cell r="F115">
            <v>377395</v>
          </cell>
          <cell r="G115">
            <v>18767909</v>
          </cell>
          <cell r="H115">
            <v>646</v>
          </cell>
          <cell r="I115">
            <v>18767263</v>
          </cell>
          <cell r="J115">
            <v>4773</v>
          </cell>
          <cell r="K115">
            <v>16</v>
          </cell>
          <cell r="L115">
            <v>4757</v>
          </cell>
          <cell r="M115">
            <v>858814</v>
          </cell>
          <cell r="N115">
            <v>420</v>
          </cell>
          <cell r="O115">
            <v>858394</v>
          </cell>
          <cell r="P115">
            <v>35335759</v>
          </cell>
          <cell r="Q115">
            <v>1531</v>
          </cell>
          <cell r="R115">
            <v>35334228</v>
          </cell>
          <cell r="S115">
            <v>61</v>
          </cell>
          <cell r="T115">
            <v>0</v>
          </cell>
          <cell r="U115">
            <v>61</v>
          </cell>
          <cell r="V115">
            <v>43590</v>
          </cell>
          <cell r="W115">
            <v>0</v>
          </cell>
          <cell r="X115">
            <v>43590</v>
          </cell>
          <cell r="Y115">
            <v>3195751</v>
          </cell>
          <cell r="Z115">
            <v>0</v>
          </cell>
          <cell r="AA115">
            <v>3195751</v>
          </cell>
          <cell r="AB115">
            <v>5590</v>
          </cell>
          <cell r="AC115">
            <v>160</v>
          </cell>
          <cell r="AD115">
            <v>5430</v>
          </cell>
          <cell r="AE115">
            <v>1949190</v>
          </cell>
          <cell r="AF115">
            <v>5184</v>
          </cell>
          <cell r="AG115">
            <v>1944006</v>
          </cell>
          <cell r="AH115">
            <v>48529333</v>
          </cell>
          <cell r="AI115">
            <v>16429</v>
          </cell>
          <cell r="AJ115">
            <v>48512904</v>
          </cell>
          <cell r="AK115">
            <v>3939</v>
          </cell>
          <cell r="AL115">
            <v>91</v>
          </cell>
          <cell r="AM115">
            <v>3848</v>
          </cell>
          <cell r="AN115">
            <v>451701</v>
          </cell>
          <cell r="AO115">
            <v>1344</v>
          </cell>
          <cell r="AP115">
            <v>450357</v>
          </cell>
          <cell r="AQ115">
            <v>4382903</v>
          </cell>
          <cell r="AR115">
            <v>6765</v>
          </cell>
          <cell r="AS115">
            <v>4376138</v>
          </cell>
          <cell r="AT115">
            <v>15423</v>
          </cell>
          <cell r="AU115">
            <v>274</v>
          </cell>
          <cell r="AV115">
            <v>15149</v>
          </cell>
          <cell r="AW115">
            <v>3680875</v>
          </cell>
          <cell r="AX115">
            <v>7133</v>
          </cell>
          <cell r="AY115">
            <v>3673742</v>
          </cell>
          <cell r="AZ115">
            <v>110211655</v>
          </cell>
          <cell r="BA115">
            <v>25371</v>
          </cell>
          <cell r="BB115">
            <v>110186284</v>
          </cell>
        </row>
        <row r="116">
          <cell r="A116">
            <v>409</v>
          </cell>
          <cell r="B116">
            <v>3</v>
          </cell>
          <cell r="C116">
            <v>406</v>
          </cell>
          <cell r="D116">
            <v>143465</v>
          </cell>
          <cell r="E116">
            <v>173</v>
          </cell>
          <cell r="F116">
            <v>143292</v>
          </cell>
          <cell r="G116">
            <v>6682465</v>
          </cell>
          <cell r="H116">
            <v>495</v>
          </cell>
          <cell r="I116">
            <v>6681970</v>
          </cell>
          <cell r="J116">
            <v>874</v>
          </cell>
          <cell r="K116">
            <v>21</v>
          </cell>
          <cell r="L116">
            <v>853</v>
          </cell>
          <cell r="M116">
            <v>184311</v>
          </cell>
          <cell r="N116">
            <v>1360</v>
          </cell>
          <cell r="O116">
            <v>182951</v>
          </cell>
          <cell r="P116">
            <v>7968707</v>
          </cell>
          <cell r="Q116">
            <v>2073</v>
          </cell>
          <cell r="R116">
            <v>7966634</v>
          </cell>
          <cell r="S116">
            <v>151</v>
          </cell>
          <cell r="T116">
            <v>0</v>
          </cell>
          <cell r="U116">
            <v>151</v>
          </cell>
          <cell r="V116">
            <v>251314</v>
          </cell>
          <cell r="W116">
            <v>0</v>
          </cell>
          <cell r="X116">
            <v>251314</v>
          </cell>
          <cell r="Y116">
            <v>14853055</v>
          </cell>
          <cell r="Z116">
            <v>0</v>
          </cell>
          <cell r="AA116">
            <v>14853055</v>
          </cell>
          <cell r="AB116">
            <v>554</v>
          </cell>
          <cell r="AC116">
            <v>30</v>
          </cell>
          <cell r="AD116">
            <v>524</v>
          </cell>
          <cell r="AE116">
            <v>94770</v>
          </cell>
          <cell r="AF116">
            <v>1942</v>
          </cell>
          <cell r="AG116">
            <v>92828</v>
          </cell>
          <cell r="AH116">
            <v>1887705</v>
          </cell>
          <cell r="AI116">
            <v>1794</v>
          </cell>
          <cell r="AJ116">
            <v>1885911</v>
          </cell>
          <cell r="AK116">
            <v>411</v>
          </cell>
          <cell r="AL116">
            <v>21</v>
          </cell>
          <cell r="AM116">
            <v>390</v>
          </cell>
          <cell r="AN116">
            <v>24728</v>
          </cell>
          <cell r="AO116">
            <v>521</v>
          </cell>
          <cell r="AP116">
            <v>24207</v>
          </cell>
          <cell r="AQ116">
            <v>769844</v>
          </cell>
          <cell r="AR116">
            <v>1461</v>
          </cell>
          <cell r="AS116">
            <v>768383</v>
          </cell>
          <cell r="AT116">
            <v>2399</v>
          </cell>
          <cell r="AU116">
            <v>75</v>
          </cell>
          <cell r="AV116">
            <v>2324</v>
          </cell>
          <cell r="AW116">
            <v>698588</v>
          </cell>
          <cell r="AX116">
            <v>3996</v>
          </cell>
          <cell r="AY116">
            <v>694592</v>
          </cell>
          <cell r="AZ116">
            <v>32161776</v>
          </cell>
          <cell r="BA116">
            <v>5823</v>
          </cell>
          <cell r="BB116">
            <v>32155953</v>
          </cell>
        </row>
        <row r="117">
          <cell r="A117">
            <v>585</v>
          </cell>
          <cell r="B117">
            <v>2</v>
          </cell>
          <cell r="C117">
            <v>583</v>
          </cell>
          <cell r="D117">
            <v>422407</v>
          </cell>
          <cell r="E117">
            <v>17</v>
          </cell>
          <cell r="F117">
            <v>422390</v>
          </cell>
          <cell r="G117">
            <v>31528875</v>
          </cell>
          <cell r="H117">
            <v>98</v>
          </cell>
          <cell r="I117">
            <v>31528777</v>
          </cell>
          <cell r="J117">
            <v>3236</v>
          </cell>
          <cell r="K117">
            <v>1</v>
          </cell>
          <cell r="L117">
            <v>3235</v>
          </cell>
          <cell r="M117">
            <v>664089</v>
          </cell>
          <cell r="N117">
            <v>33</v>
          </cell>
          <cell r="O117">
            <v>664056</v>
          </cell>
          <cell r="P117">
            <v>27900414</v>
          </cell>
          <cell r="Q117">
            <v>194</v>
          </cell>
          <cell r="R117">
            <v>27900220</v>
          </cell>
          <cell r="S117">
            <v>51</v>
          </cell>
          <cell r="T117">
            <v>0</v>
          </cell>
          <cell r="U117">
            <v>51</v>
          </cell>
          <cell r="V117">
            <v>49434</v>
          </cell>
          <cell r="W117">
            <v>0</v>
          </cell>
          <cell r="X117">
            <v>49434</v>
          </cell>
          <cell r="Y117">
            <v>4108771</v>
          </cell>
          <cell r="Z117">
            <v>0</v>
          </cell>
          <cell r="AA117">
            <v>4108771</v>
          </cell>
          <cell r="AB117">
            <v>1676</v>
          </cell>
          <cell r="AC117">
            <v>22</v>
          </cell>
          <cell r="AD117">
            <v>1654</v>
          </cell>
          <cell r="AE117">
            <v>971869</v>
          </cell>
          <cell r="AF117">
            <v>681</v>
          </cell>
          <cell r="AG117">
            <v>971188</v>
          </cell>
          <cell r="AH117">
            <v>28480342</v>
          </cell>
          <cell r="AI117">
            <v>2352</v>
          </cell>
          <cell r="AJ117">
            <v>28477990</v>
          </cell>
          <cell r="AK117">
            <v>643</v>
          </cell>
          <cell r="AL117">
            <v>34</v>
          </cell>
          <cell r="AM117">
            <v>609</v>
          </cell>
          <cell r="AN117">
            <v>12062</v>
          </cell>
          <cell r="AO117">
            <v>269</v>
          </cell>
          <cell r="AP117">
            <v>11793</v>
          </cell>
          <cell r="AQ117">
            <v>616828</v>
          </cell>
          <cell r="AR117">
            <v>1744</v>
          </cell>
          <cell r="AS117">
            <v>615084</v>
          </cell>
          <cell r="AT117">
            <v>6191</v>
          </cell>
          <cell r="AU117">
            <v>59</v>
          </cell>
          <cell r="AV117">
            <v>6132</v>
          </cell>
          <cell r="AW117">
            <v>2119861</v>
          </cell>
          <cell r="AX117">
            <v>1000</v>
          </cell>
          <cell r="AY117">
            <v>2118861</v>
          </cell>
          <cell r="AZ117">
            <v>92635230</v>
          </cell>
          <cell r="BA117">
            <v>4388</v>
          </cell>
          <cell r="BB117">
            <v>92630842</v>
          </cell>
        </row>
        <row r="118">
          <cell r="A118">
            <v>608</v>
          </cell>
          <cell r="B118">
            <v>2</v>
          </cell>
          <cell r="C118">
            <v>606</v>
          </cell>
          <cell r="D118">
            <v>207551</v>
          </cell>
          <cell r="E118">
            <v>38</v>
          </cell>
          <cell r="F118">
            <v>207513</v>
          </cell>
          <cell r="G118">
            <v>10445690</v>
          </cell>
          <cell r="H118">
            <v>326</v>
          </cell>
          <cell r="I118">
            <v>10445364</v>
          </cell>
          <cell r="J118">
            <v>3070</v>
          </cell>
          <cell r="K118">
            <v>7</v>
          </cell>
          <cell r="L118">
            <v>3063</v>
          </cell>
          <cell r="M118">
            <v>530477</v>
          </cell>
          <cell r="N118">
            <v>103</v>
          </cell>
          <cell r="O118">
            <v>530374</v>
          </cell>
          <cell r="P118">
            <v>21706733</v>
          </cell>
          <cell r="Q118">
            <v>404</v>
          </cell>
          <cell r="R118">
            <v>21706329</v>
          </cell>
          <cell r="S118">
            <v>48</v>
          </cell>
          <cell r="T118">
            <v>0</v>
          </cell>
          <cell r="U118">
            <v>48</v>
          </cell>
          <cell r="V118">
            <v>41824</v>
          </cell>
          <cell r="W118">
            <v>0</v>
          </cell>
          <cell r="X118">
            <v>41824</v>
          </cell>
          <cell r="Y118">
            <v>3468246</v>
          </cell>
          <cell r="Z118">
            <v>0</v>
          </cell>
          <cell r="AA118">
            <v>3468246</v>
          </cell>
          <cell r="AB118">
            <v>1954</v>
          </cell>
          <cell r="AC118">
            <v>17</v>
          </cell>
          <cell r="AD118">
            <v>1937</v>
          </cell>
          <cell r="AE118">
            <v>1299787</v>
          </cell>
          <cell r="AF118">
            <v>593</v>
          </cell>
          <cell r="AG118">
            <v>1299194</v>
          </cell>
          <cell r="AH118">
            <v>33370074</v>
          </cell>
          <cell r="AI118">
            <v>1752</v>
          </cell>
          <cell r="AJ118">
            <v>33368322</v>
          </cell>
          <cell r="AK118">
            <v>2121</v>
          </cell>
          <cell r="AL118">
            <v>163</v>
          </cell>
          <cell r="AM118">
            <v>1958</v>
          </cell>
          <cell r="AN118">
            <v>165000</v>
          </cell>
          <cell r="AO118">
            <v>4130</v>
          </cell>
          <cell r="AP118">
            <v>160870</v>
          </cell>
          <cell r="AQ118">
            <v>2766363</v>
          </cell>
          <cell r="AR118">
            <v>12633</v>
          </cell>
          <cell r="AS118">
            <v>2753730</v>
          </cell>
          <cell r="AT118">
            <v>7801</v>
          </cell>
          <cell r="AU118">
            <v>189</v>
          </cell>
          <cell r="AV118">
            <v>7612</v>
          </cell>
          <cell r="AW118">
            <v>2244639</v>
          </cell>
          <cell r="AX118">
            <v>4864</v>
          </cell>
          <cell r="AY118">
            <v>2239775</v>
          </cell>
          <cell r="AZ118">
            <v>71757106</v>
          </cell>
          <cell r="BA118">
            <v>15115</v>
          </cell>
          <cell r="BB118">
            <v>71741991</v>
          </cell>
        </row>
        <row r="119">
          <cell r="A119">
            <v>763</v>
          </cell>
          <cell r="B119">
            <v>2</v>
          </cell>
          <cell r="C119">
            <v>761</v>
          </cell>
          <cell r="D119">
            <v>192115</v>
          </cell>
          <cell r="E119">
            <v>46</v>
          </cell>
          <cell r="F119">
            <v>192069</v>
          </cell>
          <cell r="G119">
            <v>10219103</v>
          </cell>
          <cell r="H119">
            <v>186</v>
          </cell>
          <cell r="I119">
            <v>10218917</v>
          </cell>
          <cell r="J119">
            <v>2523</v>
          </cell>
          <cell r="K119">
            <v>4</v>
          </cell>
          <cell r="L119">
            <v>2519</v>
          </cell>
          <cell r="M119">
            <v>317501</v>
          </cell>
          <cell r="N119">
            <v>57</v>
          </cell>
          <cell r="O119">
            <v>317444</v>
          </cell>
          <cell r="P119">
            <v>14270478</v>
          </cell>
          <cell r="Q119">
            <v>489</v>
          </cell>
          <cell r="R119">
            <v>14269989</v>
          </cell>
          <cell r="S119">
            <v>308</v>
          </cell>
          <cell r="T119">
            <v>1</v>
          </cell>
          <cell r="U119">
            <v>307</v>
          </cell>
          <cell r="V119">
            <v>287861</v>
          </cell>
          <cell r="W119">
            <v>53</v>
          </cell>
          <cell r="X119">
            <v>287808</v>
          </cell>
          <cell r="Y119">
            <v>17705205</v>
          </cell>
          <cell r="Z119">
            <v>151</v>
          </cell>
          <cell r="AA119">
            <v>17705054</v>
          </cell>
          <cell r="AB119">
            <v>1634</v>
          </cell>
          <cell r="AC119">
            <v>42</v>
          </cell>
          <cell r="AD119">
            <v>1592</v>
          </cell>
          <cell r="AE119">
            <v>216268</v>
          </cell>
          <cell r="AF119">
            <v>1794</v>
          </cell>
          <cell r="AG119">
            <v>214474</v>
          </cell>
          <cell r="AH119">
            <v>4026283</v>
          </cell>
          <cell r="AI119">
            <v>3320</v>
          </cell>
          <cell r="AJ119">
            <v>4022963</v>
          </cell>
          <cell r="AK119">
            <v>1166</v>
          </cell>
          <cell r="AL119">
            <v>60</v>
          </cell>
          <cell r="AM119">
            <v>1106</v>
          </cell>
          <cell r="AN119">
            <v>140138</v>
          </cell>
          <cell r="AO119">
            <v>2261</v>
          </cell>
          <cell r="AP119">
            <v>137877</v>
          </cell>
          <cell r="AQ119">
            <v>4488276</v>
          </cell>
          <cell r="AR119">
            <v>4324</v>
          </cell>
          <cell r="AS119">
            <v>4483952</v>
          </cell>
          <cell r="AT119">
            <v>6394</v>
          </cell>
          <cell r="AU119">
            <v>109</v>
          </cell>
          <cell r="AV119">
            <v>6285</v>
          </cell>
          <cell r="AW119">
            <v>1153883</v>
          </cell>
          <cell r="AX119">
            <v>4211</v>
          </cell>
          <cell r="AY119">
            <v>1149672</v>
          </cell>
          <cell r="AZ119">
            <v>50709345</v>
          </cell>
          <cell r="BA119">
            <v>8470</v>
          </cell>
          <cell r="BB119">
            <v>50700875</v>
          </cell>
        </row>
        <row r="120">
          <cell r="A120">
            <v>570</v>
          </cell>
          <cell r="B120">
            <v>4</v>
          </cell>
          <cell r="C120">
            <v>566</v>
          </cell>
          <cell r="D120">
            <v>181915</v>
          </cell>
          <cell r="E120">
            <v>248</v>
          </cell>
          <cell r="F120">
            <v>181667</v>
          </cell>
          <cell r="G120">
            <v>8849806</v>
          </cell>
          <cell r="H120">
            <v>529</v>
          </cell>
          <cell r="I120">
            <v>8849277</v>
          </cell>
          <cell r="J120">
            <v>1197</v>
          </cell>
          <cell r="K120">
            <v>5</v>
          </cell>
          <cell r="L120">
            <v>1192</v>
          </cell>
          <cell r="M120">
            <v>232301</v>
          </cell>
          <cell r="N120">
            <v>82</v>
          </cell>
          <cell r="O120">
            <v>232219</v>
          </cell>
          <cell r="P120">
            <v>9428681</v>
          </cell>
          <cell r="Q120">
            <v>456</v>
          </cell>
          <cell r="R120">
            <v>9428225</v>
          </cell>
          <cell r="S120">
            <v>84</v>
          </cell>
          <cell r="T120">
            <v>1</v>
          </cell>
          <cell r="U120">
            <v>83</v>
          </cell>
          <cell r="V120">
            <v>63767</v>
          </cell>
          <cell r="W120">
            <v>48</v>
          </cell>
          <cell r="X120">
            <v>63719</v>
          </cell>
          <cell r="Y120">
            <v>4596318</v>
          </cell>
          <cell r="Z120">
            <v>1</v>
          </cell>
          <cell r="AA120">
            <v>4596317</v>
          </cell>
          <cell r="AB120">
            <v>1726</v>
          </cell>
          <cell r="AC120">
            <v>25</v>
          </cell>
          <cell r="AD120">
            <v>1701</v>
          </cell>
          <cell r="AE120">
            <v>522871</v>
          </cell>
          <cell r="AF120">
            <v>1339</v>
          </cell>
          <cell r="AG120">
            <v>521532</v>
          </cell>
          <cell r="AH120">
            <v>14605715</v>
          </cell>
          <cell r="AI120">
            <v>2529</v>
          </cell>
          <cell r="AJ120">
            <v>14603186</v>
          </cell>
          <cell r="AK120">
            <v>1651</v>
          </cell>
          <cell r="AL120">
            <v>50</v>
          </cell>
          <cell r="AM120">
            <v>1601</v>
          </cell>
          <cell r="AN120">
            <v>546184</v>
          </cell>
          <cell r="AO120">
            <v>1279</v>
          </cell>
          <cell r="AP120">
            <v>544905</v>
          </cell>
          <cell r="AQ120">
            <v>72308117</v>
          </cell>
          <cell r="AR120">
            <v>3531</v>
          </cell>
          <cell r="AS120">
            <v>72304586</v>
          </cell>
          <cell r="AT120">
            <v>5228</v>
          </cell>
          <cell r="AU120">
            <v>85</v>
          </cell>
          <cell r="AV120">
            <v>5143</v>
          </cell>
          <cell r="AW120">
            <v>1547038</v>
          </cell>
          <cell r="AX120">
            <v>2996</v>
          </cell>
          <cell r="AY120">
            <v>1544042</v>
          </cell>
          <cell r="AZ120">
            <v>109788637</v>
          </cell>
          <cell r="BA120">
            <v>7046</v>
          </cell>
          <cell r="BB120">
            <v>109781591</v>
          </cell>
        </row>
        <row r="121">
          <cell r="A121">
            <v>671</v>
          </cell>
          <cell r="B121">
            <v>4</v>
          </cell>
          <cell r="C121">
            <v>667</v>
          </cell>
          <cell r="D121">
            <v>189021</v>
          </cell>
          <cell r="E121">
            <v>113</v>
          </cell>
          <cell r="F121">
            <v>188908</v>
          </cell>
          <cell r="G121">
            <v>9656591</v>
          </cell>
          <cell r="H121">
            <v>330</v>
          </cell>
          <cell r="I121">
            <v>9656261</v>
          </cell>
          <cell r="J121">
            <v>2465</v>
          </cell>
          <cell r="K121">
            <v>9</v>
          </cell>
          <cell r="L121">
            <v>2456</v>
          </cell>
          <cell r="M121">
            <v>408386</v>
          </cell>
          <cell r="N121">
            <v>271</v>
          </cell>
          <cell r="O121">
            <v>408115</v>
          </cell>
          <cell r="P121">
            <v>15552557</v>
          </cell>
          <cell r="Q121">
            <v>1101</v>
          </cell>
          <cell r="R121">
            <v>15551456</v>
          </cell>
          <cell r="S121">
            <v>30</v>
          </cell>
          <cell r="T121">
            <v>0</v>
          </cell>
          <cell r="U121">
            <v>30</v>
          </cell>
          <cell r="V121">
            <v>16082</v>
          </cell>
          <cell r="W121">
            <v>0</v>
          </cell>
          <cell r="X121">
            <v>16082</v>
          </cell>
          <cell r="Y121">
            <v>1298613</v>
          </cell>
          <cell r="Z121">
            <v>0</v>
          </cell>
          <cell r="AA121">
            <v>1298613</v>
          </cell>
          <cell r="AB121">
            <v>2938</v>
          </cell>
          <cell r="AC121">
            <v>48</v>
          </cell>
          <cell r="AD121">
            <v>2890</v>
          </cell>
          <cell r="AE121">
            <v>1016643</v>
          </cell>
          <cell r="AF121">
            <v>1690</v>
          </cell>
          <cell r="AG121">
            <v>1014953</v>
          </cell>
          <cell r="AH121">
            <v>26585501</v>
          </cell>
          <cell r="AI121">
            <v>4824</v>
          </cell>
          <cell r="AJ121">
            <v>26580677</v>
          </cell>
          <cell r="AK121">
            <v>2372</v>
          </cell>
          <cell r="AL121">
            <v>158</v>
          </cell>
          <cell r="AM121">
            <v>2214</v>
          </cell>
          <cell r="AN121">
            <v>208319</v>
          </cell>
          <cell r="AO121">
            <v>5557</v>
          </cell>
          <cell r="AP121">
            <v>202762</v>
          </cell>
          <cell r="AQ121">
            <v>2296041</v>
          </cell>
          <cell r="AR121">
            <v>13787</v>
          </cell>
          <cell r="AS121">
            <v>2282254</v>
          </cell>
          <cell r="AT121">
            <v>8476</v>
          </cell>
          <cell r="AU121">
            <v>219</v>
          </cell>
          <cell r="AV121">
            <v>8257</v>
          </cell>
          <cell r="AW121">
            <v>1838451</v>
          </cell>
          <cell r="AX121">
            <v>7631</v>
          </cell>
          <cell r="AY121">
            <v>1830820</v>
          </cell>
          <cell r="AZ121">
            <v>55389303</v>
          </cell>
          <cell r="BA121">
            <v>20042</v>
          </cell>
          <cell r="BB121">
            <v>55369261</v>
          </cell>
        </row>
        <row r="122">
          <cell r="A122">
            <v>919</v>
          </cell>
          <cell r="B122">
            <v>2</v>
          </cell>
          <cell r="C122">
            <v>917</v>
          </cell>
          <cell r="D122">
            <v>205705</v>
          </cell>
          <cell r="E122">
            <v>39</v>
          </cell>
          <cell r="F122">
            <v>205666</v>
          </cell>
          <cell r="G122">
            <v>11091621</v>
          </cell>
          <cell r="H122">
            <v>271</v>
          </cell>
          <cell r="I122">
            <v>11091350</v>
          </cell>
          <cell r="J122">
            <v>3388</v>
          </cell>
          <cell r="K122">
            <v>7</v>
          </cell>
          <cell r="L122">
            <v>3381</v>
          </cell>
          <cell r="M122">
            <v>504253</v>
          </cell>
          <cell r="N122">
            <v>231</v>
          </cell>
          <cell r="O122">
            <v>504022</v>
          </cell>
          <cell r="P122">
            <v>24513579</v>
          </cell>
          <cell r="Q122">
            <v>699</v>
          </cell>
          <cell r="R122">
            <v>24512880</v>
          </cell>
          <cell r="S122">
            <v>251</v>
          </cell>
          <cell r="T122">
            <v>1</v>
          </cell>
          <cell r="U122">
            <v>250</v>
          </cell>
          <cell r="V122">
            <v>218751</v>
          </cell>
          <cell r="W122">
            <v>58</v>
          </cell>
          <cell r="X122">
            <v>218693</v>
          </cell>
          <cell r="Y122">
            <v>15978518</v>
          </cell>
          <cell r="Z122">
            <v>55</v>
          </cell>
          <cell r="AA122">
            <v>15978463</v>
          </cell>
          <cell r="AB122">
            <v>1886</v>
          </cell>
          <cell r="AC122">
            <v>40</v>
          </cell>
          <cell r="AD122">
            <v>1846</v>
          </cell>
          <cell r="AE122">
            <v>425267</v>
          </cell>
          <cell r="AF122">
            <v>1706</v>
          </cell>
          <cell r="AG122">
            <v>423561</v>
          </cell>
          <cell r="AH122">
            <v>10961675</v>
          </cell>
          <cell r="AI122">
            <v>2602</v>
          </cell>
          <cell r="AJ122">
            <v>10959073</v>
          </cell>
          <cell r="AK122">
            <v>1044</v>
          </cell>
          <cell r="AL122">
            <v>32</v>
          </cell>
          <cell r="AM122">
            <v>1012</v>
          </cell>
          <cell r="AN122">
            <v>109881</v>
          </cell>
          <cell r="AO122">
            <v>1304</v>
          </cell>
          <cell r="AP122">
            <v>108577</v>
          </cell>
          <cell r="AQ122">
            <v>2668688</v>
          </cell>
          <cell r="AR122">
            <v>2312</v>
          </cell>
          <cell r="AS122">
            <v>2666376</v>
          </cell>
          <cell r="AT122">
            <v>7488</v>
          </cell>
          <cell r="AU122">
            <v>82</v>
          </cell>
          <cell r="AV122">
            <v>7406</v>
          </cell>
          <cell r="AW122">
            <v>1463857</v>
          </cell>
          <cell r="AX122">
            <v>3338</v>
          </cell>
          <cell r="AY122">
            <v>1460519</v>
          </cell>
          <cell r="AZ122">
            <v>65214081</v>
          </cell>
          <cell r="BA122">
            <v>5939</v>
          </cell>
          <cell r="BB122">
            <v>65208142</v>
          </cell>
        </row>
        <row r="123">
          <cell r="A123">
            <v>756</v>
          </cell>
          <cell r="B123">
            <v>7</v>
          </cell>
          <cell r="C123">
            <v>749</v>
          </cell>
          <cell r="D123">
            <v>212699</v>
          </cell>
          <cell r="E123">
            <v>382</v>
          </cell>
          <cell r="F123">
            <v>212317</v>
          </cell>
          <cell r="G123">
            <v>9342037</v>
          </cell>
          <cell r="H123">
            <v>958</v>
          </cell>
          <cell r="I123">
            <v>9341079</v>
          </cell>
          <cell r="J123">
            <v>2101</v>
          </cell>
          <cell r="K123">
            <v>12</v>
          </cell>
          <cell r="L123">
            <v>2089</v>
          </cell>
          <cell r="M123">
            <v>365331</v>
          </cell>
          <cell r="N123">
            <v>266</v>
          </cell>
          <cell r="O123">
            <v>365065</v>
          </cell>
          <cell r="P123">
            <v>13715509</v>
          </cell>
          <cell r="Q123">
            <v>1237</v>
          </cell>
          <cell r="R123">
            <v>13714272</v>
          </cell>
          <cell r="S123">
            <v>41</v>
          </cell>
          <cell r="T123">
            <v>0</v>
          </cell>
          <cell r="U123">
            <v>41</v>
          </cell>
          <cell r="V123">
            <v>24072</v>
          </cell>
          <cell r="W123">
            <v>0</v>
          </cell>
          <cell r="X123">
            <v>24072</v>
          </cell>
          <cell r="Y123">
            <v>1657560</v>
          </cell>
          <cell r="Z123">
            <v>0</v>
          </cell>
          <cell r="AA123">
            <v>1657560</v>
          </cell>
          <cell r="AB123">
            <v>2787</v>
          </cell>
          <cell r="AC123">
            <v>30</v>
          </cell>
          <cell r="AD123">
            <v>2757</v>
          </cell>
          <cell r="AE123">
            <v>1045482</v>
          </cell>
          <cell r="AF123">
            <v>1328</v>
          </cell>
          <cell r="AG123">
            <v>1044154</v>
          </cell>
          <cell r="AH123">
            <v>28063872</v>
          </cell>
          <cell r="AI123">
            <v>3422</v>
          </cell>
          <cell r="AJ123">
            <v>28060450</v>
          </cell>
          <cell r="AK123">
            <v>2616</v>
          </cell>
          <cell r="AL123">
            <v>193</v>
          </cell>
          <cell r="AM123">
            <v>2423</v>
          </cell>
          <cell r="AN123">
            <v>249512</v>
          </cell>
          <cell r="AO123">
            <v>6927</v>
          </cell>
          <cell r="AP123">
            <v>242585</v>
          </cell>
          <cell r="AQ123">
            <v>3658895</v>
          </cell>
          <cell r="AR123">
            <v>15750</v>
          </cell>
          <cell r="AS123">
            <v>3643145</v>
          </cell>
          <cell r="AT123">
            <v>8301</v>
          </cell>
          <cell r="AU123">
            <v>242</v>
          </cell>
          <cell r="AV123">
            <v>8059</v>
          </cell>
          <cell r="AW123">
            <v>1897096</v>
          </cell>
          <cell r="AX123">
            <v>8903</v>
          </cell>
          <cell r="AY123">
            <v>1888193</v>
          </cell>
          <cell r="AZ123">
            <v>56437873</v>
          </cell>
          <cell r="BA123">
            <v>21367</v>
          </cell>
          <cell r="BB123">
            <v>56416506</v>
          </cell>
        </row>
        <row r="124">
          <cell r="A124">
            <v>342</v>
          </cell>
          <cell r="B124">
            <v>3</v>
          </cell>
          <cell r="C124">
            <v>339</v>
          </cell>
          <cell r="D124">
            <v>58697</v>
          </cell>
          <cell r="E124">
            <v>287</v>
          </cell>
          <cell r="F124">
            <v>58410</v>
          </cell>
          <cell r="G124">
            <v>2907196</v>
          </cell>
          <cell r="H124">
            <v>104</v>
          </cell>
          <cell r="I124">
            <v>2907092</v>
          </cell>
          <cell r="J124">
            <v>3242</v>
          </cell>
          <cell r="K124">
            <v>4</v>
          </cell>
          <cell r="L124">
            <v>3238</v>
          </cell>
          <cell r="M124">
            <v>356822</v>
          </cell>
          <cell r="N124">
            <v>322</v>
          </cell>
          <cell r="O124">
            <v>356500</v>
          </cell>
          <cell r="P124">
            <v>20608660</v>
          </cell>
          <cell r="Q124">
            <v>395</v>
          </cell>
          <cell r="R124">
            <v>20608265</v>
          </cell>
          <cell r="S124">
            <v>277</v>
          </cell>
          <cell r="T124">
            <v>2</v>
          </cell>
          <cell r="U124">
            <v>275</v>
          </cell>
          <cell r="V124">
            <v>355423</v>
          </cell>
          <cell r="W124">
            <v>230</v>
          </cell>
          <cell r="X124">
            <v>355193</v>
          </cell>
          <cell r="Y124">
            <v>24509575</v>
          </cell>
          <cell r="Z124">
            <v>66</v>
          </cell>
          <cell r="AA124">
            <v>24509509</v>
          </cell>
          <cell r="AB124">
            <v>957</v>
          </cell>
          <cell r="AC124">
            <v>8</v>
          </cell>
          <cell r="AD124">
            <v>949</v>
          </cell>
          <cell r="AE124">
            <v>52821</v>
          </cell>
          <cell r="AF124">
            <v>367</v>
          </cell>
          <cell r="AG124">
            <v>52454</v>
          </cell>
          <cell r="AH124">
            <v>1214966</v>
          </cell>
          <cell r="AI124">
            <v>598</v>
          </cell>
          <cell r="AJ124">
            <v>1214368</v>
          </cell>
          <cell r="AK124">
            <v>471</v>
          </cell>
          <cell r="AL124">
            <v>4</v>
          </cell>
          <cell r="AM124">
            <v>467</v>
          </cell>
          <cell r="AN124">
            <v>24045</v>
          </cell>
          <cell r="AO124">
            <v>45</v>
          </cell>
          <cell r="AP124">
            <v>24000</v>
          </cell>
          <cell r="AQ124">
            <v>1579799</v>
          </cell>
          <cell r="AR124">
            <v>298</v>
          </cell>
          <cell r="AS124">
            <v>1579501</v>
          </cell>
          <cell r="AT124">
            <v>5289</v>
          </cell>
          <cell r="AU124">
            <v>21</v>
          </cell>
          <cell r="AV124">
            <v>5268</v>
          </cell>
          <cell r="AW124">
            <v>847808</v>
          </cell>
          <cell r="AX124">
            <v>1251</v>
          </cell>
          <cell r="AY124">
            <v>846557</v>
          </cell>
          <cell r="AZ124">
            <v>50820196</v>
          </cell>
          <cell r="BA124">
            <v>1461</v>
          </cell>
          <cell r="BB124">
            <v>50818735</v>
          </cell>
        </row>
        <row r="125">
          <cell r="A125">
            <v>135</v>
          </cell>
          <cell r="B125">
            <v>0</v>
          </cell>
          <cell r="C125">
            <v>135</v>
          </cell>
          <cell r="D125">
            <v>26722</v>
          </cell>
          <cell r="E125">
            <v>0</v>
          </cell>
          <cell r="F125">
            <v>26722</v>
          </cell>
          <cell r="G125">
            <v>1263713</v>
          </cell>
          <cell r="H125">
            <v>0</v>
          </cell>
          <cell r="I125">
            <v>1263713</v>
          </cell>
          <cell r="J125">
            <v>392</v>
          </cell>
          <cell r="K125">
            <v>0</v>
          </cell>
          <cell r="L125">
            <v>392</v>
          </cell>
          <cell r="M125">
            <v>49794</v>
          </cell>
          <cell r="N125">
            <v>0</v>
          </cell>
          <cell r="O125">
            <v>49794</v>
          </cell>
          <cell r="P125">
            <v>2157171</v>
          </cell>
          <cell r="Q125">
            <v>0</v>
          </cell>
          <cell r="R125">
            <v>2157171</v>
          </cell>
          <cell r="S125">
            <v>127</v>
          </cell>
          <cell r="T125">
            <v>0</v>
          </cell>
          <cell r="U125">
            <v>127</v>
          </cell>
          <cell r="V125">
            <v>77261</v>
          </cell>
          <cell r="W125">
            <v>0</v>
          </cell>
          <cell r="X125">
            <v>77261</v>
          </cell>
          <cell r="Y125">
            <v>5124749</v>
          </cell>
          <cell r="Z125">
            <v>0</v>
          </cell>
          <cell r="AA125">
            <v>5124749</v>
          </cell>
          <cell r="AB125">
            <v>366</v>
          </cell>
          <cell r="AC125">
            <v>4</v>
          </cell>
          <cell r="AD125">
            <v>362</v>
          </cell>
          <cell r="AE125">
            <v>36547</v>
          </cell>
          <cell r="AF125">
            <v>113</v>
          </cell>
          <cell r="AG125">
            <v>36434</v>
          </cell>
          <cell r="AH125">
            <v>675368</v>
          </cell>
          <cell r="AI125">
            <v>399</v>
          </cell>
          <cell r="AJ125">
            <v>674969</v>
          </cell>
          <cell r="AK125">
            <v>108</v>
          </cell>
          <cell r="AL125">
            <v>0</v>
          </cell>
          <cell r="AM125">
            <v>108</v>
          </cell>
          <cell r="AN125">
            <v>32908</v>
          </cell>
          <cell r="AO125">
            <v>0</v>
          </cell>
          <cell r="AP125">
            <v>32908</v>
          </cell>
          <cell r="AQ125">
            <v>760295</v>
          </cell>
          <cell r="AR125">
            <v>0</v>
          </cell>
          <cell r="AS125">
            <v>760295</v>
          </cell>
          <cell r="AT125">
            <v>1128</v>
          </cell>
          <cell r="AU125">
            <v>4</v>
          </cell>
          <cell r="AV125">
            <v>1124</v>
          </cell>
          <cell r="AW125">
            <v>223232</v>
          </cell>
          <cell r="AX125">
            <v>113</v>
          </cell>
          <cell r="AY125">
            <v>223119</v>
          </cell>
          <cell r="AZ125">
            <v>9981296</v>
          </cell>
          <cell r="BA125">
            <v>399</v>
          </cell>
          <cell r="BB125">
            <v>9980897</v>
          </cell>
        </row>
        <row r="126">
          <cell r="A126">
            <v>126</v>
          </cell>
          <cell r="B126">
            <v>2</v>
          </cell>
          <cell r="C126">
            <v>124</v>
          </cell>
          <cell r="D126">
            <v>26114</v>
          </cell>
          <cell r="E126">
            <v>16</v>
          </cell>
          <cell r="F126">
            <v>26098</v>
          </cell>
          <cell r="G126">
            <v>902105</v>
          </cell>
          <cell r="H126">
            <v>231</v>
          </cell>
          <cell r="I126">
            <v>901874</v>
          </cell>
          <cell r="J126">
            <v>414</v>
          </cell>
          <cell r="K126">
            <v>4</v>
          </cell>
          <cell r="L126">
            <v>410</v>
          </cell>
          <cell r="M126">
            <v>39025</v>
          </cell>
          <cell r="N126">
            <v>79</v>
          </cell>
          <cell r="O126">
            <v>38946</v>
          </cell>
          <cell r="P126">
            <v>1416750</v>
          </cell>
          <cell r="Q126">
            <v>389</v>
          </cell>
          <cell r="R126">
            <v>1416361</v>
          </cell>
          <cell r="S126">
            <v>55</v>
          </cell>
          <cell r="T126">
            <v>0</v>
          </cell>
          <cell r="U126">
            <v>55</v>
          </cell>
          <cell r="V126">
            <v>51355</v>
          </cell>
          <cell r="W126">
            <v>0</v>
          </cell>
          <cell r="X126">
            <v>51355</v>
          </cell>
          <cell r="Y126">
            <v>3332296</v>
          </cell>
          <cell r="Z126">
            <v>0</v>
          </cell>
          <cell r="AA126">
            <v>3332296</v>
          </cell>
          <cell r="AB126">
            <v>192</v>
          </cell>
          <cell r="AC126">
            <v>7</v>
          </cell>
          <cell r="AD126">
            <v>185</v>
          </cell>
          <cell r="AE126">
            <v>24125</v>
          </cell>
          <cell r="AF126">
            <v>312</v>
          </cell>
          <cell r="AG126">
            <v>23813</v>
          </cell>
          <cell r="AH126">
            <v>480209</v>
          </cell>
          <cell r="AI126">
            <v>680</v>
          </cell>
          <cell r="AJ126">
            <v>479529</v>
          </cell>
          <cell r="AK126">
            <v>656</v>
          </cell>
          <cell r="AL126">
            <v>26</v>
          </cell>
          <cell r="AM126">
            <v>630</v>
          </cell>
          <cell r="AN126">
            <v>30578</v>
          </cell>
          <cell r="AO126">
            <v>696</v>
          </cell>
          <cell r="AP126">
            <v>29882</v>
          </cell>
          <cell r="AQ126">
            <v>862691</v>
          </cell>
          <cell r="AR126">
            <v>1889</v>
          </cell>
          <cell r="AS126">
            <v>860802</v>
          </cell>
          <cell r="AT126">
            <v>1443</v>
          </cell>
          <cell r="AU126">
            <v>39</v>
          </cell>
          <cell r="AV126">
            <v>1404</v>
          </cell>
          <cell r="AW126">
            <v>171197</v>
          </cell>
          <cell r="AX126">
            <v>1103</v>
          </cell>
          <cell r="AY126">
            <v>170094</v>
          </cell>
          <cell r="AZ126">
            <v>6994051</v>
          </cell>
          <cell r="BA126">
            <v>3189</v>
          </cell>
          <cell r="BB126">
            <v>6990862</v>
          </cell>
        </row>
        <row r="127">
          <cell r="A127">
            <v>113</v>
          </cell>
          <cell r="B127">
            <v>0</v>
          </cell>
          <cell r="C127">
            <v>113</v>
          </cell>
          <cell r="D127">
            <v>29345</v>
          </cell>
          <cell r="E127">
            <v>0</v>
          </cell>
          <cell r="F127">
            <v>29345</v>
          </cell>
          <cell r="G127">
            <v>1481410</v>
          </cell>
          <cell r="H127">
            <v>0</v>
          </cell>
          <cell r="I127">
            <v>1481410</v>
          </cell>
          <cell r="J127">
            <v>220</v>
          </cell>
          <cell r="K127">
            <v>5</v>
          </cell>
          <cell r="L127">
            <v>215</v>
          </cell>
          <cell r="M127">
            <v>29396</v>
          </cell>
          <cell r="N127">
            <v>273</v>
          </cell>
          <cell r="O127">
            <v>29123</v>
          </cell>
          <cell r="P127">
            <v>1149229</v>
          </cell>
          <cell r="Q127">
            <v>458</v>
          </cell>
          <cell r="R127">
            <v>1148771</v>
          </cell>
          <cell r="S127">
            <v>48</v>
          </cell>
          <cell r="T127">
            <v>0</v>
          </cell>
          <cell r="U127">
            <v>48</v>
          </cell>
          <cell r="V127">
            <v>24934</v>
          </cell>
          <cell r="W127">
            <v>0</v>
          </cell>
          <cell r="X127">
            <v>24934</v>
          </cell>
          <cell r="Y127">
            <v>1689039</v>
          </cell>
          <cell r="Z127">
            <v>0</v>
          </cell>
          <cell r="AA127">
            <v>1689039</v>
          </cell>
          <cell r="AB127">
            <v>179</v>
          </cell>
          <cell r="AC127">
            <v>6</v>
          </cell>
          <cell r="AD127">
            <v>173</v>
          </cell>
          <cell r="AE127">
            <v>24935</v>
          </cell>
          <cell r="AF127">
            <v>138</v>
          </cell>
          <cell r="AG127">
            <v>24797</v>
          </cell>
          <cell r="AH127">
            <v>461423</v>
          </cell>
          <cell r="AI127">
            <v>773</v>
          </cell>
          <cell r="AJ127">
            <v>460650</v>
          </cell>
          <cell r="AK127">
            <v>341</v>
          </cell>
          <cell r="AL127">
            <v>29</v>
          </cell>
          <cell r="AM127">
            <v>312</v>
          </cell>
          <cell r="AN127">
            <v>15011</v>
          </cell>
          <cell r="AO127">
            <v>1012</v>
          </cell>
          <cell r="AP127">
            <v>13999</v>
          </cell>
          <cell r="AQ127">
            <v>274541</v>
          </cell>
          <cell r="AR127">
            <v>1955</v>
          </cell>
          <cell r="AS127">
            <v>272586</v>
          </cell>
          <cell r="AT127">
            <v>901</v>
          </cell>
          <cell r="AU127">
            <v>40</v>
          </cell>
          <cell r="AV127">
            <v>861</v>
          </cell>
          <cell r="AW127">
            <v>123621</v>
          </cell>
          <cell r="AX127">
            <v>1423</v>
          </cell>
          <cell r="AY127">
            <v>122198</v>
          </cell>
          <cell r="AZ127">
            <v>5055642</v>
          </cell>
          <cell r="BA127">
            <v>3186</v>
          </cell>
          <cell r="BB127">
            <v>5052456</v>
          </cell>
        </row>
        <row r="128">
          <cell r="A128">
            <v>158</v>
          </cell>
          <cell r="B128">
            <v>3</v>
          </cell>
          <cell r="C128">
            <v>155</v>
          </cell>
          <cell r="D128">
            <v>31799</v>
          </cell>
          <cell r="E128">
            <v>95</v>
          </cell>
          <cell r="F128">
            <v>31704</v>
          </cell>
          <cell r="G128">
            <v>1639024</v>
          </cell>
          <cell r="H128">
            <v>231</v>
          </cell>
          <cell r="I128">
            <v>1638793</v>
          </cell>
          <cell r="J128">
            <v>531</v>
          </cell>
          <cell r="K128">
            <v>3</v>
          </cell>
          <cell r="L128">
            <v>528</v>
          </cell>
          <cell r="M128">
            <v>63672</v>
          </cell>
          <cell r="N128">
            <v>137</v>
          </cell>
          <cell r="O128">
            <v>63535</v>
          </cell>
          <cell r="P128">
            <v>2350868</v>
          </cell>
          <cell r="Q128">
            <v>363</v>
          </cell>
          <cell r="R128">
            <v>2350505</v>
          </cell>
          <cell r="S128">
            <v>72</v>
          </cell>
          <cell r="T128">
            <v>0</v>
          </cell>
          <cell r="U128">
            <v>72</v>
          </cell>
          <cell r="V128">
            <v>81020</v>
          </cell>
          <cell r="W128">
            <v>0</v>
          </cell>
          <cell r="X128">
            <v>81020</v>
          </cell>
          <cell r="Y128">
            <v>6357993</v>
          </cell>
          <cell r="Z128">
            <v>0</v>
          </cell>
          <cell r="AA128">
            <v>6357993</v>
          </cell>
          <cell r="AB128">
            <v>432</v>
          </cell>
          <cell r="AC128">
            <v>12</v>
          </cell>
          <cell r="AD128">
            <v>420</v>
          </cell>
          <cell r="AE128">
            <v>54792</v>
          </cell>
          <cell r="AF128">
            <v>304</v>
          </cell>
          <cell r="AG128">
            <v>54488</v>
          </cell>
          <cell r="AH128">
            <v>955702</v>
          </cell>
          <cell r="AI128">
            <v>799</v>
          </cell>
          <cell r="AJ128">
            <v>954903</v>
          </cell>
          <cell r="AK128">
            <v>109</v>
          </cell>
          <cell r="AL128">
            <v>6</v>
          </cell>
          <cell r="AM128">
            <v>103</v>
          </cell>
          <cell r="AN128">
            <v>14991</v>
          </cell>
          <cell r="AO128">
            <v>236</v>
          </cell>
          <cell r="AP128">
            <v>14755</v>
          </cell>
          <cell r="AQ128">
            <v>832192</v>
          </cell>
          <cell r="AR128">
            <v>758</v>
          </cell>
          <cell r="AS128">
            <v>831434</v>
          </cell>
          <cell r="AT128">
            <v>1302</v>
          </cell>
          <cell r="AU128">
            <v>24</v>
          </cell>
          <cell r="AV128">
            <v>1278</v>
          </cell>
          <cell r="AW128">
            <v>246274</v>
          </cell>
          <cell r="AX128">
            <v>772</v>
          </cell>
          <cell r="AY128">
            <v>245502</v>
          </cell>
          <cell r="AZ128">
            <v>12135779</v>
          </cell>
          <cell r="BA128">
            <v>2151</v>
          </cell>
          <cell r="BB128">
            <v>12133628</v>
          </cell>
        </row>
        <row r="129">
          <cell r="A129">
            <v>517</v>
          </cell>
          <cell r="B129">
            <v>1</v>
          </cell>
          <cell r="C129">
            <v>516</v>
          </cell>
          <cell r="D129">
            <v>110942</v>
          </cell>
          <cell r="E129">
            <v>42</v>
          </cell>
          <cell r="F129">
            <v>110900</v>
          </cell>
          <cell r="G129">
            <v>5520734</v>
          </cell>
          <cell r="H129">
            <v>181</v>
          </cell>
          <cell r="I129">
            <v>5520553</v>
          </cell>
          <cell r="J129">
            <v>3361</v>
          </cell>
          <cell r="K129">
            <v>7</v>
          </cell>
          <cell r="L129">
            <v>3354</v>
          </cell>
          <cell r="M129">
            <v>467198</v>
          </cell>
          <cell r="N129">
            <v>88</v>
          </cell>
          <cell r="O129">
            <v>467110</v>
          </cell>
          <cell r="P129">
            <v>21779396</v>
          </cell>
          <cell r="Q129">
            <v>383</v>
          </cell>
          <cell r="R129">
            <v>21779013</v>
          </cell>
          <cell r="S129">
            <v>66</v>
          </cell>
          <cell r="T129">
            <v>0</v>
          </cell>
          <cell r="U129">
            <v>66</v>
          </cell>
          <cell r="V129">
            <v>79574</v>
          </cell>
          <cell r="W129">
            <v>0</v>
          </cell>
          <cell r="X129">
            <v>79574</v>
          </cell>
          <cell r="Y129">
            <v>6812524</v>
          </cell>
          <cell r="Z129">
            <v>0</v>
          </cell>
          <cell r="AA129">
            <v>6812524</v>
          </cell>
          <cell r="AB129">
            <v>1069</v>
          </cell>
          <cell r="AC129">
            <v>35</v>
          </cell>
          <cell r="AD129">
            <v>1034</v>
          </cell>
          <cell r="AE129">
            <v>157905</v>
          </cell>
          <cell r="AF129">
            <v>1245</v>
          </cell>
          <cell r="AG129">
            <v>156660</v>
          </cell>
          <cell r="AH129">
            <v>3778195</v>
          </cell>
          <cell r="AI129">
            <v>3218</v>
          </cell>
          <cell r="AJ129">
            <v>3774977</v>
          </cell>
          <cell r="AK129">
            <v>907</v>
          </cell>
          <cell r="AL129">
            <v>25</v>
          </cell>
          <cell r="AM129">
            <v>882</v>
          </cell>
          <cell r="AN129">
            <v>63903</v>
          </cell>
          <cell r="AO129">
            <v>260</v>
          </cell>
          <cell r="AP129">
            <v>63643</v>
          </cell>
          <cell r="AQ129">
            <v>2042171</v>
          </cell>
          <cell r="AR129">
            <v>1351</v>
          </cell>
          <cell r="AS129">
            <v>2040820</v>
          </cell>
          <cell r="AT129">
            <v>5920</v>
          </cell>
          <cell r="AU129">
            <v>68</v>
          </cell>
          <cell r="AV129">
            <v>5852</v>
          </cell>
          <cell r="AW129">
            <v>879522</v>
          </cell>
          <cell r="AX129">
            <v>1635</v>
          </cell>
          <cell r="AY129">
            <v>877887</v>
          </cell>
          <cell r="AZ129">
            <v>39933020</v>
          </cell>
          <cell r="BA129">
            <v>5133</v>
          </cell>
          <cell r="BB129">
            <v>39927887</v>
          </cell>
        </row>
        <row r="130">
          <cell r="A130">
            <v>379</v>
          </cell>
          <cell r="B130">
            <v>1</v>
          </cell>
          <cell r="C130">
            <v>378</v>
          </cell>
          <cell r="D130">
            <v>244443</v>
          </cell>
          <cell r="E130">
            <v>32</v>
          </cell>
          <cell r="F130">
            <v>244411</v>
          </cell>
          <cell r="G130">
            <v>11690827</v>
          </cell>
          <cell r="H130">
            <v>101</v>
          </cell>
          <cell r="I130">
            <v>11690726</v>
          </cell>
          <cell r="J130">
            <v>2066</v>
          </cell>
          <cell r="K130">
            <v>12</v>
          </cell>
          <cell r="L130">
            <v>2054</v>
          </cell>
          <cell r="M130">
            <v>417878</v>
          </cell>
          <cell r="N130">
            <v>916</v>
          </cell>
          <cell r="O130">
            <v>416962</v>
          </cell>
          <cell r="P130">
            <v>19964401</v>
          </cell>
          <cell r="Q130">
            <v>1930</v>
          </cell>
          <cell r="R130">
            <v>19962471</v>
          </cell>
          <cell r="S130">
            <v>13</v>
          </cell>
          <cell r="T130">
            <v>0</v>
          </cell>
          <cell r="U130">
            <v>13</v>
          </cell>
          <cell r="V130">
            <v>20062</v>
          </cell>
          <cell r="W130">
            <v>0</v>
          </cell>
          <cell r="X130">
            <v>20062</v>
          </cell>
          <cell r="Y130">
            <v>1696651</v>
          </cell>
          <cell r="Z130">
            <v>0</v>
          </cell>
          <cell r="AA130">
            <v>1696651</v>
          </cell>
          <cell r="AB130">
            <v>1004</v>
          </cell>
          <cell r="AC130">
            <v>36</v>
          </cell>
          <cell r="AD130">
            <v>968</v>
          </cell>
          <cell r="AE130">
            <v>340248</v>
          </cell>
          <cell r="AF130">
            <v>1409</v>
          </cell>
          <cell r="AG130">
            <v>338839</v>
          </cell>
          <cell r="AH130">
            <v>6784409</v>
          </cell>
          <cell r="AI130">
            <v>2557</v>
          </cell>
          <cell r="AJ130">
            <v>6781852</v>
          </cell>
          <cell r="AK130">
            <v>35</v>
          </cell>
          <cell r="AL130">
            <v>2</v>
          </cell>
          <cell r="AM130">
            <v>33</v>
          </cell>
          <cell r="AN130">
            <v>4661</v>
          </cell>
          <cell r="AO130">
            <v>25</v>
          </cell>
          <cell r="AP130">
            <v>4636</v>
          </cell>
          <cell r="AQ130">
            <v>458830</v>
          </cell>
          <cell r="AR130">
            <v>66</v>
          </cell>
          <cell r="AS130">
            <v>458764</v>
          </cell>
          <cell r="AT130">
            <v>3497</v>
          </cell>
          <cell r="AU130">
            <v>51</v>
          </cell>
          <cell r="AV130">
            <v>3446</v>
          </cell>
          <cell r="AW130">
            <v>1027292</v>
          </cell>
          <cell r="AX130">
            <v>2382</v>
          </cell>
          <cell r="AY130">
            <v>1024910</v>
          </cell>
          <cell r="AZ130">
            <v>40595118</v>
          </cell>
          <cell r="BA130">
            <v>4654</v>
          </cell>
          <cell r="BB130">
            <v>40590464</v>
          </cell>
        </row>
        <row r="131">
          <cell r="A131">
            <v>684</v>
          </cell>
          <cell r="B131">
            <v>3</v>
          </cell>
          <cell r="C131">
            <v>681</v>
          </cell>
          <cell r="D131">
            <v>263023</v>
          </cell>
          <cell r="E131">
            <v>65</v>
          </cell>
          <cell r="F131">
            <v>262958</v>
          </cell>
          <cell r="G131">
            <v>17512418</v>
          </cell>
          <cell r="H131">
            <v>332</v>
          </cell>
          <cell r="I131">
            <v>17512086</v>
          </cell>
          <cell r="J131">
            <v>2927</v>
          </cell>
          <cell r="K131">
            <v>2</v>
          </cell>
          <cell r="L131">
            <v>2925</v>
          </cell>
          <cell r="M131">
            <v>565566</v>
          </cell>
          <cell r="N131">
            <v>20</v>
          </cell>
          <cell r="O131">
            <v>565546</v>
          </cell>
          <cell r="P131">
            <v>28579133</v>
          </cell>
          <cell r="Q131">
            <v>149</v>
          </cell>
          <cell r="R131">
            <v>28578984</v>
          </cell>
          <cell r="S131">
            <v>33</v>
          </cell>
          <cell r="T131">
            <v>1</v>
          </cell>
          <cell r="U131">
            <v>32</v>
          </cell>
          <cell r="V131">
            <v>22797</v>
          </cell>
          <cell r="W131">
            <v>3</v>
          </cell>
          <cell r="X131">
            <v>22794</v>
          </cell>
          <cell r="Y131">
            <v>2080938</v>
          </cell>
          <cell r="Z131">
            <v>66</v>
          </cell>
          <cell r="AA131">
            <v>2080872</v>
          </cell>
          <cell r="AB131">
            <v>1292</v>
          </cell>
          <cell r="AC131">
            <v>17</v>
          </cell>
          <cell r="AD131">
            <v>1275</v>
          </cell>
          <cell r="AE131">
            <v>853708</v>
          </cell>
          <cell r="AF131">
            <v>603</v>
          </cell>
          <cell r="AG131">
            <v>853105</v>
          </cell>
          <cell r="AH131">
            <v>27079902</v>
          </cell>
          <cell r="AI131">
            <v>1587</v>
          </cell>
          <cell r="AJ131">
            <v>27078315</v>
          </cell>
          <cell r="AK131">
            <v>774</v>
          </cell>
          <cell r="AL131">
            <v>26</v>
          </cell>
          <cell r="AM131">
            <v>748</v>
          </cell>
          <cell r="AN131">
            <v>73970</v>
          </cell>
          <cell r="AO131">
            <v>444</v>
          </cell>
          <cell r="AP131">
            <v>73526</v>
          </cell>
          <cell r="AQ131">
            <v>1612206</v>
          </cell>
          <cell r="AR131">
            <v>2151</v>
          </cell>
          <cell r="AS131">
            <v>1610055</v>
          </cell>
          <cell r="AT131">
            <v>5710</v>
          </cell>
          <cell r="AU131">
            <v>49</v>
          </cell>
          <cell r="AV131">
            <v>5661</v>
          </cell>
          <cell r="AW131">
            <v>1779064</v>
          </cell>
          <cell r="AX131">
            <v>1135</v>
          </cell>
          <cell r="AY131">
            <v>1777929</v>
          </cell>
          <cell r="AZ131">
            <v>76864597</v>
          </cell>
          <cell r="BA131">
            <v>4285</v>
          </cell>
          <cell r="BB131">
            <v>76860312</v>
          </cell>
        </row>
        <row r="132">
          <cell r="A132">
            <v>316</v>
          </cell>
          <cell r="B132">
            <v>4</v>
          </cell>
          <cell r="C132">
            <v>312</v>
          </cell>
          <cell r="D132">
            <v>128959</v>
          </cell>
          <cell r="E132">
            <v>103</v>
          </cell>
          <cell r="F132">
            <v>128856</v>
          </cell>
          <cell r="G132">
            <v>9616675</v>
          </cell>
          <cell r="H132">
            <v>244</v>
          </cell>
          <cell r="I132">
            <v>9616431</v>
          </cell>
          <cell r="J132">
            <v>1045</v>
          </cell>
          <cell r="K132">
            <v>3</v>
          </cell>
          <cell r="L132">
            <v>1042</v>
          </cell>
          <cell r="M132">
            <v>127673</v>
          </cell>
          <cell r="N132">
            <v>55</v>
          </cell>
          <cell r="O132">
            <v>127618</v>
          </cell>
          <cell r="P132">
            <v>5498929</v>
          </cell>
          <cell r="Q132">
            <v>338</v>
          </cell>
          <cell r="R132">
            <v>5498591</v>
          </cell>
          <cell r="S132">
            <v>61</v>
          </cell>
          <cell r="T132">
            <v>0</v>
          </cell>
          <cell r="U132">
            <v>61</v>
          </cell>
          <cell r="V132">
            <v>111285</v>
          </cell>
          <cell r="W132">
            <v>0</v>
          </cell>
          <cell r="X132">
            <v>111285</v>
          </cell>
          <cell r="Y132">
            <v>10317702</v>
          </cell>
          <cell r="Z132">
            <v>0</v>
          </cell>
          <cell r="AA132">
            <v>10317702</v>
          </cell>
          <cell r="AB132">
            <v>719</v>
          </cell>
          <cell r="AC132">
            <v>4</v>
          </cell>
          <cell r="AD132">
            <v>715</v>
          </cell>
          <cell r="AE132">
            <v>446663</v>
          </cell>
          <cell r="AF132">
            <v>127</v>
          </cell>
          <cell r="AG132">
            <v>446536</v>
          </cell>
          <cell r="AH132">
            <v>13778653</v>
          </cell>
          <cell r="AI132">
            <v>390</v>
          </cell>
          <cell r="AJ132">
            <v>13778263</v>
          </cell>
          <cell r="AK132">
            <v>1047</v>
          </cell>
          <cell r="AL132">
            <v>34</v>
          </cell>
          <cell r="AM132">
            <v>1013</v>
          </cell>
          <cell r="AN132">
            <v>76277</v>
          </cell>
          <cell r="AO132">
            <v>877</v>
          </cell>
          <cell r="AP132">
            <v>75400</v>
          </cell>
          <cell r="AQ132">
            <v>4181214</v>
          </cell>
          <cell r="AR132">
            <v>2538</v>
          </cell>
          <cell r="AS132">
            <v>4178676</v>
          </cell>
          <cell r="AT132">
            <v>3188</v>
          </cell>
          <cell r="AU132">
            <v>45</v>
          </cell>
          <cell r="AV132">
            <v>3143</v>
          </cell>
          <cell r="AW132">
            <v>890857</v>
          </cell>
          <cell r="AX132">
            <v>1162</v>
          </cell>
          <cell r="AY132">
            <v>889695</v>
          </cell>
          <cell r="AZ132">
            <v>43393173</v>
          </cell>
          <cell r="BA132">
            <v>3510</v>
          </cell>
          <cell r="BB132">
            <v>43389663</v>
          </cell>
        </row>
        <row r="133">
          <cell r="A133">
            <v>69</v>
          </cell>
          <cell r="B133">
            <v>1</v>
          </cell>
          <cell r="C133">
            <v>68</v>
          </cell>
          <cell r="D133">
            <v>16689</v>
          </cell>
          <cell r="E133">
            <v>10</v>
          </cell>
          <cell r="F133">
            <v>16679</v>
          </cell>
          <cell r="G133">
            <v>783873</v>
          </cell>
          <cell r="H133">
            <v>199</v>
          </cell>
          <cell r="I133">
            <v>783674</v>
          </cell>
          <cell r="J133">
            <v>222</v>
          </cell>
          <cell r="K133">
            <v>0</v>
          </cell>
          <cell r="L133">
            <v>222</v>
          </cell>
          <cell r="M133">
            <v>31301</v>
          </cell>
          <cell r="N133">
            <v>0</v>
          </cell>
          <cell r="O133">
            <v>31301</v>
          </cell>
          <cell r="P133">
            <v>1310089</v>
          </cell>
          <cell r="Q133">
            <v>0</v>
          </cell>
          <cell r="R133">
            <v>1310089</v>
          </cell>
          <cell r="S133">
            <v>9</v>
          </cell>
          <cell r="T133">
            <v>0</v>
          </cell>
          <cell r="U133">
            <v>9</v>
          </cell>
          <cell r="V133">
            <v>7231</v>
          </cell>
          <cell r="W133">
            <v>0</v>
          </cell>
          <cell r="X133">
            <v>7231</v>
          </cell>
          <cell r="Y133">
            <v>599938</v>
          </cell>
          <cell r="Z133">
            <v>0</v>
          </cell>
          <cell r="AA133">
            <v>599938</v>
          </cell>
          <cell r="AB133">
            <v>358</v>
          </cell>
          <cell r="AC133">
            <v>1</v>
          </cell>
          <cell r="AD133">
            <v>357</v>
          </cell>
          <cell r="AE133">
            <v>178345</v>
          </cell>
          <cell r="AF133">
            <v>9</v>
          </cell>
          <cell r="AG133">
            <v>178336</v>
          </cell>
          <cell r="AH133">
            <v>4980549</v>
          </cell>
          <cell r="AI133">
            <v>68</v>
          </cell>
          <cell r="AJ133">
            <v>4980481</v>
          </cell>
          <cell r="AK133">
            <v>342</v>
          </cell>
          <cell r="AL133">
            <v>22</v>
          </cell>
          <cell r="AM133">
            <v>320</v>
          </cell>
          <cell r="AN133">
            <v>34192</v>
          </cell>
          <cell r="AO133">
            <v>681</v>
          </cell>
          <cell r="AP133">
            <v>33511</v>
          </cell>
          <cell r="AQ133">
            <v>753691</v>
          </cell>
          <cell r="AR133">
            <v>1984</v>
          </cell>
          <cell r="AS133">
            <v>751707</v>
          </cell>
          <cell r="AT133">
            <v>1000</v>
          </cell>
          <cell r="AU133">
            <v>24</v>
          </cell>
          <cell r="AV133">
            <v>976</v>
          </cell>
          <cell r="AW133">
            <v>267758</v>
          </cell>
          <cell r="AX133">
            <v>700</v>
          </cell>
          <cell r="AY133">
            <v>267058</v>
          </cell>
          <cell r="AZ133">
            <v>8428140</v>
          </cell>
          <cell r="BA133">
            <v>2251</v>
          </cell>
          <cell r="BB133">
            <v>8425889</v>
          </cell>
        </row>
        <row r="134">
          <cell r="A134">
            <v>158</v>
          </cell>
          <cell r="B134">
            <v>0</v>
          </cell>
          <cell r="C134">
            <v>158</v>
          </cell>
          <cell r="D134">
            <v>43588</v>
          </cell>
          <cell r="E134">
            <v>0</v>
          </cell>
          <cell r="F134">
            <v>43588</v>
          </cell>
          <cell r="G134">
            <v>2165923</v>
          </cell>
          <cell r="H134">
            <v>0</v>
          </cell>
          <cell r="I134">
            <v>2165923</v>
          </cell>
          <cell r="J134">
            <v>949</v>
          </cell>
          <cell r="K134">
            <v>0</v>
          </cell>
          <cell r="L134">
            <v>949</v>
          </cell>
          <cell r="M134">
            <v>156249</v>
          </cell>
          <cell r="N134">
            <v>0</v>
          </cell>
          <cell r="O134">
            <v>156249</v>
          </cell>
          <cell r="P134">
            <v>6313287</v>
          </cell>
          <cell r="Q134">
            <v>0</v>
          </cell>
          <cell r="R134">
            <v>6313287</v>
          </cell>
          <cell r="S134">
            <v>9</v>
          </cell>
          <cell r="T134">
            <v>0</v>
          </cell>
          <cell r="U134">
            <v>9</v>
          </cell>
          <cell r="V134">
            <v>3274</v>
          </cell>
          <cell r="W134">
            <v>0</v>
          </cell>
          <cell r="X134">
            <v>3274</v>
          </cell>
          <cell r="Y134">
            <v>171321</v>
          </cell>
          <cell r="Z134">
            <v>0</v>
          </cell>
          <cell r="AA134">
            <v>171321</v>
          </cell>
          <cell r="AB134">
            <v>750</v>
          </cell>
          <cell r="AC134">
            <v>8</v>
          </cell>
          <cell r="AD134">
            <v>742</v>
          </cell>
          <cell r="AE134">
            <v>314735</v>
          </cell>
          <cell r="AF134">
            <v>239</v>
          </cell>
          <cell r="AG134">
            <v>314496</v>
          </cell>
          <cell r="AH134">
            <v>7246824</v>
          </cell>
          <cell r="AI134">
            <v>913</v>
          </cell>
          <cell r="AJ134">
            <v>7245911</v>
          </cell>
          <cell r="AK134">
            <v>55</v>
          </cell>
          <cell r="AL134">
            <v>0</v>
          </cell>
          <cell r="AM134">
            <v>55</v>
          </cell>
          <cell r="AN134">
            <v>2257</v>
          </cell>
          <cell r="AO134">
            <v>0</v>
          </cell>
          <cell r="AP134">
            <v>2257</v>
          </cell>
          <cell r="AQ134">
            <v>96080</v>
          </cell>
          <cell r="AR134">
            <v>0</v>
          </cell>
          <cell r="AS134">
            <v>96080</v>
          </cell>
          <cell r="AT134">
            <v>1921</v>
          </cell>
          <cell r="AU134">
            <v>8</v>
          </cell>
          <cell r="AV134">
            <v>1913</v>
          </cell>
          <cell r="AW134">
            <v>520103</v>
          </cell>
          <cell r="AX134">
            <v>239</v>
          </cell>
          <cell r="AY134">
            <v>519864</v>
          </cell>
          <cell r="AZ134">
            <v>15993435</v>
          </cell>
          <cell r="BA134">
            <v>913</v>
          </cell>
          <cell r="BB134">
            <v>15992522</v>
          </cell>
        </row>
        <row r="135">
          <cell r="A135">
            <v>287</v>
          </cell>
          <cell r="B135">
            <v>0</v>
          </cell>
          <cell r="C135">
            <v>287</v>
          </cell>
          <cell r="D135">
            <v>66789</v>
          </cell>
          <cell r="E135">
            <v>0</v>
          </cell>
          <cell r="F135">
            <v>66789</v>
          </cell>
          <cell r="G135">
            <v>2105747</v>
          </cell>
          <cell r="H135">
            <v>0</v>
          </cell>
          <cell r="I135">
            <v>2105747</v>
          </cell>
          <cell r="J135">
            <v>656</v>
          </cell>
          <cell r="K135">
            <v>2</v>
          </cell>
          <cell r="L135">
            <v>654</v>
          </cell>
          <cell r="M135">
            <v>96837</v>
          </cell>
          <cell r="N135">
            <v>67</v>
          </cell>
          <cell r="O135">
            <v>96770</v>
          </cell>
          <cell r="P135">
            <v>3951609</v>
          </cell>
          <cell r="Q135">
            <v>200</v>
          </cell>
          <cell r="R135">
            <v>3951409</v>
          </cell>
          <cell r="S135">
            <v>2</v>
          </cell>
          <cell r="T135">
            <v>0</v>
          </cell>
          <cell r="U135">
            <v>2</v>
          </cell>
          <cell r="V135">
            <v>938</v>
          </cell>
          <cell r="W135">
            <v>0</v>
          </cell>
          <cell r="X135">
            <v>938</v>
          </cell>
          <cell r="Y135">
            <v>38329</v>
          </cell>
          <cell r="Z135">
            <v>0</v>
          </cell>
          <cell r="AA135">
            <v>38329</v>
          </cell>
          <cell r="AB135">
            <v>934</v>
          </cell>
          <cell r="AC135">
            <v>8</v>
          </cell>
          <cell r="AD135">
            <v>926</v>
          </cell>
          <cell r="AE135">
            <v>480620</v>
          </cell>
          <cell r="AF135">
            <v>364</v>
          </cell>
          <cell r="AG135">
            <v>480256</v>
          </cell>
          <cell r="AH135">
            <v>7958570</v>
          </cell>
          <cell r="AI135">
            <v>1135</v>
          </cell>
          <cell r="AJ135">
            <v>7957435</v>
          </cell>
          <cell r="AK135">
            <v>189</v>
          </cell>
          <cell r="AL135">
            <v>4</v>
          </cell>
          <cell r="AM135">
            <v>185</v>
          </cell>
          <cell r="AN135">
            <v>12753</v>
          </cell>
          <cell r="AO135">
            <v>91</v>
          </cell>
          <cell r="AP135">
            <v>12662</v>
          </cell>
          <cell r="AQ135">
            <v>342535</v>
          </cell>
          <cell r="AR135">
            <v>460</v>
          </cell>
          <cell r="AS135">
            <v>342075</v>
          </cell>
          <cell r="AT135">
            <v>2068</v>
          </cell>
          <cell r="AU135">
            <v>14</v>
          </cell>
          <cell r="AV135">
            <v>2054</v>
          </cell>
          <cell r="AW135">
            <v>657937</v>
          </cell>
          <cell r="AX135">
            <v>522</v>
          </cell>
          <cell r="AY135">
            <v>657415</v>
          </cell>
          <cell r="AZ135">
            <v>14396790</v>
          </cell>
          <cell r="BA135">
            <v>1795</v>
          </cell>
          <cell r="BB135">
            <v>14394995</v>
          </cell>
        </row>
        <row r="136">
          <cell r="A136">
            <v>92</v>
          </cell>
          <cell r="B136">
            <v>0</v>
          </cell>
          <cell r="C136">
            <v>92</v>
          </cell>
          <cell r="D136">
            <v>23738</v>
          </cell>
          <cell r="E136">
            <v>0</v>
          </cell>
          <cell r="F136">
            <v>23738</v>
          </cell>
          <cell r="G136">
            <v>1033930</v>
          </cell>
          <cell r="H136">
            <v>0</v>
          </cell>
          <cell r="I136">
            <v>1033930</v>
          </cell>
          <cell r="J136">
            <v>495</v>
          </cell>
          <cell r="K136">
            <v>4</v>
          </cell>
          <cell r="L136">
            <v>491</v>
          </cell>
          <cell r="M136">
            <v>68513</v>
          </cell>
          <cell r="N136">
            <v>88</v>
          </cell>
          <cell r="O136">
            <v>68425</v>
          </cell>
          <cell r="P136">
            <v>2551407</v>
          </cell>
          <cell r="Q136">
            <v>568</v>
          </cell>
          <cell r="R136">
            <v>2550839</v>
          </cell>
          <cell r="S136">
            <v>0</v>
          </cell>
          <cell r="T136">
            <v>0</v>
          </cell>
          <cell r="U136">
            <v>0</v>
          </cell>
          <cell r="V136">
            <v>0</v>
          </cell>
          <cell r="W136">
            <v>0</v>
          </cell>
          <cell r="X136">
            <v>0</v>
          </cell>
          <cell r="Y136">
            <v>0</v>
          </cell>
          <cell r="Z136">
            <v>0</v>
          </cell>
          <cell r="AA136">
            <v>0</v>
          </cell>
          <cell r="AB136">
            <v>514</v>
          </cell>
          <cell r="AC136">
            <v>21</v>
          </cell>
          <cell r="AD136">
            <v>493</v>
          </cell>
          <cell r="AE136">
            <v>79965</v>
          </cell>
          <cell r="AF136">
            <v>729</v>
          </cell>
          <cell r="AG136">
            <v>79236</v>
          </cell>
          <cell r="AH136">
            <v>1329220</v>
          </cell>
          <cell r="AI136">
            <v>1946</v>
          </cell>
          <cell r="AJ136">
            <v>1327274</v>
          </cell>
          <cell r="AK136">
            <v>85</v>
          </cell>
          <cell r="AL136">
            <v>1</v>
          </cell>
          <cell r="AM136">
            <v>84</v>
          </cell>
          <cell r="AN136">
            <v>18211</v>
          </cell>
          <cell r="AO136">
            <v>102</v>
          </cell>
          <cell r="AP136">
            <v>18109</v>
          </cell>
          <cell r="AQ136">
            <v>251254</v>
          </cell>
          <cell r="AR136">
            <v>149</v>
          </cell>
          <cell r="AS136">
            <v>251105</v>
          </cell>
          <cell r="AT136">
            <v>1186</v>
          </cell>
          <cell r="AU136">
            <v>26</v>
          </cell>
          <cell r="AV136">
            <v>1160</v>
          </cell>
          <cell r="AW136">
            <v>190427</v>
          </cell>
          <cell r="AX136">
            <v>919</v>
          </cell>
          <cell r="AY136">
            <v>189508</v>
          </cell>
          <cell r="AZ136">
            <v>5165811</v>
          </cell>
          <cell r="BA136">
            <v>2663</v>
          </cell>
          <cell r="BB136">
            <v>5163148</v>
          </cell>
        </row>
        <row r="137">
          <cell r="A137">
            <v>173</v>
          </cell>
          <cell r="B137">
            <v>2</v>
          </cell>
          <cell r="C137">
            <v>171</v>
          </cell>
          <cell r="D137">
            <v>25575</v>
          </cell>
          <cell r="E137">
            <v>33</v>
          </cell>
          <cell r="F137">
            <v>25542</v>
          </cell>
          <cell r="G137">
            <v>1072127</v>
          </cell>
          <cell r="H137">
            <v>258</v>
          </cell>
          <cell r="I137">
            <v>1071869</v>
          </cell>
          <cell r="J137">
            <v>560</v>
          </cell>
          <cell r="K137">
            <v>1</v>
          </cell>
          <cell r="L137">
            <v>559</v>
          </cell>
          <cell r="M137">
            <v>61782</v>
          </cell>
          <cell r="N137">
            <v>13</v>
          </cell>
          <cell r="O137">
            <v>61769</v>
          </cell>
          <cell r="P137">
            <v>2215305</v>
          </cell>
          <cell r="Q137">
            <v>71</v>
          </cell>
          <cell r="R137">
            <v>2215234</v>
          </cell>
          <cell r="S137">
            <v>12</v>
          </cell>
          <cell r="T137">
            <v>0</v>
          </cell>
          <cell r="U137">
            <v>12</v>
          </cell>
          <cell r="V137">
            <v>9715</v>
          </cell>
          <cell r="W137">
            <v>0</v>
          </cell>
          <cell r="X137">
            <v>9715</v>
          </cell>
          <cell r="Y137">
            <v>871456</v>
          </cell>
          <cell r="Z137">
            <v>0</v>
          </cell>
          <cell r="AA137">
            <v>871456</v>
          </cell>
          <cell r="AB137">
            <v>746</v>
          </cell>
          <cell r="AC137">
            <v>11</v>
          </cell>
          <cell r="AD137">
            <v>735</v>
          </cell>
          <cell r="AE137">
            <v>236719</v>
          </cell>
          <cell r="AF137">
            <v>407</v>
          </cell>
          <cell r="AG137">
            <v>236312</v>
          </cell>
          <cell r="AH137">
            <v>6123268</v>
          </cell>
          <cell r="AI137">
            <v>1346</v>
          </cell>
          <cell r="AJ137">
            <v>6121922</v>
          </cell>
          <cell r="AK137">
            <v>483</v>
          </cell>
          <cell r="AL137">
            <v>21</v>
          </cell>
          <cell r="AM137">
            <v>462</v>
          </cell>
          <cell r="AN137">
            <v>15048</v>
          </cell>
          <cell r="AO137">
            <v>350</v>
          </cell>
          <cell r="AP137">
            <v>14698</v>
          </cell>
          <cell r="AQ137">
            <v>216271</v>
          </cell>
          <cell r="AR137">
            <v>1244</v>
          </cell>
          <cell r="AS137">
            <v>215027</v>
          </cell>
          <cell r="AT137">
            <v>1974</v>
          </cell>
          <cell r="AU137">
            <v>35</v>
          </cell>
          <cell r="AV137">
            <v>1939</v>
          </cell>
          <cell r="AW137">
            <v>348839</v>
          </cell>
          <cell r="AX137">
            <v>803</v>
          </cell>
          <cell r="AY137">
            <v>348036</v>
          </cell>
          <cell r="AZ137">
            <v>10498427</v>
          </cell>
          <cell r="BA137">
            <v>2919</v>
          </cell>
          <cell r="BB137">
            <v>10495508</v>
          </cell>
        </row>
        <row r="138">
          <cell r="A138">
            <v>476</v>
          </cell>
          <cell r="B138">
            <v>3</v>
          </cell>
          <cell r="C138">
            <v>473</v>
          </cell>
          <cell r="D138">
            <v>97643</v>
          </cell>
          <cell r="E138">
            <v>145</v>
          </cell>
          <cell r="F138">
            <v>97498</v>
          </cell>
          <cell r="G138">
            <v>4388381</v>
          </cell>
          <cell r="H138">
            <v>344</v>
          </cell>
          <cell r="I138">
            <v>4388037</v>
          </cell>
          <cell r="J138">
            <v>864</v>
          </cell>
          <cell r="K138">
            <v>2</v>
          </cell>
          <cell r="L138">
            <v>862</v>
          </cell>
          <cell r="M138">
            <v>141174</v>
          </cell>
          <cell r="N138">
            <v>167</v>
          </cell>
          <cell r="O138">
            <v>141007</v>
          </cell>
          <cell r="P138">
            <v>5455497</v>
          </cell>
          <cell r="Q138">
            <v>362</v>
          </cell>
          <cell r="R138">
            <v>5455135</v>
          </cell>
          <cell r="S138">
            <v>14</v>
          </cell>
          <cell r="T138">
            <v>0</v>
          </cell>
          <cell r="U138">
            <v>14</v>
          </cell>
          <cell r="V138">
            <v>4095</v>
          </cell>
          <cell r="W138">
            <v>0</v>
          </cell>
          <cell r="X138">
            <v>4095</v>
          </cell>
          <cell r="Y138">
            <v>259911</v>
          </cell>
          <cell r="Z138">
            <v>0</v>
          </cell>
          <cell r="AA138">
            <v>259911</v>
          </cell>
          <cell r="AB138">
            <v>1305</v>
          </cell>
          <cell r="AC138">
            <v>3</v>
          </cell>
          <cell r="AD138">
            <v>1302</v>
          </cell>
          <cell r="AE138">
            <v>976036</v>
          </cell>
          <cell r="AF138">
            <v>171</v>
          </cell>
          <cell r="AG138">
            <v>975865</v>
          </cell>
          <cell r="AH138">
            <v>29240209</v>
          </cell>
          <cell r="AI138">
            <v>222</v>
          </cell>
          <cell r="AJ138">
            <v>29239987</v>
          </cell>
          <cell r="AK138">
            <v>1715</v>
          </cell>
          <cell r="AL138">
            <v>72</v>
          </cell>
          <cell r="AM138">
            <v>1643</v>
          </cell>
          <cell r="AN138">
            <v>96729</v>
          </cell>
          <cell r="AO138">
            <v>2266</v>
          </cell>
          <cell r="AP138">
            <v>94463</v>
          </cell>
          <cell r="AQ138">
            <v>1511196</v>
          </cell>
          <cell r="AR138">
            <v>5895</v>
          </cell>
          <cell r="AS138">
            <v>1505301</v>
          </cell>
          <cell r="AT138">
            <v>4374</v>
          </cell>
          <cell r="AU138">
            <v>80</v>
          </cell>
          <cell r="AV138">
            <v>4294</v>
          </cell>
          <cell r="AW138">
            <v>1315677</v>
          </cell>
          <cell r="AX138">
            <v>2749</v>
          </cell>
          <cell r="AY138">
            <v>1312928</v>
          </cell>
          <cell r="AZ138">
            <v>40855194</v>
          </cell>
          <cell r="BA138">
            <v>6823</v>
          </cell>
          <cell r="BB138">
            <v>40848371</v>
          </cell>
        </row>
        <row r="139">
          <cell r="A139">
            <v>449</v>
          </cell>
          <cell r="B139">
            <v>5</v>
          </cell>
          <cell r="C139">
            <v>444</v>
          </cell>
          <cell r="D139">
            <v>125904</v>
          </cell>
          <cell r="E139">
            <v>417</v>
          </cell>
          <cell r="F139">
            <v>125487</v>
          </cell>
          <cell r="G139">
            <v>6299131</v>
          </cell>
          <cell r="H139">
            <v>602</v>
          </cell>
          <cell r="I139">
            <v>6298529</v>
          </cell>
          <cell r="J139">
            <v>1443</v>
          </cell>
          <cell r="K139">
            <v>3</v>
          </cell>
          <cell r="L139">
            <v>1440</v>
          </cell>
          <cell r="M139">
            <v>248495</v>
          </cell>
          <cell r="N139">
            <v>108</v>
          </cell>
          <cell r="O139">
            <v>248387</v>
          </cell>
          <cell r="P139">
            <v>10124787</v>
          </cell>
          <cell r="Q139">
            <v>447</v>
          </cell>
          <cell r="R139">
            <v>10124340</v>
          </cell>
          <cell r="S139">
            <v>25</v>
          </cell>
          <cell r="T139">
            <v>0</v>
          </cell>
          <cell r="U139">
            <v>25</v>
          </cell>
          <cell r="V139">
            <v>17486</v>
          </cell>
          <cell r="W139">
            <v>0</v>
          </cell>
          <cell r="X139">
            <v>17486</v>
          </cell>
          <cell r="Y139">
            <v>1292043</v>
          </cell>
          <cell r="Z139">
            <v>0</v>
          </cell>
          <cell r="AA139">
            <v>1292043</v>
          </cell>
          <cell r="AB139">
            <v>1789</v>
          </cell>
          <cell r="AC139">
            <v>24</v>
          </cell>
          <cell r="AD139">
            <v>1765</v>
          </cell>
          <cell r="AE139">
            <v>1060325</v>
          </cell>
          <cell r="AF139">
            <v>1548</v>
          </cell>
          <cell r="AG139">
            <v>1058777</v>
          </cell>
          <cell r="AH139">
            <v>36586879</v>
          </cell>
          <cell r="AI139">
            <v>2393</v>
          </cell>
          <cell r="AJ139">
            <v>36584486</v>
          </cell>
          <cell r="AK139">
            <v>843</v>
          </cell>
          <cell r="AL139">
            <v>38</v>
          </cell>
          <cell r="AM139">
            <v>805</v>
          </cell>
          <cell r="AN139">
            <v>70805</v>
          </cell>
          <cell r="AO139">
            <v>1631</v>
          </cell>
          <cell r="AP139">
            <v>69174</v>
          </cell>
          <cell r="AQ139">
            <v>1433874</v>
          </cell>
          <cell r="AR139">
            <v>2949</v>
          </cell>
          <cell r="AS139">
            <v>1430925</v>
          </cell>
          <cell r="AT139">
            <v>4549</v>
          </cell>
          <cell r="AU139">
            <v>70</v>
          </cell>
          <cell r="AV139">
            <v>4479</v>
          </cell>
          <cell r="AW139">
            <v>1523015</v>
          </cell>
          <cell r="AX139">
            <v>3704</v>
          </cell>
          <cell r="AY139">
            <v>1519311</v>
          </cell>
          <cell r="AZ139">
            <v>55736714</v>
          </cell>
          <cell r="BA139">
            <v>6391</v>
          </cell>
          <cell r="BB139">
            <v>55730323</v>
          </cell>
        </row>
        <row r="140">
          <cell r="A140">
            <v>79</v>
          </cell>
          <cell r="B140">
            <v>0</v>
          </cell>
          <cell r="C140">
            <v>79</v>
          </cell>
          <cell r="D140">
            <v>13716</v>
          </cell>
          <cell r="E140">
            <v>0</v>
          </cell>
          <cell r="F140">
            <v>13716</v>
          </cell>
          <cell r="G140">
            <v>747993</v>
          </cell>
          <cell r="H140">
            <v>0</v>
          </cell>
          <cell r="I140">
            <v>747993</v>
          </cell>
          <cell r="J140">
            <v>86</v>
          </cell>
          <cell r="K140">
            <v>0</v>
          </cell>
          <cell r="L140">
            <v>86</v>
          </cell>
          <cell r="M140">
            <v>10326</v>
          </cell>
          <cell r="N140">
            <v>0</v>
          </cell>
          <cell r="O140">
            <v>10326</v>
          </cell>
          <cell r="P140">
            <v>448219</v>
          </cell>
          <cell r="Q140">
            <v>0</v>
          </cell>
          <cell r="R140">
            <v>448219</v>
          </cell>
          <cell r="S140">
            <v>4</v>
          </cell>
          <cell r="T140">
            <v>0</v>
          </cell>
          <cell r="U140">
            <v>4</v>
          </cell>
          <cell r="V140">
            <v>1172</v>
          </cell>
          <cell r="W140">
            <v>0</v>
          </cell>
          <cell r="X140">
            <v>1172</v>
          </cell>
          <cell r="Y140">
            <v>56963</v>
          </cell>
          <cell r="Z140">
            <v>0</v>
          </cell>
          <cell r="AA140">
            <v>56963</v>
          </cell>
          <cell r="AB140">
            <v>378</v>
          </cell>
          <cell r="AC140">
            <v>5</v>
          </cell>
          <cell r="AD140">
            <v>373</v>
          </cell>
          <cell r="AE140">
            <v>55714</v>
          </cell>
          <cell r="AF140">
            <v>127</v>
          </cell>
          <cell r="AG140">
            <v>55587</v>
          </cell>
          <cell r="AH140">
            <v>917467</v>
          </cell>
          <cell r="AI140">
            <v>518</v>
          </cell>
          <cell r="AJ140">
            <v>916949</v>
          </cell>
          <cell r="AK140">
            <v>210</v>
          </cell>
          <cell r="AL140">
            <v>11</v>
          </cell>
          <cell r="AM140">
            <v>199</v>
          </cell>
          <cell r="AN140">
            <v>11861</v>
          </cell>
          <cell r="AO140">
            <v>209</v>
          </cell>
          <cell r="AP140">
            <v>11652</v>
          </cell>
          <cell r="AQ140">
            <v>186222</v>
          </cell>
          <cell r="AR140">
            <v>643</v>
          </cell>
          <cell r="AS140">
            <v>185579</v>
          </cell>
          <cell r="AT140">
            <v>757</v>
          </cell>
          <cell r="AU140">
            <v>16</v>
          </cell>
          <cell r="AV140">
            <v>741</v>
          </cell>
          <cell r="AW140">
            <v>92789</v>
          </cell>
          <cell r="AX140">
            <v>336</v>
          </cell>
          <cell r="AY140">
            <v>92453</v>
          </cell>
          <cell r="AZ140">
            <v>2356864</v>
          </cell>
          <cell r="BA140">
            <v>1161</v>
          </cell>
          <cell r="BB140">
            <v>2355703</v>
          </cell>
        </row>
        <row r="141">
          <cell r="A141">
            <v>131</v>
          </cell>
          <cell r="B141">
            <v>0</v>
          </cell>
          <cell r="C141">
            <v>131</v>
          </cell>
          <cell r="D141">
            <v>19169</v>
          </cell>
          <cell r="E141">
            <v>0</v>
          </cell>
          <cell r="F141">
            <v>19169</v>
          </cell>
          <cell r="G141">
            <v>874138</v>
          </cell>
          <cell r="H141">
            <v>0</v>
          </cell>
          <cell r="I141">
            <v>874138</v>
          </cell>
          <cell r="J141">
            <v>179</v>
          </cell>
          <cell r="K141">
            <v>2</v>
          </cell>
          <cell r="L141">
            <v>177</v>
          </cell>
          <cell r="M141">
            <v>18894</v>
          </cell>
          <cell r="N141">
            <v>42</v>
          </cell>
          <cell r="O141">
            <v>18852</v>
          </cell>
          <cell r="P141">
            <v>752829</v>
          </cell>
          <cell r="Q141">
            <v>249</v>
          </cell>
          <cell r="R141">
            <v>752580</v>
          </cell>
          <cell r="S141">
            <v>15</v>
          </cell>
          <cell r="T141">
            <v>0</v>
          </cell>
          <cell r="U141">
            <v>15</v>
          </cell>
          <cell r="V141">
            <v>9593</v>
          </cell>
          <cell r="W141">
            <v>0</v>
          </cell>
          <cell r="X141">
            <v>9593</v>
          </cell>
          <cell r="Y141">
            <v>616818</v>
          </cell>
          <cell r="Z141">
            <v>0</v>
          </cell>
          <cell r="AA141">
            <v>616818</v>
          </cell>
          <cell r="AB141">
            <v>574</v>
          </cell>
          <cell r="AC141">
            <v>6</v>
          </cell>
          <cell r="AD141">
            <v>568</v>
          </cell>
          <cell r="AE141">
            <v>84236</v>
          </cell>
          <cell r="AF141">
            <v>190</v>
          </cell>
          <cell r="AG141">
            <v>84046</v>
          </cell>
          <cell r="AH141">
            <v>1296666</v>
          </cell>
          <cell r="AI141">
            <v>732</v>
          </cell>
          <cell r="AJ141">
            <v>1295934</v>
          </cell>
          <cell r="AK141">
            <v>572</v>
          </cell>
          <cell r="AL141">
            <v>27</v>
          </cell>
          <cell r="AM141">
            <v>545</v>
          </cell>
          <cell r="AN141">
            <v>32101</v>
          </cell>
          <cell r="AO141">
            <v>513</v>
          </cell>
          <cell r="AP141">
            <v>31588</v>
          </cell>
          <cell r="AQ141">
            <v>553594</v>
          </cell>
          <cell r="AR141">
            <v>2077</v>
          </cell>
          <cell r="AS141">
            <v>551517</v>
          </cell>
          <cell r="AT141">
            <v>1471</v>
          </cell>
          <cell r="AU141">
            <v>35</v>
          </cell>
          <cell r="AV141">
            <v>1436</v>
          </cell>
          <cell r="AW141">
            <v>163993</v>
          </cell>
          <cell r="AX141">
            <v>745</v>
          </cell>
          <cell r="AY141">
            <v>163248</v>
          </cell>
          <cell r="AZ141">
            <v>4094045</v>
          </cell>
          <cell r="BA141">
            <v>3058</v>
          </cell>
          <cell r="BB141">
            <v>4090987</v>
          </cell>
        </row>
        <row r="142">
          <cell r="A142">
            <v>240</v>
          </cell>
          <cell r="B142">
            <v>2</v>
          </cell>
          <cell r="C142">
            <v>238</v>
          </cell>
          <cell r="D142">
            <v>50922</v>
          </cell>
          <cell r="E142">
            <v>51</v>
          </cell>
          <cell r="F142">
            <v>50871</v>
          </cell>
          <cell r="G142">
            <v>2389835</v>
          </cell>
          <cell r="H142">
            <v>316</v>
          </cell>
          <cell r="I142">
            <v>2389519</v>
          </cell>
          <cell r="J142">
            <v>731</v>
          </cell>
          <cell r="K142">
            <v>9</v>
          </cell>
          <cell r="L142">
            <v>722</v>
          </cell>
          <cell r="M142">
            <v>95762</v>
          </cell>
          <cell r="N142">
            <v>186</v>
          </cell>
          <cell r="O142">
            <v>95576</v>
          </cell>
          <cell r="P142">
            <v>3142116</v>
          </cell>
          <cell r="Q142">
            <v>983</v>
          </cell>
          <cell r="R142">
            <v>3141133</v>
          </cell>
          <cell r="S142">
            <v>6</v>
          </cell>
          <cell r="T142">
            <v>0</v>
          </cell>
          <cell r="U142">
            <v>6</v>
          </cell>
          <cell r="V142">
            <v>4973</v>
          </cell>
          <cell r="W142">
            <v>0</v>
          </cell>
          <cell r="X142">
            <v>4973</v>
          </cell>
          <cell r="Y142">
            <v>438220</v>
          </cell>
          <cell r="Z142">
            <v>0</v>
          </cell>
          <cell r="AA142">
            <v>438220</v>
          </cell>
          <cell r="AB142">
            <v>1226</v>
          </cell>
          <cell r="AC142">
            <v>13</v>
          </cell>
          <cell r="AD142">
            <v>1213</v>
          </cell>
          <cell r="AE142">
            <v>422565</v>
          </cell>
          <cell r="AF142">
            <v>340</v>
          </cell>
          <cell r="AG142">
            <v>422225</v>
          </cell>
          <cell r="AH142">
            <v>9950935</v>
          </cell>
          <cell r="AI142">
            <v>1591</v>
          </cell>
          <cell r="AJ142">
            <v>9949344</v>
          </cell>
          <cell r="AK142">
            <v>1530</v>
          </cell>
          <cell r="AL142">
            <v>83</v>
          </cell>
          <cell r="AM142">
            <v>1447</v>
          </cell>
          <cell r="AN142">
            <v>125173</v>
          </cell>
          <cell r="AO142">
            <v>2423</v>
          </cell>
          <cell r="AP142">
            <v>122750</v>
          </cell>
          <cell r="AQ142">
            <v>1176717</v>
          </cell>
          <cell r="AR142">
            <v>7600</v>
          </cell>
          <cell r="AS142">
            <v>1169117</v>
          </cell>
          <cell r="AT142">
            <v>3733</v>
          </cell>
          <cell r="AU142">
            <v>107</v>
          </cell>
          <cell r="AV142">
            <v>3626</v>
          </cell>
          <cell r="AW142">
            <v>699395</v>
          </cell>
          <cell r="AX142">
            <v>3000</v>
          </cell>
          <cell r="AY142">
            <v>696395</v>
          </cell>
          <cell r="AZ142">
            <v>17097823</v>
          </cell>
          <cell r="BA142">
            <v>10490</v>
          </cell>
          <cell r="BB142">
            <v>17087333</v>
          </cell>
        </row>
        <row r="143">
          <cell r="A143">
            <v>307</v>
          </cell>
          <cell r="B143">
            <v>1</v>
          </cell>
          <cell r="C143">
            <v>306</v>
          </cell>
          <cell r="D143">
            <v>82079</v>
          </cell>
          <cell r="E143">
            <v>39</v>
          </cell>
          <cell r="F143">
            <v>82040</v>
          </cell>
          <cell r="G143">
            <v>4231265</v>
          </cell>
          <cell r="H143">
            <v>127</v>
          </cell>
          <cell r="I143">
            <v>4231138</v>
          </cell>
          <cell r="J143">
            <v>1059</v>
          </cell>
          <cell r="K143">
            <v>2</v>
          </cell>
          <cell r="L143">
            <v>1057</v>
          </cell>
          <cell r="M143">
            <v>177802</v>
          </cell>
          <cell r="N143">
            <v>45</v>
          </cell>
          <cell r="O143">
            <v>177757</v>
          </cell>
          <cell r="P143">
            <v>7688376</v>
          </cell>
          <cell r="Q143">
            <v>280</v>
          </cell>
          <cell r="R143">
            <v>7688096</v>
          </cell>
          <cell r="S143">
            <v>44</v>
          </cell>
          <cell r="T143">
            <v>0</v>
          </cell>
          <cell r="U143">
            <v>44</v>
          </cell>
          <cell r="V143">
            <v>14207</v>
          </cell>
          <cell r="W143">
            <v>0</v>
          </cell>
          <cell r="X143">
            <v>14207</v>
          </cell>
          <cell r="Y143">
            <v>580160</v>
          </cell>
          <cell r="Z143">
            <v>0</v>
          </cell>
          <cell r="AA143">
            <v>580160</v>
          </cell>
          <cell r="AB143">
            <v>633</v>
          </cell>
          <cell r="AC143">
            <v>10</v>
          </cell>
          <cell r="AD143">
            <v>623</v>
          </cell>
          <cell r="AE143">
            <v>223059</v>
          </cell>
          <cell r="AF143">
            <v>437</v>
          </cell>
          <cell r="AG143">
            <v>222622</v>
          </cell>
          <cell r="AH143">
            <v>4321455</v>
          </cell>
          <cell r="AI143">
            <v>1465</v>
          </cell>
          <cell r="AJ143">
            <v>4319990</v>
          </cell>
          <cell r="AK143">
            <v>479</v>
          </cell>
          <cell r="AL143">
            <v>34</v>
          </cell>
          <cell r="AM143">
            <v>445</v>
          </cell>
          <cell r="AN143">
            <v>32228</v>
          </cell>
          <cell r="AO143">
            <v>718</v>
          </cell>
          <cell r="AP143">
            <v>31510</v>
          </cell>
          <cell r="AQ143">
            <v>695371</v>
          </cell>
          <cell r="AR143">
            <v>3485</v>
          </cell>
          <cell r="AS143">
            <v>691886</v>
          </cell>
          <cell r="AT143">
            <v>2522</v>
          </cell>
          <cell r="AU143">
            <v>47</v>
          </cell>
          <cell r="AV143">
            <v>2475</v>
          </cell>
          <cell r="AW143">
            <v>529375</v>
          </cell>
          <cell r="AX143">
            <v>1239</v>
          </cell>
          <cell r="AY143">
            <v>528136</v>
          </cell>
          <cell r="AZ143">
            <v>17516627</v>
          </cell>
          <cell r="BA143">
            <v>5357</v>
          </cell>
          <cell r="BB143">
            <v>17511270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凡例"/>
      <sheetName val="内訳【入力ﾌｫｰﾏｯﾄ】"/>
      <sheetName val="内訳 (2)"/>
      <sheetName val="鏡  (h13)"/>
      <sheetName val="内訳 (h13)"/>
      <sheetName val="鏡 "/>
      <sheetName val="内訳 (3)"/>
      <sheetName val="内訳 (4)"/>
      <sheetName val="内訳 (5)"/>
      <sheetName val="内訳 (6)"/>
      <sheetName val="内訳 (7)"/>
      <sheetName val="工程表"/>
      <sheetName val="撮影代価"/>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早見表"/>
      <sheetName val="撮影（モノクロ）"/>
    </sheetNames>
    <sheetDataSet>
      <sheetData sheetId="0" refreshError="1"/>
      <sheetData sheetId="1"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調査基準価格試算"/>
      <sheetName val="内訳書"/>
      <sheetName val="道路"/>
      <sheetName val="取付"/>
      <sheetName val="交差点"/>
      <sheetName val="ＩＣ"/>
      <sheetName val="法面予備"/>
      <sheetName val="凾渠1"/>
      <sheetName val="凾渠2"/>
      <sheetName val="凾渠3"/>
      <sheetName val="大型"/>
      <sheetName val="大型特"/>
      <sheetName val="補強土特1"/>
      <sheetName val="補強土特2"/>
      <sheetName val="補強土"/>
      <sheetName val="補強土特3"/>
      <sheetName val="ｱﾝｶｰ1"/>
      <sheetName val="ｱﾝｶｰ2"/>
      <sheetName val="打合せ"/>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内訳書５００"/>
      <sheetName val="代価表５００"/>
      <sheetName val="単価表"/>
      <sheetName val="かがみ"/>
    </sheetNames>
    <sheetDataSet>
      <sheetData sheetId="0"/>
      <sheetData sheetId="1" refreshError="1"/>
      <sheetData sheetId="2"/>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対標設置"/>
      <sheetName val="対標撤収"/>
    </sheetNames>
    <sheetDataSet>
      <sheetData sheetId="0" refreshError="1"/>
      <sheetData sheetId="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土地評価"/>
      <sheetName val="Sheet1"/>
    </sheetNames>
    <sheetDataSet>
      <sheetData sheetId="0" refreshError="1">
        <row r="87">
          <cell r="H87">
            <v>720</v>
          </cell>
        </row>
        <row r="109">
          <cell r="H109">
            <v>89788</v>
          </cell>
        </row>
        <row r="131">
          <cell r="H131">
            <v>3820</v>
          </cell>
        </row>
        <row r="153">
          <cell r="H153">
            <v>92110</v>
          </cell>
        </row>
        <row r="175">
          <cell r="H175">
            <v>4315</v>
          </cell>
        </row>
        <row r="197">
          <cell r="H197">
            <v>319</v>
          </cell>
        </row>
      </sheetData>
      <sheetData sheetId="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土地評価"/>
      <sheetName val="Sheet1"/>
      <sheetName val="内訳（項目別）"/>
      <sheetName val="見積り表紙"/>
      <sheetName val="直接人件費（技術業務）"/>
      <sheetName val="内訳（旅費・交通費等）"/>
      <sheetName val="4.ライトバン単価"/>
      <sheetName val="12月単価"/>
      <sheetName val="表紙"/>
      <sheetName val="本業務費総括表"/>
      <sheetName val="基本計画"/>
      <sheetName val="基本計画内訳"/>
      <sheetName val="成果品印刷費"/>
    </sheetNames>
    <sheetDataSet>
      <sheetData sheetId="0" refreshError="1">
        <row r="87">
          <cell r="H87">
            <v>720</v>
          </cell>
        </row>
        <row r="197">
          <cell r="H197">
            <v>319</v>
          </cell>
        </row>
      </sheetData>
      <sheetData sheetId="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鏡"/>
    </sheetNames>
    <sheetDataSet>
      <sheetData sheetId="0" refreshError="1">
        <row r="2">
          <cell r="N2" t="str">
            <v>御　見　積　書</v>
          </cell>
        </row>
        <row r="3">
          <cell r="U3" t="str">
            <v xml:space="preserve"> 見積№</v>
          </cell>
        </row>
        <row r="4">
          <cell r="U4" t="str">
            <v xml:space="preserve"> 平成</v>
          </cell>
          <cell r="W4" t="str">
            <v>年</v>
          </cell>
          <cell r="Y4" t="str">
            <v>月</v>
          </cell>
          <cell r="AA4" t="str">
            <v>日</v>
          </cell>
        </row>
        <row r="5">
          <cell r="S5" t="str">
            <v xml:space="preserve">    日 特 建 設 株 式 会 社</v>
          </cell>
        </row>
        <row r="6">
          <cell r="N6" t="str">
            <v>殿</v>
          </cell>
          <cell r="T6" t="str">
            <v>　　名  古  屋  支  店</v>
          </cell>
        </row>
        <row r="8">
          <cell r="B8" t="str">
            <v>次のとおり御見積致します。</v>
          </cell>
          <cell r="T8" t="str">
            <v>　　　　　　　　　　</v>
          </cell>
          <cell r="V8" t="str">
            <v>　　</v>
          </cell>
        </row>
        <row r="9">
          <cell r="F9" t="str">
            <v>十億</v>
          </cell>
          <cell r="I9" t="str">
            <v>百万</v>
          </cell>
          <cell r="L9" t="str">
            <v>千</v>
          </cell>
          <cell r="O9" t="str">
            <v>円</v>
          </cell>
        </row>
        <row r="10">
          <cell r="B10" t="str">
            <v>御見積金額</v>
          </cell>
          <cell r="E10" t="e">
            <v>#REF!</v>
          </cell>
          <cell r="F10" t="e">
            <v>#REF!</v>
          </cell>
          <cell r="G10" t="e">
            <v>#REF!</v>
          </cell>
          <cell r="H10" t="e">
            <v>#REF!</v>
          </cell>
          <cell r="I10" t="e">
            <v>#REF!</v>
          </cell>
          <cell r="J10" t="e">
            <v>#REF!</v>
          </cell>
          <cell r="K10" t="e">
            <v>#REF!</v>
          </cell>
          <cell r="L10" t="e">
            <v>#REF!</v>
          </cell>
          <cell r="M10" t="e">
            <v>#REF!</v>
          </cell>
          <cell r="N10" t="e">
            <v>#REF!</v>
          </cell>
          <cell r="O10" t="e">
            <v>#REF!</v>
          </cell>
          <cell r="S10" t="str">
            <v>担当者</v>
          </cell>
        </row>
        <row r="12">
          <cell r="S12" t="str">
            <v>名古屋支店　〒450 名古屋市中村区名駅３丁目21番4号</v>
          </cell>
        </row>
        <row r="13">
          <cell r="X13" t="str">
            <v>名 銀 駅 前 ビ ル</v>
          </cell>
        </row>
        <row r="14">
          <cell r="U14" t="str">
            <v>　ＴＥＬ.０５２－５７１－２３１６</v>
          </cell>
        </row>
        <row r="15">
          <cell r="U15" t="str">
            <v>　ＦＡＸ.０５２－５７１－１６１６</v>
          </cell>
        </row>
        <row r="16">
          <cell r="S16" t="str">
            <v xml:space="preserve"> 岐阜営業所　〒500 岐阜市 茜部菱野 １丁目５４番地</v>
          </cell>
        </row>
        <row r="17">
          <cell r="X17" t="str">
            <v xml:space="preserve"> 栄　進　ビ　ル</v>
          </cell>
        </row>
        <row r="18">
          <cell r="U18" t="str">
            <v>　ＴＥＬ.０５８２－７５－０２０６</v>
          </cell>
        </row>
        <row r="19">
          <cell r="U19" t="str">
            <v>　ＦＡＸ.０５８２－７５－０２０７</v>
          </cell>
        </row>
        <row r="20">
          <cell r="C20" t="str">
            <v>工    事    名</v>
          </cell>
          <cell r="S20" t="str">
            <v xml:space="preserve"> 静岡営業所　〒420 静岡市 鷹匠 １丁目 １４番５号 </v>
          </cell>
        </row>
        <row r="21">
          <cell r="X21" t="str">
            <v xml:space="preserve"> 増　伸　ビ　ル</v>
          </cell>
        </row>
        <row r="22">
          <cell r="U22" t="str">
            <v>　ＴＥＬ.０５４－２５２－０５３８</v>
          </cell>
        </row>
        <row r="23">
          <cell r="U23" t="str">
            <v>　ＦＡＸ.０５４－２５２－４６２５</v>
          </cell>
        </row>
        <row r="24">
          <cell r="C24" t="str">
            <v>御 見 積 条 件</v>
          </cell>
          <cell r="G24" t="str">
            <v xml:space="preserve">   別 紙 の と お り</v>
          </cell>
          <cell r="S24" t="str">
            <v xml:space="preserve"> 三重営業所　〒514 津市 栄町 １丁目 １４７番地の２</v>
          </cell>
        </row>
        <row r="25">
          <cell r="X25" t="str">
            <v xml:space="preserve"> 四 天 王 会 館 </v>
          </cell>
        </row>
        <row r="26">
          <cell r="U26" t="str">
            <v>　ＴＥＬ.０５９２－２５－６５７５</v>
          </cell>
        </row>
        <row r="27">
          <cell r="U27" t="str">
            <v>　ＦＡＸ.０５９２－２５－６６０８</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内訳書"/>
      <sheetName val="近距離"/>
      <sheetName val="撮影"/>
      <sheetName val="標定点"/>
      <sheetName val="図化"/>
      <sheetName val="略集成写真図"/>
      <sheetName val="単価表"/>
    </sheetNames>
    <sheetDataSet>
      <sheetData sheetId="0"/>
      <sheetData sheetId="1"/>
      <sheetData sheetId="2"/>
      <sheetData sheetId="3"/>
      <sheetData sheetId="4"/>
      <sheetData sheetId="5"/>
      <sheetData sheetId="6"/>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kko"/>
      <sheetName val="prps"/>
      <sheetName val="zo402"/>
      <sheetName val="購買グループ2001.11.08現在"/>
      <sheetName val="全社"/>
      <sheetName val="購買Gr履歴2000年度まで"/>
      <sheetName val="事業所一覧"/>
      <sheetName val="プラント"/>
      <sheetName val="保管場所 納入先住所"/>
      <sheetName val="廃止2000年度部門"/>
      <sheetName val="廃止1999年度部門"/>
      <sheetName val="廃止1998年度部門"/>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鏡 "/>
      <sheetName val="内訳書"/>
      <sheetName val="明細書"/>
      <sheetName val="単価"/>
    </sheetNames>
    <sheetDataSet>
      <sheetData sheetId="0"/>
      <sheetData sheetId="1"/>
      <sheetData sheetId="2"/>
      <sheetData sheetId="3">
        <row r="3">
          <cell r="B3">
            <v>44700</v>
          </cell>
        </row>
        <row r="4">
          <cell r="B4">
            <v>35400</v>
          </cell>
        </row>
        <row r="5">
          <cell r="B5">
            <v>29700</v>
          </cell>
        </row>
        <row r="6">
          <cell r="B6">
            <v>20600</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明細（測量）"/>
      <sheetName val="代価（測量）"/>
      <sheetName val="日額（H17）"/>
    </sheetNames>
    <sheetDataSet>
      <sheetData sheetId="0" refreshError="1"/>
      <sheetData sheetId="1"/>
      <sheetData sheetId="2" refreshError="1">
        <row r="2">
          <cell r="B2" t="str">
            <v>上級主任技師</v>
          </cell>
          <cell r="C2">
            <v>41200</v>
          </cell>
        </row>
        <row r="3">
          <cell r="B3" t="str">
            <v>主任技師</v>
          </cell>
          <cell r="C3">
            <v>32300</v>
          </cell>
        </row>
        <row r="4">
          <cell r="B4" t="str">
            <v>技師</v>
          </cell>
          <cell r="C4">
            <v>24900</v>
          </cell>
        </row>
        <row r="5">
          <cell r="B5" t="str">
            <v>技師補</v>
          </cell>
          <cell r="C5">
            <v>20800</v>
          </cell>
        </row>
        <row r="6">
          <cell r="B6" t="str">
            <v>助手</v>
          </cell>
          <cell r="C6">
            <v>17900</v>
          </cell>
        </row>
        <row r="7">
          <cell r="B7" t="str">
            <v>操縦士</v>
          </cell>
          <cell r="C7">
            <v>39800</v>
          </cell>
        </row>
        <row r="8">
          <cell r="B8" t="str">
            <v>整備士</v>
          </cell>
          <cell r="C8">
            <v>29800</v>
          </cell>
        </row>
        <row r="9">
          <cell r="B9" t="str">
            <v>撮影士</v>
          </cell>
          <cell r="C9">
            <v>29000</v>
          </cell>
        </row>
        <row r="10">
          <cell r="B10" t="str">
            <v>撮影助手</v>
          </cell>
          <cell r="C10">
            <v>24100</v>
          </cell>
        </row>
        <row r="11">
          <cell r="B11" t="str">
            <v>普通作業員</v>
          </cell>
          <cell r="C11">
            <v>12400</v>
          </cell>
        </row>
        <row r="12">
          <cell r="B12" t="str">
            <v>普通船員</v>
          </cell>
          <cell r="C12">
            <v>12400</v>
          </cell>
        </row>
        <row r="13">
          <cell r="B13" t="str">
            <v>特認技術者</v>
          </cell>
          <cell r="C13">
            <v>57300</v>
          </cell>
        </row>
        <row r="14">
          <cell r="B14" t="str">
            <v>技師長</v>
          </cell>
          <cell r="C14">
            <v>53800</v>
          </cell>
        </row>
        <row r="15">
          <cell r="B15" t="str">
            <v>主任技師</v>
          </cell>
          <cell r="C15">
            <v>47700</v>
          </cell>
        </row>
        <row r="16">
          <cell r="B16" t="str">
            <v>技師（A）</v>
          </cell>
          <cell r="C16">
            <v>42100</v>
          </cell>
        </row>
        <row r="17">
          <cell r="B17" t="str">
            <v>技師（B）</v>
          </cell>
          <cell r="C17">
            <v>31300</v>
          </cell>
        </row>
        <row r="18">
          <cell r="B18" t="str">
            <v>技師（C）</v>
          </cell>
          <cell r="C18">
            <v>25100</v>
          </cell>
        </row>
        <row r="19">
          <cell r="B19" t="str">
            <v>技術員</v>
          </cell>
          <cell r="C19">
            <v>21200</v>
          </cell>
        </row>
        <row r="20">
          <cell r="B20" t="str">
            <v>製図工</v>
          </cell>
          <cell r="C20">
            <v>17900</v>
          </cell>
        </row>
        <row r="21">
          <cell r="B21" t="str">
            <v>地質調査技師</v>
          </cell>
          <cell r="C21">
            <v>29400</v>
          </cell>
        </row>
        <row r="22">
          <cell r="B22" t="str">
            <v>主任地質調査員</v>
          </cell>
          <cell r="C22">
            <v>25200</v>
          </cell>
        </row>
        <row r="23">
          <cell r="B23" t="str">
            <v>地質調査員</v>
          </cell>
          <cell r="C23">
            <v>19900</v>
          </cell>
        </row>
        <row r="24">
          <cell r="B24" t="str">
            <v>電算主任技師</v>
          </cell>
          <cell r="C24">
            <v>47700</v>
          </cell>
        </row>
        <row r="25">
          <cell r="B25" t="str">
            <v>電算技師（A）</v>
          </cell>
          <cell r="C25">
            <v>42100</v>
          </cell>
        </row>
        <row r="26">
          <cell r="B26" t="str">
            <v>電算技師（B）</v>
          </cell>
          <cell r="C26">
            <v>31300</v>
          </cell>
        </row>
        <row r="27">
          <cell r="B27" t="str">
            <v>電算技師（C）</v>
          </cell>
          <cell r="C27">
            <v>25100</v>
          </cell>
        </row>
        <row r="28">
          <cell r="B28" t="str">
            <v>電算技術員</v>
          </cell>
          <cell r="C28">
            <v>21200</v>
          </cell>
        </row>
        <row r="29">
          <cell r="B29" t="str">
            <v>オペレーター</v>
          </cell>
        </row>
        <row r="30">
          <cell r="B30" t="str">
            <v>パンチャー</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内訳表"/>
      <sheetName val="代価"/>
      <sheetName val="人件費"/>
      <sheetName val="表紙"/>
      <sheetName val="撮影（カラー）"/>
      <sheetName val="数量算出表"/>
      <sheetName val="総括表"/>
      <sheetName val="内訳書"/>
      <sheetName val="リース料明細書"/>
      <sheetName val="内訳総括書"/>
      <sheetName val="Sheet6"/>
      <sheetName val="Sheet7"/>
      <sheetName val="Sheet8"/>
      <sheetName val="Sheet9"/>
      <sheetName val="Sheet10"/>
      <sheetName val="Sheet11"/>
      <sheetName val="Sheet12"/>
      <sheetName val="Sheet13"/>
      <sheetName val="Sheet14"/>
      <sheetName val="Sheet15"/>
      <sheetName val="Sheet16"/>
      <sheetName val="見積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9"/>
    </sheetNames>
    <sheetDataSet>
      <sheetData sheetId="0" refreshError="1">
        <row r="1">
          <cell r="C1" t="str">
            <v>細目</v>
          </cell>
          <cell r="D1" t="str">
            <v>単位</v>
          </cell>
          <cell r="E1" t="str">
            <v>単価</v>
          </cell>
        </row>
        <row r="2">
          <cell r="B2" t="str">
            <v>オペレータ</v>
          </cell>
          <cell r="C2" t="str">
            <v>人日</v>
          </cell>
          <cell r="D2" t="str">
            <v>人日</v>
          </cell>
          <cell r="E2">
            <v>22000</v>
          </cell>
        </row>
        <row r="3">
          <cell r="B3" t="str">
            <v>パンチャー</v>
          </cell>
          <cell r="C3" t="str">
            <v>人日</v>
          </cell>
          <cell r="D3" t="str">
            <v>人日</v>
          </cell>
          <cell r="E3">
            <v>18300</v>
          </cell>
        </row>
        <row r="4">
          <cell r="B4" t="str">
            <v>技師Ａ</v>
          </cell>
          <cell r="C4" t="str">
            <v>人日</v>
          </cell>
          <cell r="D4" t="str">
            <v>人日</v>
          </cell>
          <cell r="E4">
            <v>47300</v>
          </cell>
        </row>
        <row r="5">
          <cell r="B5" t="str">
            <v>技師Ｂ</v>
          </cell>
          <cell r="C5" t="str">
            <v>人日</v>
          </cell>
          <cell r="D5" t="str">
            <v>人日</v>
          </cell>
          <cell r="E5">
            <v>37900</v>
          </cell>
        </row>
        <row r="6">
          <cell r="B6" t="str">
            <v>技師Ｃ</v>
          </cell>
          <cell r="C6" t="str">
            <v>人日</v>
          </cell>
          <cell r="D6" t="str">
            <v>人日</v>
          </cell>
          <cell r="E6">
            <v>31200</v>
          </cell>
        </row>
        <row r="7">
          <cell r="B7" t="str">
            <v>技師長</v>
          </cell>
          <cell r="C7" t="str">
            <v>人日</v>
          </cell>
          <cell r="D7" t="str">
            <v>人日</v>
          </cell>
          <cell r="E7">
            <v>64200</v>
          </cell>
        </row>
        <row r="8">
          <cell r="B8" t="str">
            <v>技術員</v>
          </cell>
          <cell r="C8" t="str">
            <v>人日</v>
          </cell>
          <cell r="D8" t="str">
            <v>人日</v>
          </cell>
          <cell r="E8">
            <v>25300</v>
          </cell>
        </row>
        <row r="9">
          <cell r="B9" t="str">
            <v>撮影士</v>
          </cell>
          <cell r="C9" t="str">
            <v>人日</v>
          </cell>
          <cell r="D9" t="str">
            <v>人日</v>
          </cell>
          <cell r="E9">
            <v>46000</v>
          </cell>
        </row>
        <row r="10">
          <cell r="B10" t="str">
            <v>撮影助手</v>
          </cell>
          <cell r="C10" t="str">
            <v>人日</v>
          </cell>
          <cell r="D10" t="str">
            <v>人日</v>
          </cell>
          <cell r="E10">
            <v>27400</v>
          </cell>
        </row>
        <row r="11">
          <cell r="B11" t="str">
            <v>主任技師</v>
          </cell>
          <cell r="C11" t="str">
            <v>人日</v>
          </cell>
          <cell r="D11" t="str">
            <v>人日</v>
          </cell>
          <cell r="E11">
            <v>56100</v>
          </cell>
        </row>
        <row r="12">
          <cell r="B12" t="str">
            <v>主任技術者</v>
          </cell>
          <cell r="C12" t="str">
            <v>人日</v>
          </cell>
          <cell r="D12" t="str">
            <v>人日</v>
          </cell>
          <cell r="E12">
            <v>78300</v>
          </cell>
        </row>
        <row r="13">
          <cell r="B13" t="str">
            <v>主任調査員</v>
          </cell>
          <cell r="C13" t="str">
            <v>人日</v>
          </cell>
          <cell r="D13" t="str">
            <v>人日</v>
          </cell>
          <cell r="E13">
            <v>30000</v>
          </cell>
        </row>
        <row r="14">
          <cell r="B14" t="str">
            <v>整備士</v>
          </cell>
          <cell r="C14" t="str">
            <v>人日</v>
          </cell>
          <cell r="D14" t="str">
            <v>人日</v>
          </cell>
          <cell r="E14">
            <v>41900</v>
          </cell>
        </row>
        <row r="15">
          <cell r="B15" t="str">
            <v>操縦士</v>
          </cell>
          <cell r="C15" t="str">
            <v>人日</v>
          </cell>
          <cell r="D15" t="str">
            <v>人日</v>
          </cell>
          <cell r="E15">
            <v>46300</v>
          </cell>
        </row>
        <row r="16">
          <cell r="B16" t="str">
            <v>測量技師</v>
          </cell>
          <cell r="C16" t="str">
            <v>人日</v>
          </cell>
          <cell r="D16" t="str">
            <v>人日</v>
          </cell>
          <cell r="E16">
            <v>36700</v>
          </cell>
        </row>
        <row r="17">
          <cell r="B17" t="str">
            <v>測量技師補</v>
          </cell>
          <cell r="C17" t="str">
            <v>人日</v>
          </cell>
          <cell r="D17" t="str">
            <v>人日</v>
          </cell>
          <cell r="E17">
            <v>31600</v>
          </cell>
        </row>
        <row r="18">
          <cell r="B18" t="str">
            <v>測量主任技師</v>
          </cell>
          <cell r="C18" t="str">
            <v>人日</v>
          </cell>
          <cell r="D18" t="str">
            <v>人日</v>
          </cell>
          <cell r="E18">
            <v>45500</v>
          </cell>
        </row>
        <row r="19">
          <cell r="B19" t="str">
            <v>測量助手</v>
          </cell>
          <cell r="C19" t="str">
            <v>人日</v>
          </cell>
          <cell r="D19" t="str">
            <v>人日</v>
          </cell>
          <cell r="E19">
            <v>21000</v>
          </cell>
        </row>
        <row r="20">
          <cell r="B20" t="str">
            <v>測量上級主任技師</v>
          </cell>
          <cell r="C20" t="str">
            <v>人日</v>
          </cell>
          <cell r="D20" t="str">
            <v>人日</v>
          </cell>
          <cell r="E20">
            <v>54200</v>
          </cell>
        </row>
        <row r="21">
          <cell r="B21" t="str">
            <v>地質調査技師</v>
          </cell>
          <cell r="C21" t="str">
            <v>人日</v>
          </cell>
          <cell r="D21" t="str">
            <v>人日</v>
          </cell>
          <cell r="E21">
            <v>37700</v>
          </cell>
        </row>
        <row r="22">
          <cell r="B22" t="str">
            <v>調査員</v>
          </cell>
          <cell r="C22" t="str">
            <v>人日</v>
          </cell>
          <cell r="D22" t="str">
            <v>人日</v>
          </cell>
          <cell r="E22">
            <v>23600</v>
          </cell>
        </row>
        <row r="23">
          <cell r="B23" t="str">
            <v>普通作業員</v>
          </cell>
          <cell r="C23" t="str">
            <v>人日</v>
          </cell>
          <cell r="D23" t="str">
            <v>人日</v>
          </cell>
          <cell r="E23">
            <v>16500</v>
          </cell>
        </row>
        <row r="24">
          <cell r="B24" t="str">
            <v>アルミケント紙</v>
          </cell>
          <cell r="C24" t="str">
            <v>40×49.5×0.3cm</v>
          </cell>
          <cell r="D24" t="str">
            <v>枚</v>
          </cell>
          <cell r="E24">
            <v>736</v>
          </cell>
        </row>
        <row r="25">
          <cell r="B25" t="str">
            <v>ｶﾗｰﾌｨﾙﾑ</v>
          </cell>
          <cell r="C25" t="str">
            <v>ASA100 35mm×36枚撮</v>
          </cell>
          <cell r="D25" t="str">
            <v>枚</v>
          </cell>
          <cell r="E25">
            <v>576</v>
          </cell>
        </row>
        <row r="26">
          <cell r="B26" t="str">
            <v>カラー印画紙</v>
          </cell>
          <cell r="C26" t="str">
            <v>1ｍ×15ｍ</v>
          </cell>
          <cell r="D26" t="str">
            <v>本</v>
          </cell>
          <cell r="E26">
            <v>28000</v>
          </cell>
        </row>
        <row r="27">
          <cell r="B27" t="str">
            <v>ｸﾛﾅｵﾙｿSﾘｽﾌｨﾙﾑ</v>
          </cell>
          <cell r="C27" t="str">
            <v>CCF-4 24cm×26cm</v>
          </cell>
          <cell r="D27" t="str">
            <v>枚</v>
          </cell>
          <cell r="E27">
            <v>155</v>
          </cell>
        </row>
        <row r="28">
          <cell r="B28" t="str">
            <v>ケント紙</v>
          </cell>
          <cell r="C28" t="str">
            <v>A2判(42cm×59.4cm)</v>
          </cell>
          <cell r="D28" t="str">
            <v>枚</v>
          </cell>
          <cell r="E28">
            <v>82</v>
          </cell>
        </row>
        <row r="29">
          <cell r="B29" t="str">
            <v>ケント紙</v>
          </cell>
          <cell r="C29" t="str">
            <v>ｸﾘｰﾑ四六判 180kg</v>
          </cell>
          <cell r="D29" t="str">
            <v>枚</v>
          </cell>
          <cell r="E29">
            <v>277</v>
          </cell>
        </row>
        <row r="30">
          <cell r="B30" t="str">
            <v>コンクリート杭</v>
          </cell>
          <cell r="C30" t="str">
            <v>本</v>
          </cell>
          <cell r="D30" t="str">
            <v>本</v>
          </cell>
          <cell r="E30">
            <v>3240</v>
          </cell>
        </row>
        <row r="31">
          <cell r="B31" t="str">
            <v>ｺﾝﾀｸﾄﾌｨﾙﾑ</v>
          </cell>
          <cell r="C31" t="str">
            <v>CMF-4 B4判</v>
          </cell>
          <cell r="D31" t="str">
            <v>枚</v>
          </cell>
          <cell r="E31">
            <v>485</v>
          </cell>
        </row>
        <row r="32">
          <cell r="B32" t="str">
            <v>ｺﾝﾀｸﾄﾌｨﾙﾑ</v>
          </cell>
          <cell r="C32" t="str">
            <v>CMF-4 四六判</v>
          </cell>
          <cell r="D32" t="str">
            <v>枚</v>
          </cell>
          <cell r="E32">
            <v>2499</v>
          </cell>
        </row>
        <row r="33">
          <cell r="B33" t="str">
            <v>ｾｸｼｮﾝﾎﾟﾘｴｽﾃﾙ</v>
          </cell>
          <cell r="C33" t="str">
            <v>#300SA30 40×10m</v>
          </cell>
          <cell r="D33" t="str">
            <v>枚</v>
          </cell>
          <cell r="E33">
            <v>7220</v>
          </cell>
        </row>
        <row r="34">
          <cell r="B34" t="str">
            <v>ｾｸｼｮﾝﾎﾟﾘｴｽﾃﾙ</v>
          </cell>
          <cell r="C34" t="str">
            <v>#300SA30 90×10m</v>
          </cell>
          <cell r="D34" t="str">
            <v>枚</v>
          </cell>
          <cell r="E34">
            <v>13680</v>
          </cell>
        </row>
        <row r="35">
          <cell r="B35" t="str">
            <v>データ収集</v>
          </cell>
          <cell r="C35" t="str">
            <v>ＭＴ</v>
          </cell>
          <cell r="D35" t="str">
            <v>式</v>
          </cell>
        </row>
        <row r="36">
          <cell r="B36" t="str">
            <v>トレスター</v>
          </cell>
          <cell r="C36" t="str">
            <v>拡大用</v>
          </cell>
          <cell r="D36" t="str">
            <v>枚</v>
          </cell>
          <cell r="E36">
            <v>1309</v>
          </cell>
        </row>
        <row r="37">
          <cell r="B37" t="str">
            <v>トレスター</v>
          </cell>
          <cell r="C37" t="str">
            <v>枚</v>
          </cell>
          <cell r="D37" t="str">
            <v>枚</v>
          </cell>
          <cell r="E37">
            <v>840</v>
          </cell>
        </row>
        <row r="38">
          <cell r="B38" t="str">
            <v>ﾌｼﾞWPｶﾗ-ﾍﾟ-ﾊﾟ-</v>
          </cell>
          <cell r="C38" t="str">
            <v>24cm×26cm</v>
          </cell>
          <cell r="D38" t="str">
            <v>枚</v>
          </cell>
          <cell r="E38">
            <v>150</v>
          </cell>
        </row>
        <row r="39">
          <cell r="B39" t="str">
            <v>ﾌｼﾞﾘｽｵﾙｿﾌｨﾙﾑ</v>
          </cell>
          <cell r="C39" t="str">
            <v>VO-100 B4判</v>
          </cell>
          <cell r="D39" t="str">
            <v>枚</v>
          </cell>
          <cell r="E39">
            <v>295</v>
          </cell>
        </row>
        <row r="40">
          <cell r="B40" t="str">
            <v>ﾌｼﾞﾘｽｵﾙｿﾌｨﾙﾑ</v>
          </cell>
          <cell r="C40" t="str">
            <v>VO-100 四六判</v>
          </cell>
          <cell r="D40" t="str">
            <v>枚</v>
          </cell>
          <cell r="E40">
            <v>2198</v>
          </cell>
        </row>
        <row r="41">
          <cell r="B41" t="str">
            <v>ﾌﾟﾛｼﾞｪｸｼｮﾝﾌｨﾙﾑ</v>
          </cell>
          <cell r="C41" t="str">
            <v>FDM-4 四六判</v>
          </cell>
          <cell r="D41" t="str">
            <v>枚</v>
          </cell>
          <cell r="E41">
            <v>1837</v>
          </cell>
        </row>
        <row r="42">
          <cell r="B42" t="str">
            <v>フロッピーディスク</v>
          </cell>
          <cell r="C42" t="str">
            <v>枚</v>
          </cell>
          <cell r="D42" t="str">
            <v>枚</v>
          </cell>
          <cell r="E42">
            <v>1000</v>
          </cell>
        </row>
        <row r="43">
          <cell r="B43" t="str">
            <v>ベニヤ板</v>
          </cell>
          <cell r="C43" t="str">
            <v>0.4×30×90cm (ﾗﾜﾝ)</v>
          </cell>
          <cell r="D43" t="str">
            <v>枚</v>
          </cell>
          <cell r="E43">
            <v>121</v>
          </cell>
        </row>
        <row r="44">
          <cell r="B44" t="str">
            <v>ポリエステルシート</v>
          </cell>
          <cell r="C44" t="str">
            <v>枚</v>
          </cell>
          <cell r="D44" t="str">
            <v>枚</v>
          </cell>
          <cell r="E44">
            <v>840</v>
          </cell>
        </row>
        <row r="45">
          <cell r="B45" t="str">
            <v>ﾎﾟﾘｴｽﾃﾙﾌｨﾙﾑ</v>
          </cell>
          <cell r="C45" t="str">
            <v>A-300片面ﾏｯﾄ</v>
          </cell>
          <cell r="D45" t="str">
            <v>本</v>
          </cell>
          <cell r="E45">
            <v>13600</v>
          </cell>
        </row>
        <row r="46">
          <cell r="B46" t="str">
            <v>ﾎﾟﾘｴｽﾃﾙﾌｨﾙﾑ</v>
          </cell>
          <cell r="C46" t="str">
            <v>A-300片面ﾏｯﾄ 四六判</v>
          </cell>
          <cell r="D46" t="str">
            <v>枚</v>
          </cell>
          <cell r="E46">
            <v>840</v>
          </cell>
        </row>
        <row r="47">
          <cell r="B47" t="str">
            <v>ﾎﾟﾘｴｽﾃﾙﾌｨﾙﾑ</v>
          </cell>
          <cell r="C47" t="str">
            <v>A-400片面ﾏｯﾄ</v>
          </cell>
          <cell r="D47" t="str">
            <v>本</v>
          </cell>
          <cell r="E47">
            <v>18360</v>
          </cell>
        </row>
        <row r="48">
          <cell r="B48" t="str">
            <v>ﾎﾟﾘｴｽﾃﾙﾌｨﾙﾑ</v>
          </cell>
          <cell r="C48" t="str">
            <v>A-400片面ﾏｯﾄ 四六判</v>
          </cell>
          <cell r="D48" t="str">
            <v>枚</v>
          </cell>
          <cell r="E48">
            <v>1309</v>
          </cell>
        </row>
        <row r="49">
          <cell r="B49" t="str">
            <v>マイクロフィルム</v>
          </cell>
          <cell r="C49" t="str">
            <v>コマ</v>
          </cell>
          <cell r="D49" t="str">
            <v>コマ</v>
          </cell>
          <cell r="E49">
            <v>400</v>
          </cell>
        </row>
        <row r="50">
          <cell r="B50" t="str">
            <v>ユニパー＃２００</v>
          </cell>
          <cell r="C50" t="str">
            <v>オーボレイ用</v>
          </cell>
          <cell r="D50" t="str">
            <v>枚</v>
          </cell>
          <cell r="E50">
            <v>560</v>
          </cell>
        </row>
        <row r="51">
          <cell r="B51" t="str">
            <v>リスフィルム</v>
          </cell>
          <cell r="C51" t="str">
            <v>枚</v>
          </cell>
          <cell r="D51" t="str">
            <v>枚</v>
          </cell>
          <cell r="E51">
            <v>1978</v>
          </cell>
        </row>
        <row r="52">
          <cell r="B52" t="str">
            <v>印画紙</v>
          </cell>
          <cell r="C52" t="str">
            <v>枚</v>
          </cell>
          <cell r="D52" t="str">
            <v>枚</v>
          </cell>
          <cell r="E52">
            <v>5</v>
          </cell>
        </row>
        <row r="53">
          <cell r="B53" t="str">
            <v>角材</v>
          </cell>
          <cell r="C53" t="str">
            <v>4.5×4.5×90cm</v>
          </cell>
          <cell r="D53" t="str">
            <v>本</v>
          </cell>
          <cell r="E53">
            <v>125</v>
          </cell>
        </row>
        <row r="54">
          <cell r="B54" t="str">
            <v>角材</v>
          </cell>
          <cell r="C54" t="str">
            <v>6.0×6.0×60cm</v>
          </cell>
          <cell r="D54" t="str">
            <v>本</v>
          </cell>
          <cell r="E54">
            <v>148</v>
          </cell>
        </row>
        <row r="55">
          <cell r="B55" t="str">
            <v>角材</v>
          </cell>
          <cell r="C55" t="str">
            <v>9.0×9.0×400cm 米つが</v>
          </cell>
          <cell r="D55" t="str">
            <v>本</v>
          </cell>
          <cell r="E55">
            <v>1755</v>
          </cell>
        </row>
        <row r="56">
          <cell r="B56" t="str">
            <v>角材</v>
          </cell>
          <cell r="C56" t="str">
            <v>9.0×9.0×75cm</v>
          </cell>
          <cell r="D56" t="str">
            <v>本</v>
          </cell>
          <cell r="E56">
            <v>418</v>
          </cell>
        </row>
        <row r="57">
          <cell r="B57" t="str">
            <v>角材</v>
          </cell>
          <cell r="C57" t="str">
            <v>9.0×9.0×90cm</v>
          </cell>
          <cell r="D57" t="str">
            <v>本</v>
          </cell>
          <cell r="E57">
            <v>502</v>
          </cell>
        </row>
        <row r="58">
          <cell r="B58" t="str">
            <v>角材（加工品）</v>
          </cell>
          <cell r="C58" t="str">
            <v>6.0×6.0×180cm</v>
          </cell>
          <cell r="D58" t="str">
            <v>本</v>
          </cell>
          <cell r="E58">
            <v>445</v>
          </cell>
        </row>
        <row r="59">
          <cell r="B59" t="str">
            <v>角材（加工品）</v>
          </cell>
          <cell r="C59" t="str">
            <v>6.0×6.0×200cm</v>
          </cell>
          <cell r="D59" t="str">
            <v>本</v>
          </cell>
          <cell r="E59">
            <v>494</v>
          </cell>
        </row>
        <row r="60">
          <cell r="B60" t="str">
            <v>旧見取図複写</v>
          </cell>
          <cell r="C60" t="str">
            <v>枚</v>
          </cell>
          <cell r="D60" t="str">
            <v>枚</v>
          </cell>
          <cell r="E60">
            <v>10</v>
          </cell>
        </row>
        <row r="61">
          <cell r="B61" t="str">
            <v>旧調査表複写</v>
          </cell>
          <cell r="C61" t="str">
            <v>枚</v>
          </cell>
          <cell r="D61" t="str">
            <v>枚</v>
          </cell>
          <cell r="E61">
            <v>10</v>
          </cell>
        </row>
        <row r="62">
          <cell r="B62" t="str">
            <v>航空ﾌｨﾙﾑ</v>
          </cell>
          <cell r="C62" t="str">
            <v>9.5in×200ft</v>
          </cell>
          <cell r="D62" t="str">
            <v>本</v>
          </cell>
          <cell r="E62">
            <v>191995</v>
          </cell>
        </row>
        <row r="63">
          <cell r="B63" t="str">
            <v>航空ﾌｨﾙﾑ</v>
          </cell>
          <cell r="C63" t="str">
            <v>9.5in×200ft</v>
          </cell>
          <cell r="D63" t="str">
            <v>本</v>
          </cell>
          <cell r="E63">
            <v>191995</v>
          </cell>
        </row>
        <row r="64">
          <cell r="B64" t="str">
            <v>航空ﾌｨﾙﾑ</v>
          </cell>
          <cell r="C64" t="str">
            <v>HS･SP付24cm×76cm</v>
          </cell>
          <cell r="D64" t="str">
            <v>枚</v>
          </cell>
          <cell r="E64">
            <v>65200</v>
          </cell>
        </row>
        <row r="65">
          <cell r="B65" t="str">
            <v>航空ﾌｨﾙﾑ</v>
          </cell>
          <cell r="C65" t="str">
            <v>HS･SP付24cm×76cm</v>
          </cell>
          <cell r="D65" t="str">
            <v>本</v>
          </cell>
          <cell r="E65">
            <v>65200</v>
          </cell>
        </row>
        <row r="66">
          <cell r="B66" t="str">
            <v>航空印画紙</v>
          </cell>
          <cell r="C66" t="str">
            <v>引伸用 110.5cm×100cm</v>
          </cell>
          <cell r="D66" t="str">
            <v>枚</v>
          </cell>
          <cell r="E66">
            <v>1175</v>
          </cell>
        </row>
        <row r="67">
          <cell r="B67" t="str">
            <v>航空印画紙</v>
          </cell>
          <cell r="C67" t="str">
            <v>引伸用 15cm×15cm</v>
          </cell>
          <cell r="D67" t="str">
            <v>枚</v>
          </cell>
          <cell r="E67">
            <v>36</v>
          </cell>
        </row>
        <row r="68">
          <cell r="B68" t="str">
            <v>航空印画紙</v>
          </cell>
          <cell r="C68" t="str">
            <v>引伸用 49.5cm×51cm</v>
          </cell>
          <cell r="D68" t="str">
            <v>枚</v>
          </cell>
          <cell r="E68">
            <v>275</v>
          </cell>
        </row>
        <row r="69">
          <cell r="B69" t="str">
            <v>航空印画紙</v>
          </cell>
          <cell r="C69" t="str">
            <v>引伸用 75cm×75cm</v>
          </cell>
          <cell r="D69" t="str">
            <v>枚</v>
          </cell>
          <cell r="E69">
            <v>1000</v>
          </cell>
        </row>
        <row r="70">
          <cell r="B70" t="str">
            <v>航空印画紙</v>
          </cell>
          <cell r="C70" t="str">
            <v>密着用(ﾓﾉｸﾛ)24cm×26cm</v>
          </cell>
          <cell r="D70" t="str">
            <v>枚</v>
          </cell>
          <cell r="E70">
            <v>50</v>
          </cell>
        </row>
        <row r="71">
          <cell r="B71" t="str">
            <v>航空用オイル</v>
          </cell>
          <cell r="C71" t="str">
            <v>l</v>
          </cell>
          <cell r="D71" t="str">
            <v>l</v>
          </cell>
          <cell r="E71">
            <v>989</v>
          </cell>
        </row>
        <row r="72">
          <cell r="B72" t="str">
            <v>航空用ガソリン</v>
          </cell>
          <cell r="C72" t="str">
            <v>l</v>
          </cell>
          <cell r="D72" t="str">
            <v>l</v>
          </cell>
          <cell r="E72">
            <v>195</v>
          </cell>
        </row>
        <row r="73">
          <cell r="B73" t="str">
            <v>雑品</v>
          </cell>
          <cell r="C73" t="str">
            <v>式</v>
          </cell>
          <cell r="D73" t="str">
            <v>式</v>
          </cell>
        </row>
        <row r="74">
          <cell r="B74" t="str">
            <v>写真植字</v>
          </cell>
          <cell r="C74" t="str">
            <v>#7~#20</v>
          </cell>
          <cell r="D74" t="str">
            <v>字</v>
          </cell>
          <cell r="E74">
            <v>2</v>
          </cell>
        </row>
        <row r="75">
          <cell r="B75" t="str">
            <v>処理薬品</v>
          </cell>
          <cell r="C75" t="str">
            <v>式</v>
          </cell>
          <cell r="D75" t="str">
            <v>式</v>
          </cell>
        </row>
        <row r="76">
          <cell r="B76" t="str">
            <v>第二原図</v>
          </cell>
          <cell r="C76" t="str">
            <v>枚</v>
          </cell>
          <cell r="D76" t="str">
            <v>枚</v>
          </cell>
          <cell r="E76">
            <v>4300</v>
          </cell>
        </row>
        <row r="77">
          <cell r="B77" t="str">
            <v>地形図</v>
          </cell>
          <cell r="C77" t="str">
            <v>三色 1/2.5万 1/5万</v>
          </cell>
          <cell r="D77" t="str">
            <v>枚</v>
          </cell>
          <cell r="E77">
            <v>262</v>
          </cell>
        </row>
        <row r="78">
          <cell r="B78" t="str">
            <v>地形図</v>
          </cell>
          <cell r="C78" t="str">
            <v>二色 1/2.5万 1/5万</v>
          </cell>
          <cell r="D78" t="str">
            <v>枚</v>
          </cell>
          <cell r="E78">
            <v>252</v>
          </cell>
        </row>
        <row r="79">
          <cell r="B79" t="str">
            <v>天竺布</v>
          </cell>
          <cell r="C79" t="str">
            <v>0.8×1.0m (白)</v>
          </cell>
          <cell r="D79" t="str">
            <v>枚</v>
          </cell>
          <cell r="E79">
            <v>500</v>
          </cell>
        </row>
        <row r="80">
          <cell r="B80" t="str">
            <v>電算用紙</v>
          </cell>
          <cell r="C80" t="str">
            <v>箱</v>
          </cell>
          <cell r="D80" t="str">
            <v>箱</v>
          </cell>
          <cell r="E80">
            <v>2500</v>
          </cell>
        </row>
        <row r="81">
          <cell r="B81" t="str">
            <v>板材</v>
          </cell>
          <cell r="C81" t="str">
            <v>1.2×18×400cm 杉</v>
          </cell>
          <cell r="D81" t="str">
            <v>枚</v>
          </cell>
          <cell r="E81">
            <v>603</v>
          </cell>
        </row>
        <row r="82">
          <cell r="B82" t="str">
            <v>板材</v>
          </cell>
          <cell r="C82" t="str">
            <v>1.5×15×400cm 杉</v>
          </cell>
          <cell r="D82" t="str">
            <v>枚</v>
          </cell>
          <cell r="E82">
            <v>628</v>
          </cell>
        </row>
        <row r="83">
          <cell r="B83" t="str">
            <v>板材（加工品）</v>
          </cell>
          <cell r="C83" t="str">
            <v>1.2×18×150cm</v>
          </cell>
          <cell r="D83" t="str">
            <v>枚</v>
          </cell>
          <cell r="E83">
            <v>199</v>
          </cell>
        </row>
        <row r="84">
          <cell r="B84" t="str">
            <v>板材（加工品）</v>
          </cell>
          <cell r="C84" t="str">
            <v>1.2×18×180cm</v>
          </cell>
          <cell r="D84" t="str">
            <v>枚</v>
          </cell>
          <cell r="E84">
            <v>363</v>
          </cell>
        </row>
        <row r="85">
          <cell r="B85" t="str">
            <v>板材（加工品）</v>
          </cell>
          <cell r="C85" t="str">
            <v>1.2×18×180cm</v>
          </cell>
          <cell r="D85" t="str">
            <v>枚</v>
          </cell>
          <cell r="E85">
            <v>239</v>
          </cell>
        </row>
        <row r="86">
          <cell r="B86" t="str">
            <v>筆記用具</v>
          </cell>
          <cell r="C86" t="str">
            <v>油性マジック</v>
          </cell>
          <cell r="D86" t="str">
            <v>本</v>
          </cell>
          <cell r="E86">
            <v>180</v>
          </cell>
        </row>
        <row r="87">
          <cell r="B87" t="str">
            <v>複写ﾈｶﾞﾌｨﾙﾑ</v>
          </cell>
          <cell r="C87" t="str">
            <v>8in×10inｶﾗｰ</v>
          </cell>
          <cell r="D87" t="str">
            <v>枚</v>
          </cell>
          <cell r="E87">
            <v>1050</v>
          </cell>
        </row>
        <row r="88">
          <cell r="B88" t="str">
            <v>複写ﾈｶﾞﾌｨﾙﾑ</v>
          </cell>
          <cell r="C88" t="str">
            <v>8in×10inｶﾗｰ</v>
          </cell>
          <cell r="D88" t="str">
            <v>枚</v>
          </cell>
          <cell r="E88">
            <v>1050</v>
          </cell>
        </row>
        <row r="89">
          <cell r="B89" t="str">
            <v>密着用ポジフィルム</v>
          </cell>
          <cell r="C89" t="str">
            <v>枚</v>
          </cell>
          <cell r="D89" t="str">
            <v>枚</v>
          </cell>
          <cell r="E89">
            <v>730</v>
          </cell>
        </row>
        <row r="90">
          <cell r="B90" t="str">
            <v>木杭</v>
          </cell>
          <cell r="C90" t="str">
            <v>本</v>
          </cell>
          <cell r="D90" t="str">
            <v>本</v>
          </cell>
          <cell r="E90">
            <v>62</v>
          </cell>
        </row>
        <row r="91">
          <cell r="B91" t="str">
            <v>陽画</v>
          </cell>
          <cell r="C91" t="str">
            <v>点検用</v>
          </cell>
          <cell r="D91" t="str">
            <v>枚</v>
          </cell>
          <cell r="E91">
            <v>62</v>
          </cell>
        </row>
        <row r="92">
          <cell r="B92" t="str">
            <v>陽画感光紙</v>
          </cell>
          <cell r="C92" t="str">
            <v>枚</v>
          </cell>
          <cell r="D92" t="str">
            <v>枚</v>
          </cell>
          <cell r="E92">
            <v>69</v>
          </cell>
        </row>
        <row r="93">
          <cell r="B93" t="str">
            <v>Ｂ４判カメラ</v>
          </cell>
          <cell r="C93" t="str">
            <v>台日</v>
          </cell>
          <cell r="D93" t="str">
            <v>台日</v>
          </cell>
          <cell r="E93">
            <v>560</v>
          </cell>
        </row>
        <row r="94">
          <cell r="B94" t="str">
            <v>コンパレータ</v>
          </cell>
          <cell r="C94" t="str">
            <v>双眼</v>
          </cell>
          <cell r="D94" t="str">
            <v>台日</v>
          </cell>
          <cell r="E94">
            <v>13180</v>
          </cell>
        </row>
        <row r="95">
          <cell r="B95" t="str">
            <v>デジタイザー</v>
          </cell>
          <cell r="C95" t="str">
            <v>台日</v>
          </cell>
          <cell r="D95" t="str">
            <v>台日</v>
          </cell>
          <cell r="E95">
            <v>2500</v>
          </cell>
        </row>
        <row r="96">
          <cell r="B96" t="str">
            <v>トータルステーション</v>
          </cell>
          <cell r="C96" t="str">
            <v>台日</v>
          </cell>
          <cell r="D96" t="str">
            <v>台日</v>
          </cell>
          <cell r="E96">
            <v>1780</v>
          </cell>
        </row>
        <row r="97">
          <cell r="B97" t="str">
            <v>ﾌｨﾙﾑ密着ﾌﾟﾘﾝﾀｰ</v>
          </cell>
          <cell r="C97" t="str">
            <v>四六判相当</v>
          </cell>
          <cell r="D97" t="str">
            <v>台日</v>
          </cell>
          <cell r="E97">
            <v>1270</v>
          </cell>
        </row>
        <row r="98">
          <cell r="B98" t="str">
            <v>レベル</v>
          </cell>
          <cell r="C98" t="str">
            <v>台日</v>
          </cell>
          <cell r="D98" t="str">
            <v>台日</v>
          </cell>
          <cell r="E98">
            <v>260</v>
          </cell>
        </row>
        <row r="99">
          <cell r="B99" t="str">
            <v>印画紙乾燥機</v>
          </cell>
          <cell r="C99" t="str">
            <v>台日</v>
          </cell>
          <cell r="D99" t="str">
            <v>台日</v>
          </cell>
          <cell r="E99">
            <v>590</v>
          </cell>
        </row>
        <row r="100">
          <cell r="B100" t="str">
            <v>印画紙現像機</v>
          </cell>
          <cell r="C100" t="str">
            <v>ｶﾗｰ</v>
          </cell>
          <cell r="D100" t="str">
            <v>台日</v>
          </cell>
          <cell r="E100">
            <v>4100</v>
          </cell>
        </row>
        <row r="101">
          <cell r="B101" t="str">
            <v>引伸ばし機</v>
          </cell>
          <cell r="C101" t="str">
            <v>台日</v>
          </cell>
          <cell r="D101" t="str">
            <v>台日</v>
          </cell>
          <cell r="E101">
            <v>3340</v>
          </cell>
        </row>
        <row r="102">
          <cell r="B102" t="str">
            <v>乾燥機</v>
          </cell>
          <cell r="C102" t="str">
            <v>台日</v>
          </cell>
          <cell r="D102" t="str">
            <v>台日</v>
          </cell>
          <cell r="E102">
            <v>1900</v>
          </cell>
        </row>
        <row r="103">
          <cell r="B103" t="str">
            <v>空中写真カメラ</v>
          </cell>
          <cell r="C103" t="str">
            <v>広角</v>
          </cell>
          <cell r="D103" t="str">
            <v>台時</v>
          </cell>
          <cell r="E103">
            <v>34480</v>
          </cell>
        </row>
        <row r="104">
          <cell r="B104" t="str">
            <v>空中写真ﾌｨﾙﾑ現像機</v>
          </cell>
          <cell r="C104" t="str">
            <v>白黒自動</v>
          </cell>
          <cell r="D104" t="str">
            <v>台日</v>
          </cell>
          <cell r="E104">
            <v>6310</v>
          </cell>
        </row>
        <row r="105">
          <cell r="B105" t="str">
            <v>空中写真引伸機</v>
          </cell>
          <cell r="C105" t="str">
            <v>白黒</v>
          </cell>
          <cell r="D105" t="str">
            <v>台日</v>
          </cell>
          <cell r="E105">
            <v>3340</v>
          </cell>
        </row>
        <row r="106">
          <cell r="B106" t="str">
            <v>空中写真密着ﾌﾟﾘﾝﾀｰ</v>
          </cell>
          <cell r="C106" t="str">
            <v>白黒</v>
          </cell>
          <cell r="D106" t="str">
            <v>台日</v>
          </cell>
          <cell r="E106">
            <v>1040</v>
          </cell>
        </row>
        <row r="107">
          <cell r="B107" t="str">
            <v>光波測距儀</v>
          </cell>
          <cell r="C107" t="str">
            <v>台日</v>
          </cell>
          <cell r="D107" t="str">
            <v>台日</v>
          </cell>
          <cell r="E107">
            <v>2370</v>
          </cell>
        </row>
        <row r="108">
          <cell r="B108" t="str">
            <v>航空カメラ</v>
          </cell>
          <cell r="C108" t="str">
            <v>広角</v>
          </cell>
          <cell r="D108" t="str">
            <v>台時</v>
          </cell>
          <cell r="E108">
            <v>29190</v>
          </cell>
        </row>
        <row r="109">
          <cell r="B109" t="str">
            <v>座標測定器</v>
          </cell>
          <cell r="C109" t="str">
            <v>台日</v>
          </cell>
          <cell r="D109" t="str">
            <v>台日</v>
          </cell>
          <cell r="E109">
            <v>3380</v>
          </cell>
        </row>
        <row r="110">
          <cell r="B110" t="str">
            <v>座標展開機</v>
          </cell>
          <cell r="C110" t="str">
            <v>台日</v>
          </cell>
          <cell r="D110" t="str">
            <v>台日</v>
          </cell>
          <cell r="E110">
            <v>3380</v>
          </cell>
        </row>
        <row r="111">
          <cell r="B111" t="str">
            <v>四六版撮影機</v>
          </cell>
          <cell r="C111" t="str">
            <v>台日</v>
          </cell>
          <cell r="D111" t="str">
            <v>台日</v>
          </cell>
          <cell r="E111">
            <v>5790</v>
          </cell>
        </row>
        <row r="112">
          <cell r="B112" t="str">
            <v>自動現像機</v>
          </cell>
          <cell r="C112" t="str">
            <v>台日</v>
          </cell>
          <cell r="D112" t="str">
            <v>台日</v>
          </cell>
          <cell r="E112">
            <v>17700</v>
          </cell>
        </row>
        <row r="113">
          <cell r="B113" t="str">
            <v>写真引伸機</v>
          </cell>
          <cell r="C113" t="str">
            <v>ｶﾗｰ</v>
          </cell>
          <cell r="D113" t="str">
            <v>台日</v>
          </cell>
          <cell r="E113">
            <v>3340</v>
          </cell>
        </row>
        <row r="114">
          <cell r="B114" t="str">
            <v>図化機</v>
          </cell>
          <cell r="C114" t="str">
            <v>二級</v>
          </cell>
          <cell r="D114" t="str">
            <v>台日</v>
          </cell>
          <cell r="E114">
            <v>20830</v>
          </cell>
        </row>
        <row r="115">
          <cell r="B115" t="str">
            <v>静電プロッター</v>
          </cell>
          <cell r="C115" t="str">
            <v>時間</v>
          </cell>
          <cell r="D115" t="str">
            <v>時間</v>
          </cell>
          <cell r="E115">
            <v>7000</v>
          </cell>
        </row>
        <row r="116">
          <cell r="B116" t="str">
            <v>中型電子計算機</v>
          </cell>
          <cell r="C116" t="str">
            <v>台時</v>
          </cell>
          <cell r="D116" t="str">
            <v>台時</v>
          </cell>
          <cell r="E116">
            <v>14500</v>
          </cell>
        </row>
        <row r="117">
          <cell r="B117" t="str">
            <v>点刻機</v>
          </cell>
          <cell r="C117" t="str">
            <v>台日</v>
          </cell>
          <cell r="D117" t="str">
            <v>台日</v>
          </cell>
          <cell r="E117">
            <v>4160</v>
          </cell>
        </row>
        <row r="118">
          <cell r="B118" t="str">
            <v>電子カメラ</v>
          </cell>
          <cell r="C118" t="str">
            <v>台日</v>
          </cell>
          <cell r="D118" t="str">
            <v>台日</v>
          </cell>
          <cell r="E118">
            <v>8900</v>
          </cell>
        </row>
        <row r="119">
          <cell r="B119" t="str">
            <v>電子計算機</v>
          </cell>
          <cell r="C119" t="str">
            <v>時間</v>
          </cell>
          <cell r="D119" t="str">
            <v>時間</v>
          </cell>
          <cell r="E119">
            <v>14500</v>
          </cell>
        </row>
        <row r="120">
          <cell r="B120" t="str">
            <v>飛行機</v>
          </cell>
          <cell r="C120" t="str">
            <v>双発</v>
          </cell>
          <cell r="D120" t="str">
            <v>台時</v>
          </cell>
          <cell r="E120">
            <v>80770</v>
          </cell>
        </row>
        <row r="121">
          <cell r="B121" t="str">
            <v>飛行機</v>
          </cell>
          <cell r="C121" t="str">
            <v>単発</v>
          </cell>
          <cell r="D121" t="str">
            <v>台時</v>
          </cell>
          <cell r="E121">
            <v>44510</v>
          </cell>
        </row>
        <row r="122">
          <cell r="B122" t="str">
            <v>飛行機損料</v>
          </cell>
          <cell r="C122" t="str">
            <v>台時</v>
          </cell>
          <cell r="D122" t="str">
            <v>台時</v>
          </cell>
          <cell r="E122">
            <v>53960</v>
          </cell>
        </row>
        <row r="123">
          <cell r="B123" t="str">
            <v>複写機</v>
          </cell>
          <cell r="C123" t="str">
            <v>台月</v>
          </cell>
          <cell r="D123" t="str">
            <v>台月</v>
          </cell>
          <cell r="E123">
            <v>35000</v>
          </cell>
        </row>
        <row r="124">
          <cell r="B124" t="str">
            <v>変位修正機</v>
          </cell>
          <cell r="C124" t="str">
            <v>SEG-VE4E3</v>
          </cell>
          <cell r="D124" t="str">
            <v>台日</v>
          </cell>
          <cell r="E124">
            <v>21240</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
      <sheetName val="Sheet1"/>
    </sheetNames>
    <sheetDataSet>
      <sheetData sheetId="0"/>
      <sheetData sheetId="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人件費単価"/>
      <sheetName val="基準点測量"/>
      <sheetName val="水準単価一覧"/>
      <sheetName val="水準測量"/>
      <sheetName val="平板測量"/>
      <sheetName val="路線測量"/>
      <sheetName val="河川測量"/>
      <sheetName val="深浅測量"/>
      <sheetName val="用地測量"/>
    </sheetNames>
    <sheetDataSet>
      <sheetData sheetId="0"/>
      <sheetData sheetId="1"/>
      <sheetData sheetId="2"/>
      <sheetData sheetId="3"/>
      <sheetData sheetId="4"/>
      <sheetData sheetId="5"/>
      <sheetData sheetId="6"/>
      <sheetData sheetId="7"/>
      <sheetData sheetId="8"/>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調査基準価格試算"/>
      <sheetName val="内訳書"/>
      <sheetName val="道路"/>
      <sheetName val="取付"/>
      <sheetName val="交差点"/>
      <sheetName val="ＩＣ"/>
      <sheetName val="法面予備"/>
      <sheetName val="凾渠1"/>
      <sheetName val="凾渠2"/>
      <sheetName val="凾渠3"/>
      <sheetName val="大型"/>
      <sheetName val="大型特"/>
      <sheetName val="補強土特1"/>
      <sheetName val="補強土特2"/>
      <sheetName val="補強土"/>
      <sheetName val="補強土特3"/>
      <sheetName val="ｱﾝｶｰ1"/>
      <sheetName val="ｱﾝｶｰ2"/>
      <sheetName val="打合せ"/>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表紙"/>
      <sheetName val="hyousi_h"/>
      <sheetName val="soukatu"/>
      <sheetName val="soukatu_h"/>
      <sheetName val="utiwake"/>
      <sheetName val="utiwake_h"/>
      <sheetName val="daikahyo1"/>
      <sheetName val="daikahyo2"/>
      <sheetName val="bukike_hyo"/>
      <sheetName val="shijotanka_hyo"/>
      <sheetName val="henkaritu_hyo"/>
      <sheetName val="ryohi_hyo"/>
      <sheetName val="koukuu_hyo"/>
      <sheetName val="sekisan_utiwake"/>
      <sheetName val="sekisan_utiwake_s"/>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準点"/>
      <sheetName val="水準"/>
      <sheetName val="路線"/>
      <sheetName val="河川"/>
      <sheetName val="深浅"/>
      <sheetName val="用地"/>
      <sheetName val="単価表"/>
      <sheetName val="平板"/>
    </sheetNames>
    <sheetDataSet>
      <sheetData sheetId="0"/>
      <sheetData sheetId="1"/>
      <sheetData sheetId="2"/>
      <sheetData sheetId="3"/>
      <sheetData sheetId="4"/>
      <sheetData sheetId="5"/>
      <sheetData sheetId="6"/>
      <sheetData sheetId="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計画書_表紙"/>
      <sheetName val="作業計画書_1"/>
      <sheetName val="作業計画書_2"/>
      <sheetName val="作業計画書_3"/>
      <sheetName val="原価予算書"/>
      <sheetName val="合計"/>
    </sheetNames>
    <sheetDataSet>
      <sheetData sheetId="0"/>
      <sheetData sheetId="1" refreshError="1"/>
      <sheetData sheetId="2" refreshError="1"/>
      <sheetData sheetId="3" refreshError="1"/>
      <sheetData sheetId="4"/>
      <sheetData sheetId="5"/>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鑑"/>
      <sheetName val="内訳"/>
      <sheetName val="代価"/>
      <sheetName val="旅費"/>
      <sheetName val="直人"/>
      <sheetName val="総括"/>
    </sheetNames>
    <sheetDataSet>
      <sheetData sheetId="0"/>
      <sheetData sheetId="1"/>
      <sheetData sheetId="2"/>
      <sheetData sheetId="3"/>
      <sheetData sheetId="4"/>
      <sheetData sheetId="5"/>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
      <sheetName val="鑑"/>
      <sheetName val="DATA"/>
      <sheetName val="内訳"/>
      <sheetName val="変化率"/>
      <sheetName val="総括"/>
      <sheetName val="代価"/>
      <sheetName val="運航時間"/>
      <sheetName val="旅費"/>
      <sheetName val="外業1"/>
      <sheetName val="外業2"/>
      <sheetName val="外業3"/>
      <sheetName val="代価一覧"/>
      <sheetName val="代価【積み上げ太】"/>
      <sheetName val="測量機械等損料"/>
      <sheetName val="測量成果検定量①"/>
      <sheetName val="測量成果検定量②"/>
    </sheetNames>
    <sheetDataSet>
      <sheetData sheetId="0"/>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鑑"/>
      <sheetName val="一次代価"/>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NKA"/>
      <sheetName val="#REF"/>
      <sheetName val="崩壊地を除くｄ-θob (2)"/>
    </sheetNames>
    <sheetDataSet>
      <sheetData sheetId="0"/>
      <sheetData sheetId="1" refreshError="1"/>
      <sheetData sheetId="2"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計画書_表紙"/>
      <sheetName val="作業計画書_1"/>
      <sheetName val="作業計画書_2"/>
      <sheetName val="作業計画書_3"/>
      <sheetName val="原価予算書"/>
      <sheetName val="合計"/>
    </sheetNames>
    <sheetDataSet>
      <sheetData sheetId="0"/>
      <sheetData sheetId="1" refreshError="1"/>
      <sheetData sheetId="2" refreshError="1"/>
      <sheetData sheetId="3" refreshError="1"/>
      <sheetData sheetId="4"/>
      <sheetData sheetId="5"/>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直人"/>
      <sheetName val="内訳書"/>
      <sheetName val="直接経費"/>
      <sheetName val="表紙 "/>
    </sheetNames>
    <sheetDataSet>
      <sheetData sheetId="0" refreshError="1"/>
      <sheetData sheetId="1"/>
      <sheetData sheetId="2"/>
      <sheetData sheetId="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人件費単価"/>
      <sheetName val="基準点測量"/>
      <sheetName val="水準単価一覧"/>
      <sheetName val="水準測量"/>
      <sheetName val="平板測量"/>
      <sheetName val="路線測量"/>
      <sheetName val="河川測量"/>
      <sheetName val="深浅測量"/>
      <sheetName val="用地測量"/>
    </sheetNames>
    <sheetDataSet>
      <sheetData sheetId="0"/>
      <sheetData sheetId="1"/>
      <sheetData sheetId="2"/>
      <sheetData sheetId="3"/>
      <sheetData sheetId="4"/>
      <sheetData sheetId="5"/>
      <sheetData sheetId="6"/>
      <sheetData sheetId="7"/>
      <sheetData sheetId="8"/>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かがみ"/>
      <sheetName val="内訳書正"/>
      <sheetName val="撮影諸元"/>
      <sheetName val="総括諸元"/>
      <sheetName val="内訳書"/>
      <sheetName val="撮影"/>
      <sheetName val="平板"/>
      <sheetName val="標定点"/>
      <sheetName val="図化"/>
      <sheetName val="ＤＭ"/>
      <sheetName val="地図修正"/>
      <sheetName val="地図作成"/>
      <sheetName val="地図編集"/>
      <sheetName val="略集成写真図"/>
      <sheetName val="単価表 (2)"/>
      <sheetName val="Sheet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WS固定業務支援パッケージ構成"/>
      <sheetName val="PC固定業務支援パッケージ構成"/>
      <sheetName val="Oracleパッケージ構成"/>
      <sheetName val="作業数量見積"/>
      <sheetName val="ﾊｰﾄﾞ構成"/>
      <sheetName val="写真画像データ量見積"/>
      <sheetName val="作業数量見積り（異動更新・スーパビューワ）"/>
      <sheetName val="ﾊｰﾄﾞ構成（スーパービューワ）"/>
      <sheetName val="オルソ画像データ量試算 "/>
      <sheetName val="SISASCパッケージ構成"/>
      <sheetName val="業務支援"/>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
      <sheetName val="内訳"/>
      <sheetName val="計"/>
      <sheetName val="潮海"/>
      <sheetName val="潮湖"/>
      <sheetName val="水質"/>
      <sheetName val="底質"/>
      <sheetName val="海生"/>
      <sheetName val="水分"/>
      <sheetName val="底分"/>
      <sheetName val="生分"/>
      <sheetName val="船"/>
      <sheetName val="運搬"/>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NKA"/>
    </sheetNames>
    <sheetDataSet>
      <sheetData sheetId="0"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鏡"/>
      <sheetName val="総括"/>
      <sheetName val="内訳"/>
      <sheetName val="基水変率"/>
      <sheetName val="ＧＰＳ"/>
      <sheetName val="4基(3水)"/>
      <sheetName val="路線変率"/>
      <sheetName val="路線計画～縦横断"/>
      <sheetName val="平板"/>
      <sheetName val="平･用変率"/>
      <sheetName val="設計内訳"/>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撮影（モノクロ）"/>
      <sheetName val="補正率"/>
      <sheetName val="直人"/>
      <sheetName val="直経費"/>
      <sheetName val="早見表"/>
    </sheetNames>
    <sheetDataSet>
      <sheetData sheetId="0"/>
      <sheetData sheetId="1"/>
      <sheetData sheetId="2"/>
      <sheetData sheetId="3"/>
      <sheetData sheetId="4"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計画準備"/>
      <sheetName val="現地調査"/>
      <sheetName val="空中三角"/>
      <sheetName val="数値図化"/>
      <sheetName val="数値編集"/>
      <sheetName val="補測編集"/>
      <sheetName val="ファイル"/>
      <sheetName val="原図作成"/>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土地評価"/>
      <sheetName val="Sheet1"/>
    </sheetNames>
    <sheetDataSet>
      <sheetData sheetId="0" refreshError="1">
        <row r="87">
          <cell r="H87">
            <v>720</v>
          </cell>
        </row>
        <row r="175">
          <cell r="H175">
            <v>4315</v>
          </cell>
        </row>
      </sheetData>
      <sheetData sheetId="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１級"/>
      <sheetName val="２級"/>
      <sheetName val="３級"/>
      <sheetName val="４級"/>
    </sheetNames>
    <sheetDataSet>
      <sheetData sheetId="0"/>
      <sheetData sheetId="1"/>
      <sheetData sheetId="2"/>
      <sheetData sheetId="3"/>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乙"/>
      <sheetName val="内訳書"/>
      <sheetName val="積算資料"/>
      <sheetName val="金入りPRINT"/>
      <sheetName val="金抜きPRINT"/>
    </sheetNames>
    <sheetDataSet>
      <sheetData sheetId="0"/>
      <sheetData sheetId="1">
        <row r="389">
          <cell r="H389">
            <v>8298398</v>
          </cell>
        </row>
        <row r="427">
          <cell r="H427">
            <v>22631605</v>
          </cell>
        </row>
      </sheetData>
      <sheetData sheetId="2"/>
      <sheetData sheetId="3" refreshError="1"/>
      <sheetData sheetId="4"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tel日野技術所"/>
      <sheetName val="tel三番町"/>
      <sheetName val="tel名古屋支店"/>
      <sheetName val="tel関西"/>
      <sheetName val="tel四国"/>
      <sheetName val="tel東北"/>
      <sheetName val="tel盛岡秋田"/>
      <sheetName val="tel九州"/>
      <sheetName val="tel東京本社 "/>
      <sheetName val="tel東京本部"/>
      <sheetName val="tel大阪本部"/>
      <sheetName val="tel仙台本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かがみ"/>
      <sheetName val="内訳書"/>
      <sheetName val="人件費内訳"/>
      <sheetName val="諸経費率１"/>
      <sheetName val="人件費単価"/>
      <sheetName val="見積もり鏡"/>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refreshError="1">
        <row r="5">
          <cell r="C5">
            <v>53700</v>
          </cell>
          <cell r="D5">
            <v>46100</v>
          </cell>
          <cell r="E5">
            <v>37600</v>
          </cell>
          <cell r="F5">
            <v>31000</v>
          </cell>
          <cell r="G5">
            <v>25100</v>
          </cell>
        </row>
      </sheetData>
      <sheetData sheetId="5"/>
      <sheetData sheetId="6"/>
      <sheetData sheetId="7"/>
      <sheetData sheetId="8"/>
      <sheetData sheetId="9"/>
      <sheetData sheetId="10"/>
      <sheetData sheetId="11"/>
      <sheetData sheetId="12"/>
      <sheetData sheetId="13"/>
      <sheetData sheetId="14"/>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撮影"/>
      <sheetName val="標定点"/>
      <sheetName val="図化"/>
      <sheetName val="ＤＭ"/>
      <sheetName val="地図修正"/>
      <sheetName val="略集成写真図"/>
      <sheetName val="単価表"/>
    </sheetNames>
    <sheetDataSet>
      <sheetData sheetId="0"/>
      <sheetData sheetId="1"/>
      <sheetData sheetId="2"/>
      <sheetData sheetId="3"/>
      <sheetData sheetId="4"/>
      <sheetData sheetId="5"/>
      <sheetData sheetId="6"/>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土地評価"/>
    </sheetNames>
    <sheetDataSet>
      <sheetData sheetId="0"/>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入力"/>
      <sheetName val="内訳書(ﾎﾞｰﾘﾝｸﾞ)"/>
      <sheetName val="代価表"/>
      <sheetName val="直人内訳書"/>
      <sheetName val="単価表"/>
      <sheetName val="積算"/>
      <sheetName val="入力計算"/>
      <sheetName val="選択リスト"/>
      <sheetName val="内訳書(ＰＳ検層)"/>
      <sheetName val="代価表 (ＰＳ)"/>
      <sheetName val="内訳書(地下水調査)"/>
    </sheetNames>
    <sheetDataSet>
      <sheetData sheetId="0"/>
      <sheetData sheetId="1"/>
      <sheetData sheetId="2"/>
      <sheetData sheetId="3"/>
      <sheetData sheetId="4"/>
      <sheetData sheetId="5">
        <row r="28">
          <cell r="B28" t="str">
            <v>シンウォールサンプリング</v>
          </cell>
        </row>
      </sheetData>
      <sheetData sheetId="6"/>
      <sheetData sheetId="7"/>
      <sheetData sheetId="8"/>
      <sheetData sheetId="9"/>
      <sheetData sheetId="10"/>
      <sheetData sheetId="1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撮影"/>
      <sheetName val="標定点"/>
      <sheetName val="図化"/>
      <sheetName val="ＤＭ"/>
      <sheetName val="地図修正"/>
      <sheetName val="略集成写真図"/>
      <sheetName val="内訳書"/>
      <sheetName val="単価表"/>
    </sheetNames>
    <sheetDataSet>
      <sheetData sheetId="0"/>
      <sheetData sheetId="1" refreshError="1"/>
      <sheetData sheetId="2" refreshError="1"/>
      <sheetData sheetId="3" refreshError="1"/>
      <sheetData sheetId="4" refreshError="1"/>
      <sheetData sheetId="5" refreshError="1"/>
      <sheetData sheetId="6" refreshError="1"/>
      <sheetData sheetId="7"/>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用地測量"/>
    </sheetNames>
    <sheetDataSet>
      <sheetData sheetId="0"/>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材料費一覧"/>
    </sheetNames>
    <sheetDataSet>
      <sheetData sheetId="0" refreshError="1">
        <row r="1">
          <cell r="A1" t="str">
            <v>※ 注意事項</v>
          </cell>
        </row>
        <row r="2">
          <cell r="B2" t="str">
            <v>平成11年度人件費</v>
          </cell>
        </row>
        <row r="3">
          <cell r="B3" t="str">
            <v>平成10年度：静岡県土木部積算代価表より</v>
          </cell>
        </row>
        <row r="4">
          <cell r="B4" t="str">
            <v>削除項目</v>
          </cell>
        </row>
        <row r="5">
          <cell r="B5" t="str">
            <v>平成8年度：日本測量調査技術協会（積算便覧より）</v>
          </cell>
        </row>
        <row r="6">
          <cell r="B6" t="str">
            <v>購入価格より</v>
          </cell>
        </row>
        <row r="8">
          <cell r="A8" t="str">
            <v>種別・分類</v>
          </cell>
          <cell r="B8" t="str">
            <v>ｓ</v>
          </cell>
          <cell r="C8" t="str">
            <v>級・規格</v>
          </cell>
          <cell r="D8" t="str">
            <v>単位</v>
          </cell>
          <cell r="E8" t="str">
            <v>単価・日額</v>
          </cell>
          <cell r="F8" t="str">
            <v>備考</v>
          </cell>
        </row>
        <row r="9">
          <cell r="A9" t="str">
            <v>業務委託</v>
          </cell>
          <cell r="B9" t="str">
            <v>理事・技師長</v>
          </cell>
          <cell r="C9" t="str">
            <v>人</v>
          </cell>
          <cell r="D9" t="str">
            <v>人</v>
          </cell>
          <cell r="E9">
            <v>61700</v>
          </cell>
          <cell r="G9">
            <v>9</v>
          </cell>
        </row>
        <row r="10">
          <cell r="B10" t="str">
            <v>主任技師</v>
          </cell>
          <cell r="C10" t="str">
            <v>人</v>
          </cell>
          <cell r="D10" t="str">
            <v>人</v>
          </cell>
          <cell r="E10">
            <v>53700</v>
          </cell>
          <cell r="G10">
            <v>10</v>
          </cell>
        </row>
        <row r="11">
          <cell r="B11" t="str">
            <v>技師（A）</v>
          </cell>
          <cell r="C11" t="str">
            <v>人</v>
          </cell>
          <cell r="D11" t="str">
            <v>人</v>
          </cell>
          <cell r="E11">
            <v>46100</v>
          </cell>
          <cell r="G11">
            <v>11</v>
          </cell>
        </row>
        <row r="12">
          <cell r="B12" t="str">
            <v>技師（B）</v>
          </cell>
          <cell r="C12" t="str">
            <v>人</v>
          </cell>
          <cell r="D12" t="str">
            <v>人</v>
          </cell>
          <cell r="E12">
            <v>37600</v>
          </cell>
          <cell r="G12">
            <v>12</v>
          </cell>
        </row>
        <row r="13">
          <cell r="B13" t="str">
            <v>技師（C）</v>
          </cell>
          <cell r="C13" t="str">
            <v>人</v>
          </cell>
          <cell r="D13" t="str">
            <v>人</v>
          </cell>
          <cell r="E13">
            <v>31000</v>
          </cell>
          <cell r="G13">
            <v>13</v>
          </cell>
        </row>
        <row r="14">
          <cell r="B14" t="str">
            <v>技術員</v>
          </cell>
          <cell r="C14" t="str">
            <v>人</v>
          </cell>
          <cell r="D14" t="str">
            <v>人</v>
          </cell>
          <cell r="E14">
            <v>25100</v>
          </cell>
          <cell r="G14">
            <v>14</v>
          </cell>
        </row>
        <row r="15">
          <cell r="B15" t="str">
            <v>主任技術者</v>
          </cell>
          <cell r="C15" t="str">
            <v>人</v>
          </cell>
          <cell r="D15" t="str">
            <v>人</v>
          </cell>
          <cell r="E15">
            <v>75500</v>
          </cell>
          <cell r="F15" t="str">
            <v>技術経費率４０％の場合</v>
          </cell>
          <cell r="G15">
            <v>15</v>
          </cell>
        </row>
        <row r="16">
          <cell r="D16" t="str">
            <v>人</v>
          </cell>
          <cell r="E16">
            <v>128400</v>
          </cell>
          <cell r="F16" t="str">
            <v>技術経費率４０～６０％の場合</v>
          </cell>
          <cell r="G16">
            <v>16</v>
          </cell>
        </row>
        <row r="17">
          <cell r="A17" t="str">
            <v>地上測量</v>
          </cell>
          <cell r="B17" t="str">
            <v>測量主任技師</v>
          </cell>
          <cell r="C17" t="str">
            <v>人</v>
          </cell>
          <cell r="D17" t="str">
            <v>人</v>
          </cell>
          <cell r="E17">
            <v>44700</v>
          </cell>
          <cell r="G17">
            <v>17</v>
          </cell>
        </row>
        <row r="18">
          <cell r="B18" t="str">
            <v>測量技師</v>
          </cell>
          <cell r="C18" t="str">
            <v>人</v>
          </cell>
          <cell r="D18" t="str">
            <v>人</v>
          </cell>
          <cell r="E18">
            <v>35400</v>
          </cell>
          <cell r="G18">
            <v>18</v>
          </cell>
        </row>
        <row r="19">
          <cell r="B19" t="str">
            <v>測量技師補</v>
          </cell>
          <cell r="C19" t="str">
            <v>人</v>
          </cell>
          <cell r="D19" t="str">
            <v>人</v>
          </cell>
          <cell r="E19">
            <v>29700</v>
          </cell>
          <cell r="G19">
            <v>19</v>
          </cell>
        </row>
        <row r="20">
          <cell r="B20" t="str">
            <v>測量助手</v>
          </cell>
          <cell r="C20" t="str">
            <v>人</v>
          </cell>
          <cell r="D20" t="str">
            <v>人</v>
          </cell>
          <cell r="E20">
            <v>20600</v>
          </cell>
          <cell r="G20">
            <v>20</v>
          </cell>
        </row>
        <row r="21">
          <cell r="A21" t="str">
            <v>航空測量</v>
          </cell>
          <cell r="B21" t="str">
            <v>操縦士</v>
          </cell>
          <cell r="C21" t="str">
            <v>人</v>
          </cell>
          <cell r="D21" t="str">
            <v>人</v>
          </cell>
          <cell r="E21">
            <v>45400</v>
          </cell>
          <cell r="G21">
            <v>21</v>
          </cell>
        </row>
        <row r="22">
          <cell r="B22" t="str">
            <v>整備士</v>
          </cell>
          <cell r="C22" t="str">
            <v>人</v>
          </cell>
          <cell r="D22" t="str">
            <v>人</v>
          </cell>
          <cell r="E22">
            <v>40400</v>
          </cell>
          <cell r="G22">
            <v>22</v>
          </cell>
        </row>
        <row r="23">
          <cell r="B23" t="str">
            <v>撮影士</v>
          </cell>
          <cell r="C23" t="str">
            <v>人</v>
          </cell>
          <cell r="D23" t="str">
            <v>人</v>
          </cell>
          <cell r="E23">
            <v>44000</v>
          </cell>
          <cell r="G23">
            <v>23</v>
          </cell>
        </row>
        <row r="24">
          <cell r="B24" t="str">
            <v>撮影助手</v>
          </cell>
          <cell r="C24" t="str">
            <v>人</v>
          </cell>
          <cell r="D24" t="str">
            <v>人</v>
          </cell>
          <cell r="E24">
            <v>26400</v>
          </cell>
          <cell r="G24">
            <v>24</v>
          </cell>
        </row>
        <row r="25">
          <cell r="A25" t="str">
            <v>地質調査</v>
          </cell>
          <cell r="B25" t="str">
            <v>地質調査技師</v>
          </cell>
          <cell r="C25" t="str">
            <v>人</v>
          </cell>
          <cell r="D25" t="str">
            <v>人</v>
          </cell>
          <cell r="E25">
            <v>36600</v>
          </cell>
          <cell r="G25">
            <v>25</v>
          </cell>
        </row>
        <row r="26">
          <cell r="B26" t="str">
            <v>主任地質調査員</v>
          </cell>
          <cell r="C26" t="str">
            <v>人</v>
          </cell>
          <cell r="D26" t="str">
            <v>人</v>
          </cell>
          <cell r="E26">
            <v>29100</v>
          </cell>
          <cell r="G26">
            <v>26</v>
          </cell>
        </row>
        <row r="27">
          <cell r="B27" t="str">
            <v>地質調査員</v>
          </cell>
          <cell r="C27" t="str">
            <v>人</v>
          </cell>
          <cell r="D27" t="str">
            <v>人</v>
          </cell>
          <cell r="E27">
            <v>23000</v>
          </cell>
          <cell r="G27">
            <v>27</v>
          </cell>
        </row>
        <row r="28">
          <cell r="B28" t="str">
            <v>室内試験助手</v>
          </cell>
          <cell r="C28" t="str">
            <v>人</v>
          </cell>
          <cell r="D28" t="str">
            <v>人</v>
          </cell>
          <cell r="E28">
            <v>31600</v>
          </cell>
          <cell r="G28">
            <v>28</v>
          </cell>
        </row>
        <row r="29">
          <cell r="B29" t="str">
            <v>試験夫</v>
          </cell>
          <cell r="C29" t="str">
            <v>人</v>
          </cell>
          <cell r="D29" t="str">
            <v>人</v>
          </cell>
          <cell r="E29">
            <v>20400</v>
          </cell>
          <cell r="G29">
            <v>29</v>
          </cell>
        </row>
        <row r="30">
          <cell r="B30" t="str">
            <v>トンネル世話役</v>
          </cell>
          <cell r="C30" t="str">
            <v>人</v>
          </cell>
          <cell r="D30" t="str">
            <v>人</v>
          </cell>
          <cell r="E30">
            <v>26400</v>
          </cell>
          <cell r="G30">
            <v>30</v>
          </cell>
        </row>
        <row r="31">
          <cell r="B31" t="str">
            <v>トンネル特殊工</v>
          </cell>
          <cell r="C31" t="str">
            <v>人</v>
          </cell>
          <cell r="D31" t="str">
            <v>人</v>
          </cell>
          <cell r="E31">
            <v>26000</v>
          </cell>
          <cell r="G31">
            <v>31</v>
          </cell>
        </row>
        <row r="32">
          <cell r="B32" t="str">
            <v>トンネル作業員</v>
          </cell>
          <cell r="C32" t="str">
            <v>人</v>
          </cell>
          <cell r="D32" t="str">
            <v>人</v>
          </cell>
          <cell r="E32">
            <v>19600</v>
          </cell>
          <cell r="G32">
            <v>32</v>
          </cell>
        </row>
        <row r="33">
          <cell r="A33" t="str">
            <v>共通</v>
          </cell>
          <cell r="B33" t="str">
            <v>製図工</v>
          </cell>
          <cell r="C33" t="str">
            <v>人</v>
          </cell>
          <cell r="D33" t="str">
            <v>人</v>
          </cell>
          <cell r="E33">
            <v>20400</v>
          </cell>
          <cell r="G33">
            <v>33</v>
          </cell>
        </row>
        <row r="34">
          <cell r="B34" t="str">
            <v>自動車運転手</v>
          </cell>
          <cell r="C34" t="str">
            <v>人</v>
          </cell>
          <cell r="D34" t="str">
            <v>人</v>
          </cell>
          <cell r="E34">
            <v>26600</v>
          </cell>
          <cell r="G34">
            <v>34</v>
          </cell>
        </row>
        <row r="35">
          <cell r="B35" t="str">
            <v>普通作業員</v>
          </cell>
          <cell r="C35" t="str">
            <v>人</v>
          </cell>
          <cell r="D35" t="str">
            <v>人</v>
          </cell>
          <cell r="E35">
            <v>21100</v>
          </cell>
          <cell r="G35">
            <v>35</v>
          </cell>
        </row>
        <row r="36">
          <cell r="B36" t="str">
            <v>船夫</v>
          </cell>
          <cell r="C36" t="str">
            <v>人</v>
          </cell>
          <cell r="D36" t="str">
            <v>人</v>
          </cell>
          <cell r="E36">
            <v>29000</v>
          </cell>
          <cell r="G36">
            <v>36</v>
          </cell>
        </row>
        <row r="37">
          <cell r="B37" t="str">
            <v>軽作業員</v>
          </cell>
          <cell r="C37" t="str">
            <v>人</v>
          </cell>
          <cell r="D37" t="str">
            <v>人</v>
          </cell>
          <cell r="E37">
            <v>17500</v>
          </cell>
          <cell r="G37">
            <v>37</v>
          </cell>
        </row>
        <row r="38">
          <cell r="B38" t="str">
            <v>普通船員</v>
          </cell>
          <cell r="C38" t="str">
            <v>人</v>
          </cell>
          <cell r="D38" t="str">
            <v>人</v>
          </cell>
          <cell r="E38">
            <v>29000</v>
          </cell>
          <cell r="G38">
            <v>38</v>
          </cell>
        </row>
        <row r="39">
          <cell r="A39" t="str">
            <v>電算業務</v>
          </cell>
          <cell r="B39" t="str">
            <v>オペレータ</v>
          </cell>
          <cell r="C39" t="str">
            <v>人</v>
          </cell>
          <cell r="D39" t="str">
            <v>人</v>
          </cell>
          <cell r="E39">
            <v>22000</v>
          </cell>
          <cell r="G39">
            <v>39</v>
          </cell>
        </row>
        <row r="40">
          <cell r="B40" t="str">
            <v>パンチャー</v>
          </cell>
          <cell r="C40" t="str">
            <v>人</v>
          </cell>
          <cell r="D40" t="str">
            <v>人</v>
          </cell>
          <cell r="E40">
            <v>18300</v>
          </cell>
          <cell r="G40">
            <v>40</v>
          </cell>
        </row>
        <row r="41">
          <cell r="A41" t="str">
            <v>測量</v>
          </cell>
          <cell r="B41" t="str">
            <v>測量上級主任技師</v>
          </cell>
          <cell r="C41" t="str">
            <v>人</v>
          </cell>
          <cell r="D41" t="str">
            <v>人</v>
          </cell>
          <cell r="E41">
            <v>53500</v>
          </cell>
          <cell r="G41">
            <v>41</v>
          </cell>
        </row>
        <row r="42">
          <cell r="A42" t="str">
            <v>地質調査員（横杭）</v>
          </cell>
          <cell r="B42" t="str">
            <v>特殊作業員</v>
          </cell>
          <cell r="C42" t="str">
            <v>人</v>
          </cell>
          <cell r="D42" t="str">
            <v>人</v>
          </cell>
          <cell r="E42">
            <v>26800</v>
          </cell>
          <cell r="G42">
            <v>42</v>
          </cell>
        </row>
        <row r="43">
          <cell r="A43" t="str">
            <v>地質調査</v>
          </cell>
          <cell r="B43" t="str">
            <v>土木一般世話役</v>
          </cell>
          <cell r="C43" t="str">
            <v>人</v>
          </cell>
          <cell r="D43" t="str">
            <v>人</v>
          </cell>
          <cell r="E43">
            <v>34400</v>
          </cell>
          <cell r="G43">
            <v>43</v>
          </cell>
        </row>
        <row r="44">
          <cell r="B44" t="str">
            <v>鳶工</v>
          </cell>
          <cell r="C44" t="str">
            <v>人</v>
          </cell>
          <cell r="D44" t="str">
            <v>人</v>
          </cell>
          <cell r="E44">
            <v>23400</v>
          </cell>
          <cell r="G44">
            <v>44</v>
          </cell>
        </row>
        <row r="45">
          <cell r="A45" t="str">
            <v>交通量調査</v>
          </cell>
          <cell r="B45" t="str">
            <v>主任監督員</v>
          </cell>
          <cell r="C45" t="str">
            <v>人</v>
          </cell>
          <cell r="D45" t="str">
            <v>人</v>
          </cell>
          <cell r="E45">
            <v>37000</v>
          </cell>
          <cell r="G45">
            <v>45</v>
          </cell>
        </row>
        <row r="46">
          <cell r="B46" t="str">
            <v>監督員</v>
          </cell>
          <cell r="C46" t="str">
            <v>人</v>
          </cell>
          <cell r="D46" t="str">
            <v>人</v>
          </cell>
          <cell r="E46">
            <v>30600</v>
          </cell>
          <cell r="G46">
            <v>46</v>
          </cell>
        </row>
        <row r="47">
          <cell r="B47" t="str">
            <v>交通量調査員</v>
          </cell>
          <cell r="C47" t="str">
            <v>人</v>
          </cell>
          <cell r="D47" t="str">
            <v>人</v>
          </cell>
          <cell r="E47">
            <v>17500</v>
          </cell>
          <cell r="G47">
            <v>47</v>
          </cell>
        </row>
        <row r="48">
          <cell r="A48" t="str">
            <v>木材工</v>
          </cell>
          <cell r="B48" t="str">
            <v>角材</v>
          </cell>
          <cell r="C48" t="str">
            <v>7.5cm×7.5×4.0m（米つが）</v>
          </cell>
          <cell r="D48" t="str">
            <v>本</v>
          </cell>
          <cell r="E48">
            <v>1134</v>
          </cell>
          <cell r="F48" t="str">
            <v>三（多）角点又は基準点測量</v>
          </cell>
          <cell r="G48">
            <v>48</v>
          </cell>
        </row>
        <row r="49">
          <cell r="C49" t="str">
            <v>6.0cm×6.0×4.0m（杉）</v>
          </cell>
          <cell r="D49" t="str">
            <v>本</v>
          </cell>
          <cell r="E49">
            <v>761</v>
          </cell>
          <cell r="F49" t="str">
            <v>三（多）角点又は基準点測量</v>
          </cell>
          <cell r="G49">
            <v>49</v>
          </cell>
        </row>
        <row r="50">
          <cell r="C50" t="str">
            <v>6.0cm×6.0×2.0m</v>
          </cell>
          <cell r="D50" t="str">
            <v>本</v>
          </cell>
          <cell r="E50">
            <v>380</v>
          </cell>
          <cell r="F50" t="str">
            <v>三（多）角点又は基準点測量</v>
          </cell>
          <cell r="G50">
            <v>50</v>
          </cell>
        </row>
        <row r="51">
          <cell r="C51" t="str">
            <v>4.0cm×4.0×4.0m（杉）</v>
          </cell>
          <cell r="D51" t="str">
            <v>本</v>
          </cell>
          <cell r="E51">
            <v>338</v>
          </cell>
          <cell r="F51" t="str">
            <v>渡河水準測量・簡易水準測量</v>
          </cell>
          <cell r="G51">
            <v>51</v>
          </cell>
        </row>
        <row r="52">
          <cell r="C52" t="str">
            <v>6.0cm×6.0×1.8m</v>
          </cell>
          <cell r="D52" t="str">
            <v>本</v>
          </cell>
          <cell r="E52">
            <v>342</v>
          </cell>
          <cell r="F52" t="str">
            <v>標定点測量</v>
          </cell>
          <cell r="G52">
            <v>52</v>
          </cell>
        </row>
        <row r="53">
          <cell r="C53" t="str">
            <v>9.0cm×9.0×4.0m（米つが）</v>
          </cell>
          <cell r="D53" t="str">
            <v>本</v>
          </cell>
          <cell r="E53">
            <v>1633</v>
          </cell>
          <cell r="F53" t="str">
            <v>対空標識設置</v>
          </cell>
          <cell r="G53">
            <v>53</v>
          </cell>
        </row>
        <row r="54">
          <cell r="B54" t="str">
            <v>板材</v>
          </cell>
          <cell r="C54" t="str">
            <v>1.2×18×1.8m</v>
          </cell>
          <cell r="D54" t="str">
            <v>枚</v>
          </cell>
          <cell r="E54">
            <v>217</v>
          </cell>
          <cell r="F54" t="str">
            <v>対空標識設置</v>
          </cell>
          <cell r="G54">
            <v>54</v>
          </cell>
        </row>
        <row r="55">
          <cell r="C55" t="str">
            <v>1.2×18×1.5m</v>
          </cell>
          <cell r="D55" t="str">
            <v>枚</v>
          </cell>
          <cell r="E55">
            <v>181</v>
          </cell>
          <cell r="F55" t="str">
            <v>対空標識設置</v>
          </cell>
          <cell r="G55">
            <v>55</v>
          </cell>
        </row>
        <row r="56">
          <cell r="C56" t="str">
            <v>1.2×18×4.0m（杉）</v>
          </cell>
          <cell r="D56" t="str">
            <v>枚</v>
          </cell>
          <cell r="E56">
            <v>483</v>
          </cell>
          <cell r="F56" t="str">
            <v>三（多）角点又は基準点測量</v>
          </cell>
          <cell r="G56">
            <v>56</v>
          </cell>
        </row>
        <row r="57">
          <cell r="C57" t="str">
            <v>1.5×15×4.0m（杉）</v>
          </cell>
          <cell r="D57" t="str">
            <v>枚</v>
          </cell>
          <cell r="E57">
            <v>503</v>
          </cell>
          <cell r="F57" t="str">
            <v>三（多）角点又は基準点測量</v>
          </cell>
          <cell r="G57">
            <v>57</v>
          </cell>
        </row>
        <row r="58">
          <cell r="C58" t="str">
            <v>1.2×21×1.8m</v>
          </cell>
          <cell r="D58" t="str">
            <v>枚</v>
          </cell>
          <cell r="E58">
            <v>253</v>
          </cell>
          <cell r="F58" t="str">
            <v>標定点測量</v>
          </cell>
          <cell r="G58">
            <v>58</v>
          </cell>
        </row>
        <row r="59">
          <cell r="B59" t="str">
            <v>ベニア板</v>
          </cell>
          <cell r="C59" t="str">
            <v>0.4×30×0.9m</v>
          </cell>
          <cell r="D59" t="str">
            <v>枚</v>
          </cell>
          <cell r="E59">
            <v>112</v>
          </cell>
          <cell r="F59" t="str">
            <v>対空標識設置</v>
          </cell>
          <cell r="G59">
            <v>59</v>
          </cell>
        </row>
        <row r="60">
          <cell r="B60" t="str">
            <v>コンクリート杭</v>
          </cell>
          <cell r="C60" t="str">
            <v>9.0×9.0×60cm</v>
          </cell>
          <cell r="D60" t="str">
            <v>本</v>
          </cell>
          <cell r="E60">
            <v>700</v>
          </cell>
          <cell r="F60" t="str">
            <v>三（多）角点又は基準点測量</v>
          </cell>
          <cell r="G60">
            <v>60</v>
          </cell>
        </row>
        <row r="61">
          <cell r="C61" t="str">
            <v>12.0×12.0×120cm</v>
          </cell>
          <cell r="D61" t="str">
            <v>本</v>
          </cell>
          <cell r="E61">
            <v>1440</v>
          </cell>
          <cell r="F61" t="str">
            <v>深浅測量</v>
          </cell>
          <cell r="G61">
            <v>61</v>
          </cell>
        </row>
        <row r="62">
          <cell r="B62" t="str">
            <v>木杭</v>
          </cell>
          <cell r="C62" t="str">
            <v>6.0×6.0×60cm</v>
          </cell>
          <cell r="D62" t="str">
            <v>本</v>
          </cell>
          <cell r="E62">
            <v>114</v>
          </cell>
          <cell r="F62" t="str">
            <v>路線測量・工事用多角・河川測量</v>
          </cell>
          <cell r="G62">
            <v>62</v>
          </cell>
        </row>
        <row r="63">
          <cell r="C63" t="str">
            <v>4.5×4.5×60cm（杉）</v>
          </cell>
          <cell r="D63" t="str">
            <v>本</v>
          </cell>
          <cell r="E63">
            <v>64</v>
          </cell>
          <cell r="F63" t="str">
            <v>水準測量</v>
          </cell>
          <cell r="G63">
            <v>63</v>
          </cell>
        </row>
        <row r="64">
          <cell r="C64" t="str">
            <v>4.5×4.5×45cm（杉）</v>
          </cell>
          <cell r="D64" t="str">
            <v>本</v>
          </cell>
          <cell r="E64">
            <v>48</v>
          </cell>
          <cell r="F64" t="str">
            <v>地形・路線測量</v>
          </cell>
          <cell r="G64">
            <v>64</v>
          </cell>
        </row>
        <row r="65">
          <cell r="C65" t="str">
            <v>9.0×9.0×90cm（杉）</v>
          </cell>
          <cell r="D65" t="str">
            <v>本</v>
          </cell>
          <cell r="E65">
            <v>385</v>
          </cell>
          <cell r="F65" t="str">
            <v>路線測量・深浅測量</v>
          </cell>
          <cell r="G65">
            <v>65</v>
          </cell>
        </row>
        <row r="66">
          <cell r="C66" t="str">
            <v>4.5×4.5×90cm</v>
          </cell>
          <cell r="D66" t="str">
            <v>本</v>
          </cell>
          <cell r="E66">
            <v>96</v>
          </cell>
          <cell r="F66">
            <v>66</v>
          </cell>
          <cell r="G66">
            <v>66</v>
          </cell>
        </row>
        <row r="67">
          <cell r="C67" t="str">
            <v>9.0×9.0×75cm（杉）</v>
          </cell>
          <cell r="D67" t="str">
            <v>本</v>
          </cell>
          <cell r="E67">
            <v>321</v>
          </cell>
          <cell r="F67" t="str">
            <v>対空標識設置</v>
          </cell>
          <cell r="G67">
            <v>67</v>
          </cell>
        </row>
        <row r="68">
          <cell r="B68" t="str">
            <v>プラスチック杭</v>
          </cell>
          <cell r="C68" t="str">
            <v>4.5×4.5×45cm</v>
          </cell>
          <cell r="D68" t="str">
            <v>本</v>
          </cell>
          <cell r="E68">
            <v>220</v>
          </cell>
          <cell r="F68" t="str">
            <v>用地</v>
          </cell>
          <cell r="G68">
            <v>68</v>
          </cell>
        </row>
        <row r="69">
          <cell r="A69" t="str">
            <v>造標・埋標材料</v>
          </cell>
          <cell r="B69" t="str">
            <v>鉄筋</v>
          </cell>
          <cell r="C69" t="str">
            <v>φ６mm×1.0ｍ</v>
          </cell>
          <cell r="D69" t="str">
            <v>m</v>
          </cell>
          <cell r="E69">
            <v>29</v>
          </cell>
          <cell r="F69" t="str">
            <v>水準埋標</v>
          </cell>
          <cell r="G69">
            <v>69</v>
          </cell>
        </row>
        <row r="70">
          <cell r="B70" t="str">
            <v>釘</v>
          </cell>
          <cell r="C70" t="str">
            <v>3.2～15.0cm</v>
          </cell>
          <cell r="D70" t="str">
            <v>kg</v>
          </cell>
          <cell r="E70">
            <v>102</v>
          </cell>
          <cell r="F70" t="str">
            <v>三（多）角点又は基準点測量</v>
          </cell>
          <cell r="G70">
            <v>70</v>
          </cell>
        </row>
        <row r="71">
          <cell r="B71" t="str">
            <v>鉄線</v>
          </cell>
          <cell r="C71" t="str">
            <v>＃１４</v>
          </cell>
          <cell r="D71" t="str">
            <v>kg</v>
          </cell>
          <cell r="E71">
            <v>87</v>
          </cell>
          <cell r="F71" t="str">
            <v>水準測量埋標</v>
          </cell>
          <cell r="G71">
            <v>71</v>
          </cell>
        </row>
        <row r="72">
          <cell r="C72" t="str">
            <v>＃８</v>
          </cell>
          <cell r="D72" t="str">
            <v>kg</v>
          </cell>
          <cell r="E72">
            <v>78</v>
          </cell>
          <cell r="F72" t="str">
            <v>三（多）角点又は基準点測量</v>
          </cell>
          <cell r="G72">
            <v>72</v>
          </cell>
        </row>
        <row r="73">
          <cell r="B73" t="str">
            <v>金属標</v>
          </cell>
          <cell r="C73" t="str">
            <v>φ８０×９０mm</v>
          </cell>
          <cell r="D73" t="str">
            <v>個</v>
          </cell>
          <cell r="E73">
            <v>1600</v>
          </cell>
          <cell r="F73">
            <v>73</v>
          </cell>
          <cell r="G73">
            <v>73</v>
          </cell>
        </row>
        <row r="74">
          <cell r="B74" t="str">
            <v>セメント</v>
          </cell>
          <cell r="C74" t="str">
            <v>普通ボルトラント</v>
          </cell>
          <cell r="D74" t="str">
            <v>kg</v>
          </cell>
          <cell r="E74">
            <v>22</v>
          </cell>
          <cell r="F74" t="str">
            <v>三（多）角点又は基準点測量</v>
          </cell>
          <cell r="G74">
            <v>74</v>
          </cell>
        </row>
        <row r="75">
          <cell r="B75" t="str">
            <v>砂利</v>
          </cell>
          <cell r="C75" t="str">
            <v>25mm以下</v>
          </cell>
          <cell r="D75" t="str">
            <v>ｍ3</v>
          </cell>
          <cell r="E75">
            <v>3550</v>
          </cell>
          <cell r="F75" t="str">
            <v>三（多）角点又は基準点測量</v>
          </cell>
          <cell r="G75">
            <v>75</v>
          </cell>
        </row>
        <row r="76">
          <cell r="B76" t="str">
            <v>砂</v>
          </cell>
          <cell r="C76" t="str">
            <v>中目</v>
          </cell>
          <cell r="D76" t="str">
            <v>ｍ3</v>
          </cell>
          <cell r="E76">
            <v>3452</v>
          </cell>
          <cell r="F76" t="str">
            <v>三（多）角点又は基準点測量</v>
          </cell>
          <cell r="G76">
            <v>76</v>
          </cell>
        </row>
        <row r="77">
          <cell r="B77" t="str">
            <v>玉石</v>
          </cell>
          <cell r="C77" t="str">
            <v>30～40cm</v>
          </cell>
          <cell r="D77" t="str">
            <v>個</v>
          </cell>
          <cell r="E77">
            <v>950</v>
          </cell>
          <cell r="F77" t="str">
            <v>三（多）角点又は基準点測量</v>
          </cell>
          <cell r="G77">
            <v>77</v>
          </cell>
        </row>
        <row r="78">
          <cell r="B78" t="str">
            <v>塩化ビニール管</v>
          </cell>
          <cell r="C78" t="str">
            <v>165×5.1×400mm</v>
          </cell>
          <cell r="D78" t="str">
            <v>本</v>
          </cell>
          <cell r="E78">
            <v>4427</v>
          </cell>
          <cell r="F78" t="str">
            <v>三（多）角点又は基準点測量</v>
          </cell>
          <cell r="G78">
            <v>78</v>
          </cell>
        </row>
        <row r="79">
          <cell r="B79" t="str">
            <v>栗石</v>
          </cell>
          <cell r="C79" t="str">
            <v>中割15～20cm</v>
          </cell>
          <cell r="D79" t="str">
            <v>ｍ3</v>
          </cell>
          <cell r="E79">
            <v>3392</v>
          </cell>
          <cell r="F79" t="str">
            <v>三（多）角点又は基準点測量</v>
          </cell>
          <cell r="G79">
            <v>79</v>
          </cell>
        </row>
        <row r="80">
          <cell r="B80" t="str">
            <v>ペンキ</v>
          </cell>
          <cell r="C80" t="str">
            <v>白</v>
          </cell>
          <cell r="D80" t="str">
            <v>kg</v>
          </cell>
          <cell r="E80">
            <v>361</v>
          </cell>
          <cell r="F80">
            <v>80</v>
          </cell>
          <cell r="G80">
            <v>80</v>
          </cell>
        </row>
        <row r="81">
          <cell r="C81" t="str">
            <v>黒</v>
          </cell>
          <cell r="D81" t="str">
            <v>kg</v>
          </cell>
          <cell r="E81">
            <v>381</v>
          </cell>
          <cell r="F81">
            <v>81</v>
          </cell>
          <cell r="G81">
            <v>81</v>
          </cell>
        </row>
        <row r="82">
          <cell r="A82" t="str">
            <v>製図用紙・写真関係材料</v>
          </cell>
          <cell r="B82" t="str">
            <v>ケント紙</v>
          </cell>
          <cell r="C82" t="str">
            <v>四六版（180kg）</v>
          </cell>
          <cell r="D82" t="str">
            <v>枚</v>
          </cell>
          <cell r="E82">
            <v>277</v>
          </cell>
          <cell r="F82">
            <v>82</v>
          </cell>
          <cell r="G82">
            <v>82</v>
          </cell>
        </row>
        <row r="83">
          <cell r="A83" t="str">
            <v>造標・埋標材料</v>
          </cell>
          <cell r="B83" t="str">
            <v>ケント紙</v>
          </cell>
          <cell r="C83" t="str">
            <v>42cm×59.4cm A2版</v>
          </cell>
          <cell r="D83" t="str">
            <v>枚</v>
          </cell>
          <cell r="E83">
            <v>93</v>
          </cell>
          <cell r="F83" t="str">
            <v>地形測量</v>
          </cell>
          <cell r="G83">
            <v>83</v>
          </cell>
        </row>
        <row r="84">
          <cell r="B84" t="str">
            <v>ポリエステルシート</v>
          </cell>
          <cell r="C84" t="str">
            <v>0.9m×20m(#300片面)</v>
          </cell>
          <cell r="D84" t="str">
            <v>本</v>
          </cell>
          <cell r="E84">
            <v>16000</v>
          </cell>
          <cell r="F84" t="str">
            <v>地形・路線・河川測量</v>
          </cell>
          <cell r="G84">
            <v>84</v>
          </cell>
        </row>
        <row r="85">
          <cell r="C85" t="str">
            <v>0.9m×20m(#400片面)</v>
          </cell>
          <cell r="D85" t="str">
            <v>本</v>
          </cell>
          <cell r="E85">
            <v>21600</v>
          </cell>
          <cell r="F85">
            <v>85</v>
          </cell>
          <cell r="G85">
            <v>85</v>
          </cell>
        </row>
        <row r="86">
          <cell r="A86" t="str">
            <v>製図用紙・写真関係材料</v>
          </cell>
          <cell r="B86" t="str">
            <v>アルミケント紙</v>
          </cell>
          <cell r="C86" t="str">
            <v>40cm×50cm×0.1cm</v>
          </cell>
          <cell r="D86" t="str">
            <v>枚</v>
          </cell>
          <cell r="E86">
            <v>576</v>
          </cell>
          <cell r="F86" t="str">
            <v>平板</v>
          </cell>
          <cell r="G86">
            <v>86</v>
          </cell>
        </row>
        <row r="87">
          <cell r="B87" t="str">
            <v>ポリエステルシート</v>
          </cell>
          <cell r="C87" t="str">
            <v>0.9m×20m(#400両面)</v>
          </cell>
          <cell r="D87" t="str">
            <v>本</v>
          </cell>
          <cell r="E87">
            <v>24800</v>
          </cell>
          <cell r="F87">
            <v>87</v>
          </cell>
          <cell r="G87">
            <v>87</v>
          </cell>
        </row>
        <row r="88">
          <cell r="B88" t="str">
            <v>航空写真フィルム（カラー）</v>
          </cell>
          <cell r="C88" t="str">
            <v>24cm×60m(200ft)</v>
          </cell>
          <cell r="D88" t="str">
            <v>本</v>
          </cell>
          <cell r="E88">
            <v>191900</v>
          </cell>
          <cell r="F88" t="str">
            <v>撮影</v>
          </cell>
          <cell r="G88">
            <v>88</v>
          </cell>
        </row>
        <row r="89">
          <cell r="B89" t="str">
            <v>普通フィルム（白黒）</v>
          </cell>
          <cell r="C89" t="str">
            <v>３５mm　３６枚撮</v>
          </cell>
          <cell r="D89" t="str">
            <v>本</v>
          </cell>
          <cell r="E89">
            <v>365</v>
          </cell>
          <cell r="F89">
            <v>89</v>
          </cell>
          <cell r="G89">
            <v>89</v>
          </cell>
        </row>
        <row r="90">
          <cell r="B90" t="str">
            <v>普通フィルム（カラー）</v>
          </cell>
          <cell r="C90" t="str">
            <v>３５mm　３６枚撮</v>
          </cell>
          <cell r="D90" t="str">
            <v>本</v>
          </cell>
          <cell r="E90">
            <v>580</v>
          </cell>
          <cell r="F90">
            <v>90</v>
          </cell>
          <cell r="G90">
            <v>90</v>
          </cell>
        </row>
        <row r="91">
          <cell r="B91" t="str">
            <v>記録紙</v>
          </cell>
          <cell r="C91" t="str">
            <v>150mm×１０m</v>
          </cell>
          <cell r="D91" t="str">
            <v>本</v>
          </cell>
          <cell r="E91">
            <v>1500</v>
          </cell>
          <cell r="F91" t="str">
            <v>深浅測量</v>
          </cell>
          <cell r="G91">
            <v>91</v>
          </cell>
        </row>
        <row r="92">
          <cell r="B92" t="str">
            <v>ポリエステルシート</v>
          </cell>
          <cell r="C92" t="str">
            <v>80cm×110cm(Z400片面)</v>
          </cell>
          <cell r="D92" t="str">
            <v>枚</v>
          </cell>
          <cell r="E92">
            <v>1541</v>
          </cell>
          <cell r="F92" t="str">
            <v>細部図化</v>
          </cell>
          <cell r="G92">
            <v>92</v>
          </cell>
        </row>
        <row r="93">
          <cell r="B93" t="str">
            <v>天竺布</v>
          </cell>
          <cell r="C93" t="str">
            <v>白   0.8m×1.0m</v>
          </cell>
          <cell r="D93" t="str">
            <v>m</v>
          </cell>
          <cell r="E93">
            <v>550</v>
          </cell>
          <cell r="F93" t="str">
            <v>モザイク裏張り用</v>
          </cell>
          <cell r="G93">
            <v>93</v>
          </cell>
        </row>
        <row r="94">
          <cell r="B94" t="str">
            <v>ポリエステルシート</v>
          </cell>
          <cell r="C94" t="str">
            <v>80cm×110cm(Z300片面)</v>
          </cell>
          <cell r="D94" t="str">
            <v>枚</v>
          </cell>
          <cell r="E94">
            <v>989</v>
          </cell>
          <cell r="F94" t="str">
            <v>地図修正</v>
          </cell>
          <cell r="G94">
            <v>94</v>
          </cell>
        </row>
        <row r="95">
          <cell r="B95" t="str">
            <v>航空フィルム（白黒）</v>
          </cell>
          <cell r="C95" t="str">
            <v>24cm×76m(HS・SP付）</v>
          </cell>
          <cell r="D95" t="str">
            <v>本</v>
          </cell>
          <cell r="E95">
            <v>65200</v>
          </cell>
          <cell r="F95" t="str">
            <v xml:space="preserve">撮影 </v>
          </cell>
          <cell r="G95">
            <v>95</v>
          </cell>
        </row>
        <row r="96">
          <cell r="B96" t="str">
            <v>マイクロフィルム</v>
          </cell>
          <cell r="C96" t="str">
            <v>35mm</v>
          </cell>
          <cell r="D96" t="str">
            <v>コマ</v>
          </cell>
          <cell r="E96">
            <v>7</v>
          </cell>
          <cell r="F96" t="str">
            <v>標定図作成</v>
          </cell>
          <cell r="G96">
            <v>96</v>
          </cell>
        </row>
        <row r="97">
          <cell r="B97" t="str">
            <v>複写ネガフィルム</v>
          </cell>
          <cell r="C97" t="str">
            <v>8×10インチ</v>
          </cell>
          <cell r="D97" t="str">
            <v>枚</v>
          </cell>
          <cell r="E97">
            <v>1134</v>
          </cell>
          <cell r="F97">
            <v>97</v>
          </cell>
          <cell r="G97">
            <v>97</v>
          </cell>
        </row>
        <row r="98">
          <cell r="B98" t="str">
            <v>セクションポリエステルシート</v>
          </cell>
          <cell r="C98" t="str">
            <v>0.9m×10m(#300)</v>
          </cell>
          <cell r="D98" t="str">
            <v>本</v>
          </cell>
          <cell r="E98">
            <v>15200</v>
          </cell>
          <cell r="F98">
            <v>98</v>
          </cell>
          <cell r="G98">
            <v>98</v>
          </cell>
        </row>
        <row r="99">
          <cell r="C99" t="str">
            <v>0.4m×10m(#300)</v>
          </cell>
          <cell r="D99" t="str">
            <v>本</v>
          </cell>
          <cell r="E99">
            <v>7600</v>
          </cell>
          <cell r="F99">
            <v>99</v>
          </cell>
          <cell r="G99">
            <v>99</v>
          </cell>
        </row>
        <row r="100">
          <cell r="B100" t="str">
            <v>グラビアフィルム</v>
          </cell>
          <cell r="C100" t="str">
            <v>110×80 GC-175</v>
          </cell>
          <cell r="D100" t="str">
            <v>枚</v>
          </cell>
          <cell r="E100">
            <v>4300</v>
          </cell>
          <cell r="F100">
            <v>100</v>
          </cell>
          <cell r="G100">
            <v>100</v>
          </cell>
        </row>
        <row r="101">
          <cell r="B101" t="str">
            <v>リス・フィルム</v>
          </cell>
          <cell r="C101" t="str">
            <v>VO-100 B4</v>
          </cell>
          <cell r="D101" t="str">
            <v>枚</v>
          </cell>
          <cell r="E101">
            <v>295</v>
          </cell>
          <cell r="F101">
            <v>101</v>
          </cell>
          <cell r="G101">
            <v>101</v>
          </cell>
        </row>
        <row r="102">
          <cell r="C102" t="str">
            <v>VO-100 四六</v>
          </cell>
          <cell r="D102" t="str">
            <v>枚</v>
          </cell>
          <cell r="E102">
            <v>2198</v>
          </cell>
          <cell r="F102">
            <v>102</v>
          </cell>
          <cell r="G102">
            <v>102</v>
          </cell>
        </row>
        <row r="103">
          <cell r="B103" t="str">
            <v>密着用印画紙（白黒）</v>
          </cell>
          <cell r="C103" t="str">
            <v>24×26</v>
          </cell>
          <cell r="D103" t="str">
            <v>枚</v>
          </cell>
          <cell r="E103">
            <v>66</v>
          </cell>
          <cell r="F103">
            <v>103</v>
          </cell>
          <cell r="G103">
            <v>103</v>
          </cell>
        </row>
        <row r="104">
          <cell r="B104" t="str">
            <v>引伸用印画紙（白黒）</v>
          </cell>
          <cell r="C104" t="str">
            <v>２倍　50×51</v>
          </cell>
          <cell r="D104" t="str">
            <v>枚</v>
          </cell>
          <cell r="E104">
            <v>275</v>
          </cell>
          <cell r="F104">
            <v>104</v>
          </cell>
          <cell r="G104">
            <v>104</v>
          </cell>
        </row>
        <row r="105">
          <cell r="B105" t="str">
            <v>　</v>
          </cell>
          <cell r="C105" t="str">
            <v>３倍　75×75</v>
          </cell>
          <cell r="D105" t="str">
            <v>枚</v>
          </cell>
          <cell r="E105">
            <v>1000</v>
          </cell>
          <cell r="F105">
            <v>105</v>
          </cell>
          <cell r="G105">
            <v>105</v>
          </cell>
        </row>
        <row r="106">
          <cell r="B106" t="str">
            <v>　</v>
          </cell>
          <cell r="C106" t="str">
            <v>４倍　110×100</v>
          </cell>
          <cell r="D106" t="str">
            <v>枚</v>
          </cell>
          <cell r="E106">
            <v>1175</v>
          </cell>
          <cell r="F106">
            <v>106</v>
          </cell>
          <cell r="G106">
            <v>106</v>
          </cell>
        </row>
        <row r="107">
          <cell r="B107" t="str">
            <v>　</v>
          </cell>
          <cell r="C107" t="str">
            <v>部分　15×15</v>
          </cell>
          <cell r="D107" t="str">
            <v>枚</v>
          </cell>
          <cell r="E107">
            <v>36</v>
          </cell>
          <cell r="F107">
            <v>107</v>
          </cell>
          <cell r="G107">
            <v>107</v>
          </cell>
        </row>
        <row r="108">
          <cell r="B108" t="str">
            <v>　</v>
          </cell>
          <cell r="C108" t="str">
            <v>四六版（80×110cm）</v>
          </cell>
          <cell r="D108" t="str">
            <v>枚</v>
          </cell>
          <cell r="E108">
            <v>1660</v>
          </cell>
          <cell r="F108">
            <v>108</v>
          </cell>
          <cell r="G108">
            <v>108</v>
          </cell>
        </row>
        <row r="109">
          <cell r="B109" t="str">
            <v>密着用印画紙（カラー）</v>
          </cell>
          <cell r="C109" t="str">
            <v>24×26</v>
          </cell>
          <cell r="D109" t="str">
            <v>枚</v>
          </cell>
          <cell r="E109">
            <v>150</v>
          </cell>
          <cell r="F109">
            <v>109</v>
          </cell>
          <cell r="G109">
            <v>109</v>
          </cell>
        </row>
        <row r="110">
          <cell r="B110" t="str">
            <v>引伸用印画紙（カラー）</v>
          </cell>
          <cell r="C110" t="str">
            <v>２倍　50×51</v>
          </cell>
          <cell r="D110" t="str">
            <v>枚</v>
          </cell>
          <cell r="E110">
            <v>1200</v>
          </cell>
          <cell r="F110">
            <v>110</v>
          </cell>
          <cell r="G110">
            <v>110</v>
          </cell>
        </row>
        <row r="111">
          <cell r="B111" t="str">
            <v>　</v>
          </cell>
          <cell r="C111" t="str">
            <v>３倍　75×75</v>
          </cell>
          <cell r="D111" t="str">
            <v>枚</v>
          </cell>
          <cell r="E111">
            <v>2025</v>
          </cell>
          <cell r="F111">
            <v>111</v>
          </cell>
          <cell r="G111">
            <v>111</v>
          </cell>
        </row>
        <row r="112">
          <cell r="C112" t="str">
            <v>４倍　110×100</v>
          </cell>
          <cell r="D112" t="str">
            <v>枚</v>
          </cell>
          <cell r="E112">
            <v>3978</v>
          </cell>
          <cell r="F112">
            <v>112</v>
          </cell>
          <cell r="G112">
            <v>112</v>
          </cell>
        </row>
        <row r="113">
          <cell r="B113" t="str">
            <v>　</v>
          </cell>
          <cell r="C113" t="str">
            <v>50×60cm</v>
          </cell>
          <cell r="D113" t="str">
            <v>枚</v>
          </cell>
          <cell r="E113">
            <v>700</v>
          </cell>
          <cell r="F113">
            <v>113</v>
          </cell>
          <cell r="G113">
            <v>113</v>
          </cell>
        </row>
        <row r="114">
          <cell r="B114" t="str">
            <v>一般写真 名刺判（モノクロ）</v>
          </cell>
          <cell r="C114" t="str">
            <v>名刺版　6×8</v>
          </cell>
          <cell r="D114" t="str">
            <v>枚</v>
          </cell>
          <cell r="E114">
            <v>150</v>
          </cell>
          <cell r="F114" t="str">
            <v>現像代・印画紙代</v>
          </cell>
          <cell r="G114">
            <v>114</v>
          </cell>
        </row>
        <row r="115">
          <cell r="B115" t="str">
            <v>写真植字</v>
          </cell>
          <cell r="C115" t="str">
            <v>２０級字大4mm</v>
          </cell>
          <cell r="D115" t="str">
            <v>字</v>
          </cell>
          <cell r="E115">
            <v>2</v>
          </cell>
          <cell r="F115">
            <v>115</v>
          </cell>
          <cell r="G115">
            <v>115</v>
          </cell>
        </row>
        <row r="116">
          <cell r="B116" t="str">
            <v>密着用ポジフィルム</v>
          </cell>
          <cell r="C116" t="str">
            <v>24×26</v>
          </cell>
          <cell r="D116" t="str">
            <v>枚</v>
          </cell>
          <cell r="E116">
            <v>830</v>
          </cell>
          <cell r="F116">
            <v>116</v>
          </cell>
          <cell r="G116">
            <v>116</v>
          </cell>
        </row>
        <row r="117">
          <cell r="B117" t="str">
            <v>陽画感光紙</v>
          </cell>
          <cell r="C117" t="str">
            <v xml:space="preserve">110×80 </v>
          </cell>
          <cell r="D117" t="str">
            <v>枚</v>
          </cell>
          <cell r="E117">
            <v>76</v>
          </cell>
          <cell r="F117">
            <v>117</v>
          </cell>
          <cell r="G117">
            <v>117</v>
          </cell>
        </row>
        <row r="118">
          <cell r="A118" t="str">
            <v>その他</v>
          </cell>
          <cell r="B118" t="str">
            <v>航空用ガソリン</v>
          </cell>
          <cell r="C118" t="str">
            <v>リットル</v>
          </cell>
          <cell r="D118" t="str">
            <v>リットル</v>
          </cell>
          <cell r="E118">
            <v>197</v>
          </cell>
          <cell r="G118">
            <v>118</v>
          </cell>
        </row>
        <row r="119">
          <cell r="B119" t="str">
            <v>航空用オイル</v>
          </cell>
          <cell r="C119" t="str">
            <v>リットル</v>
          </cell>
          <cell r="D119" t="str">
            <v>リットル</v>
          </cell>
          <cell r="E119">
            <v>1001</v>
          </cell>
          <cell r="G119">
            <v>119</v>
          </cell>
        </row>
        <row r="120">
          <cell r="B120" t="str">
            <v>ガソリン</v>
          </cell>
          <cell r="C120" t="str">
            <v>レギュラー</v>
          </cell>
          <cell r="D120" t="str">
            <v>リットル</v>
          </cell>
          <cell r="E120">
            <v>95</v>
          </cell>
          <cell r="F120">
            <v>120</v>
          </cell>
          <cell r="G120">
            <v>120</v>
          </cell>
        </row>
        <row r="121">
          <cell r="B121" t="str">
            <v>重油</v>
          </cell>
          <cell r="C121" t="str">
            <v>A重油</v>
          </cell>
          <cell r="D121" t="str">
            <v>リットル</v>
          </cell>
          <cell r="E121">
            <v>30</v>
          </cell>
          <cell r="F121">
            <v>121</v>
          </cell>
          <cell r="G121">
            <v>121</v>
          </cell>
        </row>
        <row r="122">
          <cell r="B122" t="str">
            <v>1/50,000地形図</v>
          </cell>
          <cell r="C122" t="str">
            <v>４色刷</v>
          </cell>
          <cell r="D122" t="str">
            <v>枚</v>
          </cell>
          <cell r="E122">
            <v>276</v>
          </cell>
          <cell r="F122">
            <v>122</v>
          </cell>
          <cell r="G122">
            <v>122</v>
          </cell>
        </row>
        <row r="123">
          <cell r="B123" t="str">
            <v>1/25,000地形図</v>
          </cell>
          <cell r="C123" t="str">
            <v>３色刷</v>
          </cell>
          <cell r="D123" t="str">
            <v>枚</v>
          </cell>
          <cell r="E123">
            <v>257</v>
          </cell>
          <cell r="F123">
            <v>123</v>
          </cell>
          <cell r="G123">
            <v>123</v>
          </cell>
        </row>
        <row r="124">
          <cell r="B124" t="str">
            <v>飛行場着陸料</v>
          </cell>
          <cell r="C124" t="str">
            <v>単発機（二種航空）</v>
          </cell>
          <cell r="D124" t="str">
            <v>回</v>
          </cell>
          <cell r="E124">
            <v>800</v>
          </cell>
          <cell r="F124">
            <v>124</v>
          </cell>
          <cell r="G124">
            <v>124</v>
          </cell>
        </row>
        <row r="125">
          <cell r="C125" t="str">
            <v>双発機（二種航空）</v>
          </cell>
          <cell r="D125" t="str">
            <v>回</v>
          </cell>
          <cell r="E125">
            <v>800</v>
          </cell>
          <cell r="F125">
            <v>125</v>
          </cell>
          <cell r="G125">
            <v>125</v>
          </cell>
        </row>
        <row r="126">
          <cell r="B126" t="str">
            <v>飛行場停留格納料</v>
          </cell>
          <cell r="C126" t="str">
            <v>単発機（二種航空）2t</v>
          </cell>
          <cell r="D126" t="str">
            <v>日</v>
          </cell>
          <cell r="E126">
            <v>810</v>
          </cell>
          <cell r="F126">
            <v>126</v>
          </cell>
          <cell r="G126">
            <v>126</v>
          </cell>
        </row>
        <row r="127">
          <cell r="C127" t="str">
            <v>双発機（二種航空）4t</v>
          </cell>
          <cell r="D127" t="str">
            <v>日</v>
          </cell>
          <cell r="E127">
            <v>1620</v>
          </cell>
          <cell r="F127">
            <v>127</v>
          </cell>
          <cell r="G127">
            <v>127</v>
          </cell>
        </row>
        <row r="128">
          <cell r="B128" t="str">
            <v>グラフプロジェクションフィルム</v>
          </cell>
          <cell r="C128" t="str">
            <v>ＰＴ－１００　Ｂ４</v>
          </cell>
          <cell r="D128" t="str">
            <v>枚</v>
          </cell>
          <cell r="E128">
            <v>234</v>
          </cell>
          <cell r="F128">
            <v>128</v>
          </cell>
          <cell r="G128">
            <v>128</v>
          </cell>
        </row>
        <row r="129">
          <cell r="C129" t="str">
            <v>ＰＴ－１００　四六版</v>
          </cell>
          <cell r="D129" t="str">
            <v>枚</v>
          </cell>
          <cell r="E129">
            <v>2134</v>
          </cell>
          <cell r="F129">
            <v>129</v>
          </cell>
          <cell r="G129">
            <v>129</v>
          </cell>
        </row>
        <row r="130">
          <cell r="B130" t="str">
            <v>グラフコンタクトフィルム</v>
          </cell>
          <cell r="C130" t="str">
            <v>ＰＴ－１７５　四六版</v>
          </cell>
          <cell r="D130" t="str">
            <v>枚</v>
          </cell>
          <cell r="E130">
            <v>2157</v>
          </cell>
          <cell r="F130">
            <v>130</v>
          </cell>
          <cell r="G130">
            <v>130</v>
          </cell>
        </row>
        <row r="131">
          <cell r="B131" t="str">
            <v>ラミネート加工</v>
          </cell>
          <cell r="C131" t="str">
            <v>幅80cm</v>
          </cell>
          <cell r="D131" t="str">
            <v>ｍ</v>
          </cell>
          <cell r="E131">
            <v>6000</v>
          </cell>
          <cell r="F131" t="str">
            <v>撮影</v>
          </cell>
          <cell r="G131">
            <v>131</v>
          </cell>
        </row>
        <row r="132">
          <cell r="A132" t="str">
            <v>機械ボーリング</v>
          </cell>
          <cell r="B132" t="str">
            <v>資材箱</v>
          </cell>
          <cell r="C132" t="str">
            <v>土質用１０試料</v>
          </cell>
          <cell r="D132" t="str">
            <v>箱</v>
          </cell>
          <cell r="E132">
            <v>1210</v>
          </cell>
          <cell r="F132" t="str">
            <v>オーガー</v>
          </cell>
          <cell r="G132">
            <v>132</v>
          </cell>
        </row>
        <row r="133">
          <cell r="B133" t="str">
            <v>サンプル袋</v>
          </cell>
          <cell r="C133" t="str">
            <v>ポリエチレン製 150*270</v>
          </cell>
          <cell r="D133" t="str">
            <v>袋</v>
          </cell>
          <cell r="E133">
            <v>14</v>
          </cell>
          <cell r="F133" t="str">
            <v>地質調査</v>
          </cell>
          <cell r="G133">
            <v>133</v>
          </cell>
        </row>
        <row r="134">
          <cell r="B134" t="str">
            <v>メタル・クラウン</v>
          </cell>
          <cell r="C134" t="str">
            <v>φ４６用</v>
          </cell>
          <cell r="D134" t="str">
            <v>個</v>
          </cell>
          <cell r="E134">
            <v>2710</v>
          </cell>
          <cell r="F134">
            <v>134</v>
          </cell>
          <cell r="G134">
            <v>134</v>
          </cell>
        </row>
        <row r="135">
          <cell r="C135" t="str">
            <v>φ５６用</v>
          </cell>
          <cell r="D135" t="str">
            <v>個</v>
          </cell>
          <cell r="E135">
            <v>2960</v>
          </cell>
          <cell r="F135">
            <v>135</v>
          </cell>
          <cell r="G135">
            <v>135</v>
          </cell>
        </row>
        <row r="136">
          <cell r="C136" t="str">
            <v>φ６６用</v>
          </cell>
          <cell r="D136" t="str">
            <v>個</v>
          </cell>
          <cell r="E136">
            <v>3150</v>
          </cell>
          <cell r="F136">
            <v>136</v>
          </cell>
          <cell r="G136">
            <v>136</v>
          </cell>
        </row>
        <row r="137">
          <cell r="C137" t="str">
            <v>φ７６用</v>
          </cell>
          <cell r="D137" t="str">
            <v>個</v>
          </cell>
          <cell r="E137">
            <v>3820</v>
          </cell>
          <cell r="F137">
            <v>137</v>
          </cell>
          <cell r="G137">
            <v>137</v>
          </cell>
        </row>
        <row r="138">
          <cell r="C138" t="str">
            <v>φ８６用</v>
          </cell>
          <cell r="D138" t="str">
            <v>個</v>
          </cell>
          <cell r="E138">
            <v>3940</v>
          </cell>
          <cell r="F138">
            <v>138</v>
          </cell>
          <cell r="G138">
            <v>138</v>
          </cell>
        </row>
        <row r="139">
          <cell r="C139" t="str">
            <v>φ１０１用</v>
          </cell>
          <cell r="D139" t="str">
            <v>個</v>
          </cell>
          <cell r="E139">
            <v>5000</v>
          </cell>
          <cell r="F139">
            <v>139</v>
          </cell>
          <cell r="G139">
            <v>139</v>
          </cell>
        </row>
        <row r="140">
          <cell r="C140" t="str">
            <v>φ１１６用</v>
          </cell>
          <cell r="D140" t="str">
            <v>個</v>
          </cell>
          <cell r="E140">
            <v>6310</v>
          </cell>
          <cell r="F140">
            <v>140</v>
          </cell>
          <cell r="G140">
            <v>140</v>
          </cell>
        </row>
        <row r="141">
          <cell r="C141" t="str">
            <v>φ１３１用</v>
          </cell>
          <cell r="D141" t="str">
            <v>個</v>
          </cell>
          <cell r="E141">
            <v>7330</v>
          </cell>
          <cell r="F141">
            <v>141</v>
          </cell>
          <cell r="G141">
            <v>141</v>
          </cell>
        </row>
        <row r="142">
          <cell r="C142" t="str">
            <v>φ１４６用</v>
          </cell>
          <cell r="D142" t="str">
            <v>個</v>
          </cell>
          <cell r="E142">
            <v>8750</v>
          </cell>
          <cell r="F142">
            <v>142</v>
          </cell>
          <cell r="G142">
            <v>142</v>
          </cell>
        </row>
        <row r="143">
          <cell r="B143" t="str">
            <v>シングルコアチューブ</v>
          </cell>
          <cell r="C143" t="str">
            <v>φ４６用Ｌ＝１．５ｍ</v>
          </cell>
          <cell r="D143" t="str">
            <v>本</v>
          </cell>
          <cell r="E143">
            <v>6620</v>
          </cell>
          <cell r="F143">
            <v>143</v>
          </cell>
          <cell r="G143">
            <v>143</v>
          </cell>
        </row>
        <row r="144">
          <cell r="C144" t="str">
            <v>φ５６用</v>
          </cell>
          <cell r="D144" t="str">
            <v>本</v>
          </cell>
          <cell r="E144">
            <v>7890</v>
          </cell>
          <cell r="F144">
            <v>144</v>
          </cell>
          <cell r="G144">
            <v>144</v>
          </cell>
        </row>
        <row r="145">
          <cell r="C145" t="str">
            <v>φ６６用</v>
          </cell>
          <cell r="D145" t="str">
            <v>本</v>
          </cell>
          <cell r="E145">
            <v>9150</v>
          </cell>
          <cell r="F145">
            <v>145</v>
          </cell>
          <cell r="G145">
            <v>145</v>
          </cell>
        </row>
        <row r="146">
          <cell r="C146" t="str">
            <v>φ７６用</v>
          </cell>
          <cell r="D146" t="str">
            <v>本</v>
          </cell>
          <cell r="E146">
            <v>10500</v>
          </cell>
          <cell r="F146">
            <v>146</v>
          </cell>
          <cell r="G146">
            <v>146</v>
          </cell>
        </row>
        <row r="147">
          <cell r="C147" t="str">
            <v>φ８６用</v>
          </cell>
          <cell r="D147" t="str">
            <v>本</v>
          </cell>
          <cell r="E147">
            <v>11700</v>
          </cell>
          <cell r="F147">
            <v>147</v>
          </cell>
          <cell r="G147">
            <v>147</v>
          </cell>
        </row>
        <row r="148">
          <cell r="C148" t="str">
            <v>φ１０１用</v>
          </cell>
          <cell r="D148" t="str">
            <v>本</v>
          </cell>
          <cell r="E148">
            <v>15400</v>
          </cell>
          <cell r="F148">
            <v>148</v>
          </cell>
          <cell r="G148">
            <v>148</v>
          </cell>
        </row>
        <row r="149">
          <cell r="C149" t="str">
            <v>φ１１６用</v>
          </cell>
          <cell r="D149" t="str">
            <v>本</v>
          </cell>
          <cell r="E149">
            <v>17900</v>
          </cell>
          <cell r="F149">
            <v>149</v>
          </cell>
          <cell r="G149">
            <v>149</v>
          </cell>
        </row>
        <row r="150">
          <cell r="C150" t="str">
            <v>φ１３１用</v>
          </cell>
          <cell r="D150" t="str">
            <v>本</v>
          </cell>
          <cell r="E150">
            <v>20500</v>
          </cell>
          <cell r="F150">
            <v>150</v>
          </cell>
          <cell r="G150">
            <v>150</v>
          </cell>
        </row>
        <row r="151">
          <cell r="C151" t="str">
            <v>φ１４６用</v>
          </cell>
          <cell r="D151" t="str">
            <v>本</v>
          </cell>
          <cell r="E151">
            <v>23400</v>
          </cell>
          <cell r="F151">
            <v>151</v>
          </cell>
          <cell r="G151">
            <v>151</v>
          </cell>
        </row>
        <row r="152">
          <cell r="B152" t="str">
            <v>ダブルコアチューブ</v>
          </cell>
          <cell r="C152" t="str">
            <v>φ４６用Ｌ＝１．５ｍ</v>
          </cell>
          <cell r="D152" t="str">
            <v>本</v>
          </cell>
          <cell r="E152">
            <v>59900</v>
          </cell>
          <cell r="F152">
            <v>152</v>
          </cell>
          <cell r="G152">
            <v>152</v>
          </cell>
        </row>
        <row r="153">
          <cell r="C153" t="str">
            <v>φ５６用</v>
          </cell>
          <cell r="D153" t="str">
            <v>本</v>
          </cell>
          <cell r="E153">
            <v>68800</v>
          </cell>
          <cell r="F153">
            <v>153</v>
          </cell>
          <cell r="G153">
            <v>153</v>
          </cell>
        </row>
        <row r="154">
          <cell r="C154" t="str">
            <v>φ６６用</v>
          </cell>
          <cell r="D154" t="str">
            <v>本</v>
          </cell>
          <cell r="E154">
            <v>80300</v>
          </cell>
          <cell r="F154">
            <v>154</v>
          </cell>
          <cell r="G154">
            <v>154</v>
          </cell>
        </row>
        <row r="155">
          <cell r="C155" t="str">
            <v>φ７６用</v>
          </cell>
          <cell r="D155" t="str">
            <v>本</v>
          </cell>
          <cell r="E155">
            <v>95600</v>
          </cell>
          <cell r="F155">
            <v>155</v>
          </cell>
          <cell r="G155">
            <v>155</v>
          </cell>
        </row>
        <row r="156">
          <cell r="C156" t="str">
            <v>φ８６用</v>
          </cell>
          <cell r="D156" t="str">
            <v>本</v>
          </cell>
          <cell r="E156">
            <v>106000</v>
          </cell>
          <cell r="F156">
            <v>156</v>
          </cell>
          <cell r="G156">
            <v>156</v>
          </cell>
        </row>
        <row r="157">
          <cell r="B157" t="str">
            <v>コアーフターリング</v>
          </cell>
          <cell r="C157" t="str">
            <v>φ４６シングル</v>
          </cell>
          <cell r="D157" t="str">
            <v>個</v>
          </cell>
          <cell r="E157">
            <v>3220</v>
          </cell>
          <cell r="F157">
            <v>157</v>
          </cell>
          <cell r="G157">
            <v>157</v>
          </cell>
        </row>
        <row r="158">
          <cell r="C158" t="str">
            <v>φ５６用</v>
          </cell>
          <cell r="D158" t="str">
            <v>個</v>
          </cell>
          <cell r="E158">
            <v>3770</v>
          </cell>
          <cell r="F158">
            <v>158</v>
          </cell>
          <cell r="G158">
            <v>158</v>
          </cell>
        </row>
        <row r="159">
          <cell r="C159" t="str">
            <v>φ６６用</v>
          </cell>
          <cell r="D159" t="str">
            <v>個</v>
          </cell>
          <cell r="E159">
            <v>4730</v>
          </cell>
          <cell r="F159">
            <v>159</v>
          </cell>
          <cell r="G159">
            <v>159</v>
          </cell>
        </row>
        <row r="160">
          <cell r="C160" t="str">
            <v>φ７６用</v>
          </cell>
          <cell r="D160" t="str">
            <v>個</v>
          </cell>
          <cell r="E160">
            <v>5450</v>
          </cell>
          <cell r="F160">
            <v>160</v>
          </cell>
          <cell r="G160">
            <v>160</v>
          </cell>
        </row>
        <row r="161">
          <cell r="C161" t="str">
            <v>φ８６用</v>
          </cell>
          <cell r="D161" t="str">
            <v>個</v>
          </cell>
          <cell r="E161">
            <v>6380</v>
          </cell>
          <cell r="F161">
            <v>161</v>
          </cell>
          <cell r="G161">
            <v>161</v>
          </cell>
        </row>
        <row r="162">
          <cell r="C162" t="str">
            <v>φ１０１用</v>
          </cell>
          <cell r="D162" t="str">
            <v>個</v>
          </cell>
          <cell r="E162">
            <v>7890</v>
          </cell>
          <cell r="F162">
            <v>162</v>
          </cell>
          <cell r="G162">
            <v>162</v>
          </cell>
        </row>
        <row r="163">
          <cell r="C163" t="str">
            <v>φ１１６用</v>
          </cell>
          <cell r="D163" t="str">
            <v>個</v>
          </cell>
          <cell r="E163">
            <v>9700</v>
          </cell>
          <cell r="F163">
            <v>163</v>
          </cell>
          <cell r="G163">
            <v>163</v>
          </cell>
        </row>
        <row r="164">
          <cell r="C164" t="str">
            <v>φ１３１用</v>
          </cell>
          <cell r="D164" t="str">
            <v>個</v>
          </cell>
          <cell r="E164">
            <v>10200</v>
          </cell>
          <cell r="F164">
            <v>164</v>
          </cell>
          <cell r="G164">
            <v>164</v>
          </cell>
        </row>
        <row r="165">
          <cell r="C165" t="str">
            <v>φ１４６用</v>
          </cell>
          <cell r="D165" t="str">
            <v>個</v>
          </cell>
          <cell r="E165">
            <v>12600</v>
          </cell>
          <cell r="F165">
            <v>165</v>
          </cell>
          <cell r="G165">
            <v>165</v>
          </cell>
        </row>
        <row r="166">
          <cell r="B166" t="str">
            <v>ケーシングパイプ</v>
          </cell>
          <cell r="C166" t="str">
            <v>φ４６用Ｌ＝１．５ｍ</v>
          </cell>
          <cell r="D166" t="str">
            <v>本</v>
          </cell>
          <cell r="E166">
            <v>5030</v>
          </cell>
          <cell r="F166">
            <v>166</v>
          </cell>
          <cell r="G166">
            <v>166</v>
          </cell>
        </row>
        <row r="167">
          <cell r="C167" t="str">
            <v>φ５６用</v>
          </cell>
          <cell r="D167" t="str">
            <v>本</v>
          </cell>
          <cell r="E167">
            <v>5880</v>
          </cell>
          <cell r="F167">
            <v>167</v>
          </cell>
          <cell r="G167">
            <v>167</v>
          </cell>
        </row>
        <row r="168">
          <cell r="C168" t="str">
            <v>φ６６用</v>
          </cell>
          <cell r="D168" t="str">
            <v>本</v>
          </cell>
          <cell r="E168">
            <v>6520</v>
          </cell>
          <cell r="F168">
            <v>168</v>
          </cell>
          <cell r="G168">
            <v>168</v>
          </cell>
        </row>
        <row r="169">
          <cell r="C169" t="str">
            <v>φ７６用</v>
          </cell>
          <cell r="D169" t="str">
            <v>本</v>
          </cell>
          <cell r="E169">
            <v>7590</v>
          </cell>
          <cell r="F169">
            <v>169</v>
          </cell>
          <cell r="G169">
            <v>169</v>
          </cell>
        </row>
        <row r="170">
          <cell r="C170" t="str">
            <v>φ８６用</v>
          </cell>
          <cell r="D170" t="str">
            <v>本</v>
          </cell>
          <cell r="E170">
            <v>8510</v>
          </cell>
          <cell r="F170">
            <v>170</v>
          </cell>
          <cell r="G170">
            <v>170</v>
          </cell>
        </row>
        <row r="171">
          <cell r="C171" t="str">
            <v>φ１０１用</v>
          </cell>
          <cell r="D171" t="str">
            <v>本</v>
          </cell>
          <cell r="E171">
            <v>10900</v>
          </cell>
          <cell r="F171">
            <v>171</v>
          </cell>
          <cell r="G171">
            <v>171</v>
          </cell>
        </row>
        <row r="172">
          <cell r="C172" t="str">
            <v>φ１１６用</v>
          </cell>
          <cell r="D172" t="str">
            <v>本</v>
          </cell>
          <cell r="E172">
            <v>13000</v>
          </cell>
          <cell r="F172">
            <v>172</v>
          </cell>
          <cell r="G172">
            <v>172</v>
          </cell>
        </row>
        <row r="173">
          <cell r="C173" t="str">
            <v>φ１３１用</v>
          </cell>
          <cell r="D173" t="str">
            <v>本</v>
          </cell>
          <cell r="E173">
            <v>18100</v>
          </cell>
          <cell r="F173">
            <v>173</v>
          </cell>
          <cell r="G173">
            <v>173</v>
          </cell>
        </row>
        <row r="174">
          <cell r="B174" t="str">
            <v>ドライブパイプ</v>
          </cell>
          <cell r="C174" t="str">
            <v>φ６６用</v>
          </cell>
          <cell r="D174" t="str">
            <v>本</v>
          </cell>
          <cell r="E174">
            <v>20900</v>
          </cell>
          <cell r="F174">
            <v>174</v>
          </cell>
          <cell r="G174">
            <v>174</v>
          </cell>
        </row>
        <row r="175">
          <cell r="C175" t="str">
            <v>φ７６用</v>
          </cell>
          <cell r="D175" t="str">
            <v>本</v>
          </cell>
          <cell r="E175">
            <v>23300</v>
          </cell>
          <cell r="F175">
            <v>175</v>
          </cell>
          <cell r="G175">
            <v>175</v>
          </cell>
        </row>
        <row r="176">
          <cell r="C176" t="str">
            <v>φ８６用</v>
          </cell>
          <cell r="D176" t="str">
            <v>本</v>
          </cell>
          <cell r="E176">
            <v>26500</v>
          </cell>
          <cell r="F176">
            <v>176</v>
          </cell>
          <cell r="G176">
            <v>176</v>
          </cell>
        </row>
        <row r="177">
          <cell r="C177" t="str">
            <v>φ１０１用</v>
          </cell>
          <cell r="D177" t="str">
            <v>本</v>
          </cell>
          <cell r="E177">
            <v>32100</v>
          </cell>
          <cell r="F177">
            <v>177</v>
          </cell>
          <cell r="G177">
            <v>177</v>
          </cell>
        </row>
        <row r="178">
          <cell r="B178" t="str">
            <v>ベントナイト</v>
          </cell>
          <cell r="C178" t="str">
            <v>kg</v>
          </cell>
          <cell r="D178" t="str">
            <v>kg</v>
          </cell>
          <cell r="E178">
            <v>25</v>
          </cell>
          <cell r="G178">
            <v>178</v>
          </cell>
        </row>
        <row r="179">
          <cell r="B179" t="str">
            <v>セメント</v>
          </cell>
          <cell r="C179" t="str">
            <v>kg</v>
          </cell>
          <cell r="D179" t="str">
            <v>kg</v>
          </cell>
          <cell r="E179">
            <v>18</v>
          </cell>
          <cell r="G179">
            <v>179</v>
          </cell>
        </row>
        <row r="180">
          <cell r="B180" t="str">
            <v>標本箱（岩用）</v>
          </cell>
          <cell r="C180" t="str">
            <v>φ４６用</v>
          </cell>
          <cell r="D180" t="str">
            <v>箱</v>
          </cell>
          <cell r="E180">
            <v>2030</v>
          </cell>
          <cell r="F180">
            <v>180</v>
          </cell>
          <cell r="G180">
            <v>180</v>
          </cell>
        </row>
        <row r="181">
          <cell r="C181" t="str">
            <v>φ５６用</v>
          </cell>
          <cell r="D181" t="str">
            <v>箱</v>
          </cell>
          <cell r="E181">
            <v>2320</v>
          </cell>
          <cell r="F181">
            <v>181</v>
          </cell>
          <cell r="G181">
            <v>181</v>
          </cell>
        </row>
        <row r="182">
          <cell r="C182" t="str">
            <v>φ６６用</v>
          </cell>
          <cell r="D182" t="str">
            <v>箱</v>
          </cell>
          <cell r="E182">
            <v>2540</v>
          </cell>
          <cell r="F182">
            <v>182</v>
          </cell>
          <cell r="G182">
            <v>182</v>
          </cell>
        </row>
        <row r="183">
          <cell r="C183" t="str">
            <v>φ７６用</v>
          </cell>
          <cell r="D183" t="str">
            <v>箱</v>
          </cell>
          <cell r="E183">
            <v>2740</v>
          </cell>
          <cell r="F183">
            <v>183</v>
          </cell>
          <cell r="G183">
            <v>183</v>
          </cell>
        </row>
        <row r="184">
          <cell r="C184" t="str">
            <v>φ８６用</v>
          </cell>
          <cell r="D184" t="str">
            <v>箱</v>
          </cell>
          <cell r="E184">
            <v>2870</v>
          </cell>
          <cell r="F184">
            <v>184</v>
          </cell>
          <cell r="G184">
            <v>184</v>
          </cell>
        </row>
        <row r="185">
          <cell r="C185" t="str">
            <v>φ１０１用</v>
          </cell>
          <cell r="D185" t="str">
            <v>箱</v>
          </cell>
          <cell r="E185">
            <v>3630</v>
          </cell>
          <cell r="F185">
            <v>185</v>
          </cell>
          <cell r="G185">
            <v>185</v>
          </cell>
        </row>
        <row r="186">
          <cell r="B186" t="str">
            <v>標本箱</v>
          </cell>
          <cell r="C186" t="str">
            <v>プラスチックケース10本入</v>
          </cell>
          <cell r="D186" t="str">
            <v>箱</v>
          </cell>
          <cell r="E186">
            <v>1210</v>
          </cell>
          <cell r="F186">
            <v>186</v>
          </cell>
          <cell r="G186">
            <v>186</v>
          </cell>
        </row>
        <row r="187">
          <cell r="B187" t="str">
            <v>ダイヤモンドビット</v>
          </cell>
          <cell r="C187" t="str">
            <v>φ４６用（硬岩）</v>
          </cell>
          <cell r="D187" t="str">
            <v>ｍ</v>
          </cell>
          <cell r="E187">
            <v>4050</v>
          </cell>
          <cell r="F187" t="str">
            <v>サーフェイスタイプ</v>
          </cell>
          <cell r="G187">
            <v>187</v>
          </cell>
        </row>
        <row r="188">
          <cell r="C188" t="str">
            <v>φ５６用（硬岩）</v>
          </cell>
          <cell r="D188" t="str">
            <v>ｍ</v>
          </cell>
          <cell r="E188">
            <v>4840</v>
          </cell>
          <cell r="F188" t="str">
            <v>サーフェイスタイプ</v>
          </cell>
          <cell r="G188">
            <v>188</v>
          </cell>
        </row>
        <row r="189">
          <cell r="C189" t="str">
            <v>φ６６用（硬岩）</v>
          </cell>
          <cell r="D189" t="str">
            <v>ｍ</v>
          </cell>
          <cell r="E189">
            <v>5900</v>
          </cell>
          <cell r="F189" t="str">
            <v>サーフェイスタイプ</v>
          </cell>
          <cell r="G189">
            <v>189</v>
          </cell>
        </row>
        <row r="190">
          <cell r="C190" t="str">
            <v>φ７６用（硬岩）</v>
          </cell>
          <cell r="D190" t="str">
            <v>ｍ</v>
          </cell>
          <cell r="E190">
            <v>7620</v>
          </cell>
          <cell r="F190" t="str">
            <v>サーフェイスタイプ</v>
          </cell>
          <cell r="G190">
            <v>190</v>
          </cell>
        </row>
        <row r="191">
          <cell r="C191" t="str">
            <v>φ８６用（硬岩）</v>
          </cell>
          <cell r="D191" t="str">
            <v>ｍ</v>
          </cell>
          <cell r="E191">
            <v>9130</v>
          </cell>
          <cell r="F191" t="str">
            <v>サーフェイスタイプ</v>
          </cell>
          <cell r="G191">
            <v>191</v>
          </cell>
        </row>
        <row r="192">
          <cell r="C192" t="str">
            <v>φ４６用（軟岩）</v>
          </cell>
          <cell r="D192" t="str">
            <v>ｍ</v>
          </cell>
          <cell r="E192">
            <v>2020</v>
          </cell>
          <cell r="F192" t="str">
            <v>サーフェイスタイプ</v>
          </cell>
          <cell r="G192">
            <v>192</v>
          </cell>
        </row>
        <row r="193">
          <cell r="C193" t="str">
            <v>φ５６用（軟岩）</v>
          </cell>
          <cell r="D193" t="str">
            <v>ｍ</v>
          </cell>
          <cell r="E193">
            <v>2430</v>
          </cell>
          <cell r="F193" t="str">
            <v>サーフェイスタイプ</v>
          </cell>
          <cell r="G193">
            <v>193</v>
          </cell>
        </row>
        <row r="194">
          <cell r="C194" t="str">
            <v>φ６６用（軟岩）</v>
          </cell>
          <cell r="D194" t="str">
            <v>ｍ</v>
          </cell>
          <cell r="E194">
            <v>2950</v>
          </cell>
          <cell r="F194" t="str">
            <v>サーフェイスタイプ</v>
          </cell>
          <cell r="G194">
            <v>194</v>
          </cell>
        </row>
        <row r="195">
          <cell r="C195" t="str">
            <v>φ７６用（軟岩）</v>
          </cell>
          <cell r="D195" t="str">
            <v>ｍ</v>
          </cell>
          <cell r="E195">
            <v>3800</v>
          </cell>
          <cell r="F195" t="str">
            <v>サーフェイスタイプ</v>
          </cell>
          <cell r="G195">
            <v>195</v>
          </cell>
        </row>
        <row r="196">
          <cell r="C196" t="str">
            <v>φ８６用（軟岩）</v>
          </cell>
          <cell r="D196" t="str">
            <v>ｍ</v>
          </cell>
          <cell r="E196">
            <v>4560</v>
          </cell>
          <cell r="F196" t="str">
            <v>サーフェイスタイプ</v>
          </cell>
          <cell r="G196">
            <v>196</v>
          </cell>
        </row>
        <row r="197">
          <cell r="B197" t="str">
            <v>ダイヤモンドリーマー</v>
          </cell>
          <cell r="C197" t="str">
            <v>φ４６用（硬岩）</v>
          </cell>
          <cell r="D197" t="str">
            <v>ｍ</v>
          </cell>
          <cell r="E197">
            <v>785</v>
          </cell>
          <cell r="F197">
            <v>197</v>
          </cell>
          <cell r="G197">
            <v>197</v>
          </cell>
        </row>
        <row r="198">
          <cell r="C198" t="str">
            <v>φ５６用（硬岩）</v>
          </cell>
          <cell r="D198" t="str">
            <v>ｍ</v>
          </cell>
          <cell r="E198">
            <v>930</v>
          </cell>
          <cell r="F198">
            <v>198</v>
          </cell>
          <cell r="G198">
            <v>198</v>
          </cell>
        </row>
        <row r="199">
          <cell r="C199" t="str">
            <v>φ６６用（硬岩）</v>
          </cell>
          <cell r="D199" t="str">
            <v>ｍ</v>
          </cell>
          <cell r="E199">
            <v>1100</v>
          </cell>
          <cell r="F199">
            <v>199</v>
          </cell>
          <cell r="G199">
            <v>199</v>
          </cell>
        </row>
        <row r="200">
          <cell r="C200" t="str">
            <v>φ７６用（硬岩）</v>
          </cell>
          <cell r="D200" t="str">
            <v>ｍ</v>
          </cell>
          <cell r="E200">
            <v>1330</v>
          </cell>
          <cell r="F200">
            <v>200</v>
          </cell>
          <cell r="G200">
            <v>200</v>
          </cell>
        </row>
        <row r="201">
          <cell r="C201" t="str">
            <v>φ８６用（硬岩）</v>
          </cell>
          <cell r="D201" t="str">
            <v>ｍ</v>
          </cell>
          <cell r="E201">
            <v>1600</v>
          </cell>
          <cell r="F201">
            <v>201</v>
          </cell>
          <cell r="G201">
            <v>201</v>
          </cell>
        </row>
        <row r="202">
          <cell r="C202" t="str">
            <v>φ４６用（軟岩）</v>
          </cell>
          <cell r="D202" t="str">
            <v>ｍ</v>
          </cell>
          <cell r="E202">
            <v>505</v>
          </cell>
          <cell r="F202">
            <v>202</v>
          </cell>
          <cell r="G202">
            <v>202</v>
          </cell>
        </row>
        <row r="203">
          <cell r="C203" t="str">
            <v>φ５６用（軟岩）</v>
          </cell>
          <cell r="D203" t="str">
            <v>ｍ</v>
          </cell>
          <cell r="E203">
            <v>600</v>
          </cell>
          <cell r="F203">
            <v>203</v>
          </cell>
          <cell r="G203">
            <v>203</v>
          </cell>
        </row>
        <row r="204">
          <cell r="C204" t="str">
            <v>φ６６用（軟岩）</v>
          </cell>
          <cell r="D204" t="str">
            <v>ｍ</v>
          </cell>
          <cell r="E204">
            <v>710</v>
          </cell>
          <cell r="F204">
            <v>204</v>
          </cell>
          <cell r="G204">
            <v>204</v>
          </cell>
        </row>
        <row r="205">
          <cell r="C205" t="str">
            <v>φ７６用（軟岩）</v>
          </cell>
          <cell r="D205" t="str">
            <v>ｍ</v>
          </cell>
          <cell r="E205">
            <v>865</v>
          </cell>
          <cell r="F205">
            <v>205</v>
          </cell>
          <cell r="G205">
            <v>205</v>
          </cell>
        </row>
        <row r="206">
          <cell r="C206" t="str">
            <v>φ８６用（軟岩）</v>
          </cell>
          <cell r="D206" t="str">
            <v>ｍ</v>
          </cell>
          <cell r="E206">
            <v>1030</v>
          </cell>
          <cell r="F206">
            <v>206</v>
          </cell>
          <cell r="G206">
            <v>206</v>
          </cell>
        </row>
        <row r="207">
          <cell r="B207" t="str">
            <v>ボーリングロッド</v>
          </cell>
          <cell r="C207" t="str">
            <v>φ40.5mm×3m</v>
          </cell>
          <cell r="D207" t="str">
            <v>本</v>
          </cell>
          <cell r="E207">
            <v>13000</v>
          </cell>
          <cell r="F207">
            <v>207</v>
          </cell>
          <cell r="G207">
            <v>207</v>
          </cell>
        </row>
        <row r="208">
          <cell r="B208" t="str">
            <v>シンウォールライナー</v>
          </cell>
          <cell r="C208" t="str">
            <v>φ75mm×1.0m しんちゅう製</v>
          </cell>
          <cell r="D208" t="str">
            <v>本</v>
          </cell>
          <cell r="E208">
            <v>7490</v>
          </cell>
          <cell r="F208">
            <v>208</v>
          </cell>
          <cell r="G208">
            <v>208</v>
          </cell>
        </row>
        <row r="209">
          <cell r="B209" t="str">
            <v>内外ゴム</v>
          </cell>
          <cell r="C209" t="str">
            <v>組</v>
          </cell>
          <cell r="D209" t="str">
            <v>組</v>
          </cell>
          <cell r="E209">
            <v>13100</v>
          </cell>
          <cell r="F209" t="str">
            <v>横方向Ｋ値測定</v>
          </cell>
          <cell r="G209">
            <v>209</v>
          </cell>
        </row>
        <row r="210">
          <cell r="B210" t="str">
            <v>ウォーターホース</v>
          </cell>
          <cell r="C210" t="str">
            <v>φ40mm揚水ポンプ用</v>
          </cell>
          <cell r="D210" t="str">
            <v>ｍ</v>
          </cell>
          <cell r="E210">
            <v>820</v>
          </cell>
          <cell r="F210">
            <v>210</v>
          </cell>
          <cell r="G210">
            <v>210</v>
          </cell>
        </row>
        <row r="211">
          <cell r="A211" t="str">
            <v>足場</v>
          </cell>
          <cell r="B211" t="str">
            <v>据付台・床板（杉板）</v>
          </cell>
          <cell r="C211" t="str">
            <v>4m×3.6cm×20cm</v>
          </cell>
          <cell r="D211" t="str">
            <v>ｍ3</v>
          </cell>
          <cell r="E211">
            <v>62200</v>
          </cell>
          <cell r="F211">
            <v>211</v>
          </cell>
          <cell r="G211">
            <v>211</v>
          </cell>
        </row>
        <row r="212">
          <cell r="B212" t="str">
            <v>足場パイプ</v>
          </cell>
          <cell r="C212" t="str">
            <v>φ48.6mm×4m</v>
          </cell>
          <cell r="D212" t="str">
            <v>本</v>
          </cell>
          <cell r="E212">
            <v>1240</v>
          </cell>
          <cell r="F212">
            <v>212</v>
          </cell>
          <cell r="G212">
            <v>212</v>
          </cell>
        </row>
        <row r="213">
          <cell r="C213" t="str">
            <v>φ48.6mm×5m</v>
          </cell>
          <cell r="D213" t="str">
            <v>本</v>
          </cell>
          <cell r="E213">
            <v>1550</v>
          </cell>
          <cell r="F213">
            <v>213</v>
          </cell>
          <cell r="G213">
            <v>213</v>
          </cell>
        </row>
        <row r="214">
          <cell r="B214" t="str">
            <v>クランプ</v>
          </cell>
          <cell r="C214" t="str">
            <v>φ48.6mm</v>
          </cell>
          <cell r="D214" t="str">
            <v>個</v>
          </cell>
          <cell r="E214">
            <v>190</v>
          </cell>
          <cell r="F214">
            <v>214</v>
          </cell>
          <cell r="G214">
            <v>214</v>
          </cell>
        </row>
        <row r="215">
          <cell r="B215" t="str">
            <v>足場丸太</v>
          </cell>
          <cell r="C215" t="str">
            <v>末口９cm×長６ｍ</v>
          </cell>
          <cell r="D215" t="str">
            <v>本</v>
          </cell>
          <cell r="E215">
            <v>1360</v>
          </cell>
          <cell r="F215">
            <v>215</v>
          </cell>
          <cell r="G215">
            <v>215</v>
          </cell>
        </row>
        <row r="216">
          <cell r="B216" t="str">
            <v>角材（杉）</v>
          </cell>
          <cell r="C216" t="str">
            <v>3m×9cm×9cm</v>
          </cell>
          <cell r="D216" t="str">
            <v>ｍ3</v>
          </cell>
          <cell r="E216">
            <v>44500</v>
          </cell>
          <cell r="F216">
            <v>216</v>
          </cell>
          <cell r="G216">
            <v>216</v>
          </cell>
        </row>
        <row r="217">
          <cell r="A217" t="str">
            <v>仮囲い</v>
          </cell>
          <cell r="B217" t="str">
            <v>足場パイプ</v>
          </cell>
          <cell r="C217" t="str">
            <v>φ48.6mm×2m</v>
          </cell>
          <cell r="D217" t="str">
            <v>本</v>
          </cell>
          <cell r="E217">
            <v>620</v>
          </cell>
          <cell r="F217">
            <v>217</v>
          </cell>
          <cell r="G217">
            <v>217</v>
          </cell>
        </row>
        <row r="218">
          <cell r="B218" t="str">
            <v>シート</v>
          </cell>
          <cell r="C218" t="str">
            <v>ビニロン帆布（防水＃４）</v>
          </cell>
          <cell r="D218" t="str">
            <v>㎡</v>
          </cell>
          <cell r="E218">
            <v>833</v>
          </cell>
          <cell r="F218">
            <v>218</v>
          </cell>
          <cell r="G218">
            <v>218</v>
          </cell>
        </row>
        <row r="219">
          <cell r="A219" t="str">
            <v>地質調査</v>
          </cell>
          <cell r="B219" t="str">
            <v>マッピング用紙</v>
          </cell>
          <cell r="C219" t="str">
            <v>Ｂ４</v>
          </cell>
          <cell r="D219" t="str">
            <v>枚</v>
          </cell>
          <cell r="E219">
            <v>15</v>
          </cell>
          <cell r="F219">
            <v>219</v>
          </cell>
          <cell r="G219">
            <v>219</v>
          </cell>
        </row>
        <row r="220">
          <cell r="C220" t="str">
            <v>Ａ４</v>
          </cell>
          <cell r="D220" t="str">
            <v>枚</v>
          </cell>
          <cell r="E220">
            <v>9</v>
          </cell>
          <cell r="F220">
            <v>220</v>
          </cell>
          <cell r="G220">
            <v>220</v>
          </cell>
        </row>
        <row r="221">
          <cell r="B221" t="str">
            <v>プロトラクター</v>
          </cell>
          <cell r="C221" t="str">
            <v>枚</v>
          </cell>
          <cell r="D221" t="str">
            <v>枚</v>
          </cell>
          <cell r="E221">
            <v>1160</v>
          </cell>
          <cell r="G221">
            <v>221</v>
          </cell>
        </row>
        <row r="222">
          <cell r="B222" t="str">
            <v>普通フィルム（白黒）</v>
          </cell>
          <cell r="C222" t="str">
            <v>３６枚撮</v>
          </cell>
          <cell r="D222" t="str">
            <v>本</v>
          </cell>
          <cell r="E222">
            <v>320</v>
          </cell>
          <cell r="F222">
            <v>222</v>
          </cell>
          <cell r="G222">
            <v>222</v>
          </cell>
        </row>
        <row r="223">
          <cell r="B223" t="str">
            <v>カラーフィルム</v>
          </cell>
          <cell r="C223" t="str">
            <v>３６枚撮</v>
          </cell>
          <cell r="D223" t="str">
            <v>本</v>
          </cell>
          <cell r="E223">
            <v>545</v>
          </cell>
          <cell r="F223">
            <v>223</v>
          </cell>
          <cell r="G223">
            <v>223</v>
          </cell>
        </row>
        <row r="224">
          <cell r="B224" t="str">
            <v>サンプル袋</v>
          </cell>
          <cell r="C224" t="str">
            <v>ズック製</v>
          </cell>
          <cell r="D224" t="str">
            <v>袋</v>
          </cell>
          <cell r="E224">
            <v>295</v>
          </cell>
          <cell r="F224">
            <v>224</v>
          </cell>
          <cell r="G224">
            <v>224</v>
          </cell>
        </row>
        <row r="225">
          <cell r="B225" t="str">
            <v>現像</v>
          </cell>
          <cell r="C225" t="str">
            <v>白黒</v>
          </cell>
          <cell r="D225" t="str">
            <v>本</v>
          </cell>
          <cell r="E225">
            <v>300</v>
          </cell>
          <cell r="F225">
            <v>225</v>
          </cell>
          <cell r="G225">
            <v>225</v>
          </cell>
        </row>
        <row r="226">
          <cell r="C226" t="str">
            <v>カラー</v>
          </cell>
          <cell r="D226" t="str">
            <v>本</v>
          </cell>
          <cell r="E226">
            <v>435</v>
          </cell>
          <cell r="F226">
            <v>226</v>
          </cell>
          <cell r="G226">
            <v>226</v>
          </cell>
        </row>
        <row r="227">
          <cell r="B227" t="str">
            <v>焼付</v>
          </cell>
          <cell r="C227" t="str">
            <v>サービス白黒</v>
          </cell>
          <cell r="D227" t="str">
            <v>枚</v>
          </cell>
          <cell r="E227">
            <v>29</v>
          </cell>
          <cell r="F227">
            <v>227</v>
          </cell>
          <cell r="G227">
            <v>227</v>
          </cell>
        </row>
        <row r="228">
          <cell r="C228" t="str">
            <v>サービスカラー</v>
          </cell>
          <cell r="D228" t="str">
            <v>枚</v>
          </cell>
          <cell r="E228">
            <v>34</v>
          </cell>
          <cell r="F228">
            <v>228</v>
          </cell>
          <cell r="G228">
            <v>228</v>
          </cell>
        </row>
        <row r="229">
          <cell r="C229" t="str">
            <v>キャビネ白黒</v>
          </cell>
          <cell r="D229" t="str">
            <v>枚</v>
          </cell>
          <cell r="E229">
            <v>150</v>
          </cell>
          <cell r="F229">
            <v>229</v>
          </cell>
          <cell r="G229">
            <v>229</v>
          </cell>
        </row>
        <row r="230">
          <cell r="C230" t="str">
            <v>キャビネカラー</v>
          </cell>
          <cell r="D230" t="str">
            <v>枚</v>
          </cell>
          <cell r="E230">
            <v>135</v>
          </cell>
          <cell r="F230">
            <v>230</v>
          </cell>
          <cell r="G230">
            <v>230</v>
          </cell>
        </row>
        <row r="231">
          <cell r="A231" t="str">
            <v>物理探査</v>
          </cell>
          <cell r="B231" t="str">
            <v>木杭</v>
          </cell>
          <cell r="C231" t="str">
            <v>4.5×4.5×4.5cm（杉）</v>
          </cell>
          <cell r="D231" t="str">
            <v>本</v>
          </cell>
          <cell r="E231">
            <v>87</v>
          </cell>
          <cell r="F231">
            <v>231</v>
          </cell>
          <cell r="G231">
            <v>231</v>
          </cell>
        </row>
        <row r="232">
          <cell r="B232" t="str">
            <v>ダイナマイト</v>
          </cell>
          <cell r="C232" t="str">
            <v>３号桐</v>
          </cell>
          <cell r="D232" t="str">
            <v>kg</v>
          </cell>
          <cell r="E232">
            <v>1535</v>
          </cell>
          <cell r="F232">
            <v>232</v>
          </cell>
          <cell r="G232">
            <v>232</v>
          </cell>
        </row>
        <row r="233">
          <cell r="B233" t="str">
            <v>電気雷管</v>
          </cell>
          <cell r="C233" t="str">
            <v>瞬発６号　Ｌ＝１．８ｍ</v>
          </cell>
          <cell r="D233" t="str">
            <v>本</v>
          </cell>
          <cell r="E233">
            <v>390</v>
          </cell>
          <cell r="F233">
            <v>233</v>
          </cell>
          <cell r="G233">
            <v>233</v>
          </cell>
        </row>
        <row r="234">
          <cell r="B234" t="str">
            <v>ブロマイド</v>
          </cell>
          <cell r="C234" t="str">
            <v>オシログラフペーパー</v>
          </cell>
          <cell r="D234" t="str">
            <v>巻</v>
          </cell>
          <cell r="E234">
            <v>8560</v>
          </cell>
          <cell r="F234">
            <v>234</v>
          </cell>
          <cell r="G234">
            <v>234</v>
          </cell>
        </row>
        <row r="235">
          <cell r="B235" t="str">
            <v>現像定着板</v>
          </cell>
          <cell r="C235" t="str">
            <v>組</v>
          </cell>
          <cell r="D235" t="str">
            <v>組</v>
          </cell>
          <cell r="E235">
            <v>522</v>
          </cell>
          <cell r="G235">
            <v>235</v>
          </cell>
        </row>
        <row r="236">
          <cell r="B236" t="str">
            <v>乾電池</v>
          </cell>
          <cell r="C236" t="str">
            <v>単２×４０＋単３×８０</v>
          </cell>
          <cell r="D236" t="str">
            <v>式</v>
          </cell>
          <cell r="E236">
            <v>4400</v>
          </cell>
          <cell r="F236">
            <v>236</v>
          </cell>
          <cell r="G236">
            <v>236</v>
          </cell>
        </row>
        <row r="237">
          <cell r="B237" t="str">
            <v>絶縁テープ</v>
          </cell>
          <cell r="C237" t="str">
            <v>３０個</v>
          </cell>
          <cell r="D237" t="str">
            <v>式</v>
          </cell>
          <cell r="E237">
            <v>2970</v>
          </cell>
          <cell r="F237">
            <v>237</v>
          </cell>
          <cell r="G237">
            <v>237</v>
          </cell>
        </row>
        <row r="238">
          <cell r="B238" t="str">
            <v>爆発母線</v>
          </cell>
          <cell r="C238" t="str">
            <v>２芯線</v>
          </cell>
          <cell r="D238" t="str">
            <v>ｍ</v>
          </cell>
          <cell r="E238">
            <v>60</v>
          </cell>
          <cell r="F238">
            <v>238</v>
          </cell>
          <cell r="G238">
            <v>238</v>
          </cell>
        </row>
        <row r="239">
          <cell r="B239" t="str">
            <v>電話線</v>
          </cell>
          <cell r="C239" t="str">
            <v>ｍ</v>
          </cell>
          <cell r="D239" t="str">
            <v>ｍ</v>
          </cell>
          <cell r="E239">
            <v>67</v>
          </cell>
          <cell r="G239">
            <v>239</v>
          </cell>
        </row>
        <row r="240">
          <cell r="B240" t="str">
            <v>受信機ケーブル</v>
          </cell>
          <cell r="C240" t="str">
            <v>１２芯線</v>
          </cell>
          <cell r="D240" t="str">
            <v>ｍ</v>
          </cell>
          <cell r="E240">
            <v>598</v>
          </cell>
          <cell r="F240">
            <v>240</v>
          </cell>
          <cell r="G240">
            <v>240</v>
          </cell>
        </row>
        <row r="241">
          <cell r="B241" t="str">
            <v>中継ケーブル</v>
          </cell>
          <cell r="C241" t="str">
            <v>ｍ</v>
          </cell>
          <cell r="D241" t="str">
            <v>ｍ</v>
          </cell>
          <cell r="E241">
            <v>1240</v>
          </cell>
          <cell r="G241">
            <v>241</v>
          </cell>
        </row>
        <row r="242">
          <cell r="A242" t="str">
            <v>試掘横杭</v>
          </cell>
          <cell r="B242" t="str">
            <v>松丸太</v>
          </cell>
          <cell r="C242" t="str">
            <v>φ15cm×2.5m</v>
          </cell>
          <cell r="D242" t="str">
            <v>本</v>
          </cell>
          <cell r="E242">
            <v>1650</v>
          </cell>
          <cell r="F242">
            <v>242</v>
          </cell>
          <cell r="G242">
            <v>242</v>
          </cell>
        </row>
        <row r="243">
          <cell r="C243" t="str">
            <v>φ15cm×1.8m</v>
          </cell>
          <cell r="D243" t="str">
            <v>本</v>
          </cell>
          <cell r="E243">
            <v>1170</v>
          </cell>
          <cell r="F243">
            <v>243</v>
          </cell>
          <cell r="G243">
            <v>243</v>
          </cell>
        </row>
        <row r="244">
          <cell r="C244" t="str">
            <v>φ15cm×1.2m</v>
          </cell>
          <cell r="D244" t="str">
            <v>本</v>
          </cell>
          <cell r="E244">
            <v>805</v>
          </cell>
          <cell r="F244">
            <v>244</v>
          </cell>
          <cell r="G244">
            <v>244</v>
          </cell>
        </row>
        <row r="245">
          <cell r="C245" t="str">
            <v>φ９cm×1.0m</v>
          </cell>
          <cell r="D245" t="str">
            <v>本</v>
          </cell>
          <cell r="E245">
            <v>210</v>
          </cell>
          <cell r="F245">
            <v>245</v>
          </cell>
          <cell r="G245">
            <v>245</v>
          </cell>
        </row>
        <row r="246">
          <cell r="C246" t="str">
            <v>φ６cm×1.0m</v>
          </cell>
          <cell r="D246" t="str">
            <v>本</v>
          </cell>
          <cell r="E246">
            <v>105</v>
          </cell>
          <cell r="F246">
            <v>246</v>
          </cell>
          <cell r="G246">
            <v>246</v>
          </cell>
        </row>
        <row r="247">
          <cell r="B247" t="str">
            <v>松矢板</v>
          </cell>
          <cell r="C247" t="str">
            <v>厚３cm×幅15cm×長1.3ｍ</v>
          </cell>
          <cell r="D247" t="str">
            <v>本</v>
          </cell>
          <cell r="E247">
            <v>215</v>
          </cell>
          <cell r="F247">
            <v>247</v>
          </cell>
          <cell r="G247">
            <v>247</v>
          </cell>
        </row>
        <row r="248">
          <cell r="C248" t="str">
            <v>厚3.6cm×幅15cm×長1.7ｍ</v>
          </cell>
          <cell r="D248" t="str">
            <v>本</v>
          </cell>
          <cell r="E248">
            <v>360</v>
          </cell>
          <cell r="F248">
            <v>248</v>
          </cell>
          <cell r="G248">
            <v>248</v>
          </cell>
        </row>
        <row r="249">
          <cell r="B249" t="str">
            <v>雑板</v>
          </cell>
          <cell r="C249" t="str">
            <v>厚３cm×幅１０cm</v>
          </cell>
          <cell r="D249" t="str">
            <v>㎡</v>
          </cell>
          <cell r="E249">
            <v>1010</v>
          </cell>
          <cell r="F249">
            <v>249</v>
          </cell>
          <cell r="G249">
            <v>249</v>
          </cell>
        </row>
        <row r="250">
          <cell r="B250" t="str">
            <v>ダイナマイト</v>
          </cell>
          <cell r="C250" t="str">
            <v>榎２号</v>
          </cell>
          <cell r="D250" t="str">
            <v>kg</v>
          </cell>
          <cell r="E250">
            <v>1565</v>
          </cell>
          <cell r="F250">
            <v>250</v>
          </cell>
          <cell r="G250">
            <v>250</v>
          </cell>
        </row>
        <row r="251">
          <cell r="B251" t="str">
            <v>雷管</v>
          </cell>
          <cell r="C251" t="str">
            <v>ＤＣ段発（２～５段）</v>
          </cell>
          <cell r="D251" t="str">
            <v>個</v>
          </cell>
          <cell r="E251">
            <v>418</v>
          </cell>
          <cell r="F251">
            <v>251</v>
          </cell>
          <cell r="G251">
            <v>251</v>
          </cell>
        </row>
        <row r="252">
          <cell r="B252" t="str">
            <v>ビット</v>
          </cell>
          <cell r="C252" t="str">
            <v>カービット　φ22　36mm</v>
          </cell>
          <cell r="D252" t="str">
            <v>個</v>
          </cell>
          <cell r="E252">
            <v>5385</v>
          </cell>
          <cell r="F252">
            <v>252</v>
          </cell>
          <cell r="G252">
            <v>252</v>
          </cell>
        </row>
        <row r="253">
          <cell r="B253" t="str">
            <v>ロッド</v>
          </cell>
          <cell r="C253" t="str">
            <v>テーパーロッド22mm</v>
          </cell>
          <cell r="D253" t="str">
            <v>本</v>
          </cell>
          <cell r="E253">
            <v>7390</v>
          </cell>
          <cell r="F253">
            <v>253</v>
          </cell>
          <cell r="G253">
            <v>253</v>
          </cell>
        </row>
        <row r="254">
          <cell r="B254" t="str">
            <v>かすがい</v>
          </cell>
          <cell r="C254" t="str">
            <v>φ1.2cm×18cm</v>
          </cell>
          <cell r="D254" t="str">
            <v>個</v>
          </cell>
          <cell r="E254">
            <v>50</v>
          </cell>
          <cell r="F254">
            <v>254</v>
          </cell>
          <cell r="G254">
            <v>254</v>
          </cell>
        </row>
        <row r="255">
          <cell r="B255" t="str">
            <v>丁番</v>
          </cell>
          <cell r="C255" t="str">
            <v>８９ｍｍ</v>
          </cell>
          <cell r="D255" t="str">
            <v>枚</v>
          </cell>
          <cell r="E255">
            <v>71</v>
          </cell>
          <cell r="F255">
            <v>255</v>
          </cell>
          <cell r="G255">
            <v>255</v>
          </cell>
        </row>
        <row r="256">
          <cell r="B256" t="str">
            <v>錠</v>
          </cell>
          <cell r="C256" t="str">
            <v>４０ｍｍ</v>
          </cell>
          <cell r="D256" t="str">
            <v>個</v>
          </cell>
          <cell r="E256">
            <v>535</v>
          </cell>
          <cell r="F256">
            <v>256</v>
          </cell>
          <cell r="G256">
            <v>256</v>
          </cell>
        </row>
        <row r="257">
          <cell r="B257" t="str">
            <v>有刺鉄線</v>
          </cell>
          <cell r="C257" t="str">
            <v>＃１４、７６mm　280ｍ／巻</v>
          </cell>
          <cell r="D257" t="str">
            <v>ｍ</v>
          </cell>
          <cell r="E257">
            <v>13</v>
          </cell>
          <cell r="F257">
            <v>257</v>
          </cell>
          <cell r="G257">
            <v>257</v>
          </cell>
        </row>
        <row r="258">
          <cell r="B258" t="str">
            <v>電球</v>
          </cell>
          <cell r="C258" t="str">
            <v>１００ｗ</v>
          </cell>
          <cell r="D258" t="str">
            <v>個</v>
          </cell>
          <cell r="E258">
            <v>75</v>
          </cell>
          <cell r="F258">
            <v>258</v>
          </cell>
          <cell r="G258">
            <v>258</v>
          </cell>
        </row>
        <row r="259">
          <cell r="B259" t="str">
            <v>防水ソケット</v>
          </cell>
          <cell r="C259" t="str">
            <v>６Ａ</v>
          </cell>
          <cell r="D259" t="str">
            <v>個</v>
          </cell>
          <cell r="E259">
            <v>315</v>
          </cell>
          <cell r="F259">
            <v>259</v>
          </cell>
          <cell r="G259">
            <v>259</v>
          </cell>
        </row>
        <row r="260">
          <cell r="B260" t="str">
            <v>ウォーターホース</v>
          </cell>
          <cell r="C260" t="str">
            <v>50mm揚水ポンプ用</v>
          </cell>
          <cell r="D260" t="str">
            <v>ｍ</v>
          </cell>
          <cell r="E260">
            <v>1290</v>
          </cell>
          <cell r="F260">
            <v>260</v>
          </cell>
          <cell r="G260">
            <v>260</v>
          </cell>
        </row>
        <row r="261">
          <cell r="C261" t="str">
            <v>１３mmレッグ用</v>
          </cell>
          <cell r="D261" t="str">
            <v>ｍ</v>
          </cell>
          <cell r="E261">
            <v>280</v>
          </cell>
          <cell r="F261">
            <v>261</v>
          </cell>
          <cell r="G261">
            <v>261</v>
          </cell>
        </row>
        <row r="262">
          <cell r="B262" t="str">
            <v>ガソリン</v>
          </cell>
          <cell r="C262" t="str">
            <v>レギュラー</v>
          </cell>
          <cell r="D262" t="str">
            <v>リットル</v>
          </cell>
          <cell r="E262">
            <v>95</v>
          </cell>
          <cell r="F262">
            <v>262</v>
          </cell>
          <cell r="G262">
            <v>262</v>
          </cell>
        </row>
        <row r="263">
          <cell r="B263" t="str">
            <v>軽油</v>
          </cell>
          <cell r="C263" t="str">
            <v>リットル</v>
          </cell>
          <cell r="D263" t="str">
            <v>リットル</v>
          </cell>
          <cell r="E263">
            <v>75</v>
          </cell>
          <cell r="G263">
            <v>263</v>
          </cell>
        </row>
        <row r="264">
          <cell r="B264" t="str">
            <v>火薬取扱所</v>
          </cell>
          <cell r="C264" t="str">
            <v>箇所</v>
          </cell>
          <cell r="D264" t="str">
            <v>箇所</v>
          </cell>
          <cell r="E264">
            <v>459000</v>
          </cell>
          <cell r="G264">
            <v>264</v>
          </cell>
        </row>
        <row r="265">
          <cell r="B265" t="str">
            <v>火薬火工所</v>
          </cell>
          <cell r="C265" t="str">
            <v>箇所</v>
          </cell>
          <cell r="D265" t="str">
            <v>箇所</v>
          </cell>
          <cell r="E265">
            <v>54000</v>
          </cell>
          <cell r="G265">
            <v>265</v>
          </cell>
        </row>
        <row r="266">
          <cell r="B266" t="str">
            <v>火薬庫</v>
          </cell>
          <cell r="C266" t="str">
            <v>２級火薬庫（２t庫）</v>
          </cell>
          <cell r="D266" t="str">
            <v>箇所</v>
          </cell>
          <cell r="E266">
            <v>620000</v>
          </cell>
          <cell r="F266">
            <v>266</v>
          </cell>
          <cell r="G266">
            <v>266</v>
          </cell>
        </row>
        <row r="267">
          <cell r="B267" t="str">
            <v>オーガー刃先</v>
          </cell>
          <cell r="C267" t="str">
            <v>ポストホール　φ１０</v>
          </cell>
          <cell r="D267" t="str">
            <v>個</v>
          </cell>
          <cell r="E267">
            <v>24800</v>
          </cell>
          <cell r="F267">
            <v>267</v>
          </cell>
          <cell r="G267">
            <v>267</v>
          </cell>
        </row>
        <row r="268">
          <cell r="C268" t="str">
            <v>ポストホール　φ１５</v>
          </cell>
          <cell r="D268" t="str">
            <v>個</v>
          </cell>
          <cell r="E268">
            <v>27000</v>
          </cell>
          <cell r="F268">
            <v>268</v>
          </cell>
          <cell r="G268">
            <v>268</v>
          </cell>
        </row>
        <row r="269">
          <cell r="B269" t="str">
            <v>標準貫入試験シュー</v>
          </cell>
          <cell r="C269" t="str">
            <v>個</v>
          </cell>
          <cell r="D269" t="str">
            <v>個</v>
          </cell>
          <cell r="E269">
            <v>3930</v>
          </cell>
          <cell r="G269">
            <v>269</v>
          </cell>
        </row>
        <row r="270">
          <cell r="B270" t="str">
            <v>標準貫入試験サンプラー</v>
          </cell>
          <cell r="C270" t="str">
            <v>本</v>
          </cell>
          <cell r="D270" t="str">
            <v>本</v>
          </cell>
          <cell r="E270">
            <v>42300</v>
          </cell>
          <cell r="G270">
            <v>270</v>
          </cell>
        </row>
        <row r="271">
          <cell r="B271" t="str">
            <v>ｽｳｪｰﾃﾞﾝ式ｽｸﾘｭｰﾎﾟｲﾝﾄ</v>
          </cell>
          <cell r="C271" t="str">
            <v>個</v>
          </cell>
          <cell r="D271" t="str">
            <v>個</v>
          </cell>
          <cell r="E271">
            <v>16400</v>
          </cell>
          <cell r="G271">
            <v>271</v>
          </cell>
        </row>
        <row r="272">
          <cell r="B272" t="str">
            <v>スクリューロッド</v>
          </cell>
          <cell r="C272" t="str">
            <v>径１９ｍｍ×長１ｍ</v>
          </cell>
          <cell r="D272" t="str">
            <v>本</v>
          </cell>
          <cell r="E272">
            <v>6580</v>
          </cell>
          <cell r="F272">
            <v>272</v>
          </cell>
          <cell r="G272">
            <v>272</v>
          </cell>
        </row>
        <row r="273">
          <cell r="B273" t="str">
            <v>オランダ式コーン</v>
          </cell>
          <cell r="C273" t="str">
            <v>マントルコーン</v>
          </cell>
          <cell r="D273" t="str">
            <v>個</v>
          </cell>
          <cell r="E273">
            <v>62600</v>
          </cell>
          <cell r="F273" t="str">
            <v>２ｔ</v>
          </cell>
          <cell r="G273">
            <v>273</v>
          </cell>
        </row>
        <row r="274">
          <cell r="C274" t="str">
            <v>フリクションスクープコーン</v>
          </cell>
          <cell r="D274" t="str">
            <v>個</v>
          </cell>
          <cell r="E274">
            <v>85600</v>
          </cell>
          <cell r="F274" t="str">
            <v>１０ｔ油圧</v>
          </cell>
          <cell r="G274">
            <v>274</v>
          </cell>
        </row>
        <row r="275">
          <cell r="B275" t="str">
            <v>同上ロッド</v>
          </cell>
          <cell r="C275" t="str">
            <v>外管</v>
          </cell>
          <cell r="D275" t="str">
            <v>本</v>
          </cell>
          <cell r="E275">
            <v>26400</v>
          </cell>
          <cell r="F275" t="str">
            <v>２ｔ</v>
          </cell>
          <cell r="G275">
            <v>275</v>
          </cell>
        </row>
        <row r="276">
          <cell r="C276" t="str">
            <v>外管</v>
          </cell>
          <cell r="D276" t="str">
            <v>本</v>
          </cell>
          <cell r="E276">
            <v>29200</v>
          </cell>
          <cell r="F276" t="str">
            <v>１０ｔ油圧</v>
          </cell>
          <cell r="G276">
            <v>276</v>
          </cell>
        </row>
        <row r="277">
          <cell r="B277" t="str">
            <v>ポータブルコーン</v>
          </cell>
          <cell r="C277" t="str">
            <v>個</v>
          </cell>
          <cell r="D277" t="str">
            <v>個</v>
          </cell>
          <cell r="E277">
            <v>4570</v>
          </cell>
          <cell r="G277">
            <v>277</v>
          </cell>
        </row>
        <row r="278">
          <cell r="B278" t="str">
            <v>同上ロッド</v>
          </cell>
          <cell r="C278" t="str">
            <v>本</v>
          </cell>
          <cell r="D278" t="str">
            <v>本</v>
          </cell>
          <cell r="E278">
            <v>4180</v>
          </cell>
          <cell r="G278">
            <v>278</v>
          </cell>
        </row>
        <row r="279">
          <cell r="D279" t="str">
            <v>本</v>
          </cell>
          <cell r="E279">
            <v>7370</v>
          </cell>
          <cell r="F279" t="str">
            <v>二重管式（外管と内管）</v>
          </cell>
          <cell r="G279">
            <v>279</v>
          </cell>
        </row>
        <row r="280">
          <cell r="B280" t="str">
            <v>フォイルテープ</v>
          </cell>
          <cell r="C280" t="str">
            <v>巻</v>
          </cell>
          <cell r="D280" t="str">
            <v>巻</v>
          </cell>
          <cell r="E280">
            <v>1240</v>
          </cell>
          <cell r="G280">
            <v>280</v>
          </cell>
        </row>
        <row r="281">
          <cell r="A281" t="str">
            <v>ルジオンテスト</v>
          </cell>
          <cell r="B281" t="str">
            <v>注入ホース</v>
          </cell>
          <cell r="C281" t="str">
            <v>φ３２×２０ｍ</v>
          </cell>
          <cell r="D281" t="str">
            <v>ｍ</v>
          </cell>
          <cell r="E281">
            <v>2760</v>
          </cell>
          <cell r="F281">
            <v>281</v>
          </cell>
          <cell r="G281">
            <v>281</v>
          </cell>
        </row>
        <row r="282">
          <cell r="B282" t="str">
            <v>サクションホース</v>
          </cell>
          <cell r="C282" t="str">
            <v>φ６５×3.0ｍ</v>
          </cell>
          <cell r="D282" t="str">
            <v>ｍ</v>
          </cell>
          <cell r="E282">
            <v>3430</v>
          </cell>
          <cell r="F282">
            <v>282</v>
          </cell>
          <cell r="G282">
            <v>282</v>
          </cell>
        </row>
        <row r="283">
          <cell r="B283" t="str">
            <v>ゲージプロテクター</v>
          </cell>
          <cell r="C283" t="str">
            <v>個</v>
          </cell>
          <cell r="D283" t="str">
            <v>個</v>
          </cell>
          <cell r="E283">
            <v>13600</v>
          </cell>
          <cell r="G283">
            <v>283</v>
          </cell>
        </row>
        <row r="284">
          <cell r="B284" t="str">
            <v>圧力計</v>
          </cell>
          <cell r="C284" t="str">
            <v>φ１００×３５kg/cm</v>
          </cell>
          <cell r="D284" t="str">
            <v>個</v>
          </cell>
          <cell r="E284">
            <v>2410</v>
          </cell>
          <cell r="F284">
            <v>284</v>
          </cell>
          <cell r="G284">
            <v>284</v>
          </cell>
        </row>
        <row r="285">
          <cell r="B285" t="str">
            <v>接続金物</v>
          </cell>
          <cell r="C285" t="str">
            <v>φ４０ｍ/ｍ以下</v>
          </cell>
          <cell r="D285" t="str">
            <v>組</v>
          </cell>
          <cell r="E285">
            <v>3040</v>
          </cell>
          <cell r="F285" t="str">
            <v>ｴﾙﾎﾞ1個 ﾆｯﾌﾟﾙ10個 ﾁｰｽﾞ2個</v>
          </cell>
          <cell r="G285">
            <v>285</v>
          </cell>
        </row>
        <row r="286">
          <cell r="B286" t="str">
            <v>コック</v>
          </cell>
          <cell r="C286" t="str">
            <v>個</v>
          </cell>
          <cell r="D286" t="str">
            <v>個</v>
          </cell>
          <cell r="E286">
            <v>4340</v>
          </cell>
          <cell r="G286">
            <v>286</v>
          </cell>
        </row>
        <row r="287">
          <cell r="B287" t="str">
            <v>リターンバルブ</v>
          </cell>
          <cell r="C287" t="str">
            <v>個</v>
          </cell>
          <cell r="D287" t="str">
            <v>個</v>
          </cell>
          <cell r="E287">
            <v>43100</v>
          </cell>
          <cell r="G287">
            <v>287</v>
          </cell>
        </row>
        <row r="288">
          <cell r="B288" t="str">
            <v>自己記録圧力計</v>
          </cell>
          <cell r="C288" t="str">
            <v>個</v>
          </cell>
          <cell r="D288" t="str">
            <v>個</v>
          </cell>
          <cell r="E288">
            <v>2600000</v>
          </cell>
          <cell r="F288" t="str">
            <v>プロテクターは含まず</v>
          </cell>
          <cell r="G288">
            <v>288</v>
          </cell>
        </row>
        <row r="289">
          <cell r="B289" t="str">
            <v>積算流量計</v>
          </cell>
          <cell r="C289" t="str">
            <v>φ４０ｍ/ｍ</v>
          </cell>
          <cell r="D289" t="str">
            <v>個</v>
          </cell>
          <cell r="E289">
            <v>19500</v>
          </cell>
          <cell r="F289">
            <v>289</v>
          </cell>
          <cell r="G289">
            <v>289</v>
          </cell>
        </row>
        <row r="290">
          <cell r="B290" t="str">
            <v>レジューサー</v>
          </cell>
          <cell r="C290" t="str">
            <v>個</v>
          </cell>
          <cell r="D290" t="str">
            <v>個</v>
          </cell>
          <cell r="E290">
            <v>2630</v>
          </cell>
          <cell r="G290">
            <v>290</v>
          </cell>
        </row>
        <row r="291">
          <cell r="B291" t="str">
            <v>締付ジャッキ</v>
          </cell>
          <cell r="C291" t="str">
            <v>φ６６用</v>
          </cell>
          <cell r="D291" t="str">
            <v>組</v>
          </cell>
          <cell r="E291">
            <v>47600</v>
          </cell>
          <cell r="F291">
            <v>291</v>
          </cell>
          <cell r="G291">
            <v>291</v>
          </cell>
        </row>
        <row r="292">
          <cell r="B292" t="str">
            <v>注入内管</v>
          </cell>
          <cell r="C292" t="str">
            <v>φ６６用×1.5ｍ１本</v>
          </cell>
          <cell r="D292" t="str">
            <v>本</v>
          </cell>
          <cell r="E292">
            <v>7420</v>
          </cell>
          <cell r="F292">
            <v>292</v>
          </cell>
          <cell r="G292">
            <v>292</v>
          </cell>
        </row>
        <row r="293">
          <cell r="B293" t="str">
            <v>注入外管</v>
          </cell>
          <cell r="C293" t="str">
            <v>φ６６用×1.5ｍ１本</v>
          </cell>
          <cell r="D293" t="str">
            <v>本</v>
          </cell>
          <cell r="E293">
            <v>8290</v>
          </cell>
          <cell r="F293">
            <v>293</v>
          </cell>
          <cell r="G293">
            <v>293</v>
          </cell>
        </row>
        <row r="294">
          <cell r="B294" t="str">
            <v>ガイドパイプ</v>
          </cell>
          <cell r="C294" t="str">
            <v>φ６６用</v>
          </cell>
          <cell r="D294" t="str">
            <v>組</v>
          </cell>
          <cell r="E294">
            <v>34600</v>
          </cell>
          <cell r="F294">
            <v>294</v>
          </cell>
          <cell r="G294">
            <v>294</v>
          </cell>
        </row>
        <row r="295">
          <cell r="B295" t="str">
            <v>パッカーラバー</v>
          </cell>
          <cell r="C295" t="str">
            <v>φ６６用</v>
          </cell>
          <cell r="D295" t="str">
            <v>個</v>
          </cell>
          <cell r="E295">
            <v>3850</v>
          </cell>
          <cell r="F295">
            <v>295</v>
          </cell>
          <cell r="G295">
            <v>295</v>
          </cell>
        </row>
        <row r="296">
          <cell r="A296" t="str">
            <v>成果報告書</v>
          </cell>
          <cell r="B296" t="str">
            <v>成果青焼き代</v>
          </cell>
          <cell r="C296" t="str">
            <v>Ａ１</v>
          </cell>
          <cell r="D296" t="str">
            <v>枚</v>
          </cell>
          <cell r="E296">
            <v>87</v>
          </cell>
          <cell r="F296">
            <v>296</v>
          </cell>
          <cell r="G296">
            <v>296</v>
          </cell>
        </row>
        <row r="297">
          <cell r="C297" t="str">
            <v>Ａ３，Ｂ４</v>
          </cell>
          <cell r="D297" t="str">
            <v>枚</v>
          </cell>
          <cell r="E297">
            <v>28</v>
          </cell>
          <cell r="F297">
            <v>297</v>
          </cell>
          <cell r="G297">
            <v>297</v>
          </cell>
        </row>
        <row r="298">
          <cell r="C298" t="str">
            <v>Ａ４，Ｂ５</v>
          </cell>
          <cell r="D298" t="str">
            <v>枚</v>
          </cell>
          <cell r="E298">
            <v>16</v>
          </cell>
          <cell r="F298">
            <v>298</v>
          </cell>
          <cell r="G298">
            <v>298</v>
          </cell>
        </row>
        <row r="299">
          <cell r="B299" t="str">
            <v>製本代</v>
          </cell>
          <cell r="C299" t="str">
            <v>クロス巻、くるみ製本　Ａ１</v>
          </cell>
          <cell r="D299" t="str">
            <v>冊</v>
          </cell>
          <cell r="E299">
            <v>2610</v>
          </cell>
          <cell r="F299">
            <v>299</v>
          </cell>
          <cell r="G299">
            <v>299</v>
          </cell>
        </row>
        <row r="300">
          <cell r="C300" t="str">
            <v>クロス巻、くるみ製本　A3,B4</v>
          </cell>
          <cell r="D300" t="str">
            <v>冊</v>
          </cell>
          <cell r="E300">
            <v>1120</v>
          </cell>
          <cell r="F300">
            <v>300</v>
          </cell>
          <cell r="G300">
            <v>300</v>
          </cell>
        </row>
        <row r="301">
          <cell r="C301" t="str">
            <v>クロス巻、くるみ製本　A4,B5</v>
          </cell>
          <cell r="D301" t="str">
            <v>冊</v>
          </cell>
          <cell r="E301">
            <v>860</v>
          </cell>
          <cell r="F301">
            <v>301</v>
          </cell>
          <cell r="G301">
            <v>301</v>
          </cell>
        </row>
        <row r="302">
          <cell r="B302" t="str">
            <v>縮刷代</v>
          </cell>
          <cell r="C302" t="str">
            <v>印画紙　A3,B4</v>
          </cell>
          <cell r="D302" t="str">
            <v>枚</v>
          </cell>
          <cell r="E302">
            <v>380</v>
          </cell>
          <cell r="F302">
            <v>302</v>
          </cell>
          <cell r="G302">
            <v>302</v>
          </cell>
        </row>
        <row r="303">
          <cell r="C303" t="str">
            <v>フィルムベース A3,B4</v>
          </cell>
          <cell r="D303" t="str">
            <v>枚</v>
          </cell>
          <cell r="E303">
            <v>1060</v>
          </cell>
          <cell r="F303">
            <v>303</v>
          </cell>
          <cell r="G303">
            <v>303</v>
          </cell>
        </row>
        <row r="304">
          <cell r="C304" t="str">
            <v>印画紙　A4</v>
          </cell>
          <cell r="D304" t="str">
            <v>枚</v>
          </cell>
          <cell r="E304">
            <v>250</v>
          </cell>
          <cell r="F304">
            <v>304</v>
          </cell>
          <cell r="G304">
            <v>304</v>
          </cell>
        </row>
        <row r="305">
          <cell r="C305" t="str">
            <v xml:space="preserve">フィルムベース A4 </v>
          </cell>
          <cell r="D305" t="str">
            <v>枚</v>
          </cell>
          <cell r="E305">
            <v>580</v>
          </cell>
          <cell r="F305">
            <v>305</v>
          </cell>
          <cell r="G305">
            <v>305</v>
          </cell>
        </row>
        <row r="306">
          <cell r="C306" t="str">
            <v>印画紙　B5</v>
          </cell>
          <cell r="D306" t="str">
            <v>枚</v>
          </cell>
          <cell r="E306">
            <v>220</v>
          </cell>
          <cell r="F306">
            <v>306</v>
          </cell>
          <cell r="G306">
            <v>306</v>
          </cell>
        </row>
        <row r="307">
          <cell r="C307" t="str">
            <v>フィルムベース　B5</v>
          </cell>
          <cell r="D307" t="str">
            <v>枚</v>
          </cell>
          <cell r="E307">
            <v>480</v>
          </cell>
          <cell r="F307">
            <v>307</v>
          </cell>
          <cell r="G307">
            <v>307</v>
          </cell>
        </row>
        <row r="308">
          <cell r="B308" t="str">
            <v>トレース材料</v>
          </cell>
          <cell r="C308" t="str">
            <v>A１</v>
          </cell>
          <cell r="D308" t="str">
            <v>枚</v>
          </cell>
          <cell r="E308">
            <v>99</v>
          </cell>
          <cell r="F308">
            <v>308</v>
          </cell>
          <cell r="G308">
            <v>308</v>
          </cell>
        </row>
        <row r="309">
          <cell r="B309" t="str">
            <v>金文字製本</v>
          </cell>
          <cell r="C309" t="str">
            <v>冊</v>
          </cell>
          <cell r="D309" t="str">
            <v>冊</v>
          </cell>
          <cell r="E309">
            <v>3400</v>
          </cell>
          <cell r="F309" t="str">
            <v>製本代に加算</v>
          </cell>
          <cell r="G309">
            <v>309</v>
          </cell>
        </row>
        <row r="310">
          <cell r="A310" t="str">
            <v>試掘横坑</v>
          </cell>
          <cell r="B310" t="str">
            <v>丸パイプ</v>
          </cell>
          <cell r="C310" t="str">
            <v>横坑シュート受枠用φ48.6mm</v>
          </cell>
          <cell r="D310" t="str">
            <v>ｍ</v>
          </cell>
          <cell r="E310">
            <v>15</v>
          </cell>
          <cell r="F310">
            <v>310</v>
          </cell>
          <cell r="G310">
            <v>310</v>
          </cell>
        </row>
        <row r="311">
          <cell r="B311" t="str">
            <v>ジョイント</v>
          </cell>
          <cell r="C311" t="str">
            <v>横坑シュート受枠用φ48.6mm</v>
          </cell>
          <cell r="D311" t="str">
            <v>個</v>
          </cell>
          <cell r="E311">
            <v>66</v>
          </cell>
          <cell r="F311" t="str">
            <v>損料４０％</v>
          </cell>
          <cell r="G311">
            <v>311</v>
          </cell>
        </row>
        <row r="312">
          <cell r="B312" t="str">
            <v>直交クランプ</v>
          </cell>
          <cell r="C312" t="str">
            <v>横坑シュート受枠用φ48.6mm</v>
          </cell>
          <cell r="D312" t="str">
            <v>個</v>
          </cell>
          <cell r="E312">
            <v>78</v>
          </cell>
          <cell r="F312" t="str">
            <v>損料４０％</v>
          </cell>
          <cell r="G312">
            <v>312</v>
          </cell>
        </row>
        <row r="313">
          <cell r="B313" t="str">
            <v>自在クランプ</v>
          </cell>
          <cell r="C313" t="str">
            <v>横坑シュート受枠用φ48.6mm</v>
          </cell>
          <cell r="D313" t="str">
            <v>個</v>
          </cell>
          <cell r="E313">
            <v>78</v>
          </cell>
          <cell r="F313" t="str">
            <v>損料４０％</v>
          </cell>
          <cell r="G313">
            <v>313</v>
          </cell>
        </row>
        <row r="314">
          <cell r="B314" t="str">
            <v>敷板</v>
          </cell>
          <cell r="C314" t="str">
            <v>〃　　　3×24cm×4m</v>
          </cell>
          <cell r="D314" t="str">
            <v>枚</v>
          </cell>
          <cell r="E314">
            <v>542</v>
          </cell>
          <cell r="F314" t="str">
            <v>損料１５％</v>
          </cell>
          <cell r="G314">
            <v>314</v>
          </cell>
        </row>
        <row r="315">
          <cell r="A315" t="str">
            <v>機械ボーリング</v>
          </cell>
          <cell r="B315" t="str">
            <v>調泥剤</v>
          </cell>
          <cell r="C315" t="str">
            <v>kg</v>
          </cell>
          <cell r="D315" t="str">
            <v>kg</v>
          </cell>
          <cell r="E315">
            <v>560</v>
          </cell>
          <cell r="G315">
            <v>315</v>
          </cell>
        </row>
        <row r="316">
          <cell r="A316" t="str">
            <v>参考</v>
          </cell>
          <cell r="B316" t="str">
            <v>ダイヤモンドビット</v>
          </cell>
          <cell r="C316" t="str">
            <v>ｲﾝﾌﾟﾘﾈｲﾃｯﾄﾞﾀｲﾌﾟφ４６</v>
          </cell>
          <cell r="D316" t="str">
            <v>個</v>
          </cell>
          <cell r="E316">
            <v>63900</v>
          </cell>
          <cell r="F316">
            <v>316</v>
          </cell>
          <cell r="G316">
            <v>316</v>
          </cell>
        </row>
        <row r="317">
          <cell r="C317" t="str">
            <v>ｲﾝﾌﾟﾘﾈｲﾃｯﾄﾞﾀｲﾌﾟφ５６</v>
          </cell>
          <cell r="D317" t="str">
            <v>個</v>
          </cell>
          <cell r="E317">
            <v>78500</v>
          </cell>
          <cell r="F317">
            <v>317</v>
          </cell>
          <cell r="G317">
            <v>317</v>
          </cell>
        </row>
        <row r="318">
          <cell r="C318" t="str">
            <v>ｲﾝﾌﾟﾘﾈｲﾃｯﾄﾞﾀｲﾌﾟφ６６</v>
          </cell>
          <cell r="D318" t="str">
            <v>個</v>
          </cell>
          <cell r="E318">
            <v>100000</v>
          </cell>
          <cell r="F318">
            <v>318</v>
          </cell>
          <cell r="G318">
            <v>318</v>
          </cell>
        </row>
        <row r="319">
          <cell r="C319" t="str">
            <v>ｲﾝﾌﾟﾘﾈｲﾃｯﾄﾞﾀｲﾌﾟφ７６</v>
          </cell>
          <cell r="D319" t="str">
            <v>個</v>
          </cell>
          <cell r="E319">
            <v>129000</v>
          </cell>
          <cell r="F319">
            <v>319</v>
          </cell>
          <cell r="G319">
            <v>319</v>
          </cell>
        </row>
        <row r="320">
          <cell r="C320" t="str">
            <v>ｲﾝﾌﾟﾘﾈｲﾃｯﾄﾞﾀｲﾌﾟφ８６</v>
          </cell>
          <cell r="D320" t="str">
            <v>個</v>
          </cell>
          <cell r="E320">
            <v>152000</v>
          </cell>
          <cell r="F320">
            <v>320</v>
          </cell>
          <cell r="G320">
            <v>320</v>
          </cell>
        </row>
        <row r="321">
          <cell r="A321" t="str">
            <v>原位置試験</v>
          </cell>
          <cell r="B321" t="str">
            <v>高圧ハッカ</v>
          </cell>
          <cell r="C321" t="str">
            <v>個</v>
          </cell>
          <cell r="D321" t="str">
            <v>個</v>
          </cell>
          <cell r="E321">
            <v>31700</v>
          </cell>
          <cell r="G321">
            <v>321</v>
          </cell>
        </row>
        <row r="322">
          <cell r="B322" t="str">
            <v>パイプ(A)</v>
          </cell>
          <cell r="C322" t="str">
            <v>80Aガス管×５ｍ</v>
          </cell>
          <cell r="D322" t="str">
            <v>式</v>
          </cell>
          <cell r="E322">
            <v>3659</v>
          </cell>
          <cell r="F322">
            <v>322</v>
          </cell>
          <cell r="G322">
            <v>322</v>
          </cell>
        </row>
        <row r="323">
          <cell r="B323" t="str">
            <v>パイプ(B)</v>
          </cell>
          <cell r="C323" t="str">
            <v>80Aガス管×１５ｍ</v>
          </cell>
          <cell r="D323" t="str">
            <v>式</v>
          </cell>
          <cell r="E323">
            <v>10977</v>
          </cell>
          <cell r="F323">
            <v>323</v>
          </cell>
          <cell r="G323">
            <v>323</v>
          </cell>
        </row>
        <row r="324">
          <cell r="B324" t="str">
            <v>パイプ(C)</v>
          </cell>
          <cell r="C324" t="str">
            <v>50Aガス管×１５ｍ</v>
          </cell>
          <cell r="D324" t="str">
            <v>式</v>
          </cell>
          <cell r="E324">
            <v>6640</v>
          </cell>
          <cell r="F324">
            <v>324</v>
          </cell>
          <cell r="G324">
            <v>324</v>
          </cell>
        </row>
        <row r="325">
          <cell r="A325" t="str">
            <v>サンプリング</v>
          </cell>
          <cell r="B325" t="str">
            <v>デニソンライナー</v>
          </cell>
          <cell r="C325" t="str">
            <v>ステンレス製</v>
          </cell>
          <cell r="D325" t="str">
            <v>本</v>
          </cell>
          <cell r="E325">
            <v>9210</v>
          </cell>
          <cell r="F325">
            <v>325</v>
          </cell>
          <cell r="G325">
            <v>325</v>
          </cell>
        </row>
        <row r="326">
          <cell r="A326" t="str">
            <v>測量機械損料</v>
          </cell>
          <cell r="B326" t="str">
            <v>飛行機</v>
          </cell>
          <cell r="C326" t="str">
            <v>単発</v>
          </cell>
          <cell r="D326" t="str">
            <v>時</v>
          </cell>
          <cell r="E326">
            <v>53270</v>
          </cell>
          <cell r="F326">
            <v>326</v>
          </cell>
          <cell r="G326">
            <v>326</v>
          </cell>
        </row>
        <row r="327">
          <cell r="C327" t="str">
            <v>双発</v>
          </cell>
          <cell r="D327" t="str">
            <v>時</v>
          </cell>
          <cell r="E327">
            <v>73810</v>
          </cell>
          <cell r="F327">
            <v>327</v>
          </cell>
          <cell r="G327">
            <v>327</v>
          </cell>
        </row>
        <row r="328">
          <cell r="B328" t="str">
            <v>航空カメラ</v>
          </cell>
          <cell r="C328" t="str">
            <v>広角</v>
          </cell>
          <cell r="D328" t="str">
            <v>時</v>
          </cell>
          <cell r="E328">
            <v>39180</v>
          </cell>
          <cell r="F328">
            <v>328</v>
          </cell>
          <cell r="G328">
            <v>328</v>
          </cell>
        </row>
        <row r="329">
          <cell r="B329" t="str">
            <v>図化機</v>
          </cell>
          <cell r="C329" t="str">
            <v>２級(A)</v>
          </cell>
          <cell r="D329" t="str">
            <v>日</v>
          </cell>
          <cell r="E329">
            <v>22900</v>
          </cell>
          <cell r="F329">
            <v>329</v>
          </cell>
          <cell r="G329">
            <v>329</v>
          </cell>
        </row>
        <row r="330">
          <cell r="C330" t="str">
            <v xml:space="preserve">２級(B) </v>
          </cell>
          <cell r="D330" t="str">
            <v>日</v>
          </cell>
          <cell r="E330">
            <v>11340</v>
          </cell>
          <cell r="F330">
            <v>330</v>
          </cell>
          <cell r="G330">
            <v>330</v>
          </cell>
        </row>
        <row r="331">
          <cell r="B331" t="str">
            <v>オルソフォトプロジェクター</v>
          </cell>
          <cell r="C331" t="str">
            <v>微分偏位修正</v>
          </cell>
          <cell r="D331" t="str">
            <v>日</v>
          </cell>
          <cell r="E331">
            <v>25130</v>
          </cell>
          <cell r="F331">
            <v>331</v>
          </cell>
          <cell r="G331">
            <v>331</v>
          </cell>
        </row>
        <row r="332">
          <cell r="B332" t="str">
            <v>コンパレーター</v>
          </cell>
          <cell r="C332" t="str">
            <v>双眼</v>
          </cell>
          <cell r="D332" t="str">
            <v>日</v>
          </cell>
          <cell r="E332">
            <v>10810</v>
          </cell>
          <cell r="F332">
            <v>332</v>
          </cell>
          <cell r="G332">
            <v>332</v>
          </cell>
        </row>
        <row r="333">
          <cell r="B333" t="str">
            <v>大型製版カメラ</v>
          </cell>
          <cell r="C333" t="str">
            <v>四六版相当</v>
          </cell>
          <cell r="D333" t="str">
            <v>日</v>
          </cell>
          <cell r="E333">
            <v>10110</v>
          </cell>
          <cell r="F333" t="str">
            <v>大型複写機</v>
          </cell>
          <cell r="G333">
            <v>333</v>
          </cell>
        </row>
        <row r="334">
          <cell r="B334" t="str">
            <v>Ｂ４判カメラ</v>
          </cell>
          <cell r="C334" t="str">
            <v>日</v>
          </cell>
          <cell r="D334" t="str">
            <v>日</v>
          </cell>
          <cell r="E334">
            <v>690</v>
          </cell>
          <cell r="G334">
            <v>334</v>
          </cell>
        </row>
        <row r="335">
          <cell r="B335" t="str">
            <v>空中写真フィルム現像機</v>
          </cell>
          <cell r="C335" t="str">
            <v>白黒自動</v>
          </cell>
          <cell r="D335" t="str">
            <v>日</v>
          </cell>
          <cell r="E335">
            <v>11300</v>
          </cell>
          <cell r="F335">
            <v>335</v>
          </cell>
          <cell r="G335">
            <v>335</v>
          </cell>
        </row>
        <row r="336">
          <cell r="B336" t="str">
            <v>空中写真フィルム乾燥機</v>
          </cell>
          <cell r="C336" t="str">
            <v>日</v>
          </cell>
          <cell r="D336" t="str">
            <v>日</v>
          </cell>
          <cell r="E336">
            <v>2260</v>
          </cell>
          <cell r="G336">
            <v>336</v>
          </cell>
        </row>
        <row r="337">
          <cell r="B337" t="str">
            <v>空中写真引伸機</v>
          </cell>
          <cell r="C337" t="str">
            <v>白黒</v>
          </cell>
          <cell r="D337" t="str">
            <v>日</v>
          </cell>
          <cell r="E337">
            <v>7250</v>
          </cell>
          <cell r="F337">
            <v>337</v>
          </cell>
          <cell r="G337">
            <v>337</v>
          </cell>
        </row>
        <row r="338">
          <cell r="B338" t="str">
            <v>印画紙乾燥機</v>
          </cell>
          <cell r="C338" t="str">
            <v>日</v>
          </cell>
          <cell r="D338" t="str">
            <v>日</v>
          </cell>
          <cell r="E338">
            <v>470</v>
          </cell>
          <cell r="G338">
            <v>338</v>
          </cell>
        </row>
        <row r="339">
          <cell r="B339" t="str">
            <v>密着プリンター</v>
          </cell>
          <cell r="C339" t="str">
            <v>白黒</v>
          </cell>
          <cell r="D339" t="str">
            <v>日</v>
          </cell>
          <cell r="E339">
            <v>2070</v>
          </cell>
          <cell r="F339">
            <v>339</v>
          </cell>
          <cell r="G339">
            <v>339</v>
          </cell>
        </row>
        <row r="340">
          <cell r="B340" t="str">
            <v>点刻機</v>
          </cell>
          <cell r="C340" t="str">
            <v>日</v>
          </cell>
          <cell r="D340" t="str">
            <v>日</v>
          </cell>
          <cell r="E340">
            <v>3710</v>
          </cell>
          <cell r="G340">
            <v>340</v>
          </cell>
        </row>
        <row r="341">
          <cell r="B341" t="str">
            <v>フィルム密着プリンタ</v>
          </cell>
          <cell r="C341" t="str">
            <v>四六版</v>
          </cell>
          <cell r="D341" t="str">
            <v>日</v>
          </cell>
          <cell r="E341">
            <v>1580</v>
          </cell>
          <cell r="F341">
            <v>341</v>
          </cell>
          <cell r="G341">
            <v>341</v>
          </cell>
        </row>
        <row r="342">
          <cell r="B342" t="str">
            <v>空中写真引伸機</v>
          </cell>
          <cell r="C342" t="str">
            <v>カラー</v>
          </cell>
          <cell r="D342" t="str">
            <v>日</v>
          </cell>
          <cell r="E342">
            <v>12160</v>
          </cell>
          <cell r="F342" t="str">
            <v>モザイク用</v>
          </cell>
          <cell r="G342">
            <v>342</v>
          </cell>
        </row>
        <row r="343">
          <cell r="B343" t="str">
            <v>光波測距機</v>
          </cell>
          <cell r="C343" t="str">
            <v>２級短距離型</v>
          </cell>
          <cell r="D343" t="str">
            <v>日</v>
          </cell>
          <cell r="E343">
            <v>1970</v>
          </cell>
          <cell r="F343">
            <v>343</v>
          </cell>
          <cell r="G343">
            <v>343</v>
          </cell>
        </row>
        <row r="344">
          <cell r="B344" t="str">
            <v>光波測距機</v>
          </cell>
          <cell r="C344" t="str">
            <v>２級中距離型</v>
          </cell>
          <cell r="D344" t="str">
            <v>日</v>
          </cell>
          <cell r="E344">
            <v>2270</v>
          </cell>
          <cell r="F344">
            <v>344</v>
          </cell>
          <cell r="G344">
            <v>344</v>
          </cell>
        </row>
        <row r="345">
          <cell r="B345" t="str">
            <v>光波測距機</v>
          </cell>
          <cell r="C345" t="str">
            <v>１級長距離型</v>
          </cell>
          <cell r="D345" t="str">
            <v>日</v>
          </cell>
          <cell r="E345">
            <v>5140</v>
          </cell>
          <cell r="F345">
            <v>345</v>
          </cell>
          <cell r="G345">
            <v>345</v>
          </cell>
        </row>
        <row r="346">
          <cell r="B346" t="str">
            <v>電波測位機</v>
          </cell>
          <cell r="C346" t="str">
            <v>日</v>
          </cell>
          <cell r="D346" t="str">
            <v>日</v>
          </cell>
          <cell r="E346">
            <v>26810</v>
          </cell>
          <cell r="G346">
            <v>346</v>
          </cell>
        </row>
        <row r="347">
          <cell r="B347" t="str">
            <v>音響測深機</v>
          </cell>
          <cell r="C347" t="str">
            <v>日</v>
          </cell>
          <cell r="D347" t="str">
            <v>日</v>
          </cell>
          <cell r="E347">
            <v>2300</v>
          </cell>
          <cell r="G347">
            <v>347</v>
          </cell>
        </row>
        <row r="348">
          <cell r="B348" t="str">
            <v>放電式音波探査装置</v>
          </cell>
          <cell r="C348" t="str">
            <v>スパーカー</v>
          </cell>
          <cell r="D348" t="str">
            <v>日</v>
          </cell>
          <cell r="E348">
            <v>43230</v>
          </cell>
          <cell r="F348">
            <v>348</v>
          </cell>
          <cell r="G348">
            <v>348</v>
          </cell>
        </row>
        <row r="349">
          <cell r="B349" t="str">
            <v>　歪振動式音波探査装置</v>
          </cell>
          <cell r="C349" t="str">
            <v>ソノストレーター</v>
          </cell>
          <cell r="D349" t="str">
            <v>日</v>
          </cell>
          <cell r="E349">
            <v>16460</v>
          </cell>
          <cell r="F349">
            <v>349</v>
          </cell>
          <cell r="G349">
            <v>349</v>
          </cell>
        </row>
        <row r="350">
          <cell r="B350" t="str">
            <v>トランシット</v>
          </cell>
          <cell r="C350" t="str">
            <v>特級</v>
          </cell>
          <cell r="D350" t="str">
            <v>日</v>
          </cell>
          <cell r="E350">
            <v>4160</v>
          </cell>
          <cell r="F350">
            <v>350</v>
          </cell>
          <cell r="G350">
            <v>350</v>
          </cell>
        </row>
        <row r="351">
          <cell r="C351" t="str">
            <v>１級</v>
          </cell>
          <cell r="D351" t="str">
            <v>日</v>
          </cell>
          <cell r="E351">
            <v>1370</v>
          </cell>
          <cell r="F351">
            <v>351</v>
          </cell>
          <cell r="G351">
            <v>351</v>
          </cell>
        </row>
        <row r="352">
          <cell r="C352" t="str">
            <v>２級</v>
          </cell>
          <cell r="D352" t="str">
            <v>日</v>
          </cell>
          <cell r="E352">
            <v>840</v>
          </cell>
          <cell r="F352">
            <v>352</v>
          </cell>
          <cell r="G352">
            <v>352</v>
          </cell>
        </row>
        <row r="353">
          <cell r="C353" t="str">
            <v>３級</v>
          </cell>
          <cell r="D353" t="str">
            <v>日</v>
          </cell>
          <cell r="E353">
            <v>680</v>
          </cell>
          <cell r="F353">
            <v>353</v>
          </cell>
          <cell r="G353">
            <v>353</v>
          </cell>
        </row>
        <row r="354">
          <cell r="B354" t="str">
            <v>レベル</v>
          </cell>
          <cell r="C354" t="str">
            <v>１級</v>
          </cell>
          <cell r="D354" t="str">
            <v>日</v>
          </cell>
          <cell r="E354">
            <v>1720</v>
          </cell>
          <cell r="F354">
            <v>354</v>
          </cell>
          <cell r="G354">
            <v>354</v>
          </cell>
        </row>
        <row r="355">
          <cell r="C355" t="str">
            <v>２級</v>
          </cell>
          <cell r="D355" t="str">
            <v>日</v>
          </cell>
          <cell r="E355">
            <v>1450</v>
          </cell>
          <cell r="F355">
            <v>355</v>
          </cell>
          <cell r="G355">
            <v>355</v>
          </cell>
        </row>
        <row r="356">
          <cell r="C356" t="str">
            <v>３級</v>
          </cell>
          <cell r="D356" t="str">
            <v>日</v>
          </cell>
          <cell r="E356">
            <v>380</v>
          </cell>
          <cell r="F356">
            <v>356</v>
          </cell>
          <cell r="G356">
            <v>356</v>
          </cell>
        </row>
        <row r="357">
          <cell r="B357" t="str">
            <v>フィルム現像機</v>
          </cell>
          <cell r="C357" t="str">
            <v>カラー自動</v>
          </cell>
          <cell r="D357" t="str">
            <v>日</v>
          </cell>
          <cell r="E357">
            <v>29810</v>
          </cell>
          <cell r="F357">
            <v>357</v>
          </cell>
          <cell r="G357">
            <v>357</v>
          </cell>
        </row>
        <row r="358">
          <cell r="B358" t="str">
            <v>印画紙現像機</v>
          </cell>
          <cell r="C358" t="str">
            <v>カラー自動</v>
          </cell>
          <cell r="D358" t="str">
            <v>日</v>
          </cell>
          <cell r="E358">
            <v>4530</v>
          </cell>
          <cell r="F358">
            <v>358</v>
          </cell>
          <cell r="G358">
            <v>358</v>
          </cell>
        </row>
        <row r="359">
          <cell r="C359" t="str">
            <v>白黒自動</v>
          </cell>
          <cell r="D359" t="str">
            <v>日</v>
          </cell>
          <cell r="E359">
            <v>2030</v>
          </cell>
          <cell r="F359">
            <v>359</v>
          </cell>
          <cell r="G359">
            <v>359</v>
          </cell>
        </row>
        <row r="360">
          <cell r="B360" t="str">
            <v>パーソナルコンピュータ</v>
          </cell>
          <cell r="C360" t="str">
            <v>　</v>
          </cell>
          <cell r="D360" t="str">
            <v>日</v>
          </cell>
          <cell r="E360">
            <v>350</v>
          </cell>
          <cell r="F360">
            <v>360</v>
          </cell>
          <cell r="G360">
            <v>360</v>
          </cell>
        </row>
        <row r="361">
          <cell r="B361" t="str">
            <v>トータルステーション</v>
          </cell>
          <cell r="C361" t="str">
            <v>一級</v>
          </cell>
          <cell r="D361" t="str">
            <v>日</v>
          </cell>
          <cell r="E361">
            <v>4750</v>
          </cell>
          <cell r="F361">
            <v>361</v>
          </cell>
          <cell r="G361">
            <v>361</v>
          </cell>
        </row>
        <row r="362">
          <cell r="B362" t="str">
            <v>ライトバン</v>
          </cell>
          <cell r="C362" t="str">
            <v>1500cc（運転時間当たり）(9)</v>
          </cell>
          <cell r="D362" t="str">
            <v>時</v>
          </cell>
          <cell r="E362">
            <v>186</v>
          </cell>
          <cell r="F362">
            <v>362</v>
          </cell>
          <cell r="G362">
            <v>362</v>
          </cell>
        </row>
        <row r="363">
          <cell r="C363" t="str">
            <v>1500cc（供用日当たり）(11)</v>
          </cell>
          <cell r="D363" t="str">
            <v>日</v>
          </cell>
          <cell r="E363">
            <v>742</v>
          </cell>
          <cell r="F363">
            <v>363</v>
          </cell>
          <cell r="G363">
            <v>363</v>
          </cell>
        </row>
        <row r="364">
          <cell r="B364" t="str">
            <v>作業船</v>
          </cell>
          <cell r="C364" t="str">
            <v>木造１０ｔ４０ＰＳ</v>
          </cell>
          <cell r="D364" t="str">
            <v>日</v>
          </cell>
          <cell r="E364">
            <v>12537</v>
          </cell>
          <cell r="F364">
            <v>364</v>
          </cell>
          <cell r="G364">
            <v>364</v>
          </cell>
        </row>
        <row r="365">
          <cell r="B365" t="str">
            <v>船外機</v>
          </cell>
          <cell r="C365" t="str">
            <v>８ＰＳ</v>
          </cell>
          <cell r="D365" t="str">
            <v>日</v>
          </cell>
          <cell r="E365">
            <v>371</v>
          </cell>
          <cell r="F365">
            <v>365</v>
          </cell>
          <cell r="G365">
            <v>365</v>
          </cell>
        </row>
        <row r="366">
          <cell r="B366" t="str">
            <v>和船</v>
          </cell>
          <cell r="C366" t="str">
            <v>５ｍ（プラスチック製）</v>
          </cell>
          <cell r="D366" t="str">
            <v>日</v>
          </cell>
          <cell r="E366">
            <v>889</v>
          </cell>
          <cell r="F366">
            <v>366</v>
          </cell>
          <cell r="G366">
            <v>366</v>
          </cell>
        </row>
        <row r="367">
          <cell r="B367" t="str">
            <v>六分儀</v>
          </cell>
          <cell r="C367" t="str">
            <v>日</v>
          </cell>
          <cell r="D367" t="str">
            <v>日</v>
          </cell>
          <cell r="E367">
            <v>140</v>
          </cell>
          <cell r="G367">
            <v>367</v>
          </cell>
        </row>
        <row r="368">
          <cell r="B368" t="str">
            <v>トータルステーション</v>
          </cell>
          <cell r="C368" t="str">
            <v>２級</v>
          </cell>
          <cell r="D368" t="str">
            <v>日</v>
          </cell>
          <cell r="E368">
            <v>3280</v>
          </cell>
          <cell r="F368">
            <v>368</v>
          </cell>
          <cell r="G368">
            <v>368</v>
          </cell>
        </row>
        <row r="369">
          <cell r="B369" t="str">
            <v>トータルステーション</v>
          </cell>
          <cell r="C369" t="str">
            <v>３級</v>
          </cell>
          <cell r="D369" t="str">
            <v>日</v>
          </cell>
          <cell r="E369">
            <v>2730</v>
          </cell>
          <cell r="F369">
            <v>369</v>
          </cell>
          <cell r="G369">
            <v>369</v>
          </cell>
        </row>
        <row r="370">
          <cell r="B370" t="str">
            <v>座標展開機</v>
          </cell>
          <cell r="C370" t="str">
            <v>日</v>
          </cell>
          <cell r="D370" t="str">
            <v>日</v>
          </cell>
          <cell r="E370">
            <v>2930</v>
          </cell>
          <cell r="G370">
            <v>370</v>
          </cell>
        </row>
        <row r="371">
          <cell r="B371" t="str">
            <v>水準用電卓</v>
          </cell>
          <cell r="C371" t="str">
            <v>日</v>
          </cell>
          <cell r="D371" t="str">
            <v>日</v>
          </cell>
          <cell r="E371">
            <v>600</v>
          </cell>
          <cell r="G371">
            <v>371</v>
          </cell>
        </row>
        <row r="372">
          <cell r="A372" t="str">
            <v>地質調査機械損料</v>
          </cell>
          <cell r="B372" t="str">
            <v>ボーリングマシン</v>
          </cell>
          <cell r="C372" t="str">
            <v>油圧式(100m型）3.7kw級</v>
          </cell>
          <cell r="D372" t="str">
            <v>日</v>
          </cell>
          <cell r="E372">
            <v>3663</v>
          </cell>
          <cell r="F372">
            <v>372</v>
          </cell>
          <cell r="G372">
            <v>372</v>
          </cell>
        </row>
        <row r="373">
          <cell r="B373" t="str">
            <v>ボーリングマシン</v>
          </cell>
          <cell r="C373" t="str">
            <v>油圧式(150m型）5.5kw級</v>
          </cell>
          <cell r="D373" t="str">
            <v>日</v>
          </cell>
          <cell r="E373">
            <v>5577</v>
          </cell>
          <cell r="F373">
            <v>373</v>
          </cell>
          <cell r="G373">
            <v>373</v>
          </cell>
        </row>
        <row r="374">
          <cell r="B374" t="str">
            <v>ボーリングマシン</v>
          </cell>
          <cell r="C374" t="str">
            <v>油圧式(250m型）11.0kw級</v>
          </cell>
          <cell r="D374" t="str">
            <v>日</v>
          </cell>
          <cell r="E374">
            <v>9449</v>
          </cell>
          <cell r="F374">
            <v>374</v>
          </cell>
          <cell r="G374">
            <v>374</v>
          </cell>
        </row>
        <row r="375">
          <cell r="B375" t="str">
            <v>ハンドオーガー</v>
          </cell>
          <cell r="C375" t="str">
            <v>ポストホールφ１００</v>
          </cell>
          <cell r="D375" t="str">
            <v>日</v>
          </cell>
          <cell r="E375">
            <v>544</v>
          </cell>
          <cell r="F375">
            <v>375</v>
          </cell>
          <cell r="G375">
            <v>375</v>
          </cell>
        </row>
        <row r="376">
          <cell r="B376" t="str">
            <v>ハンドオーガー</v>
          </cell>
          <cell r="C376" t="str">
            <v>ポストホールφ１５０</v>
          </cell>
          <cell r="D376" t="str">
            <v>日</v>
          </cell>
          <cell r="E376">
            <v>599</v>
          </cell>
          <cell r="F376">
            <v>376</v>
          </cell>
          <cell r="G376">
            <v>376</v>
          </cell>
        </row>
        <row r="377">
          <cell r="B377" t="str">
            <v>フオイルサンプラー</v>
          </cell>
          <cell r="C377" t="str">
            <v>スウェーデン式</v>
          </cell>
          <cell r="D377" t="str">
            <v>日</v>
          </cell>
          <cell r="E377">
            <v>25928</v>
          </cell>
          <cell r="F377">
            <v>377</v>
          </cell>
          <cell r="G377">
            <v>377</v>
          </cell>
        </row>
        <row r="378">
          <cell r="B378" t="str">
            <v>シンウォールサンプラー</v>
          </cell>
          <cell r="C378" t="str">
            <v>固定ピストン型φ７５</v>
          </cell>
          <cell r="D378" t="str">
            <v>日</v>
          </cell>
          <cell r="E378">
            <v>752</v>
          </cell>
          <cell r="F378">
            <v>378</v>
          </cell>
          <cell r="G378">
            <v>378</v>
          </cell>
        </row>
        <row r="379">
          <cell r="B379" t="str">
            <v>デニソンサンプラー</v>
          </cell>
          <cell r="C379" t="str">
            <v>φ１１６×９００m/m</v>
          </cell>
          <cell r="D379" t="str">
            <v>日</v>
          </cell>
          <cell r="E379">
            <v>1697</v>
          </cell>
          <cell r="F379">
            <v>379</v>
          </cell>
          <cell r="G379">
            <v>379</v>
          </cell>
        </row>
        <row r="380">
          <cell r="B380" t="str">
            <v>コーンペネトロメーター</v>
          </cell>
          <cell r="C380" t="str">
            <v>日</v>
          </cell>
          <cell r="D380" t="str">
            <v>日</v>
          </cell>
          <cell r="E380">
            <v>539</v>
          </cell>
          <cell r="G380">
            <v>380</v>
          </cell>
        </row>
        <row r="381">
          <cell r="B381" t="str">
            <v>土研式貫入試験器</v>
          </cell>
          <cell r="C381" t="str">
            <v>日</v>
          </cell>
          <cell r="D381" t="str">
            <v>日</v>
          </cell>
          <cell r="E381">
            <v>565</v>
          </cell>
          <cell r="G381">
            <v>381</v>
          </cell>
        </row>
        <row r="382">
          <cell r="B382" t="str">
            <v>スウェーデン式サウンディング</v>
          </cell>
          <cell r="C382" t="str">
            <v>日</v>
          </cell>
          <cell r="D382" t="str">
            <v>日</v>
          </cell>
          <cell r="E382">
            <v>1149</v>
          </cell>
          <cell r="G382">
            <v>382</v>
          </cell>
        </row>
        <row r="383">
          <cell r="B383" t="str">
            <v>標準貫入試験器</v>
          </cell>
          <cell r="C383" t="str">
            <v>日</v>
          </cell>
          <cell r="D383" t="str">
            <v>日</v>
          </cell>
          <cell r="E383">
            <v>993</v>
          </cell>
          <cell r="G383">
            <v>383</v>
          </cell>
        </row>
        <row r="384">
          <cell r="B384" t="str">
            <v>ベーン試験器</v>
          </cell>
          <cell r="C384" t="str">
            <v>日</v>
          </cell>
          <cell r="D384" t="str">
            <v>日</v>
          </cell>
          <cell r="E384">
            <v>4040</v>
          </cell>
          <cell r="G384">
            <v>384</v>
          </cell>
        </row>
        <row r="385">
          <cell r="B385" t="str">
            <v>オランダ式</v>
          </cell>
          <cell r="C385" t="str">
            <v>手動式２ｔ</v>
          </cell>
          <cell r="D385" t="str">
            <v>日</v>
          </cell>
          <cell r="E385">
            <v>11315</v>
          </cell>
          <cell r="F385">
            <v>385</v>
          </cell>
          <cell r="G385">
            <v>385</v>
          </cell>
        </row>
        <row r="386">
          <cell r="B386" t="str">
            <v>貫入試験器</v>
          </cell>
          <cell r="C386" t="str">
            <v>油圧式１０ｔ</v>
          </cell>
          <cell r="D386" t="str">
            <v>日</v>
          </cell>
          <cell r="E386">
            <v>24324</v>
          </cell>
          <cell r="F386">
            <v>386</v>
          </cell>
          <cell r="G386">
            <v>386</v>
          </cell>
        </row>
        <row r="387">
          <cell r="B387" t="str">
            <v>横方向Ｋ値測定器</v>
          </cell>
          <cell r="C387" t="str">
            <v>ＬＬＴ</v>
          </cell>
          <cell r="D387" t="str">
            <v>日</v>
          </cell>
          <cell r="E387">
            <v>4294</v>
          </cell>
          <cell r="F387">
            <v>387</v>
          </cell>
          <cell r="G387">
            <v>387</v>
          </cell>
        </row>
        <row r="388">
          <cell r="B388" t="str">
            <v>透水試験器</v>
          </cell>
          <cell r="C388" t="str">
            <v>日</v>
          </cell>
          <cell r="D388" t="str">
            <v>日</v>
          </cell>
          <cell r="E388">
            <v>1955</v>
          </cell>
          <cell r="G388">
            <v>388</v>
          </cell>
        </row>
        <row r="389">
          <cell r="B389" t="str">
            <v>湧水圧測定器</v>
          </cell>
          <cell r="C389" t="str">
            <v>６６ｍｍ</v>
          </cell>
          <cell r="D389" t="str">
            <v>日</v>
          </cell>
          <cell r="E389">
            <v>11049</v>
          </cell>
          <cell r="F389">
            <v>389</v>
          </cell>
          <cell r="G389">
            <v>389</v>
          </cell>
        </row>
        <row r="390">
          <cell r="B390" t="str">
            <v>弾性波探査機</v>
          </cell>
          <cell r="C390" t="str">
            <v>１２成分</v>
          </cell>
          <cell r="D390" t="str">
            <v>日</v>
          </cell>
          <cell r="E390">
            <v>5524</v>
          </cell>
          <cell r="F390">
            <v>390</v>
          </cell>
          <cell r="G390">
            <v>390</v>
          </cell>
        </row>
        <row r="391">
          <cell r="B391" t="str">
            <v>弾性波探査機</v>
          </cell>
          <cell r="C391" t="str">
            <v>２４成分</v>
          </cell>
          <cell r="D391" t="str">
            <v>日</v>
          </cell>
          <cell r="E391">
            <v>10135</v>
          </cell>
          <cell r="F391">
            <v>391</v>
          </cell>
          <cell r="G391">
            <v>391</v>
          </cell>
        </row>
        <row r="392">
          <cell r="B392" t="str">
            <v>間隙水圧測定器（電気式）</v>
          </cell>
          <cell r="C392" t="str">
            <v>日</v>
          </cell>
          <cell r="D392" t="str">
            <v>日</v>
          </cell>
          <cell r="E392">
            <v>2022</v>
          </cell>
          <cell r="G392">
            <v>392</v>
          </cell>
        </row>
        <row r="393">
          <cell r="B393" t="str">
            <v>電気検層器</v>
          </cell>
          <cell r="C393" t="str">
            <v>直流型</v>
          </cell>
          <cell r="D393" t="str">
            <v>日</v>
          </cell>
          <cell r="E393">
            <v>7840</v>
          </cell>
          <cell r="F393">
            <v>393</v>
          </cell>
          <cell r="G393">
            <v>393</v>
          </cell>
        </row>
        <row r="394">
          <cell r="B394" t="str">
            <v>横方向Ｋ値測定器</v>
          </cell>
          <cell r="C394" t="str">
            <v>ＬＬＴ　高圧用</v>
          </cell>
          <cell r="D394" t="str">
            <v>日</v>
          </cell>
          <cell r="E394">
            <v>15592</v>
          </cell>
          <cell r="F394">
            <v>394</v>
          </cell>
          <cell r="G394">
            <v>394</v>
          </cell>
        </row>
        <row r="395">
          <cell r="B395" t="str">
            <v>水頭測定器</v>
          </cell>
          <cell r="C395" t="str">
            <v>日</v>
          </cell>
          <cell r="D395" t="str">
            <v>日</v>
          </cell>
          <cell r="E395">
            <v>521</v>
          </cell>
          <cell r="G395">
            <v>395</v>
          </cell>
        </row>
        <row r="396">
          <cell r="B396" t="str">
            <v>さく岩機</v>
          </cell>
          <cell r="C396" t="str">
            <v>レッグハンマー４０kg級</v>
          </cell>
          <cell r="D396" t="str">
            <v>日</v>
          </cell>
          <cell r="E396">
            <v>1300</v>
          </cell>
          <cell r="F396">
            <v>396</v>
          </cell>
          <cell r="G396">
            <v>396</v>
          </cell>
        </row>
        <row r="397">
          <cell r="B397" t="str">
            <v>ビックハンマ</v>
          </cell>
          <cell r="C397" t="str">
            <v>日</v>
          </cell>
          <cell r="D397" t="str">
            <v>日</v>
          </cell>
          <cell r="E397">
            <v>164</v>
          </cell>
          <cell r="G397">
            <v>397</v>
          </cell>
        </row>
        <row r="398">
          <cell r="B398" t="str">
            <v>空気圧縮機（リース）</v>
          </cell>
          <cell r="C398" t="str">
            <v>可搬式ｴﾝｼﾞﾝ掛吐出量5.0m3/分</v>
          </cell>
          <cell r="D398" t="str">
            <v>日</v>
          </cell>
          <cell r="E398">
            <v>3100</v>
          </cell>
          <cell r="F398">
            <v>398</v>
          </cell>
          <cell r="G398">
            <v>398</v>
          </cell>
        </row>
        <row r="399">
          <cell r="C399" t="str">
            <v>可搬式ｴﾝｼﾞﾝ掛吐出量7.6m3/分</v>
          </cell>
          <cell r="D399" t="str">
            <v>日</v>
          </cell>
          <cell r="E399">
            <v>3740</v>
          </cell>
          <cell r="F399">
            <v>399</v>
          </cell>
          <cell r="G399">
            <v>399</v>
          </cell>
        </row>
        <row r="400">
          <cell r="C400" t="str">
            <v>可搬式ｴﾝｼﾞﾝ掛吐出量10.6m3/分</v>
          </cell>
          <cell r="D400" t="str">
            <v>日</v>
          </cell>
          <cell r="E400">
            <v>4970</v>
          </cell>
          <cell r="F400">
            <v>400</v>
          </cell>
          <cell r="G400">
            <v>400</v>
          </cell>
        </row>
        <row r="401">
          <cell r="B401" t="str">
            <v>発動発電機</v>
          </cell>
          <cell r="C401" t="str">
            <v>ﾃﾞｨｰｾﾞﾙｴﾝｼﾞﾝ３ＫＶＡ</v>
          </cell>
          <cell r="D401" t="str">
            <v>日</v>
          </cell>
          <cell r="E401">
            <v>628</v>
          </cell>
          <cell r="F401">
            <v>401</v>
          </cell>
          <cell r="G401">
            <v>401</v>
          </cell>
        </row>
        <row r="402">
          <cell r="C402" t="str">
            <v>ﾃﾞｨｰｾﾞﾙｴﾝｼﾞﾝ５ＫＶＡ</v>
          </cell>
          <cell r="D402" t="str">
            <v>日</v>
          </cell>
          <cell r="E402">
            <v>1020</v>
          </cell>
          <cell r="F402">
            <v>402</v>
          </cell>
          <cell r="G402">
            <v>402</v>
          </cell>
        </row>
        <row r="403">
          <cell r="C403" t="str">
            <v>ﾃﾞｨｰｾﾞﾙｴﾝｼﾞﾝ１５ＫＶＡ</v>
          </cell>
          <cell r="D403" t="str">
            <v>日</v>
          </cell>
          <cell r="E403">
            <v>2630</v>
          </cell>
          <cell r="F403">
            <v>403</v>
          </cell>
          <cell r="G403">
            <v>403</v>
          </cell>
        </row>
        <row r="404">
          <cell r="C404" t="str">
            <v>ﾃﾞｨｰｾﾞﾙｴﾝｼﾞﾝ２０ＫＶＡ</v>
          </cell>
          <cell r="D404" t="str">
            <v>日</v>
          </cell>
          <cell r="E404">
            <v>3300</v>
          </cell>
          <cell r="F404">
            <v>404</v>
          </cell>
          <cell r="G404">
            <v>404</v>
          </cell>
        </row>
        <row r="405">
          <cell r="B405" t="str">
            <v>グラウトポンプ２.５ＫＷ</v>
          </cell>
          <cell r="C405" t="str">
            <v>横型単筒１５～３０</v>
          </cell>
          <cell r="D405" t="str">
            <v>日</v>
          </cell>
          <cell r="E405">
            <v>1870</v>
          </cell>
          <cell r="F405">
            <v>405</v>
          </cell>
          <cell r="G405">
            <v>405</v>
          </cell>
        </row>
        <row r="406">
          <cell r="B406" t="str">
            <v>グラウトポンプ４.２ＫＷ</v>
          </cell>
          <cell r="C406" t="str">
            <v>横型単筒３０～７０</v>
          </cell>
          <cell r="D406" t="str">
            <v>日</v>
          </cell>
          <cell r="E406">
            <v>2550</v>
          </cell>
          <cell r="F406">
            <v>406</v>
          </cell>
          <cell r="G406">
            <v>406</v>
          </cell>
        </row>
        <row r="407">
          <cell r="B407" t="str">
            <v>グラウトポンプ</v>
          </cell>
          <cell r="C407" t="str">
            <v>横型２連動３７～１００</v>
          </cell>
          <cell r="D407" t="str">
            <v>日</v>
          </cell>
          <cell r="E407">
            <v>3930</v>
          </cell>
          <cell r="F407">
            <v>407</v>
          </cell>
          <cell r="G407">
            <v>407</v>
          </cell>
        </row>
        <row r="408">
          <cell r="C408" t="str">
            <v>横型２連動２００</v>
          </cell>
          <cell r="D408" t="str">
            <v>日</v>
          </cell>
          <cell r="E408">
            <v>4630</v>
          </cell>
          <cell r="F408">
            <v>408</v>
          </cell>
          <cell r="G408">
            <v>408</v>
          </cell>
        </row>
        <row r="409">
          <cell r="C409" t="str">
            <v>横型２連動３００</v>
          </cell>
          <cell r="D409" t="str">
            <v>日</v>
          </cell>
          <cell r="E409">
            <v>8140</v>
          </cell>
          <cell r="F409">
            <v>409</v>
          </cell>
          <cell r="G409">
            <v>409</v>
          </cell>
        </row>
        <row r="410">
          <cell r="C410" t="str">
            <v>横型２連動３５０～４００</v>
          </cell>
          <cell r="D410" t="str">
            <v>日</v>
          </cell>
          <cell r="E410">
            <v>10100</v>
          </cell>
          <cell r="F410">
            <v>410</v>
          </cell>
          <cell r="G410">
            <v>410</v>
          </cell>
        </row>
        <row r="411">
          <cell r="B411" t="str">
            <v>グラウドミキサー</v>
          </cell>
          <cell r="C411" t="str">
            <v>立型２　２００×２</v>
          </cell>
          <cell r="D411" t="str">
            <v>日</v>
          </cell>
          <cell r="E411">
            <v>2010</v>
          </cell>
          <cell r="F411">
            <v>411</v>
          </cell>
          <cell r="G411">
            <v>411</v>
          </cell>
        </row>
        <row r="412">
          <cell r="C412" t="str">
            <v>横型２　２００×２</v>
          </cell>
          <cell r="D412" t="str">
            <v>日</v>
          </cell>
          <cell r="E412">
            <v>1600</v>
          </cell>
          <cell r="F412">
            <v>412</v>
          </cell>
          <cell r="G412">
            <v>412</v>
          </cell>
        </row>
        <row r="413">
          <cell r="C413" t="str">
            <v>横型３　２００×２</v>
          </cell>
          <cell r="D413" t="str">
            <v>日</v>
          </cell>
          <cell r="E413">
            <v>1870</v>
          </cell>
          <cell r="F413">
            <v>413</v>
          </cell>
          <cell r="G413">
            <v>413</v>
          </cell>
        </row>
        <row r="414">
          <cell r="B414" t="str">
            <v>タービンポンプ</v>
          </cell>
          <cell r="C414" t="str">
            <v>口径４０ｍｍ２段</v>
          </cell>
          <cell r="D414" t="str">
            <v>日</v>
          </cell>
          <cell r="E414">
            <v>635</v>
          </cell>
          <cell r="F414" t="str">
            <v>小型多段遠心ポンプ</v>
          </cell>
          <cell r="G414">
            <v>414</v>
          </cell>
        </row>
        <row r="415">
          <cell r="C415" t="str">
            <v>口径４０ｍｍ３段</v>
          </cell>
          <cell r="D415" t="str">
            <v>日</v>
          </cell>
          <cell r="E415">
            <v>707</v>
          </cell>
          <cell r="F415" t="str">
            <v>小型多段遠心ポンプ</v>
          </cell>
          <cell r="G415">
            <v>415</v>
          </cell>
        </row>
        <row r="416">
          <cell r="C416" t="str">
            <v>口径４０ｍｍ４段</v>
          </cell>
          <cell r="D416" t="str">
            <v>日</v>
          </cell>
          <cell r="E416">
            <v>891</v>
          </cell>
          <cell r="F416" t="str">
            <v>小型多段遠心ポンプ</v>
          </cell>
          <cell r="G416">
            <v>416</v>
          </cell>
        </row>
        <row r="417">
          <cell r="C417" t="str">
            <v>口径４０ｍｍ５段</v>
          </cell>
          <cell r="D417" t="str">
            <v>日</v>
          </cell>
          <cell r="E417">
            <v>996</v>
          </cell>
          <cell r="F417" t="str">
            <v>小型多段遠心ポンプ</v>
          </cell>
          <cell r="G417">
            <v>417</v>
          </cell>
        </row>
        <row r="418">
          <cell r="B418" t="str">
            <v>トラック</v>
          </cell>
          <cell r="C418" t="str">
            <v>２ｔ（運転時間当たり）</v>
          </cell>
          <cell r="D418" t="str">
            <v>時</v>
          </cell>
          <cell r="E418">
            <v>304</v>
          </cell>
          <cell r="F418">
            <v>418</v>
          </cell>
          <cell r="G418">
            <v>418</v>
          </cell>
        </row>
        <row r="419">
          <cell r="C419" t="str">
            <v>２ｔ（供用日当たり）</v>
          </cell>
          <cell r="D419" t="str">
            <v>日</v>
          </cell>
          <cell r="E419">
            <v>1860</v>
          </cell>
          <cell r="F419">
            <v>419</v>
          </cell>
          <cell r="G419">
            <v>419</v>
          </cell>
        </row>
        <row r="420">
          <cell r="B420" t="str">
            <v>作業船</v>
          </cell>
          <cell r="C420" t="str">
            <v>ＦＲＰ製ディーゼル３ｔ</v>
          </cell>
          <cell r="D420" t="str">
            <v>日</v>
          </cell>
          <cell r="E420">
            <v>7350</v>
          </cell>
          <cell r="F420">
            <v>420</v>
          </cell>
          <cell r="G420">
            <v>420</v>
          </cell>
        </row>
        <row r="421">
          <cell r="C421" t="str">
            <v>ＦＲＰ製ディーゼル４.９ｔ</v>
          </cell>
          <cell r="D421" t="str">
            <v>日</v>
          </cell>
          <cell r="E421">
            <v>11300</v>
          </cell>
          <cell r="F421">
            <v>421</v>
          </cell>
          <cell r="G421">
            <v>421</v>
          </cell>
        </row>
        <row r="422">
          <cell r="B422" t="str">
            <v>特装車（リース）</v>
          </cell>
          <cell r="C422" t="str">
            <v>クローラ型油圧ダンプ式１ｔ</v>
          </cell>
          <cell r="D422" t="str">
            <v>日</v>
          </cell>
          <cell r="E422">
            <v>7650</v>
          </cell>
          <cell r="F422">
            <v>422</v>
          </cell>
          <cell r="G422">
            <v>422</v>
          </cell>
        </row>
        <row r="423">
          <cell r="B423" t="str">
            <v>モノレール運搬材損料</v>
          </cell>
          <cell r="C423" t="str">
            <v>小型（２００kg）</v>
          </cell>
          <cell r="D423" t="str">
            <v>日</v>
          </cell>
          <cell r="E423">
            <v>1230</v>
          </cell>
          <cell r="F423">
            <v>423</v>
          </cell>
          <cell r="G423">
            <v>423</v>
          </cell>
        </row>
        <row r="424">
          <cell r="C424" t="str">
            <v>中型（５００kg）</v>
          </cell>
          <cell r="D424" t="str">
            <v>日</v>
          </cell>
          <cell r="E424">
            <v>1990</v>
          </cell>
          <cell r="F424">
            <v>424</v>
          </cell>
          <cell r="G424">
            <v>424</v>
          </cell>
        </row>
        <row r="425">
          <cell r="B425" t="str">
            <v>ラックレール損料</v>
          </cell>
          <cell r="C425" t="str">
            <v>小型（２００kg）100m当り</v>
          </cell>
          <cell r="D425" t="str">
            <v>日</v>
          </cell>
          <cell r="E425">
            <v>197</v>
          </cell>
          <cell r="F425">
            <v>425</v>
          </cell>
          <cell r="G425">
            <v>425</v>
          </cell>
        </row>
        <row r="426">
          <cell r="C426" t="str">
            <v>中型（５００kg）100m当り</v>
          </cell>
          <cell r="D426" t="str">
            <v>日</v>
          </cell>
          <cell r="E426">
            <v>423</v>
          </cell>
          <cell r="F426">
            <v>426</v>
          </cell>
          <cell r="G426">
            <v>426</v>
          </cell>
        </row>
        <row r="427">
          <cell r="B427" t="str">
            <v>ケーブルクレーンウィンチ損料</v>
          </cell>
          <cell r="C427" t="str">
            <v>小型（７.５ＰＳ）</v>
          </cell>
          <cell r="D427" t="str">
            <v>日</v>
          </cell>
          <cell r="E427">
            <v>4140</v>
          </cell>
          <cell r="F427">
            <v>427</v>
          </cell>
          <cell r="G427">
            <v>427</v>
          </cell>
        </row>
        <row r="428">
          <cell r="C428" t="str">
            <v>中型（１５.０ＰＳ）</v>
          </cell>
          <cell r="D428" t="str">
            <v>日</v>
          </cell>
          <cell r="E428">
            <v>5010</v>
          </cell>
          <cell r="F428">
            <v>428</v>
          </cell>
          <cell r="G428">
            <v>428</v>
          </cell>
        </row>
        <row r="429">
          <cell r="B429" t="str">
            <v>ｹｰﾌﾞﾙｸﾚｰﾝﾜｲﾔﾛｰﾌﾟ損料</v>
          </cell>
          <cell r="C429" t="str">
            <v>小型（７.５ＰＳ）200m当り</v>
          </cell>
          <cell r="D429" t="str">
            <v>日</v>
          </cell>
          <cell r="E429">
            <v>241</v>
          </cell>
          <cell r="F429">
            <v>429</v>
          </cell>
          <cell r="G429">
            <v>429</v>
          </cell>
        </row>
        <row r="430">
          <cell r="C430" t="str">
            <v>中型（１５.０ＰＳ）300m当り</v>
          </cell>
          <cell r="D430" t="str">
            <v>日</v>
          </cell>
          <cell r="E430">
            <v>522</v>
          </cell>
          <cell r="F430">
            <v>430</v>
          </cell>
          <cell r="G430">
            <v>430</v>
          </cell>
        </row>
        <row r="431">
          <cell r="A431" t="str">
            <v>物理探査</v>
          </cell>
          <cell r="B431" t="str">
            <v>受信器ケーブル</v>
          </cell>
          <cell r="C431" t="str">
            <v>５ｍピッチ ２４ｃｈ</v>
          </cell>
          <cell r="D431" t="str">
            <v>10m</v>
          </cell>
          <cell r="E431">
            <v>9450</v>
          </cell>
          <cell r="F431">
            <v>431</v>
          </cell>
          <cell r="G431">
            <v>431</v>
          </cell>
        </row>
        <row r="432">
          <cell r="C432" t="str">
            <v>10ｍピッチ ２４ｃｈ</v>
          </cell>
          <cell r="D432" t="str">
            <v>10m</v>
          </cell>
          <cell r="E432">
            <v>10300</v>
          </cell>
          <cell r="F432">
            <v>432</v>
          </cell>
          <cell r="G432">
            <v>432</v>
          </cell>
        </row>
        <row r="433">
          <cell r="A433" t="str">
            <v>連絡車運転費</v>
          </cell>
          <cell r="B433" t="str">
            <v>ライトバン運転費（２Ｈ）</v>
          </cell>
          <cell r="C433" t="str">
            <v>１５００ｃｃ</v>
          </cell>
          <cell r="D433" t="str">
            <v>日</v>
          </cell>
          <cell r="E433">
            <v>1670</v>
          </cell>
          <cell r="F433">
            <v>433</v>
          </cell>
          <cell r="G433">
            <v>433</v>
          </cell>
        </row>
        <row r="434">
          <cell r="B434" t="str">
            <v>ライトバン運転費（４Ｈ）</v>
          </cell>
          <cell r="C434" t="str">
            <v>１５００ｃｃ</v>
          </cell>
          <cell r="D434" t="str">
            <v>日</v>
          </cell>
          <cell r="E434">
            <v>2590</v>
          </cell>
          <cell r="F434">
            <v>434</v>
          </cell>
          <cell r="G434">
            <v>434</v>
          </cell>
        </row>
        <row r="435">
          <cell r="A435" t="str">
            <v>成果検定料</v>
          </cell>
          <cell r="B435" t="str">
            <v>1級基準点測量（GPS）</v>
          </cell>
          <cell r="C435" t="str">
            <v>点</v>
          </cell>
          <cell r="D435" t="str">
            <v>点</v>
          </cell>
          <cell r="E435">
            <v>14100</v>
          </cell>
          <cell r="G435">
            <v>435</v>
          </cell>
        </row>
        <row r="436">
          <cell r="B436" t="str">
            <v>2級基準点測量（GPS）</v>
          </cell>
          <cell r="C436" t="str">
            <v>点</v>
          </cell>
          <cell r="D436" t="str">
            <v>点</v>
          </cell>
          <cell r="E436">
            <v>13200</v>
          </cell>
          <cell r="G436">
            <v>436</v>
          </cell>
        </row>
        <row r="437">
          <cell r="B437" t="str">
            <v>3級基準点測量（ﾃﾞｰﾀｺﾚｸﾀ）</v>
          </cell>
          <cell r="C437" t="str">
            <v>点</v>
          </cell>
          <cell r="D437" t="str">
            <v>点</v>
          </cell>
          <cell r="E437">
            <v>8600</v>
          </cell>
          <cell r="G437">
            <v>437</v>
          </cell>
        </row>
        <row r="438">
          <cell r="B438" t="str">
            <v>4級基準点測量（ﾃﾞｰﾀｺﾚｸﾀ）</v>
          </cell>
          <cell r="C438" t="str">
            <v>点</v>
          </cell>
          <cell r="D438" t="str">
            <v>点</v>
          </cell>
          <cell r="E438">
            <v>2600</v>
          </cell>
          <cell r="G438">
            <v>438</v>
          </cell>
        </row>
        <row r="439">
          <cell r="B439" t="str">
            <v>1級水準測量（ﾃﾞｰﾀｺﾚｸﾀ）</v>
          </cell>
          <cell r="C439" t="str">
            <v>km</v>
          </cell>
          <cell r="D439" t="str">
            <v>km</v>
          </cell>
          <cell r="E439">
            <v>4100</v>
          </cell>
          <cell r="G439">
            <v>439</v>
          </cell>
        </row>
        <row r="440">
          <cell r="B440" t="str">
            <v>2級水準測量（ﾃﾞｰﾀｺﾚｸﾀ）</v>
          </cell>
          <cell r="C440" t="str">
            <v>km</v>
          </cell>
          <cell r="D440" t="str">
            <v>km</v>
          </cell>
          <cell r="E440">
            <v>3500</v>
          </cell>
          <cell r="G440">
            <v>440</v>
          </cell>
        </row>
        <row r="441">
          <cell r="B441" t="str">
            <v>3級水準測量</v>
          </cell>
          <cell r="C441" t="str">
            <v>km</v>
          </cell>
          <cell r="D441" t="str">
            <v>km</v>
          </cell>
          <cell r="E441">
            <v>4200</v>
          </cell>
          <cell r="G441">
            <v>441</v>
          </cell>
        </row>
        <row r="442">
          <cell r="B442" t="str">
            <v>4級水準測量</v>
          </cell>
          <cell r="C442" t="str">
            <v>km</v>
          </cell>
          <cell r="D442" t="str">
            <v>km</v>
          </cell>
          <cell r="E442">
            <v>4000</v>
          </cell>
          <cell r="G442">
            <v>442</v>
          </cell>
        </row>
        <row r="443">
          <cell r="B443" t="str">
            <v>簡易水準測量</v>
          </cell>
          <cell r="C443" t="str">
            <v>km</v>
          </cell>
          <cell r="D443" t="str">
            <v>km</v>
          </cell>
          <cell r="E443">
            <v>4000</v>
          </cell>
          <cell r="G443">
            <v>443</v>
          </cell>
        </row>
        <row r="444">
          <cell r="B444" t="str">
            <v>空中写真密着（ﾓﾉｸﾛ）</v>
          </cell>
          <cell r="C444" t="str">
            <v>枚</v>
          </cell>
          <cell r="D444" t="str">
            <v>枚</v>
          </cell>
          <cell r="E444">
            <v>1200</v>
          </cell>
          <cell r="G444">
            <v>444</v>
          </cell>
        </row>
        <row r="445">
          <cell r="B445" t="str">
            <v>空中写真密着（ｶﾗｰ）</v>
          </cell>
          <cell r="C445" t="str">
            <v>枚</v>
          </cell>
          <cell r="D445" t="str">
            <v>枚</v>
          </cell>
          <cell r="E445">
            <v>1400</v>
          </cell>
          <cell r="G445">
            <v>445</v>
          </cell>
        </row>
        <row r="446">
          <cell r="B446" t="str">
            <v>1/500地図</v>
          </cell>
          <cell r="C446" t="str">
            <v>A</v>
          </cell>
          <cell r="D446" t="str">
            <v>面</v>
          </cell>
          <cell r="E446">
            <v>70100</v>
          </cell>
          <cell r="F446">
            <v>446</v>
          </cell>
          <cell r="G446">
            <v>446</v>
          </cell>
        </row>
        <row r="447">
          <cell r="C447" t="str">
            <v>B</v>
          </cell>
          <cell r="D447" t="str">
            <v>面</v>
          </cell>
          <cell r="E447">
            <v>58420</v>
          </cell>
          <cell r="F447">
            <v>447</v>
          </cell>
          <cell r="G447">
            <v>447</v>
          </cell>
        </row>
        <row r="448">
          <cell r="C448" t="str">
            <v>C</v>
          </cell>
          <cell r="D448" t="str">
            <v>面</v>
          </cell>
          <cell r="E448">
            <v>46730</v>
          </cell>
          <cell r="F448">
            <v>448</v>
          </cell>
          <cell r="G448">
            <v>448</v>
          </cell>
        </row>
        <row r="449">
          <cell r="B449" t="str">
            <v>1/2500地図</v>
          </cell>
          <cell r="C449" t="str">
            <v>A</v>
          </cell>
          <cell r="D449" t="str">
            <v>面</v>
          </cell>
          <cell r="E449">
            <v>87010</v>
          </cell>
          <cell r="F449">
            <v>449</v>
          </cell>
          <cell r="G449">
            <v>449</v>
          </cell>
        </row>
        <row r="450">
          <cell r="C450" t="str">
            <v>B</v>
          </cell>
          <cell r="D450" t="str">
            <v>面</v>
          </cell>
          <cell r="E450">
            <v>72510</v>
          </cell>
          <cell r="F450">
            <v>450</v>
          </cell>
          <cell r="G450">
            <v>450</v>
          </cell>
        </row>
        <row r="451">
          <cell r="C451" t="str">
            <v>C</v>
          </cell>
          <cell r="D451" t="str">
            <v>面</v>
          </cell>
          <cell r="E451">
            <v>58000</v>
          </cell>
          <cell r="F451">
            <v>451</v>
          </cell>
          <cell r="G451">
            <v>451</v>
          </cell>
        </row>
        <row r="452">
          <cell r="B452" t="str">
            <v>1/5000地図</v>
          </cell>
          <cell r="C452" t="str">
            <v>A</v>
          </cell>
          <cell r="D452" t="str">
            <v>面</v>
          </cell>
          <cell r="E452">
            <v>123550</v>
          </cell>
          <cell r="F452">
            <v>452</v>
          </cell>
          <cell r="G452">
            <v>452</v>
          </cell>
        </row>
        <row r="453">
          <cell r="C453" t="str">
            <v>B</v>
          </cell>
          <cell r="D453" t="str">
            <v>面</v>
          </cell>
          <cell r="E453">
            <v>102960</v>
          </cell>
          <cell r="F453">
            <v>453</v>
          </cell>
          <cell r="G453">
            <v>453</v>
          </cell>
        </row>
        <row r="454">
          <cell r="C454" t="str">
            <v>C</v>
          </cell>
          <cell r="D454" t="str">
            <v>面</v>
          </cell>
          <cell r="E454">
            <v>82360</v>
          </cell>
          <cell r="F454">
            <v>454</v>
          </cell>
          <cell r="G454">
            <v>454</v>
          </cell>
        </row>
        <row r="455">
          <cell r="B455" t="str">
            <v>1/10000地図</v>
          </cell>
          <cell r="C455" t="str">
            <v>A</v>
          </cell>
          <cell r="D455" t="str">
            <v>面</v>
          </cell>
          <cell r="E455">
            <v>301240</v>
          </cell>
          <cell r="F455">
            <v>455</v>
          </cell>
          <cell r="G455">
            <v>455</v>
          </cell>
        </row>
        <row r="456">
          <cell r="C456" t="str">
            <v>B</v>
          </cell>
          <cell r="D456" t="str">
            <v>面</v>
          </cell>
          <cell r="E456">
            <v>251040</v>
          </cell>
          <cell r="F456">
            <v>456</v>
          </cell>
          <cell r="G456">
            <v>456</v>
          </cell>
        </row>
        <row r="457">
          <cell r="C457" t="str">
            <v>C</v>
          </cell>
          <cell r="D457" t="str">
            <v>面</v>
          </cell>
          <cell r="E457">
            <v>200830</v>
          </cell>
          <cell r="F457">
            <v>457</v>
          </cell>
          <cell r="G457">
            <v>457</v>
          </cell>
        </row>
        <row r="458">
          <cell r="B458" t="str">
            <v>1/2500地図修正</v>
          </cell>
          <cell r="C458" t="str">
            <v>A</v>
          </cell>
          <cell r="D458" t="str">
            <v>面</v>
          </cell>
          <cell r="E458">
            <v>79770</v>
          </cell>
          <cell r="F458">
            <v>458</v>
          </cell>
          <cell r="G458">
            <v>458</v>
          </cell>
        </row>
        <row r="459">
          <cell r="C459" t="str">
            <v>B</v>
          </cell>
          <cell r="D459" t="str">
            <v>面</v>
          </cell>
          <cell r="E459">
            <v>66480</v>
          </cell>
          <cell r="F459">
            <v>459</v>
          </cell>
          <cell r="G459">
            <v>459</v>
          </cell>
        </row>
        <row r="460">
          <cell r="C460" t="str">
            <v>C</v>
          </cell>
          <cell r="D460" t="str">
            <v>面</v>
          </cell>
          <cell r="E460">
            <v>53180</v>
          </cell>
          <cell r="F460">
            <v>460</v>
          </cell>
          <cell r="G460">
            <v>460</v>
          </cell>
        </row>
        <row r="461">
          <cell r="B461" t="str">
            <v>1/5000写真図</v>
          </cell>
          <cell r="C461" t="str">
            <v>面</v>
          </cell>
          <cell r="D461" t="str">
            <v>面</v>
          </cell>
          <cell r="E461">
            <v>31440</v>
          </cell>
          <cell r="G461">
            <v>461</v>
          </cell>
        </row>
        <row r="462">
          <cell r="B462" t="str">
            <v>1/1000地図</v>
          </cell>
          <cell r="C462" t="str">
            <v>A</v>
          </cell>
          <cell r="D462" t="str">
            <v>面</v>
          </cell>
          <cell r="E462">
            <v>69620</v>
          </cell>
          <cell r="F462">
            <v>462</v>
          </cell>
          <cell r="G462">
            <v>462</v>
          </cell>
        </row>
        <row r="463">
          <cell r="C463" t="str">
            <v>B</v>
          </cell>
          <cell r="D463" t="str">
            <v>面</v>
          </cell>
          <cell r="E463">
            <v>58020</v>
          </cell>
          <cell r="F463">
            <v>463</v>
          </cell>
          <cell r="G463">
            <v>463</v>
          </cell>
        </row>
        <row r="464">
          <cell r="C464" t="str">
            <v>C</v>
          </cell>
          <cell r="D464" t="str">
            <v>面</v>
          </cell>
          <cell r="E464">
            <v>46410</v>
          </cell>
          <cell r="F464">
            <v>464</v>
          </cell>
          <cell r="G464">
            <v>464</v>
          </cell>
        </row>
        <row r="465">
          <cell r="B465" t="str">
            <v>1/5000地図修正</v>
          </cell>
          <cell r="C465" t="str">
            <v>A</v>
          </cell>
          <cell r="D465" t="str">
            <v>面</v>
          </cell>
          <cell r="E465">
            <v>78760</v>
          </cell>
          <cell r="F465">
            <v>465</v>
          </cell>
          <cell r="G465">
            <v>465</v>
          </cell>
        </row>
        <row r="466">
          <cell r="C466" t="str">
            <v>B</v>
          </cell>
          <cell r="D466" t="str">
            <v>面</v>
          </cell>
          <cell r="E466">
            <v>65640</v>
          </cell>
          <cell r="F466">
            <v>466</v>
          </cell>
          <cell r="G466">
            <v>466</v>
          </cell>
        </row>
        <row r="467">
          <cell r="C467" t="str">
            <v>C</v>
          </cell>
          <cell r="D467" t="str">
            <v>面</v>
          </cell>
          <cell r="E467">
            <v>52510</v>
          </cell>
          <cell r="F467">
            <v>467</v>
          </cell>
          <cell r="G467">
            <v>467</v>
          </cell>
        </row>
        <row r="468">
          <cell r="B468" t="str">
            <v>渡河（海）水準測量</v>
          </cell>
          <cell r="C468" t="str">
            <v>個所</v>
          </cell>
          <cell r="D468" t="str">
            <v>個所</v>
          </cell>
          <cell r="E468">
            <v>25800</v>
          </cell>
          <cell r="G468">
            <v>468</v>
          </cell>
        </row>
        <row r="469">
          <cell r="B469" t="str">
            <v>1/1000地図修正</v>
          </cell>
          <cell r="C469" t="str">
            <v>A</v>
          </cell>
          <cell r="D469" t="str">
            <v>面</v>
          </cell>
          <cell r="E469">
            <v>63440</v>
          </cell>
          <cell r="F469">
            <v>469</v>
          </cell>
          <cell r="G469">
            <v>469</v>
          </cell>
        </row>
        <row r="470">
          <cell r="C470" t="str">
            <v>B</v>
          </cell>
          <cell r="D470" t="str">
            <v>面</v>
          </cell>
          <cell r="E470">
            <v>52870</v>
          </cell>
          <cell r="F470">
            <v>470</v>
          </cell>
          <cell r="G470">
            <v>470</v>
          </cell>
        </row>
        <row r="471">
          <cell r="C471" t="str">
            <v>C</v>
          </cell>
          <cell r="D471" t="str">
            <v>面</v>
          </cell>
          <cell r="E471">
            <v>42290</v>
          </cell>
          <cell r="F471">
            <v>471</v>
          </cell>
          <cell r="G471">
            <v>471</v>
          </cell>
        </row>
        <row r="472">
          <cell r="B472" t="str">
            <v>1/10000地図修正</v>
          </cell>
          <cell r="C472" t="str">
            <v>A</v>
          </cell>
          <cell r="D472" t="str">
            <v>面</v>
          </cell>
          <cell r="E472">
            <v>196990</v>
          </cell>
          <cell r="F472">
            <v>472</v>
          </cell>
          <cell r="G472">
            <v>472</v>
          </cell>
        </row>
        <row r="473">
          <cell r="C473" t="str">
            <v>B</v>
          </cell>
          <cell r="D473" t="str">
            <v>面</v>
          </cell>
          <cell r="E473">
            <v>164160</v>
          </cell>
          <cell r="F473">
            <v>473</v>
          </cell>
          <cell r="G473">
            <v>473</v>
          </cell>
        </row>
        <row r="474">
          <cell r="C474" t="str">
            <v>C</v>
          </cell>
          <cell r="D474" t="str">
            <v>面</v>
          </cell>
          <cell r="E474">
            <v>131320</v>
          </cell>
          <cell r="F474">
            <v>474</v>
          </cell>
          <cell r="G474">
            <v>474</v>
          </cell>
        </row>
        <row r="475">
          <cell r="B475" t="str">
            <v>1/2500→1/5000地図編集</v>
          </cell>
          <cell r="C475" t="str">
            <v>A</v>
          </cell>
          <cell r="D475" t="str">
            <v>面</v>
          </cell>
          <cell r="E475">
            <v>28080</v>
          </cell>
          <cell r="F475">
            <v>475</v>
          </cell>
          <cell r="G475">
            <v>475</v>
          </cell>
        </row>
        <row r="476">
          <cell r="C476" t="str">
            <v>B</v>
          </cell>
          <cell r="D476" t="str">
            <v>面</v>
          </cell>
          <cell r="E476">
            <v>23400</v>
          </cell>
          <cell r="F476">
            <v>476</v>
          </cell>
          <cell r="G476">
            <v>476</v>
          </cell>
        </row>
        <row r="477">
          <cell r="C477" t="str">
            <v>C</v>
          </cell>
          <cell r="D477" t="str">
            <v>面</v>
          </cell>
          <cell r="E477">
            <v>18720</v>
          </cell>
          <cell r="F477">
            <v>477</v>
          </cell>
          <cell r="G477">
            <v>477</v>
          </cell>
        </row>
        <row r="478">
          <cell r="B478" t="str">
            <v>3級基準点測量（GPS）</v>
          </cell>
          <cell r="C478" t="str">
            <v>点</v>
          </cell>
          <cell r="D478" t="str">
            <v>点</v>
          </cell>
          <cell r="E478">
            <v>6400</v>
          </cell>
          <cell r="G478">
            <v>478</v>
          </cell>
        </row>
        <row r="479">
          <cell r="B479" t="str">
            <v>4級基準点測量（GPS）</v>
          </cell>
          <cell r="C479" t="str">
            <v>点</v>
          </cell>
          <cell r="D479" t="str">
            <v>点</v>
          </cell>
          <cell r="E479">
            <v>2600</v>
          </cell>
          <cell r="G479">
            <v>479</v>
          </cell>
        </row>
        <row r="480">
          <cell r="B480" t="str">
            <v>1級基準点測量</v>
          </cell>
          <cell r="C480" t="str">
            <v>点</v>
          </cell>
          <cell r="D480" t="str">
            <v>点</v>
          </cell>
          <cell r="E480">
            <v>26200</v>
          </cell>
          <cell r="G480">
            <v>480</v>
          </cell>
        </row>
        <row r="481">
          <cell r="B481" t="str">
            <v>2級基準点測量</v>
          </cell>
          <cell r="C481" t="str">
            <v>点</v>
          </cell>
          <cell r="D481" t="str">
            <v>点</v>
          </cell>
          <cell r="E481">
            <v>24400</v>
          </cell>
          <cell r="G481">
            <v>481</v>
          </cell>
        </row>
        <row r="482">
          <cell r="B482" t="str">
            <v>3級基準点測量</v>
          </cell>
          <cell r="C482" t="str">
            <v>点</v>
          </cell>
          <cell r="D482" t="str">
            <v>点</v>
          </cell>
          <cell r="E482">
            <v>10600</v>
          </cell>
          <cell r="G482">
            <v>482</v>
          </cell>
        </row>
        <row r="483">
          <cell r="B483" t="str">
            <v>4級基準点測量</v>
          </cell>
          <cell r="C483" t="str">
            <v>点</v>
          </cell>
          <cell r="D483" t="str">
            <v>点</v>
          </cell>
          <cell r="E483">
            <v>3300</v>
          </cell>
          <cell r="G483">
            <v>483</v>
          </cell>
        </row>
        <row r="484">
          <cell r="B484" t="str">
            <v>1級基準点測量（データコレクタ）</v>
          </cell>
          <cell r="C484" t="str">
            <v>点</v>
          </cell>
          <cell r="D484" t="str">
            <v>点</v>
          </cell>
          <cell r="E484">
            <v>20900</v>
          </cell>
          <cell r="G484">
            <v>484</v>
          </cell>
        </row>
        <row r="485">
          <cell r="B485" t="str">
            <v>2級基準点測量（データコレクタ）</v>
          </cell>
          <cell r="C485" t="str">
            <v>点</v>
          </cell>
          <cell r="D485" t="str">
            <v>点</v>
          </cell>
          <cell r="E485">
            <v>19500</v>
          </cell>
          <cell r="G485">
            <v>485</v>
          </cell>
        </row>
        <row r="486">
          <cell r="B486" t="str">
            <v>1級水準測量</v>
          </cell>
          <cell r="C486" t="str">
            <v>km</v>
          </cell>
          <cell r="D486" t="str">
            <v>km</v>
          </cell>
          <cell r="E486">
            <v>4800</v>
          </cell>
          <cell r="G486">
            <v>486</v>
          </cell>
        </row>
        <row r="487">
          <cell r="B487" t="str">
            <v>2級水準測量</v>
          </cell>
          <cell r="C487" t="str">
            <v>km</v>
          </cell>
          <cell r="D487" t="str">
            <v>km</v>
          </cell>
          <cell r="E487">
            <v>4600</v>
          </cell>
          <cell r="G487">
            <v>487</v>
          </cell>
        </row>
        <row r="488">
          <cell r="B488" t="str">
            <v>3級水準測量（ﾃﾞｰﾀｺﾚｸﾀ）</v>
          </cell>
          <cell r="C488" t="str">
            <v>km</v>
          </cell>
          <cell r="D488" t="str">
            <v>km</v>
          </cell>
          <cell r="E488">
            <v>1800</v>
          </cell>
          <cell r="G488">
            <v>488</v>
          </cell>
        </row>
        <row r="489">
          <cell r="B489" t="str">
            <v>500ディジタルマッピング</v>
          </cell>
          <cell r="C489" t="str">
            <v>ファイル</v>
          </cell>
          <cell r="D489" t="str">
            <v>ファイル</v>
          </cell>
          <cell r="E489">
            <v>6930</v>
          </cell>
          <cell r="G489">
            <v>489</v>
          </cell>
        </row>
        <row r="490">
          <cell r="B490" t="str">
            <v>1000ディジタルマッピング</v>
          </cell>
          <cell r="C490" t="str">
            <v>ファイル</v>
          </cell>
          <cell r="D490" t="str">
            <v>ファイル</v>
          </cell>
          <cell r="E490">
            <v>19000</v>
          </cell>
          <cell r="G490">
            <v>490</v>
          </cell>
        </row>
        <row r="491">
          <cell r="B491" t="str">
            <v>2500ディジタルマッピング</v>
          </cell>
          <cell r="C491" t="str">
            <v>ファイル</v>
          </cell>
          <cell r="D491" t="str">
            <v>ファイル</v>
          </cell>
          <cell r="E491">
            <v>39150</v>
          </cell>
          <cell r="G491">
            <v>491</v>
          </cell>
        </row>
        <row r="492">
          <cell r="B492" t="str">
            <v>1/500地図修正 １面</v>
          </cell>
          <cell r="C492" t="str">
            <v>A</v>
          </cell>
          <cell r="D492" t="str">
            <v>面</v>
          </cell>
          <cell r="E492">
            <v>63400</v>
          </cell>
          <cell r="F492">
            <v>492</v>
          </cell>
          <cell r="G492">
            <v>492</v>
          </cell>
        </row>
        <row r="493">
          <cell r="C493" t="str">
            <v>B</v>
          </cell>
          <cell r="D493" t="str">
            <v>面</v>
          </cell>
          <cell r="E493">
            <v>52830</v>
          </cell>
          <cell r="F493">
            <v>493</v>
          </cell>
          <cell r="G493">
            <v>493</v>
          </cell>
        </row>
        <row r="494">
          <cell r="C494" t="str">
            <v>C</v>
          </cell>
          <cell r="D494" t="str">
            <v>面</v>
          </cell>
          <cell r="E494">
            <v>42260</v>
          </cell>
          <cell r="F494">
            <v>494</v>
          </cell>
          <cell r="G494">
            <v>494</v>
          </cell>
        </row>
        <row r="495">
          <cell r="B495" t="str">
            <v>1/500地図修正 １k㎡</v>
          </cell>
          <cell r="C495" t="str">
            <v>A</v>
          </cell>
          <cell r="D495" t="str">
            <v>k㎡</v>
          </cell>
          <cell r="E495">
            <v>528330</v>
          </cell>
          <cell r="F495">
            <v>495</v>
          </cell>
          <cell r="G495">
            <v>495</v>
          </cell>
        </row>
        <row r="496">
          <cell r="C496" t="str">
            <v>B</v>
          </cell>
          <cell r="D496" t="str">
            <v>k㎡</v>
          </cell>
          <cell r="E496">
            <v>440250</v>
          </cell>
          <cell r="F496">
            <v>496</v>
          </cell>
          <cell r="G496">
            <v>496</v>
          </cell>
        </row>
        <row r="497">
          <cell r="C497" t="str">
            <v>C</v>
          </cell>
          <cell r="D497" t="str">
            <v>k㎡</v>
          </cell>
          <cell r="E497">
            <v>352160</v>
          </cell>
          <cell r="F497">
            <v>497</v>
          </cell>
          <cell r="G497">
            <v>497</v>
          </cell>
        </row>
        <row r="498">
          <cell r="A498" t="str">
            <v>旅費交通費</v>
          </cell>
          <cell r="B498" t="str">
            <v>宿泊旅費</v>
          </cell>
          <cell r="C498" t="str">
            <v>3級以下30日未満の日数につき</v>
          </cell>
          <cell r="D498" t="str">
            <v>泊</v>
          </cell>
          <cell r="E498">
            <v>7050</v>
          </cell>
          <cell r="F498">
            <v>498</v>
          </cell>
          <cell r="G498">
            <v>498</v>
          </cell>
        </row>
        <row r="499">
          <cell r="C499" t="str">
            <v>3級以下30日以上60日未満の日数</v>
          </cell>
          <cell r="D499" t="str">
            <v>泊</v>
          </cell>
          <cell r="E499">
            <v>6350</v>
          </cell>
          <cell r="F499">
            <v>499</v>
          </cell>
          <cell r="G499">
            <v>499</v>
          </cell>
        </row>
        <row r="500">
          <cell r="C500" t="str">
            <v>3級以下60日以上の日数</v>
          </cell>
          <cell r="D500" t="str">
            <v>泊</v>
          </cell>
          <cell r="E500">
            <v>5640</v>
          </cell>
          <cell r="F500">
            <v>500</v>
          </cell>
          <cell r="G500">
            <v>500</v>
          </cell>
        </row>
        <row r="501">
          <cell r="C501" t="str">
            <v>4級以上30日未満の日数につき</v>
          </cell>
          <cell r="D501" t="str">
            <v>泊</v>
          </cell>
          <cell r="E501">
            <v>8750</v>
          </cell>
          <cell r="F501">
            <v>501</v>
          </cell>
          <cell r="G501">
            <v>501</v>
          </cell>
        </row>
        <row r="502">
          <cell r="C502" t="str">
            <v>4級以上30日以上60日未満の日数</v>
          </cell>
          <cell r="D502" t="str">
            <v>泊</v>
          </cell>
          <cell r="E502">
            <v>7860</v>
          </cell>
          <cell r="F502">
            <v>502</v>
          </cell>
          <cell r="G502">
            <v>502</v>
          </cell>
        </row>
        <row r="503">
          <cell r="C503" t="str">
            <v>4級以上60日以上の日数</v>
          </cell>
          <cell r="D503" t="str">
            <v>泊</v>
          </cell>
          <cell r="E503">
            <v>7000</v>
          </cell>
          <cell r="F503">
            <v>503</v>
          </cell>
          <cell r="G503">
            <v>503</v>
          </cell>
        </row>
        <row r="504">
          <cell r="A504" t="str">
            <v>電算使用料</v>
          </cell>
          <cell r="B504" t="str">
            <v>プログラム利用費</v>
          </cell>
          <cell r="C504" t="str">
            <v>式</v>
          </cell>
          <cell r="D504" t="str">
            <v>式</v>
          </cell>
          <cell r="E504">
            <v>0</v>
          </cell>
          <cell r="F504" t="str">
            <v>調査積算システム用</v>
          </cell>
          <cell r="G504">
            <v>504</v>
          </cell>
        </row>
        <row r="505">
          <cell r="B505" t="str">
            <v>プログラム利用費経費</v>
          </cell>
          <cell r="C505" t="str">
            <v>式</v>
          </cell>
          <cell r="D505" t="str">
            <v>式</v>
          </cell>
          <cell r="E505">
            <v>0</v>
          </cell>
          <cell r="F505" t="str">
            <v>調査積算用</v>
          </cell>
          <cell r="G505">
            <v>505</v>
          </cell>
        </row>
        <row r="506">
          <cell r="A506" t="str">
            <v>その他</v>
          </cell>
          <cell r="B506" t="str">
            <v>その他</v>
          </cell>
          <cell r="C506" t="str">
            <v>式</v>
          </cell>
          <cell r="D506" t="str">
            <v>式</v>
          </cell>
          <cell r="E506">
            <v>0</v>
          </cell>
          <cell r="F506" t="str">
            <v>調査積算用</v>
          </cell>
          <cell r="G506">
            <v>506</v>
          </cell>
        </row>
        <row r="507">
          <cell r="A507" t="str">
            <v>道路交通料調査機械損料</v>
          </cell>
          <cell r="B507" t="str">
            <v>2ｔトラック</v>
          </cell>
          <cell r="C507" t="str">
            <v>（時間当たり）</v>
          </cell>
          <cell r="D507" t="str">
            <v>時</v>
          </cell>
          <cell r="E507">
            <v>304</v>
          </cell>
          <cell r="F507">
            <v>507</v>
          </cell>
          <cell r="G507">
            <v>507</v>
          </cell>
        </row>
        <row r="508">
          <cell r="B508" t="str">
            <v>2ｔトラック</v>
          </cell>
          <cell r="C508" t="str">
            <v>（供用日当り）</v>
          </cell>
          <cell r="D508" t="str">
            <v>日</v>
          </cell>
          <cell r="E508">
            <v>1860</v>
          </cell>
          <cell r="F508">
            <v>508</v>
          </cell>
          <cell r="G508">
            <v>508</v>
          </cell>
        </row>
        <row r="509">
          <cell r="B509" t="str">
            <v>15名乗マイクロバス</v>
          </cell>
          <cell r="C509" t="str">
            <v>（時間当たり）</v>
          </cell>
          <cell r="D509" t="str">
            <v>時</v>
          </cell>
          <cell r="E509">
            <v>344</v>
          </cell>
          <cell r="F509">
            <v>509</v>
          </cell>
          <cell r="G509">
            <v>509</v>
          </cell>
        </row>
        <row r="510">
          <cell r="C510" t="str">
            <v>（供用日当り）</v>
          </cell>
          <cell r="D510" t="str">
            <v>日</v>
          </cell>
          <cell r="E510">
            <v>1040</v>
          </cell>
          <cell r="F510">
            <v>510</v>
          </cell>
          <cell r="G510">
            <v>510</v>
          </cell>
        </row>
        <row r="511">
          <cell r="B511" t="str">
            <v>26名乗マイクロバス</v>
          </cell>
          <cell r="C511" t="str">
            <v>（時間当たり）</v>
          </cell>
          <cell r="D511" t="str">
            <v>時</v>
          </cell>
          <cell r="E511">
            <v>639</v>
          </cell>
          <cell r="F511">
            <v>511</v>
          </cell>
          <cell r="G511">
            <v>511</v>
          </cell>
        </row>
        <row r="512">
          <cell r="C512" t="str">
            <v>（供用日当り）</v>
          </cell>
          <cell r="D512" t="str">
            <v>日</v>
          </cell>
          <cell r="E512">
            <v>1930</v>
          </cell>
          <cell r="F512">
            <v>512</v>
          </cell>
          <cell r="G512">
            <v>512</v>
          </cell>
        </row>
        <row r="513">
          <cell r="B513" t="str">
            <v>29名乗マイクロバス</v>
          </cell>
          <cell r="C513" t="str">
            <v>（時間当たり）</v>
          </cell>
          <cell r="D513" t="str">
            <v>時</v>
          </cell>
          <cell r="E513">
            <v>673</v>
          </cell>
          <cell r="F513">
            <v>513</v>
          </cell>
          <cell r="G513">
            <v>513</v>
          </cell>
        </row>
        <row r="514">
          <cell r="C514" t="str">
            <v>（供用日当り）</v>
          </cell>
          <cell r="D514" t="str">
            <v>日</v>
          </cell>
          <cell r="E514">
            <v>2030</v>
          </cell>
          <cell r="F514">
            <v>514</v>
          </cell>
          <cell r="G514">
            <v>514</v>
          </cell>
        </row>
        <row r="515">
          <cell r="A515" t="str">
            <v>測量機械損料</v>
          </cell>
          <cell r="B515" t="str">
            <v>自動製図機</v>
          </cell>
          <cell r="C515" t="str">
            <v>日</v>
          </cell>
          <cell r="D515" t="str">
            <v>日</v>
          </cell>
          <cell r="E515">
            <v>4500</v>
          </cell>
          <cell r="G515">
            <v>515</v>
          </cell>
        </row>
        <row r="516">
          <cell r="B516" t="str">
            <v>座標読取機</v>
          </cell>
          <cell r="C516" t="str">
            <v>ディジタイザ</v>
          </cell>
          <cell r="D516" t="str">
            <v>日</v>
          </cell>
          <cell r="E516">
            <v>2540</v>
          </cell>
          <cell r="F516">
            <v>516</v>
          </cell>
          <cell r="G516">
            <v>516</v>
          </cell>
        </row>
        <row r="517">
          <cell r="B517" t="str">
            <v>フォトプリンター</v>
          </cell>
          <cell r="C517" t="str">
            <v>日</v>
          </cell>
          <cell r="D517" t="str">
            <v>日</v>
          </cell>
          <cell r="E517">
            <v>5790</v>
          </cell>
          <cell r="G517">
            <v>517</v>
          </cell>
        </row>
        <row r="518">
          <cell r="B518" t="str">
            <v>電波測位機</v>
          </cell>
          <cell r="C518" t="str">
            <v>日</v>
          </cell>
          <cell r="D518" t="str">
            <v>日</v>
          </cell>
          <cell r="E518">
            <v>26810</v>
          </cell>
          <cell r="G518">
            <v>518</v>
          </cell>
        </row>
        <row r="519">
          <cell r="B519" t="str">
            <v>フィルム自動現像機</v>
          </cell>
          <cell r="C519" t="str">
            <v>幅85cm以上</v>
          </cell>
          <cell r="D519" t="str">
            <v>日</v>
          </cell>
          <cell r="E519">
            <v>3090</v>
          </cell>
          <cell r="F519">
            <v>519</v>
          </cell>
          <cell r="G519">
            <v>519</v>
          </cell>
        </row>
        <row r="520">
          <cell r="B520" t="str">
            <v>中型製版カメラ</v>
          </cell>
          <cell r="C520" t="str">
            <v>菊判相当</v>
          </cell>
          <cell r="D520" t="str">
            <v>日</v>
          </cell>
          <cell r="E520">
            <v>7230</v>
          </cell>
          <cell r="F520">
            <v>520</v>
          </cell>
          <cell r="G520">
            <v>520</v>
          </cell>
        </row>
        <row r="521">
          <cell r="B521" t="str">
            <v>GPS測量機</v>
          </cell>
          <cell r="C521" t="str">
            <v>1級(解析装置等を含む)</v>
          </cell>
          <cell r="D521" t="str">
            <v>日</v>
          </cell>
          <cell r="E521">
            <v>13630</v>
          </cell>
          <cell r="F521">
            <v>521</v>
          </cell>
          <cell r="G521">
            <v>521</v>
          </cell>
        </row>
        <row r="522">
          <cell r="B522" t="str">
            <v>GPS測量機</v>
          </cell>
          <cell r="C522" t="str">
            <v>2級(解析装置等を含む)</v>
          </cell>
          <cell r="D522" t="str">
            <v>日</v>
          </cell>
          <cell r="E522">
            <v>9350</v>
          </cell>
          <cell r="F522">
            <v>522</v>
          </cell>
          <cell r="G522">
            <v>522</v>
          </cell>
        </row>
        <row r="523">
          <cell r="B523" t="str">
            <v>GPSアンテナタワー</v>
          </cell>
          <cell r="C523" t="str">
            <v>日</v>
          </cell>
          <cell r="D523" t="str">
            <v>日</v>
          </cell>
          <cell r="E523">
            <v>1330</v>
          </cell>
          <cell r="F523" t="str">
            <v>精密測地網高度基準点測量相当</v>
          </cell>
          <cell r="G523">
            <v>523</v>
          </cell>
        </row>
        <row r="524">
          <cell r="D524" t="str">
            <v>日</v>
          </cell>
          <cell r="E524">
            <v>660</v>
          </cell>
          <cell r="F524" t="str">
            <v>二次網用</v>
          </cell>
          <cell r="G524">
            <v>524</v>
          </cell>
        </row>
        <row r="525">
          <cell r="G525">
            <v>525</v>
          </cell>
        </row>
        <row r="526">
          <cell r="G526">
            <v>526</v>
          </cell>
        </row>
        <row r="527">
          <cell r="A527" t="str">
            <v>独自材料費</v>
          </cell>
          <cell r="B527">
            <v>527</v>
          </cell>
          <cell r="G527">
            <v>527</v>
          </cell>
        </row>
        <row r="528">
          <cell r="A528" t="str">
            <v>追加分</v>
          </cell>
          <cell r="B528">
            <v>528</v>
          </cell>
          <cell r="G528">
            <v>528</v>
          </cell>
        </row>
        <row r="529">
          <cell r="A529" t="str">
            <v>機械経費</v>
          </cell>
          <cell r="B529" t="str">
            <v>電子計算機</v>
          </cell>
          <cell r="C529" t="str">
            <v>中型計算機</v>
          </cell>
          <cell r="D529" t="str">
            <v>時</v>
          </cell>
          <cell r="E529">
            <v>17400</v>
          </cell>
          <cell r="F529">
            <v>529</v>
          </cell>
          <cell r="G529">
            <v>529</v>
          </cell>
        </row>
        <row r="530">
          <cell r="B530" t="str">
            <v>解析図化機</v>
          </cell>
          <cell r="C530" t="str">
            <v>日</v>
          </cell>
          <cell r="D530" t="str">
            <v>日</v>
          </cell>
          <cell r="E530">
            <v>41170</v>
          </cell>
          <cell r="G530">
            <v>530</v>
          </cell>
        </row>
        <row r="531">
          <cell r="B531" t="str">
            <v>電子計算機</v>
          </cell>
          <cell r="C531" t="str">
            <v>ＥＷＳ</v>
          </cell>
          <cell r="D531" t="str">
            <v>時</v>
          </cell>
          <cell r="E531">
            <v>740</v>
          </cell>
          <cell r="F531" t="str">
            <v>※</v>
          </cell>
          <cell r="G531">
            <v>531</v>
          </cell>
        </row>
        <row r="532">
          <cell r="B532" t="str">
            <v>電子計算機</v>
          </cell>
          <cell r="C532" t="str">
            <v>ＥＷＳ</v>
          </cell>
          <cell r="D532" t="str">
            <v>日</v>
          </cell>
          <cell r="E532">
            <v>5920</v>
          </cell>
          <cell r="F532" t="str">
            <v>※印×8時間</v>
          </cell>
          <cell r="G532">
            <v>532</v>
          </cell>
        </row>
        <row r="533">
          <cell r="B533" t="str">
            <v>静電プロッタ</v>
          </cell>
          <cell r="C533" t="str">
            <v>日</v>
          </cell>
          <cell r="D533" t="str">
            <v>日</v>
          </cell>
          <cell r="E533">
            <v>17900</v>
          </cell>
          <cell r="G533">
            <v>533</v>
          </cell>
        </row>
        <row r="534">
          <cell r="B534" t="str">
            <v>対話型編集装置</v>
          </cell>
          <cell r="C534" t="str">
            <v>日</v>
          </cell>
          <cell r="D534" t="str">
            <v>日</v>
          </cell>
          <cell r="E534">
            <v>16950</v>
          </cell>
          <cell r="G534">
            <v>534</v>
          </cell>
        </row>
        <row r="535">
          <cell r="B535" t="str">
            <v>磁気テープ</v>
          </cell>
          <cell r="C535" t="str">
            <v>１２００ft</v>
          </cell>
          <cell r="D535" t="str">
            <v>本</v>
          </cell>
          <cell r="E535">
            <v>6000</v>
          </cell>
          <cell r="F535">
            <v>535</v>
          </cell>
          <cell r="G535">
            <v>535</v>
          </cell>
        </row>
        <row r="536">
          <cell r="B536" t="str">
            <v>磁気テープ</v>
          </cell>
          <cell r="C536" t="str">
            <v>2400ft</v>
          </cell>
          <cell r="D536" t="str">
            <v>本</v>
          </cell>
          <cell r="E536">
            <v>10000</v>
          </cell>
          <cell r="F536">
            <v>536</v>
          </cell>
          <cell r="G536">
            <v>536</v>
          </cell>
        </row>
        <row r="537">
          <cell r="B537" t="str">
            <v>マイラー</v>
          </cell>
          <cell r="C537" t="str">
            <v>枚</v>
          </cell>
          <cell r="D537" t="str">
            <v>枚</v>
          </cell>
          <cell r="E537">
            <v>5000</v>
          </cell>
          <cell r="G537">
            <v>537</v>
          </cell>
        </row>
        <row r="538">
          <cell r="B538" t="str">
            <v>テープボード</v>
          </cell>
          <cell r="C538" t="str">
            <v>枚</v>
          </cell>
          <cell r="D538" t="str">
            <v>枚</v>
          </cell>
          <cell r="E538">
            <v>200</v>
          </cell>
          <cell r="G538">
            <v>538</v>
          </cell>
        </row>
        <row r="539">
          <cell r="B539" t="str">
            <v>トレシングペーパー</v>
          </cell>
          <cell r="C539" t="str">
            <v>枚</v>
          </cell>
          <cell r="D539" t="str">
            <v>枚</v>
          </cell>
          <cell r="E539">
            <v>800</v>
          </cell>
          <cell r="G539">
            <v>539</v>
          </cell>
        </row>
        <row r="540">
          <cell r="B540" t="str">
            <v>フロッピーディスク</v>
          </cell>
          <cell r="C540" t="str">
            <v>枚</v>
          </cell>
          <cell r="D540" t="str">
            <v>枚</v>
          </cell>
          <cell r="E540">
            <v>150</v>
          </cell>
          <cell r="G540">
            <v>540</v>
          </cell>
        </row>
        <row r="541">
          <cell r="B541" t="str">
            <v>ＭＯ</v>
          </cell>
          <cell r="C541" t="str">
            <v>２３０ＭＢ</v>
          </cell>
          <cell r="D541" t="str">
            <v>枚</v>
          </cell>
          <cell r="E541">
            <v>800</v>
          </cell>
          <cell r="F541">
            <v>541</v>
          </cell>
          <cell r="G541">
            <v>541</v>
          </cell>
        </row>
        <row r="542">
          <cell r="C542" t="str">
            <v>６４０ＭＢ</v>
          </cell>
          <cell r="D542" t="str">
            <v>枚</v>
          </cell>
          <cell r="E542">
            <v>1200</v>
          </cell>
          <cell r="F542">
            <v>542</v>
          </cell>
          <cell r="G542">
            <v>542</v>
          </cell>
        </row>
        <row r="543">
          <cell r="B543" t="str">
            <v>ユポ紙</v>
          </cell>
          <cell r="C543" t="str">
            <v>ＹＰＣ－３６（ロール長60m）</v>
          </cell>
          <cell r="D543" t="str">
            <v>ロール</v>
          </cell>
          <cell r="E543">
            <v>32000</v>
          </cell>
          <cell r="F543">
            <v>543</v>
          </cell>
          <cell r="G543">
            <v>543</v>
          </cell>
        </row>
        <row r="544">
          <cell r="D544" t="str">
            <v>枚</v>
          </cell>
          <cell r="E544">
            <v>710</v>
          </cell>
          <cell r="F544" t="str">
            <v>1枚132cm（ロス率20％込み）で割戻</v>
          </cell>
          <cell r="G544">
            <v>544</v>
          </cell>
        </row>
        <row r="545">
          <cell r="B545" t="str">
            <v>普通紙（厚手）</v>
          </cell>
          <cell r="C545" t="str">
            <v>ＮＨＰ－３６（ロール長150m）</v>
          </cell>
          <cell r="D545" t="str">
            <v>ロール</v>
          </cell>
          <cell r="E545">
            <v>24000</v>
          </cell>
          <cell r="F545">
            <v>545</v>
          </cell>
          <cell r="G545">
            <v>545</v>
          </cell>
        </row>
        <row r="546">
          <cell r="C546" t="str">
            <v>80＊110</v>
          </cell>
          <cell r="D546" t="str">
            <v>枚</v>
          </cell>
          <cell r="E546">
            <v>210</v>
          </cell>
          <cell r="F546" t="str">
            <v>1枚132cm（ロス率20％込み）で割戻</v>
          </cell>
          <cell r="G546">
            <v>546</v>
          </cell>
        </row>
        <row r="547">
          <cell r="C547" t="str">
            <v>A3版</v>
          </cell>
          <cell r="D547" t="str">
            <v>枚</v>
          </cell>
          <cell r="E547">
            <v>20</v>
          </cell>
          <cell r="F547">
            <v>547</v>
          </cell>
          <cell r="G547">
            <v>547</v>
          </cell>
        </row>
        <row r="548">
          <cell r="C548" t="str">
            <v>A4版</v>
          </cell>
          <cell r="D548" t="str">
            <v>枚</v>
          </cell>
          <cell r="E548">
            <v>10</v>
          </cell>
          <cell r="F548">
            <v>548</v>
          </cell>
          <cell r="G548">
            <v>548</v>
          </cell>
        </row>
        <row r="549">
          <cell r="B549" t="str">
            <v>トレーシングペーパー</v>
          </cell>
          <cell r="C549" t="str">
            <v>ＮＴＰ－３６</v>
          </cell>
          <cell r="D549" t="str">
            <v>ロール</v>
          </cell>
          <cell r="E549">
            <v>51000</v>
          </cell>
          <cell r="F549">
            <v>549</v>
          </cell>
          <cell r="G549">
            <v>549</v>
          </cell>
        </row>
        <row r="550">
          <cell r="B550" t="str">
            <v>磁気テープ</v>
          </cell>
          <cell r="C550" t="str">
            <v>8mmDAT：5GB</v>
          </cell>
          <cell r="D550" t="str">
            <v>本</v>
          </cell>
          <cell r="E550">
            <v>1500</v>
          </cell>
          <cell r="F550">
            <v>550</v>
          </cell>
          <cell r="G550">
            <v>550</v>
          </cell>
        </row>
        <row r="551">
          <cell r="B551" t="str">
            <v>高速プリンタ</v>
          </cell>
          <cell r="C551" t="str">
            <v>台</v>
          </cell>
          <cell r="D551" t="str">
            <v>台</v>
          </cell>
          <cell r="E551">
            <v>3600</v>
          </cell>
          <cell r="G551">
            <v>551</v>
          </cell>
        </row>
        <row r="552">
          <cell r="B552" t="str">
            <v>ストックフォーム</v>
          </cell>
          <cell r="C552" t="str">
            <v>2000枚</v>
          </cell>
          <cell r="D552" t="str">
            <v>箱</v>
          </cell>
          <cell r="E552">
            <v>2700</v>
          </cell>
          <cell r="F552">
            <v>552</v>
          </cell>
          <cell r="G552">
            <v>552</v>
          </cell>
        </row>
        <row r="553">
          <cell r="B553" t="str">
            <v>リングファイル</v>
          </cell>
          <cell r="C553" t="str">
            <v>A4版：45mm</v>
          </cell>
          <cell r="D553" t="str">
            <v>冊</v>
          </cell>
          <cell r="E553">
            <v>750</v>
          </cell>
          <cell r="F553">
            <v>553</v>
          </cell>
          <cell r="G553">
            <v>553</v>
          </cell>
        </row>
        <row r="554">
          <cell r="B554" t="str">
            <v>地理情報システム</v>
          </cell>
          <cell r="C554" t="str">
            <v>ＥＷＳとARC/INFOを含む</v>
          </cell>
          <cell r="D554" t="str">
            <v>台</v>
          </cell>
          <cell r="E554">
            <v>12170</v>
          </cell>
          <cell r="F554">
            <v>554</v>
          </cell>
          <cell r="G554">
            <v>554</v>
          </cell>
        </row>
        <row r="555">
          <cell r="G555">
            <v>555</v>
          </cell>
        </row>
        <row r="556">
          <cell r="G556">
            <v>556</v>
          </cell>
        </row>
        <row r="557">
          <cell r="G557">
            <v>557</v>
          </cell>
        </row>
        <row r="558">
          <cell r="G558">
            <v>558</v>
          </cell>
        </row>
        <row r="559">
          <cell r="G559">
            <v>559</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内訳書５００"/>
      <sheetName val="代価表５００"/>
      <sheetName val="単価表"/>
      <sheetName val="かがみ"/>
    </sheetNames>
    <sheetDataSet>
      <sheetData sheetId="0"/>
      <sheetData sheetId="1" refreshError="1"/>
      <sheetData sheetId="2"/>
      <sheetData sheetId="3"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roux"/>
      <sheetName val="マスタ"/>
      <sheetName val="基準点"/>
      <sheetName val="水準"/>
      <sheetName val="河川GIS"/>
      <sheetName val="空三"/>
      <sheetName val="MD"/>
      <sheetName val="Ａ図化"/>
      <sheetName val="Ａ修正図化"/>
      <sheetName val="DM"/>
      <sheetName val="撮影（カラー）"/>
      <sheetName val="モザイク"/>
      <sheetName val="航測その他"/>
      <sheetName val="Sheet3"/>
    </sheetNames>
    <sheetDataSet>
      <sheetData sheetId="0" refreshError="1"/>
      <sheetData sheetId="1" refreshError="1">
        <row r="4">
          <cell r="F4">
            <v>11100002</v>
          </cell>
          <cell r="G4" t="str">
            <v>人件費</v>
          </cell>
          <cell r="H4" t="str">
            <v>コンサル</v>
          </cell>
          <cell r="I4" t="str">
            <v>技師長</v>
          </cell>
          <cell r="J4" t="str">
            <v>技師長</v>
          </cell>
          <cell r="K4" t="str">
            <v xml:space="preserve"> </v>
          </cell>
          <cell r="L4" t="str">
            <v>人日</v>
          </cell>
          <cell r="M4">
            <v>64200</v>
          </cell>
          <cell r="N4" t="str">
            <v>　</v>
          </cell>
          <cell r="O4" t="str">
            <v>　</v>
          </cell>
          <cell r="Q4" t="str">
            <v>Ｈ10</v>
          </cell>
        </row>
        <row r="5">
          <cell r="F5">
            <v>11100004</v>
          </cell>
          <cell r="G5" t="str">
            <v>人件費</v>
          </cell>
          <cell r="H5" t="str">
            <v>コンサル</v>
          </cell>
          <cell r="I5" t="str">
            <v>主任技師</v>
          </cell>
          <cell r="J5" t="str">
            <v>主任技師</v>
          </cell>
          <cell r="K5" t="str">
            <v xml:space="preserve"> </v>
          </cell>
          <cell r="L5" t="str">
            <v>人日</v>
          </cell>
          <cell r="M5">
            <v>56200</v>
          </cell>
          <cell r="N5" t="str">
            <v>　</v>
          </cell>
          <cell r="O5" t="str">
            <v>　</v>
          </cell>
          <cell r="Q5" t="str">
            <v>Ｈ10</v>
          </cell>
        </row>
        <row r="6">
          <cell r="F6">
            <v>11100006</v>
          </cell>
          <cell r="G6" t="str">
            <v>人件費</v>
          </cell>
          <cell r="H6" t="str">
            <v>コンサル</v>
          </cell>
          <cell r="I6" t="str">
            <v>技師（Ａ）</v>
          </cell>
          <cell r="J6" t="str">
            <v>技師（Ａ）</v>
          </cell>
          <cell r="K6" t="str">
            <v xml:space="preserve"> </v>
          </cell>
          <cell r="L6" t="str">
            <v>人日</v>
          </cell>
          <cell r="M6">
            <v>47500</v>
          </cell>
          <cell r="N6" t="str">
            <v>　</v>
          </cell>
          <cell r="O6" t="str">
            <v>　</v>
          </cell>
          <cell r="Q6" t="str">
            <v>Ｈ10</v>
          </cell>
        </row>
        <row r="7">
          <cell r="F7">
            <v>11100008</v>
          </cell>
          <cell r="G7" t="str">
            <v>人件費</v>
          </cell>
          <cell r="H7" t="str">
            <v>コンサル</v>
          </cell>
          <cell r="I7" t="str">
            <v>技師（Ｂ）</v>
          </cell>
          <cell r="J7" t="str">
            <v>技師（Ｂ）</v>
          </cell>
          <cell r="K7" t="str">
            <v xml:space="preserve"> </v>
          </cell>
          <cell r="L7" t="str">
            <v>人日</v>
          </cell>
          <cell r="M7">
            <v>38000</v>
          </cell>
          <cell r="N7" t="str">
            <v>　</v>
          </cell>
          <cell r="O7" t="str">
            <v>　</v>
          </cell>
          <cell r="Q7" t="str">
            <v>Ｈ10</v>
          </cell>
        </row>
        <row r="8">
          <cell r="F8">
            <v>11100010</v>
          </cell>
          <cell r="G8" t="str">
            <v>人件費</v>
          </cell>
          <cell r="H8" t="str">
            <v>コンサル</v>
          </cell>
          <cell r="I8" t="str">
            <v>技師（Ｃ）</v>
          </cell>
          <cell r="J8" t="str">
            <v>技師（Ｃ）</v>
          </cell>
          <cell r="K8" t="str">
            <v xml:space="preserve"> </v>
          </cell>
          <cell r="L8" t="str">
            <v>人日</v>
          </cell>
          <cell r="M8">
            <v>31200</v>
          </cell>
          <cell r="N8" t="str">
            <v>　</v>
          </cell>
          <cell r="O8" t="str">
            <v>　</v>
          </cell>
          <cell r="Q8" t="str">
            <v>Ｈ10</v>
          </cell>
        </row>
        <row r="9">
          <cell r="F9">
            <v>11100012</v>
          </cell>
          <cell r="G9" t="str">
            <v>人件費</v>
          </cell>
          <cell r="H9" t="str">
            <v>コンサル</v>
          </cell>
          <cell r="I9" t="str">
            <v>技術員</v>
          </cell>
          <cell r="J9" t="str">
            <v>技術員</v>
          </cell>
          <cell r="K9" t="str">
            <v xml:space="preserve"> </v>
          </cell>
          <cell r="L9" t="str">
            <v>人日</v>
          </cell>
          <cell r="M9">
            <v>25400</v>
          </cell>
          <cell r="N9" t="str">
            <v>　</v>
          </cell>
          <cell r="O9" t="str">
            <v>　</v>
          </cell>
          <cell r="Q9" t="str">
            <v>Ｈ10</v>
          </cell>
        </row>
        <row r="10">
          <cell r="F10">
            <v>11100014</v>
          </cell>
          <cell r="G10" t="str">
            <v>人件費</v>
          </cell>
          <cell r="H10" t="str">
            <v>コンサル</v>
          </cell>
          <cell r="I10" t="str">
            <v>主任技術者</v>
          </cell>
          <cell r="J10" t="str">
            <v>主任技術者</v>
          </cell>
          <cell r="K10" t="str">
            <v>技術経費40%の場合</v>
          </cell>
          <cell r="L10" t="str">
            <v>人日</v>
          </cell>
          <cell r="M10">
            <v>78300</v>
          </cell>
          <cell r="N10" t="str">
            <v>　</v>
          </cell>
          <cell r="O10" t="str">
            <v>　</v>
          </cell>
          <cell r="Q10" t="str">
            <v>Ｈ10</v>
          </cell>
        </row>
        <row r="11">
          <cell r="F11">
            <v>11100016</v>
          </cell>
          <cell r="G11" t="str">
            <v>人件費</v>
          </cell>
          <cell r="H11" t="str">
            <v>コンサル</v>
          </cell>
          <cell r="I11" t="str">
            <v>主任技術者</v>
          </cell>
          <cell r="J11" t="str">
            <v>主任技術者</v>
          </cell>
          <cell r="K11" t="str">
            <v>技術経費40%以上の場合</v>
          </cell>
          <cell r="L11" t="str">
            <v>人日</v>
          </cell>
          <cell r="M11">
            <v>128400</v>
          </cell>
          <cell r="N11" t="str">
            <v>　</v>
          </cell>
          <cell r="O11" t="str">
            <v>　</v>
          </cell>
          <cell r="Q11" t="str">
            <v>Ｈ10</v>
          </cell>
        </row>
        <row r="12">
          <cell r="F12">
            <v>12100018</v>
          </cell>
          <cell r="G12" t="str">
            <v>人件費</v>
          </cell>
          <cell r="H12" t="str">
            <v>地上測量</v>
          </cell>
          <cell r="I12" t="str">
            <v>測量上級主任技師</v>
          </cell>
          <cell r="J12" t="str">
            <v>測量上級主任技師</v>
          </cell>
          <cell r="K12" t="str">
            <v xml:space="preserve"> </v>
          </cell>
          <cell r="L12" t="str">
            <v>人日</v>
          </cell>
          <cell r="M12">
            <v>53500</v>
          </cell>
          <cell r="N12" t="str">
            <v>　</v>
          </cell>
          <cell r="O12" t="str">
            <v>　</v>
          </cell>
          <cell r="Q12" t="str">
            <v>Ｈ10</v>
          </cell>
        </row>
        <row r="13">
          <cell r="F13">
            <v>12100020</v>
          </cell>
          <cell r="G13" t="str">
            <v>人件費</v>
          </cell>
          <cell r="H13" t="str">
            <v>地上測量</v>
          </cell>
          <cell r="I13" t="str">
            <v>測量主任技師</v>
          </cell>
          <cell r="J13" t="str">
            <v>測量主任技師</v>
          </cell>
          <cell r="K13" t="str">
            <v xml:space="preserve"> </v>
          </cell>
          <cell r="L13" t="str">
            <v>人日</v>
          </cell>
          <cell r="M13">
            <v>45000</v>
          </cell>
          <cell r="N13" t="str">
            <v>　</v>
          </cell>
          <cell r="O13" t="str">
            <v>　</v>
          </cell>
          <cell r="Q13" t="str">
            <v>Ｈ10</v>
          </cell>
        </row>
        <row r="14">
          <cell r="F14">
            <v>12100022</v>
          </cell>
          <cell r="G14" t="str">
            <v>人件費</v>
          </cell>
          <cell r="H14" t="str">
            <v>地上測量</v>
          </cell>
          <cell r="I14" t="str">
            <v>測量技師</v>
          </cell>
          <cell r="J14" t="str">
            <v>測量技師</v>
          </cell>
          <cell r="K14" t="str">
            <v xml:space="preserve"> </v>
          </cell>
          <cell r="L14" t="str">
            <v>人日</v>
          </cell>
          <cell r="M14">
            <v>37000</v>
          </cell>
          <cell r="N14" t="str">
            <v>　</v>
          </cell>
          <cell r="O14" t="str">
            <v>　</v>
          </cell>
          <cell r="Q14" t="str">
            <v>Ｈ10</v>
          </cell>
        </row>
        <row r="15">
          <cell r="F15">
            <v>12100024</v>
          </cell>
          <cell r="G15" t="str">
            <v>人件費</v>
          </cell>
          <cell r="H15" t="str">
            <v>地上測量</v>
          </cell>
          <cell r="I15" t="str">
            <v>測量技師補</v>
          </cell>
          <cell r="J15" t="str">
            <v>測量技師補</v>
          </cell>
          <cell r="K15" t="str">
            <v xml:space="preserve"> </v>
          </cell>
          <cell r="L15" t="str">
            <v>人日</v>
          </cell>
          <cell r="M15">
            <v>30600</v>
          </cell>
          <cell r="N15" t="str">
            <v>外業日数</v>
          </cell>
          <cell r="O15" t="str">
            <v>日</v>
          </cell>
          <cell r="Q15" t="str">
            <v>Ｈ10</v>
          </cell>
        </row>
        <row r="16">
          <cell r="F16">
            <v>12100026</v>
          </cell>
          <cell r="G16" t="str">
            <v>人件費</v>
          </cell>
          <cell r="H16" t="str">
            <v>地上測量</v>
          </cell>
          <cell r="I16" t="str">
            <v>測量助手</v>
          </cell>
          <cell r="J16" t="str">
            <v>測量助手</v>
          </cell>
          <cell r="K16" t="str">
            <v xml:space="preserve"> </v>
          </cell>
          <cell r="L16" t="str">
            <v>人日</v>
          </cell>
          <cell r="M16">
            <v>20400</v>
          </cell>
          <cell r="N16" t="str">
            <v>　</v>
          </cell>
          <cell r="O16" t="str">
            <v>　</v>
          </cell>
          <cell r="Q16" t="str">
            <v>Ｈ10</v>
          </cell>
        </row>
        <row r="17">
          <cell r="F17">
            <v>12100028</v>
          </cell>
          <cell r="G17" t="str">
            <v>人件費</v>
          </cell>
          <cell r="H17" t="str">
            <v>航空測量</v>
          </cell>
          <cell r="I17" t="str">
            <v>操縦士</v>
          </cell>
          <cell r="J17" t="str">
            <v>操縦士</v>
          </cell>
          <cell r="K17" t="str">
            <v xml:space="preserve"> </v>
          </cell>
          <cell r="L17" t="str">
            <v>人日</v>
          </cell>
          <cell r="M17">
            <v>47200</v>
          </cell>
          <cell r="N17" t="str">
            <v>　</v>
          </cell>
          <cell r="O17" t="str">
            <v>　</v>
          </cell>
          <cell r="Q17" t="str">
            <v>Ｈ10</v>
          </cell>
        </row>
        <row r="18">
          <cell r="F18">
            <v>12100030</v>
          </cell>
          <cell r="G18" t="str">
            <v>人件費</v>
          </cell>
          <cell r="H18" t="str">
            <v>航空測量</v>
          </cell>
          <cell r="I18" t="str">
            <v>整備士</v>
          </cell>
          <cell r="J18" t="str">
            <v>整備士</v>
          </cell>
          <cell r="K18" t="str">
            <v xml:space="preserve"> </v>
          </cell>
          <cell r="L18" t="str">
            <v>人日</v>
          </cell>
          <cell r="M18">
            <v>41800</v>
          </cell>
          <cell r="N18" t="str">
            <v>　</v>
          </cell>
          <cell r="O18" t="str">
            <v>　</v>
          </cell>
          <cell r="Q18" t="str">
            <v>Ｈ10</v>
          </cell>
        </row>
        <row r="19">
          <cell r="F19">
            <v>12100032</v>
          </cell>
          <cell r="G19" t="str">
            <v>人件費</v>
          </cell>
          <cell r="H19" t="str">
            <v>航空測量</v>
          </cell>
          <cell r="I19" t="str">
            <v>撮影士</v>
          </cell>
          <cell r="J19" t="str">
            <v>撮影士</v>
          </cell>
          <cell r="K19" t="str">
            <v xml:space="preserve"> </v>
          </cell>
          <cell r="L19" t="str">
            <v>人日</v>
          </cell>
          <cell r="M19">
            <v>45600</v>
          </cell>
          <cell r="N19" t="str">
            <v>　</v>
          </cell>
          <cell r="O19" t="str">
            <v>　</v>
          </cell>
          <cell r="Q19" t="str">
            <v>Ｈ10</v>
          </cell>
        </row>
        <row r="20">
          <cell r="F20">
            <v>12100034</v>
          </cell>
          <cell r="G20" t="str">
            <v>人件費</v>
          </cell>
          <cell r="H20" t="str">
            <v>航空測量</v>
          </cell>
          <cell r="I20" t="str">
            <v>撮影助手</v>
          </cell>
          <cell r="J20" t="str">
            <v>撮影助手</v>
          </cell>
          <cell r="K20" t="str">
            <v xml:space="preserve"> </v>
          </cell>
          <cell r="L20" t="str">
            <v>人日</v>
          </cell>
          <cell r="M20">
            <v>26600</v>
          </cell>
          <cell r="N20" t="str">
            <v>　</v>
          </cell>
          <cell r="O20" t="str">
            <v>　</v>
          </cell>
          <cell r="Q20" t="str">
            <v>Ｈ10</v>
          </cell>
        </row>
        <row r="21">
          <cell r="F21">
            <v>13100036</v>
          </cell>
          <cell r="G21" t="str">
            <v>人件費</v>
          </cell>
          <cell r="H21" t="str">
            <v>地質調査</v>
          </cell>
          <cell r="I21" t="str">
            <v>地質調査技師</v>
          </cell>
          <cell r="J21" t="str">
            <v>地質調査技師</v>
          </cell>
          <cell r="K21" t="str">
            <v xml:space="preserve"> </v>
          </cell>
          <cell r="L21" t="str">
            <v>人日</v>
          </cell>
          <cell r="M21">
            <v>37800</v>
          </cell>
          <cell r="N21" t="str">
            <v>　</v>
          </cell>
          <cell r="O21" t="str">
            <v>　</v>
          </cell>
          <cell r="Q21" t="str">
            <v>Ｈ10</v>
          </cell>
        </row>
        <row r="22">
          <cell r="F22">
            <v>13100038</v>
          </cell>
          <cell r="G22" t="str">
            <v>人件費</v>
          </cell>
          <cell r="H22" t="str">
            <v>地質調査</v>
          </cell>
          <cell r="I22" t="str">
            <v>主任地質調査技師</v>
          </cell>
          <cell r="J22" t="str">
            <v>主任地質調査技師</v>
          </cell>
          <cell r="K22" t="str">
            <v xml:space="preserve"> </v>
          </cell>
          <cell r="L22" t="str">
            <v>人日</v>
          </cell>
          <cell r="M22">
            <v>30000</v>
          </cell>
          <cell r="N22" t="str">
            <v>　</v>
          </cell>
          <cell r="O22" t="str">
            <v>　</v>
          </cell>
          <cell r="Q22" t="str">
            <v>Ｈ10</v>
          </cell>
        </row>
        <row r="23">
          <cell r="F23">
            <v>13100040</v>
          </cell>
          <cell r="G23" t="str">
            <v>人件費</v>
          </cell>
          <cell r="H23" t="str">
            <v>地質調査</v>
          </cell>
          <cell r="I23" t="str">
            <v>地質調査員</v>
          </cell>
          <cell r="J23" t="str">
            <v>地質調査員</v>
          </cell>
          <cell r="K23" t="str">
            <v xml:space="preserve"> </v>
          </cell>
          <cell r="L23" t="str">
            <v>人日</v>
          </cell>
          <cell r="M23">
            <v>23600</v>
          </cell>
          <cell r="N23" t="str">
            <v>　</v>
          </cell>
          <cell r="O23" t="str">
            <v>　</v>
          </cell>
          <cell r="Q23" t="str">
            <v>Ｈ10</v>
          </cell>
        </row>
        <row r="24">
          <cell r="F24">
            <v>13100042</v>
          </cell>
          <cell r="G24" t="str">
            <v>人件費</v>
          </cell>
          <cell r="H24" t="str">
            <v>地質調査</v>
          </cell>
          <cell r="I24" t="str">
            <v>室内試験技手</v>
          </cell>
          <cell r="J24" t="str">
            <v>室内試験技手</v>
          </cell>
          <cell r="K24" t="str">
            <v xml:space="preserve"> </v>
          </cell>
          <cell r="L24" t="str">
            <v>人日</v>
          </cell>
          <cell r="M24">
            <v>30600</v>
          </cell>
          <cell r="N24" t="str">
            <v>　</v>
          </cell>
          <cell r="O24" t="str">
            <v>　</v>
          </cell>
          <cell r="Q24" t="str">
            <v>Ｈ10</v>
          </cell>
        </row>
        <row r="25">
          <cell r="F25">
            <v>13100044</v>
          </cell>
          <cell r="G25" t="str">
            <v>人件費</v>
          </cell>
          <cell r="H25" t="str">
            <v>地質調査</v>
          </cell>
          <cell r="I25" t="str">
            <v>試験夫</v>
          </cell>
          <cell r="J25" t="str">
            <v>試験夫</v>
          </cell>
          <cell r="K25" t="str">
            <v xml:space="preserve"> </v>
          </cell>
          <cell r="L25" t="str">
            <v>人日</v>
          </cell>
          <cell r="M25">
            <v>20400</v>
          </cell>
          <cell r="N25" t="str">
            <v>　</v>
          </cell>
          <cell r="O25" t="str">
            <v>　</v>
          </cell>
          <cell r="Q25" t="str">
            <v>Ｈ10</v>
          </cell>
        </row>
        <row r="26">
          <cell r="F26">
            <v>13101046</v>
          </cell>
          <cell r="G26" t="str">
            <v>人件費</v>
          </cell>
          <cell r="H26" t="str">
            <v>地質調査</v>
          </cell>
          <cell r="I26" t="str">
            <v>トンネル世話役</v>
          </cell>
          <cell r="J26" t="str">
            <v>トンネル世話役</v>
          </cell>
          <cell r="K26" t="str">
            <v xml:space="preserve"> </v>
          </cell>
          <cell r="L26" t="str">
            <v>人日</v>
          </cell>
          <cell r="M26">
            <v>26400</v>
          </cell>
          <cell r="N26" t="str">
            <v>　</v>
          </cell>
          <cell r="O26" t="str">
            <v>　</v>
          </cell>
          <cell r="Q26" t="str">
            <v>Ｈ10</v>
          </cell>
        </row>
        <row r="27">
          <cell r="F27">
            <v>13101048</v>
          </cell>
          <cell r="G27" t="str">
            <v>人件費</v>
          </cell>
          <cell r="H27" t="str">
            <v>地質調査</v>
          </cell>
          <cell r="I27" t="str">
            <v>トンネル特殊工</v>
          </cell>
          <cell r="J27" t="str">
            <v>トンネル特殊工</v>
          </cell>
          <cell r="K27" t="str">
            <v xml:space="preserve"> </v>
          </cell>
          <cell r="L27" t="str">
            <v>人日</v>
          </cell>
          <cell r="M27">
            <v>26000</v>
          </cell>
          <cell r="N27" t="str">
            <v>　</v>
          </cell>
          <cell r="O27" t="str">
            <v>　</v>
          </cell>
          <cell r="Q27" t="str">
            <v>Ｈ10</v>
          </cell>
        </row>
        <row r="28">
          <cell r="F28">
            <v>13101050</v>
          </cell>
          <cell r="G28" t="str">
            <v>人件費</v>
          </cell>
          <cell r="H28" t="str">
            <v>地質調査</v>
          </cell>
          <cell r="I28" t="str">
            <v>トンネル作業員</v>
          </cell>
          <cell r="J28" t="str">
            <v>トンネル作業員</v>
          </cell>
          <cell r="K28" t="str">
            <v xml:space="preserve"> </v>
          </cell>
          <cell r="L28" t="str">
            <v>人日</v>
          </cell>
          <cell r="M28">
            <v>19600</v>
          </cell>
          <cell r="N28" t="str">
            <v>　</v>
          </cell>
          <cell r="O28" t="str">
            <v>　</v>
          </cell>
          <cell r="Q28" t="str">
            <v>Ｈ10</v>
          </cell>
        </row>
        <row r="29">
          <cell r="F29">
            <v>13101052</v>
          </cell>
          <cell r="G29" t="str">
            <v>人件費</v>
          </cell>
          <cell r="H29" t="str">
            <v>地質調査</v>
          </cell>
          <cell r="I29" t="str">
            <v>特殊作業員</v>
          </cell>
          <cell r="J29" t="str">
            <v>特殊作業員</v>
          </cell>
          <cell r="K29" t="str">
            <v xml:space="preserve"> </v>
          </cell>
          <cell r="L29" t="str">
            <v>人日</v>
          </cell>
          <cell r="M29">
            <v>23500</v>
          </cell>
          <cell r="N29" t="str">
            <v>　</v>
          </cell>
          <cell r="O29" t="str">
            <v>　</v>
          </cell>
          <cell r="Q29" t="str">
            <v>Ｈ10</v>
          </cell>
        </row>
        <row r="30">
          <cell r="F30">
            <v>13101054</v>
          </cell>
          <cell r="G30" t="str">
            <v>人件費</v>
          </cell>
          <cell r="H30" t="str">
            <v>地質調査</v>
          </cell>
          <cell r="I30" t="str">
            <v>土木一般世話役</v>
          </cell>
          <cell r="J30" t="str">
            <v>土木一般世話役</v>
          </cell>
          <cell r="K30" t="str">
            <v xml:space="preserve"> </v>
          </cell>
          <cell r="L30" t="str">
            <v>人日</v>
          </cell>
          <cell r="M30">
            <v>29000</v>
          </cell>
          <cell r="N30" t="str">
            <v>　</v>
          </cell>
          <cell r="O30" t="str">
            <v>　</v>
          </cell>
          <cell r="Q30" t="str">
            <v>Ｈ10</v>
          </cell>
        </row>
        <row r="31">
          <cell r="F31">
            <v>13101056</v>
          </cell>
          <cell r="G31" t="str">
            <v>人件費</v>
          </cell>
          <cell r="H31" t="str">
            <v>地質調査</v>
          </cell>
          <cell r="I31" t="str">
            <v>鳶工</v>
          </cell>
          <cell r="J31" t="str">
            <v>鳶工</v>
          </cell>
          <cell r="K31" t="str">
            <v xml:space="preserve"> </v>
          </cell>
          <cell r="L31" t="str">
            <v>人日</v>
          </cell>
          <cell r="M31">
            <v>23400</v>
          </cell>
          <cell r="N31" t="str">
            <v>　</v>
          </cell>
          <cell r="O31" t="str">
            <v>　</v>
          </cell>
          <cell r="Q31" t="str">
            <v>Ｈ10</v>
          </cell>
        </row>
        <row r="32">
          <cell r="F32">
            <v>14101003</v>
          </cell>
          <cell r="G32" t="str">
            <v>人件費</v>
          </cell>
          <cell r="H32" t="str">
            <v>共通</v>
          </cell>
          <cell r="I32" t="str">
            <v>製図工</v>
          </cell>
          <cell r="J32" t="str">
            <v>製図工</v>
          </cell>
          <cell r="K32" t="str">
            <v xml:space="preserve"> </v>
          </cell>
          <cell r="L32" t="str">
            <v>人日</v>
          </cell>
          <cell r="M32">
            <v>20400</v>
          </cell>
          <cell r="N32" t="str">
            <v>　</v>
          </cell>
          <cell r="O32" t="str">
            <v>　</v>
          </cell>
          <cell r="Q32" t="str">
            <v>Ｈ10</v>
          </cell>
        </row>
        <row r="33">
          <cell r="F33">
            <v>14101006</v>
          </cell>
          <cell r="G33" t="str">
            <v>人件費</v>
          </cell>
          <cell r="H33" t="str">
            <v>共通</v>
          </cell>
          <cell r="I33" t="str">
            <v>自動車運転手</v>
          </cell>
          <cell r="J33" t="str">
            <v>自動車運転手</v>
          </cell>
          <cell r="K33" t="str">
            <v xml:space="preserve"> </v>
          </cell>
          <cell r="L33" t="str">
            <v>人日</v>
          </cell>
          <cell r="M33">
            <v>22900</v>
          </cell>
          <cell r="N33" t="str">
            <v>　</v>
          </cell>
          <cell r="O33" t="str">
            <v>　</v>
          </cell>
          <cell r="Q33" t="str">
            <v>Ｈ10</v>
          </cell>
        </row>
        <row r="34">
          <cell r="F34">
            <v>14101009</v>
          </cell>
          <cell r="G34" t="str">
            <v>人件費</v>
          </cell>
          <cell r="H34" t="str">
            <v>共通</v>
          </cell>
          <cell r="I34" t="str">
            <v>普通作業員</v>
          </cell>
          <cell r="J34" t="str">
            <v>普通作業員</v>
          </cell>
          <cell r="K34" t="str">
            <v xml:space="preserve"> </v>
          </cell>
          <cell r="L34" t="str">
            <v>人日</v>
          </cell>
          <cell r="M34">
            <v>19900</v>
          </cell>
          <cell r="N34" t="str">
            <v>　</v>
          </cell>
          <cell r="O34" t="str">
            <v>　</v>
          </cell>
          <cell r="Q34" t="str">
            <v>Ｈ10</v>
          </cell>
        </row>
        <row r="35">
          <cell r="F35">
            <v>14101012</v>
          </cell>
          <cell r="G35" t="str">
            <v>人件費</v>
          </cell>
          <cell r="H35" t="str">
            <v>共通</v>
          </cell>
          <cell r="I35" t="str">
            <v>舟持舟夫</v>
          </cell>
          <cell r="J35" t="str">
            <v>舟持舟夫</v>
          </cell>
          <cell r="K35" t="str">
            <v xml:space="preserve"> </v>
          </cell>
          <cell r="L35" t="str">
            <v>人日</v>
          </cell>
          <cell r="M35">
            <v>24500</v>
          </cell>
          <cell r="N35" t="str">
            <v>　</v>
          </cell>
          <cell r="O35" t="str">
            <v>　</v>
          </cell>
          <cell r="Q35" t="str">
            <v>Ｈ10</v>
          </cell>
        </row>
        <row r="36">
          <cell r="F36">
            <v>14101015</v>
          </cell>
          <cell r="G36" t="str">
            <v>人件費</v>
          </cell>
          <cell r="H36" t="str">
            <v>共通</v>
          </cell>
          <cell r="I36" t="str">
            <v>船夫</v>
          </cell>
          <cell r="J36" t="str">
            <v>船夫</v>
          </cell>
          <cell r="K36" t="str">
            <v xml:space="preserve"> </v>
          </cell>
          <cell r="L36" t="str">
            <v>人日</v>
          </cell>
          <cell r="M36">
            <v>29000</v>
          </cell>
          <cell r="N36" t="str">
            <v>　</v>
          </cell>
          <cell r="O36" t="str">
            <v>　</v>
          </cell>
          <cell r="Q36" t="str">
            <v>Ｈ10</v>
          </cell>
        </row>
        <row r="37">
          <cell r="F37">
            <v>14101018</v>
          </cell>
          <cell r="G37" t="str">
            <v>人件費</v>
          </cell>
          <cell r="H37" t="str">
            <v>共通</v>
          </cell>
          <cell r="I37" t="str">
            <v>軽作業員</v>
          </cell>
          <cell r="J37" t="str">
            <v>軽作業員</v>
          </cell>
          <cell r="K37" t="str">
            <v xml:space="preserve"> </v>
          </cell>
          <cell r="L37" t="str">
            <v>人日</v>
          </cell>
          <cell r="M37">
            <v>17300</v>
          </cell>
          <cell r="N37" t="str">
            <v>　</v>
          </cell>
          <cell r="O37" t="str">
            <v>　</v>
          </cell>
          <cell r="Q37" t="str">
            <v>Ｈ10</v>
          </cell>
        </row>
        <row r="38">
          <cell r="F38">
            <v>14101021</v>
          </cell>
          <cell r="G38" t="str">
            <v>人件費</v>
          </cell>
          <cell r="H38" t="str">
            <v>共通</v>
          </cell>
          <cell r="I38" t="str">
            <v>普通船員</v>
          </cell>
          <cell r="J38" t="str">
            <v>普通船員</v>
          </cell>
          <cell r="K38" t="str">
            <v xml:space="preserve"> </v>
          </cell>
          <cell r="L38" t="str">
            <v>人日</v>
          </cell>
          <cell r="M38">
            <v>29000</v>
          </cell>
          <cell r="N38" t="str">
            <v>　</v>
          </cell>
          <cell r="O38" t="str">
            <v>　</v>
          </cell>
          <cell r="Q38" t="str">
            <v>Ｈ10</v>
          </cell>
        </row>
        <row r="39">
          <cell r="F39">
            <v>15101024</v>
          </cell>
          <cell r="G39" t="str">
            <v>人件費</v>
          </cell>
          <cell r="H39" t="str">
            <v>電算業務</v>
          </cell>
          <cell r="I39" t="str">
            <v>オペレーター</v>
          </cell>
          <cell r="J39" t="str">
            <v>オペレーター</v>
          </cell>
          <cell r="K39" t="str">
            <v xml:space="preserve"> </v>
          </cell>
          <cell r="L39" t="str">
            <v>人日</v>
          </cell>
          <cell r="M39">
            <v>22000</v>
          </cell>
          <cell r="N39" t="str">
            <v>　</v>
          </cell>
          <cell r="O39" t="str">
            <v>　</v>
          </cell>
          <cell r="Q39" t="str">
            <v>Ｈ10</v>
          </cell>
        </row>
        <row r="40">
          <cell r="F40">
            <v>15101027</v>
          </cell>
          <cell r="G40" t="str">
            <v>人件費</v>
          </cell>
          <cell r="H40" t="str">
            <v>電算業務</v>
          </cell>
          <cell r="I40" t="str">
            <v>パンチャー</v>
          </cell>
          <cell r="J40" t="str">
            <v>パンチャー</v>
          </cell>
          <cell r="K40" t="str">
            <v xml:space="preserve"> </v>
          </cell>
          <cell r="L40" t="str">
            <v>人日</v>
          </cell>
          <cell r="M40">
            <v>18300</v>
          </cell>
          <cell r="N40" t="str">
            <v>　</v>
          </cell>
          <cell r="O40" t="str">
            <v>　</v>
          </cell>
          <cell r="Q40" t="str">
            <v>Ｈ10</v>
          </cell>
        </row>
        <row r="41">
          <cell r="F41">
            <v>16101030</v>
          </cell>
          <cell r="G41" t="str">
            <v>人件費</v>
          </cell>
          <cell r="H41" t="str">
            <v>交通量調査</v>
          </cell>
          <cell r="I41" t="str">
            <v>主任監督員</v>
          </cell>
          <cell r="J41" t="str">
            <v>主任監督員</v>
          </cell>
          <cell r="K41" t="str">
            <v xml:space="preserve"> </v>
          </cell>
          <cell r="L41" t="str">
            <v>人日</v>
          </cell>
          <cell r="M41">
            <v>37000</v>
          </cell>
          <cell r="N41" t="str">
            <v>　</v>
          </cell>
          <cell r="O41" t="str">
            <v>　</v>
          </cell>
          <cell r="Q41" t="str">
            <v>Ｈ10</v>
          </cell>
        </row>
        <row r="42">
          <cell r="F42">
            <v>16101033</v>
          </cell>
          <cell r="G42" t="str">
            <v>人件費</v>
          </cell>
          <cell r="H42" t="str">
            <v>交通量調査</v>
          </cell>
          <cell r="I42" t="str">
            <v>監督員</v>
          </cell>
          <cell r="J42" t="str">
            <v>監督員</v>
          </cell>
          <cell r="K42" t="str">
            <v xml:space="preserve"> </v>
          </cell>
          <cell r="L42" t="str">
            <v>人日</v>
          </cell>
          <cell r="M42">
            <v>30600</v>
          </cell>
          <cell r="N42" t="str">
            <v>　</v>
          </cell>
          <cell r="O42" t="str">
            <v>　</v>
          </cell>
          <cell r="Q42" t="str">
            <v>Ｈ10</v>
          </cell>
        </row>
        <row r="43">
          <cell r="F43">
            <v>16101036</v>
          </cell>
          <cell r="G43" t="str">
            <v>人件費</v>
          </cell>
          <cell r="H43" t="str">
            <v>交通量調査</v>
          </cell>
          <cell r="I43" t="str">
            <v>交通量調査員</v>
          </cell>
          <cell r="J43" t="str">
            <v>交通量調査員</v>
          </cell>
          <cell r="K43" t="str">
            <v xml:space="preserve"> </v>
          </cell>
          <cell r="L43" t="str">
            <v>人日</v>
          </cell>
          <cell r="M43">
            <v>17300</v>
          </cell>
          <cell r="N43" t="str">
            <v>　</v>
          </cell>
          <cell r="O43" t="str">
            <v>　</v>
          </cell>
          <cell r="Q43" t="str">
            <v>Ｈ10</v>
          </cell>
        </row>
        <row r="44">
          <cell r="F44">
            <v>20000001</v>
          </cell>
          <cell r="G44" t="str">
            <v>共通</v>
          </cell>
          <cell r="H44" t="str">
            <v>建）測量</v>
          </cell>
          <cell r="I44" t="str">
            <v>材料費</v>
          </cell>
          <cell r="J44" t="str">
            <v>雑品</v>
          </cell>
          <cell r="K44" t="str">
            <v>　</v>
          </cell>
          <cell r="L44" t="str">
            <v>式</v>
          </cell>
          <cell r="M44" t="str">
            <v>　</v>
          </cell>
          <cell r="N44" t="str">
            <v>人件費の</v>
          </cell>
          <cell r="O44" t="str">
            <v>％</v>
          </cell>
        </row>
        <row r="45">
          <cell r="F45">
            <v>20001001</v>
          </cell>
          <cell r="G45" t="str">
            <v>共通</v>
          </cell>
          <cell r="H45" t="str">
            <v>建）測量</v>
          </cell>
          <cell r="I45" t="str">
            <v>材料費</v>
          </cell>
          <cell r="J45" t="str">
            <v>処理薬品</v>
          </cell>
          <cell r="K45" t="str">
            <v>　</v>
          </cell>
          <cell r="L45" t="str">
            <v>式</v>
          </cell>
          <cell r="M45" t="str">
            <v>　</v>
          </cell>
          <cell r="N45" t="str">
            <v>＊印の</v>
          </cell>
          <cell r="O45" t="str">
            <v>％</v>
          </cell>
        </row>
        <row r="46">
          <cell r="F46">
            <v>22110002</v>
          </cell>
          <cell r="G46" t="str">
            <v>材料費</v>
          </cell>
          <cell r="H46" t="str">
            <v>建）測量</v>
          </cell>
          <cell r="I46" t="str">
            <v>木材杭</v>
          </cell>
          <cell r="J46" t="str">
            <v>角材</v>
          </cell>
          <cell r="K46" t="str">
            <v>7.5×7.5×400(米つが)</v>
          </cell>
          <cell r="L46" t="str">
            <v>本</v>
          </cell>
          <cell r="M46">
            <v>1137</v>
          </cell>
          <cell r="N46" t="str">
            <v>　</v>
          </cell>
          <cell r="O46" t="str">
            <v>　</v>
          </cell>
          <cell r="P46" t="str">
            <v>基準点測量</v>
          </cell>
          <cell r="Q46" t="str">
            <v>Ｈ10</v>
          </cell>
        </row>
        <row r="47">
          <cell r="F47">
            <v>22110004</v>
          </cell>
          <cell r="G47" t="str">
            <v>材料費</v>
          </cell>
          <cell r="H47" t="str">
            <v>建）測量</v>
          </cell>
          <cell r="I47" t="str">
            <v>木材杭</v>
          </cell>
          <cell r="J47" t="str">
            <v>角材</v>
          </cell>
          <cell r="K47" t="str">
            <v>6.0×6.0×400(杉)</v>
          </cell>
          <cell r="L47" t="str">
            <v>本</v>
          </cell>
          <cell r="M47">
            <v>761</v>
          </cell>
          <cell r="N47" t="str">
            <v>　</v>
          </cell>
          <cell r="O47" t="str">
            <v>　</v>
          </cell>
          <cell r="P47" t="str">
            <v>基準点測量</v>
          </cell>
          <cell r="Q47" t="str">
            <v>Ｈ10</v>
          </cell>
        </row>
        <row r="48">
          <cell r="F48">
            <v>22110006</v>
          </cell>
          <cell r="G48" t="str">
            <v>材料費</v>
          </cell>
          <cell r="H48" t="str">
            <v>建）測量</v>
          </cell>
          <cell r="I48" t="str">
            <v>木材杭</v>
          </cell>
          <cell r="J48" t="str">
            <v>角材</v>
          </cell>
          <cell r="K48" t="str">
            <v>6.0×6.0×200(杉)</v>
          </cell>
          <cell r="L48" t="str">
            <v>本</v>
          </cell>
          <cell r="M48">
            <v>380</v>
          </cell>
          <cell r="N48" t="str">
            <v>　</v>
          </cell>
          <cell r="O48" t="str">
            <v>　</v>
          </cell>
          <cell r="P48" t="str">
            <v>基準点測量</v>
          </cell>
          <cell r="Q48" t="str">
            <v>Ｈ10</v>
          </cell>
        </row>
        <row r="49">
          <cell r="F49">
            <v>22110008</v>
          </cell>
          <cell r="G49" t="str">
            <v>材料費</v>
          </cell>
          <cell r="H49" t="str">
            <v>建）測量</v>
          </cell>
          <cell r="I49" t="str">
            <v>木材杭</v>
          </cell>
          <cell r="J49" t="str">
            <v>角材</v>
          </cell>
          <cell r="K49" t="str">
            <v>4.0×4.0×400(杉)</v>
          </cell>
          <cell r="L49" t="str">
            <v>本</v>
          </cell>
          <cell r="M49">
            <v>338</v>
          </cell>
          <cell r="N49" t="str">
            <v>　</v>
          </cell>
          <cell r="O49" t="str">
            <v>　</v>
          </cell>
          <cell r="P49" t="str">
            <v>簡易水準測量</v>
          </cell>
          <cell r="Q49" t="str">
            <v>Ｈ10</v>
          </cell>
        </row>
        <row r="50">
          <cell r="F50">
            <v>22110010</v>
          </cell>
          <cell r="G50" t="str">
            <v>材料費</v>
          </cell>
          <cell r="H50" t="str">
            <v>建）測量</v>
          </cell>
          <cell r="I50" t="str">
            <v>木材杭</v>
          </cell>
          <cell r="J50" t="str">
            <v>角材</v>
          </cell>
          <cell r="K50" t="str">
            <v>6.0×6.0×180(杉)</v>
          </cell>
          <cell r="L50" t="str">
            <v>本</v>
          </cell>
          <cell r="M50">
            <v>342</v>
          </cell>
          <cell r="N50" t="str">
            <v>　</v>
          </cell>
          <cell r="O50" t="str">
            <v>　</v>
          </cell>
          <cell r="P50" t="str">
            <v>標定点測量</v>
          </cell>
          <cell r="Q50" t="str">
            <v>Ｈ10</v>
          </cell>
        </row>
        <row r="51">
          <cell r="F51">
            <v>22110012</v>
          </cell>
          <cell r="G51" t="str">
            <v>材料費</v>
          </cell>
          <cell r="H51" t="str">
            <v>建）測量</v>
          </cell>
          <cell r="I51" t="str">
            <v>木材杭</v>
          </cell>
          <cell r="J51" t="str">
            <v>角材</v>
          </cell>
          <cell r="K51" t="str">
            <v>9.0×9.0×400(米つが)</v>
          </cell>
          <cell r="L51" t="str">
            <v>本</v>
          </cell>
          <cell r="M51">
            <v>1633</v>
          </cell>
          <cell r="N51" t="str">
            <v>　</v>
          </cell>
          <cell r="O51" t="str">
            <v>　</v>
          </cell>
          <cell r="P51" t="str">
            <v>対空標識設置</v>
          </cell>
          <cell r="Q51" t="str">
            <v>Ｈ10</v>
          </cell>
        </row>
        <row r="52">
          <cell r="F52">
            <v>22110014</v>
          </cell>
          <cell r="G52" t="str">
            <v>材料費</v>
          </cell>
          <cell r="H52" t="str">
            <v>建）測量</v>
          </cell>
          <cell r="I52" t="str">
            <v>木材杭</v>
          </cell>
          <cell r="J52" t="str">
            <v>板材</v>
          </cell>
          <cell r="K52" t="str">
            <v>1.2×18×180(杉)</v>
          </cell>
          <cell r="L52" t="str">
            <v>枚</v>
          </cell>
          <cell r="M52">
            <v>217</v>
          </cell>
          <cell r="N52" t="str">
            <v>　</v>
          </cell>
          <cell r="O52" t="str">
            <v>　</v>
          </cell>
          <cell r="P52" t="str">
            <v>対空標識設置</v>
          </cell>
          <cell r="Q52" t="str">
            <v>Ｈ10</v>
          </cell>
        </row>
        <row r="53">
          <cell r="F53">
            <v>22110016</v>
          </cell>
          <cell r="G53" t="str">
            <v>材料費</v>
          </cell>
          <cell r="H53" t="str">
            <v>建）測量</v>
          </cell>
          <cell r="I53" t="str">
            <v>木材杭</v>
          </cell>
          <cell r="J53" t="str">
            <v>板材</v>
          </cell>
          <cell r="K53" t="str">
            <v>1.2×18×150(杉)</v>
          </cell>
          <cell r="L53" t="str">
            <v>枚</v>
          </cell>
          <cell r="M53">
            <v>181</v>
          </cell>
          <cell r="N53" t="str">
            <v>　</v>
          </cell>
          <cell r="O53" t="str">
            <v>　</v>
          </cell>
          <cell r="P53" t="str">
            <v>対空標識設置</v>
          </cell>
          <cell r="Q53" t="str">
            <v>Ｈ10</v>
          </cell>
        </row>
        <row r="54">
          <cell r="F54">
            <v>22110018</v>
          </cell>
          <cell r="G54" t="str">
            <v>材料費</v>
          </cell>
          <cell r="H54" t="str">
            <v>建）測量</v>
          </cell>
          <cell r="I54" t="str">
            <v>木材杭</v>
          </cell>
          <cell r="J54" t="str">
            <v>板材</v>
          </cell>
          <cell r="K54" t="str">
            <v>1.2×18×400(杉)</v>
          </cell>
          <cell r="L54" t="str">
            <v>枚</v>
          </cell>
          <cell r="M54">
            <v>483</v>
          </cell>
          <cell r="N54" t="str">
            <v>　</v>
          </cell>
          <cell r="O54" t="str">
            <v>　</v>
          </cell>
          <cell r="P54" t="str">
            <v>基準点測量</v>
          </cell>
          <cell r="Q54" t="str">
            <v>Ｈ10</v>
          </cell>
        </row>
        <row r="55">
          <cell r="F55">
            <v>22110020</v>
          </cell>
          <cell r="G55" t="str">
            <v>材料費</v>
          </cell>
          <cell r="H55" t="str">
            <v>建）測量</v>
          </cell>
          <cell r="I55" t="str">
            <v>木材杭</v>
          </cell>
          <cell r="J55" t="str">
            <v>板材</v>
          </cell>
          <cell r="K55" t="str">
            <v>1.5×15×400(杉)</v>
          </cell>
          <cell r="L55" t="str">
            <v>枚</v>
          </cell>
          <cell r="M55">
            <v>503</v>
          </cell>
          <cell r="N55" t="str">
            <v>　</v>
          </cell>
          <cell r="O55" t="str">
            <v>　</v>
          </cell>
          <cell r="P55" t="str">
            <v>基準点測量</v>
          </cell>
          <cell r="Q55" t="str">
            <v>Ｈ10</v>
          </cell>
        </row>
        <row r="56">
          <cell r="F56">
            <v>22110022</v>
          </cell>
          <cell r="G56" t="str">
            <v>材料費</v>
          </cell>
          <cell r="H56" t="str">
            <v>建）測量</v>
          </cell>
          <cell r="I56" t="str">
            <v>木材杭</v>
          </cell>
          <cell r="J56" t="str">
            <v>板材</v>
          </cell>
          <cell r="K56" t="str">
            <v>1.2×21×180(杉)</v>
          </cell>
          <cell r="L56" t="str">
            <v>枚</v>
          </cell>
          <cell r="M56">
            <v>253</v>
          </cell>
          <cell r="N56" t="str">
            <v>　</v>
          </cell>
          <cell r="O56" t="str">
            <v>　</v>
          </cell>
          <cell r="P56" t="str">
            <v>標定点測量</v>
          </cell>
          <cell r="Q56" t="str">
            <v>Ｈ10</v>
          </cell>
        </row>
        <row r="57">
          <cell r="F57">
            <v>22110024</v>
          </cell>
          <cell r="G57" t="str">
            <v>材料費</v>
          </cell>
          <cell r="H57" t="str">
            <v>建）測量</v>
          </cell>
          <cell r="I57" t="str">
            <v>木材杭</v>
          </cell>
          <cell r="J57" t="str">
            <v>ベニヤ板</v>
          </cell>
          <cell r="K57" t="str">
            <v>0.4×30×90</v>
          </cell>
          <cell r="L57" t="str">
            <v>枚</v>
          </cell>
          <cell r="M57">
            <v>112</v>
          </cell>
          <cell r="N57" t="str">
            <v>　</v>
          </cell>
          <cell r="O57" t="str">
            <v>　</v>
          </cell>
          <cell r="P57" t="str">
            <v>対空標識設置</v>
          </cell>
          <cell r="Q57" t="str">
            <v>Ｈ10</v>
          </cell>
        </row>
        <row r="58">
          <cell r="F58">
            <v>22110026</v>
          </cell>
          <cell r="G58" t="str">
            <v>材料費</v>
          </cell>
          <cell r="H58" t="str">
            <v>建）測量</v>
          </cell>
          <cell r="I58" t="str">
            <v>木材杭</v>
          </cell>
          <cell r="J58" t="str">
            <v>コンクリート杭</v>
          </cell>
          <cell r="K58" t="str">
            <v>9×9×60</v>
          </cell>
          <cell r="L58" t="str">
            <v>本</v>
          </cell>
          <cell r="M58">
            <v>700</v>
          </cell>
          <cell r="N58" t="str">
            <v>　</v>
          </cell>
          <cell r="O58" t="str">
            <v>　</v>
          </cell>
          <cell r="P58" t="str">
            <v>基準点測量</v>
          </cell>
          <cell r="Q58" t="str">
            <v>Ｈ10</v>
          </cell>
        </row>
        <row r="59">
          <cell r="F59">
            <v>22110028</v>
          </cell>
          <cell r="G59" t="str">
            <v>材料費</v>
          </cell>
          <cell r="H59" t="str">
            <v>建）測量</v>
          </cell>
          <cell r="I59" t="str">
            <v>木材杭</v>
          </cell>
          <cell r="J59" t="str">
            <v>コンクリート杭</v>
          </cell>
          <cell r="K59" t="str">
            <v>12×12×120</v>
          </cell>
          <cell r="L59" t="str">
            <v>本</v>
          </cell>
          <cell r="M59">
            <v>1440</v>
          </cell>
          <cell r="N59" t="str">
            <v>　</v>
          </cell>
          <cell r="O59" t="str">
            <v>　</v>
          </cell>
          <cell r="P59" t="str">
            <v>深浅測量</v>
          </cell>
          <cell r="Q59" t="str">
            <v>Ｈ10</v>
          </cell>
        </row>
        <row r="60">
          <cell r="F60">
            <v>22110030</v>
          </cell>
          <cell r="G60" t="str">
            <v>材料費</v>
          </cell>
          <cell r="H60" t="str">
            <v>建）測量</v>
          </cell>
          <cell r="I60" t="str">
            <v>木材杭</v>
          </cell>
          <cell r="J60" t="str">
            <v>木杭</v>
          </cell>
          <cell r="K60" t="str">
            <v>6×6×60</v>
          </cell>
          <cell r="L60" t="str">
            <v>本</v>
          </cell>
          <cell r="M60">
            <v>114</v>
          </cell>
          <cell r="N60" t="str">
            <v>　</v>
          </cell>
          <cell r="O60" t="str">
            <v>　</v>
          </cell>
          <cell r="P60" t="str">
            <v>路線・多角・河川</v>
          </cell>
          <cell r="Q60" t="str">
            <v>Ｈ10</v>
          </cell>
        </row>
        <row r="61">
          <cell r="F61">
            <v>22110032</v>
          </cell>
          <cell r="G61" t="str">
            <v>材料費</v>
          </cell>
          <cell r="H61" t="str">
            <v>建）測量</v>
          </cell>
          <cell r="I61" t="str">
            <v>木材杭</v>
          </cell>
          <cell r="J61" t="str">
            <v>木杭</v>
          </cell>
          <cell r="K61" t="str">
            <v>4.5×4.5×60(杉)</v>
          </cell>
          <cell r="L61" t="str">
            <v>本</v>
          </cell>
          <cell r="M61">
            <v>64</v>
          </cell>
          <cell r="N61" t="str">
            <v>　</v>
          </cell>
          <cell r="O61" t="str">
            <v>　</v>
          </cell>
          <cell r="P61" t="str">
            <v>水準測量</v>
          </cell>
          <cell r="Q61" t="str">
            <v>Ｈ10</v>
          </cell>
        </row>
        <row r="62">
          <cell r="F62">
            <v>22110034</v>
          </cell>
          <cell r="G62" t="str">
            <v>材料費</v>
          </cell>
          <cell r="H62" t="str">
            <v>建）測量</v>
          </cell>
          <cell r="I62" t="str">
            <v>木材杭</v>
          </cell>
          <cell r="J62" t="str">
            <v>木杭</v>
          </cell>
          <cell r="K62" t="str">
            <v>4.5×4.5×45(杉)</v>
          </cell>
          <cell r="L62" t="str">
            <v>本</v>
          </cell>
          <cell r="M62">
            <v>49</v>
          </cell>
          <cell r="N62" t="str">
            <v>　</v>
          </cell>
          <cell r="O62" t="str">
            <v>　</v>
          </cell>
          <cell r="P62" t="str">
            <v>地形・路線</v>
          </cell>
          <cell r="Q62" t="str">
            <v>Ｈ９</v>
          </cell>
        </row>
        <row r="63">
          <cell r="F63">
            <v>22110036</v>
          </cell>
          <cell r="G63" t="str">
            <v>材料費</v>
          </cell>
          <cell r="H63" t="str">
            <v>建）測量</v>
          </cell>
          <cell r="I63" t="str">
            <v>木材杭</v>
          </cell>
          <cell r="J63" t="str">
            <v>木杭</v>
          </cell>
          <cell r="K63" t="str">
            <v>9×9×90(杉)</v>
          </cell>
          <cell r="L63" t="str">
            <v>本</v>
          </cell>
          <cell r="M63">
            <v>393</v>
          </cell>
          <cell r="N63" t="str">
            <v>　</v>
          </cell>
          <cell r="O63" t="str">
            <v>　</v>
          </cell>
          <cell r="P63" t="str">
            <v>路線・深浅</v>
          </cell>
          <cell r="Q63" t="str">
            <v>Ｈ９</v>
          </cell>
        </row>
        <row r="64">
          <cell r="F64">
            <v>22110038</v>
          </cell>
          <cell r="G64" t="str">
            <v>材料費</v>
          </cell>
          <cell r="H64" t="str">
            <v>建）測量</v>
          </cell>
          <cell r="I64" t="str">
            <v>木材杭</v>
          </cell>
          <cell r="J64" t="str">
            <v>木杭</v>
          </cell>
          <cell r="K64" t="str">
            <v>4.5×4.5×90(杉)</v>
          </cell>
          <cell r="L64" t="str">
            <v>本</v>
          </cell>
          <cell r="M64">
            <v>116</v>
          </cell>
          <cell r="N64" t="str">
            <v>　</v>
          </cell>
          <cell r="O64" t="str">
            <v>　</v>
          </cell>
          <cell r="P64" t="str">
            <v>Ｈ９</v>
          </cell>
          <cell r="Q64" t="str">
            <v>Ｈ９</v>
          </cell>
        </row>
        <row r="65">
          <cell r="F65">
            <v>22110040</v>
          </cell>
          <cell r="G65" t="str">
            <v>材料費</v>
          </cell>
          <cell r="H65" t="str">
            <v>建）測量</v>
          </cell>
          <cell r="I65" t="str">
            <v>木材杭</v>
          </cell>
          <cell r="J65" t="str">
            <v>木杭</v>
          </cell>
          <cell r="K65" t="str">
            <v>9×9×75(杉)</v>
          </cell>
          <cell r="L65" t="str">
            <v>本</v>
          </cell>
          <cell r="M65">
            <v>328</v>
          </cell>
          <cell r="N65" t="str">
            <v>　</v>
          </cell>
          <cell r="O65" t="str">
            <v>　</v>
          </cell>
          <cell r="P65" t="str">
            <v>対標設置</v>
          </cell>
          <cell r="Q65" t="str">
            <v>Ｈ９</v>
          </cell>
        </row>
        <row r="66">
          <cell r="F66">
            <v>22110042</v>
          </cell>
          <cell r="G66" t="str">
            <v>材料費</v>
          </cell>
          <cell r="H66" t="str">
            <v>建）測量</v>
          </cell>
          <cell r="I66" t="str">
            <v>木材杭</v>
          </cell>
          <cell r="J66" t="str">
            <v>プラスチック杭</v>
          </cell>
          <cell r="K66" t="str">
            <v>4.5×4.5×45</v>
          </cell>
          <cell r="L66" t="str">
            <v>本</v>
          </cell>
          <cell r="M66">
            <v>220</v>
          </cell>
          <cell r="N66" t="str">
            <v>　</v>
          </cell>
          <cell r="O66" t="str">
            <v>　</v>
          </cell>
          <cell r="P66" t="str">
            <v>用地測量</v>
          </cell>
          <cell r="Q66" t="str">
            <v>Ｈ９</v>
          </cell>
        </row>
        <row r="67">
          <cell r="F67">
            <v>22110044</v>
          </cell>
          <cell r="G67" t="str">
            <v>材料費</v>
          </cell>
          <cell r="H67" t="str">
            <v>建）測量</v>
          </cell>
          <cell r="I67" t="str">
            <v>造標・埋標</v>
          </cell>
          <cell r="J67" t="str">
            <v>鉄筋</v>
          </cell>
          <cell r="K67" t="str">
            <v>φ6mm</v>
          </cell>
          <cell r="L67" t="str">
            <v>ｍ</v>
          </cell>
          <cell r="M67">
            <v>31</v>
          </cell>
          <cell r="N67" t="str">
            <v>　</v>
          </cell>
          <cell r="O67" t="str">
            <v>　</v>
          </cell>
          <cell r="P67" t="str">
            <v>水準測量</v>
          </cell>
          <cell r="Q67" t="str">
            <v>Ｈ９</v>
          </cell>
        </row>
        <row r="68">
          <cell r="F68">
            <v>22110046</v>
          </cell>
          <cell r="G68" t="str">
            <v>材料費</v>
          </cell>
          <cell r="H68" t="str">
            <v>建）測量</v>
          </cell>
          <cell r="I68" t="str">
            <v>造標・埋標</v>
          </cell>
          <cell r="J68" t="str">
            <v>釘</v>
          </cell>
          <cell r="K68" t="str">
            <v>3.2～11.5cm</v>
          </cell>
          <cell r="L68" t="str">
            <v>㎏</v>
          </cell>
          <cell r="M68">
            <v>101</v>
          </cell>
          <cell r="N68" t="str">
            <v>　</v>
          </cell>
          <cell r="O68" t="str">
            <v>　</v>
          </cell>
          <cell r="P68" t="str">
            <v>基準点測量</v>
          </cell>
          <cell r="Q68" t="str">
            <v>Ｈ９</v>
          </cell>
        </row>
        <row r="69">
          <cell r="F69">
            <v>22110048</v>
          </cell>
          <cell r="G69" t="str">
            <v>材料費</v>
          </cell>
          <cell r="H69" t="str">
            <v>建）測量</v>
          </cell>
          <cell r="I69" t="str">
            <v>造標・埋標</v>
          </cell>
          <cell r="J69" t="str">
            <v>鉄線</v>
          </cell>
          <cell r="K69" t="str">
            <v>＃14</v>
          </cell>
          <cell r="L69" t="str">
            <v>㎏</v>
          </cell>
          <cell r="M69">
            <v>88</v>
          </cell>
          <cell r="N69" t="str">
            <v>　</v>
          </cell>
          <cell r="O69" t="str">
            <v>　</v>
          </cell>
          <cell r="P69" t="str">
            <v>水準埋標</v>
          </cell>
          <cell r="Q69" t="str">
            <v>Ｈ９</v>
          </cell>
        </row>
        <row r="70">
          <cell r="F70">
            <v>22110050</v>
          </cell>
          <cell r="G70" t="str">
            <v>材料費</v>
          </cell>
          <cell r="H70" t="str">
            <v>建）測量</v>
          </cell>
          <cell r="I70" t="str">
            <v>造標・埋標</v>
          </cell>
          <cell r="J70" t="str">
            <v>鉄線</v>
          </cell>
          <cell r="K70" t="str">
            <v>＃8</v>
          </cell>
          <cell r="L70" t="str">
            <v>㎏</v>
          </cell>
          <cell r="M70">
            <v>79</v>
          </cell>
          <cell r="N70" t="str">
            <v>　</v>
          </cell>
          <cell r="O70" t="str">
            <v>　</v>
          </cell>
          <cell r="P70" t="str">
            <v>基準点測量</v>
          </cell>
          <cell r="Q70" t="str">
            <v>Ｈ９</v>
          </cell>
        </row>
        <row r="71">
          <cell r="F71">
            <v>22110052</v>
          </cell>
          <cell r="G71" t="str">
            <v>材料費</v>
          </cell>
          <cell r="H71" t="str">
            <v>建）測量</v>
          </cell>
          <cell r="I71" t="str">
            <v>造標・埋標</v>
          </cell>
          <cell r="J71" t="str">
            <v>金属標</v>
          </cell>
          <cell r="K71" t="str">
            <v>φ80*90mm</v>
          </cell>
          <cell r="L71" t="str">
            <v>個</v>
          </cell>
          <cell r="M71">
            <v>1600</v>
          </cell>
          <cell r="N71" t="str">
            <v>　</v>
          </cell>
          <cell r="O71" t="str">
            <v>　</v>
          </cell>
          <cell r="P71" t="str">
            <v>Ｈ９</v>
          </cell>
          <cell r="Q71" t="str">
            <v>Ｈ９</v>
          </cell>
        </row>
        <row r="72">
          <cell r="F72">
            <v>22110054</v>
          </cell>
          <cell r="G72" t="str">
            <v>材料費</v>
          </cell>
          <cell r="H72" t="str">
            <v>建）測量</v>
          </cell>
          <cell r="I72" t="str">
            <v>造標・埋標</v>
          </cell>
          <cell r="J72" t="str">
            <v>セメント</v>
          </cell>
          <cell r="K72" t="str">
            <v>普通ﾎﾟﾙﾄﾗﾝﾄﾞ</v>
          </cell>
          <cell r="L72" t="str">
            <v>㎏</v>
          </cell>
          <cell r="M72">
            <v>27</v>
          </cell>
          <cell r="N72" t="str">
            <v>　</v>
          </cell>
          <cell r="O72" t="str">
            <v>　</v>
          </cell>
          <cell r="P72" t="str">
            <v>基準点測量</v>
          </cell>
          <cell r="Q72" t="str">
            <v>Ｈ９</v>
          </cell>
        </row>
        <row r="73">
          <cell r="F73">
            <v>22110056</v>
          </cell>
          <cell r="G73" t="str">
            <v>材料費</v>
          </cell>
          <cell r="H73" t="str">
            <v>建）測量</v>
          </cell>
          <cell r="I73" t="str">
            <v>造標・埋標</v>
          </cell>
          <cell r="J73" t="str">
            <v>砂利</v>
          </cell>
          <cell r="K73" t="str">
            <v xml:space="preserve"> </v>
          </cell>
          <cell r="L73" t="str">
            <v>m3</v>
          </cell>
          <cell r="M73">
            <v>3566</v>
          </cell>
          <cell r="N73" t="str">
            <v>　</v>
          </cell>
          <cell r="O73" t="str">
            <v>　</v>
          </cell>
          <cell r="P73" t="str">
            <v>基準点測量</v>
          </cell>
          <cell r="Q73" t="str">
            <v>Ｈ９</v>
          </cell>
        </row>
        <row r="74">
          <cell r="F74">
            <v>22110058</v>
          </cell>
          <cell r="G74" t="str">
            <v>材料費</v>
          </cell>
          <cell r="H74" t="str">
            <v>建）測量</v>
          </cell>
          <cell r="I74" t="str">
            <v>造標・埋標</v>
          </cell>
          <cell r="J74" t="str">
            <v>砂</v>
          </cell>
          <cell r="K74" t="str">
            <v xml:space="preserve"> </v>
          </cell>
          <cell r="L74" t="str">
            <v>m3</v>
          </cell>
          <cell r="M74">
            <v>3600</v>
          </cell>
          <cell r="N74" t="str">
            <v>　</v>
          </cell>
          <cell r="O74" t="str">
            <v>　</v>
          </cell>
          <cell r="P74" t="str">
            <v>基準点測量</v>
          </cell>
          <cell r="Q74" t="str">
            <v>Ｈ９</v>
          </cell>
        </row>
        <row r="75">
          <cell r="F75">
            <v>22110060</v>
          </cell>
          <cell r="G75" t="str">
            <v>材料費</v>
          </cell>
          <cell r="H75" t="str">
            <v>建）測量</v>
          </cell>
          <cell r="I75" t="str">
            <v>造標・埋標</v>
          </cell>
          <cell r="J75" t="str">
            <v>玉石</v>
          </cell>
          <cell r="K75" t="str">
            <v>30～40cm</v>
          </cell>
          <cell r="L75" t="str">
            <v>個</v>
          </cell>
          <cell r="M75">
            <v>950</v>
          </cell>
          <cell r="N75" t="str">
            <v>　</v>
          </cell>
          <cell r="O75" t="str">
            <v>　</v>
          </cell>
          <cell r="P75" t="str">
            <v>基準点測量</v>
          </cell>
          <cell r="Q75" t="str">
            <v>Ｈ９</v>
          </cell>
        </row>
        <row r="76">
          <cell r="F76">
            <v>22110062</v>
          </cell>
          <cell r="G76" t="str">
            <v>材料費</v>
          </cell>
          <cell r="H76" t="str">
            <v>建）測量</v>
          </cell>
          <cell r="I76" t="str">
            <v>造標・埋標</v>
          </cell>
          <cell r="J76" t="str">
            <v>硬質塩化ビニル管</v>
          </cell>
          <cell r="K76" t="str">
            <v>165*5.1*660mm</v>
          </cell>
          <cell r="L76" t="str">
            <v>本</v>
          </cell>
          <cell r="M76">
            <v>4447</v>
          </cell>
          <cell r="N76" t="str">
            <v>　</v>
          </cell>
          <cell r="O76" t="str">
            <v>　</v>
          </cell>
          <cell r="P76" t="str">
            <v>Ｈ９</v>
          </cell>
          <cell r="Q76" t="str">
            <v>Ｈ９</v>
          </cell>
        </row>
        <row r="77">
          <cell r="F77">
            <v>22110064</v>
          </cell>
          <cell r="G77" t="str">
            <v>材料費</v>
          </cell>
          <cell r="H77" t="str">
            <v>建）測量</v>
          </cell>
          <cell r="I77" t="str">
            <v>造標・埋標</v>
          </cell>
          <cell r="J77" t="str">
            <v>栗石</v>
          </cell>
          <cell r="K77" t="str">
            <v xml:space="preserve"> </v>
          </cell>
          <cell r="L77" t="str">
            <v>m3</v>
          </cell>
          <cell r="M77">
            <v>3741</v>
          </cell>
          <cell r="N77" t="str">
            <v>　</v>
          </cell>
          <cell r="O77" t="str">
            <v>　</v>
          </cell>
          <cell r="P77" t="str">
            <v>基準点測量</v>
          </cell>
          <cell r="Q77" t="str">
            <v>Ｈ９</v>
          </cell>
        </row>
        <row r="78">
          <cell r="F78">
            <v>22110066</v>
          </cell>
          <cell r="G78" t="str">
            <v>材料費</v>
          </cell>
          <cell r="H78" t="str">
            <v>建）測量</v>
          </cell>
          <cell r="I78" t="str">
            <v>造標・埋標</v>
          </cell>
          <cell r="J78" t="str">
            <v>ペンキ</v>
          </cell>
          <cell r="K78" t="str">
            <v>白</v>
          </cell>
          <cell r="L78" t="str">
            <v>㎏</v>
          </cell>
          <cell r="M78">
            <v>397</v>
          </cell>
          <cell r="N78" t="str">
            <v>　</v>
          </cell>
          <cell r="O78" t="str">
            <v>　</v>
          </cell>
          <cell r="P78" t="str">
            <v>Ｈ９</v>
          </cell>
          <cell r="Q78" t="str">
            <v>Ｈ９</v>
          </cell>
        </row>
        <row r="79">
          <cell r="F79">
            <v>22110068</v>
          </cell>
          <cell r="G79" t="str">
            <v>材料費</v>
          </cell>
          <cell r="H79" t="str">
            <v>建）測量</v>
          </cell>
          <cell r="I79" t="str">
            <v>造標・埋標</v>
          </cell>
          <cell r="J79" t="str">
            <v>ペンキ</v>
          </cell>
          <cell r="K79" t="str">
            <v>黒</v>
          </cell>
          <cell r="L79" t="str">
            <v>㎏</v>
          </cell>
          <cell r="M79">
            <v>382</v>
          </cell>
          <cell r="N79" t="str">
            <v>　</v>
          </cell>
          <cell r="O79" t="str">
            <v>　</v>
          </cell>
          <cell r="P79" t="str">
            <v>Ｈ９</v>
          </cell>
          <cell r="Q79" t="str">
            <v>Ｈ９</v>
          </cell>
        </row>
        <row r="80">
          <cell r="F80">
            <v>22113002</v>
          </cell>
          <cell r="G80" t="str">
            <v>材料費</v>
          </cell>
          <cell r="H80" t="str">
            <v>建）測量</v>
          </cell>
          <cell r="I80" t="str">
            <v>製図・写真</v>
          </cell>
          <cell r="J80" t="str">
            <v>ケント紙</v>
          </cell>
          <cell r="K80" t="str">
            <v>四六版</v>
          </cell>
          <cell r="L80" t="str">
            <v>枚</v>
          </cell>
          <cell r="M80">
            <v>277</v>
          </cell>
          <cell r="N80" t="str">
            <v>　</v>
          </cell>
          <cell r="O80" t="str">
            <v>　</v>
          </cell>
          <cell r="P80" t="str">
            <v>Ｈ９</v>
          </cell>
          <cell r="Q80" t="str">
            <v>Ｈ９</v>
          </cell>
        </row>
        <row r="81">
          <cell r="F81">
            <v>22113004</v>
          </cell>
          <cell r="G81" t="str">
            <v>材料費</v>
          </cell>
          <cell r="H81" t="str">
            <v>建）測量</v>
          </cell>
          <cell r="I81" t="str">
            <v>造標・埋標</v>
          </cell>
          <cell r="J81" t="str">
            <v>ケント紙</v>
          </cell>
          <cell r="K81" t="str">
            <v>40×50</v>
          </cell>
          <cell r="L81" t="str">
            <v>枚</v>
          </cell>
          <cell r="M81">
            <v>93</v>
          </cell>
          <cell r="N81" t="str">
            <v>　</v>
          </cell>
          <cell r="O81" t="str">
            <v>　</v>
          </cell>
          <cell r="P81" t="str">
            <v>地形測量</v>
          </cell>
          <cell r="Q81" t="str">
            <v>Ｈ８</v>
          </cell>
        </row>
        <row r="82">
          <cell r="F82">
            <v>22113006</v>
          </cell>
          <cell r="G82" t="str">
            <v>材料費</v>
          </cell>
          <cell r="H82" t="str">
            <v>建）測量</v>
          </cell>
          <cell r="I82" t="str">
            <v>造標・埋標</v>
          </cell>
          <cell r="J82" t="str">
            <v>ポリエステルシート</v>
          </cell>
          <cell r="K82" t="str">
            <v>0.9×20m＃300片面</v>
          </cell>
          <cell r="L82" t="str">
            <v>本</v>
          </cell>
          <cell r="M82">
            <v>16000</v>
          </cell>
          <cell r="N82" t="str">
            <v>　</v>
          </cell>
          <cell r="O82" t="str">
            <v>　</v>
          </cell>
          <cell r="P82" t="str">
            <v>地形・路線・河川</v>
          </cell>
          <cell r="Q82" t="str">
            <v>Ｈ９</v>
          </cell>
        </row>
        <row r="83">
          <cell r="F83">
            <v>22113008</v>
          </cell>
          <cell r="G83" t="str">
            <v>材料費</v>
          </cell>
          <cell r="H83" t="str">
            <v>建）測量</v>
          </cell>
          <cell r="I83" t="str">
            <v>造標・埋標</v>
          </cell>
          <cell r="J83" t="str">
            <v>ポリエステルシート</v>
          </cell>
          <cell r="K83" t="str">
            <v>0.9×20m＃400片面</v>
          </cell>
          <cell r="L83" t="str">
            <v>本</v>
          </cell>
          <cell r="M83">
            <v>21600</v>
          </cell>
          <cell r="N83" t="str">
            <v>　</v>
          </cell>
          <cell r="O83" t="str">
            <v>　</v>
          </cell>
          <cell r="P83" t="str">
            <v>地形・路線・河川</v>
          </cell>
          <cell r="Q83" t="str">
            <v>Ｈ９</v>
          </cell>
        </row>
        <row r="84">
          <cell r="F84">
            <v>22113010</v>
          </cell>
          <cell r="G84" t="str">
            <v>材料費</v>
          </cell>
          <cell r="H84" t="str">
            <v>建）測量</v>
          </cell>
          <cell r="I84" t="str">
            <v>製図・写真</v>
          </cell>
          <cell r="J84" t="str">
            <v>アルミケント紙</v>
          </cell>
          <cell r="K84" t="str">
            <v>40×50×0.1</v>
          </cell>
          <cell r="L84" t="str">
            <v>枚</v>
          </cell>
          <cell r="M84">
            <v>576</v>
          </cell>
          <cell r="N84" t="str">
            <v>　</v>
          </cell>
          <cell r="O84" t="str">
            <v>　</v>
          </cell>
          <cell r="P84" t="str">
            <v>地形測量</v>
          </cell>
          <cell r="Q84" t="str">
            <v>Ｈ８</v>
          </cell>
        </row>
        <row r="85">
          <cell r="F85">
            <v>22113012</v>
          </cell>
          <cell r="G85" t="str">
            <v>材料費</v>
          </cell>
          <cell r="H85" t="str">
            <v>建）測量</v>
          </cell>
          <cell r="I85" t="str">
            <v>製図・写真</v>
          </cell>
          <cell r="J85" t="str">
            <v>ポリエステルシート</v>
          </cell>
          <cell r="K85" t="str">
            <v>0.9×20m＃400両面</v>
          </cell>
          <cell r="L85" t="str">
            <v>本</v>
          </cell>
          <cell r="M85">
            <v>22320</v>
          </cell>
          <cell r="N85" t="str">
            <v>　</v>
          </cell>
          <cell r="O85" t="str">
            <v>　</v>
          </cell>
          <cell r="P85" t="str">
            <v>地形測量</v>
          </cell>
          <cell r="Q85" t="str">
            <v>Ｈ８</v>
          </cell>
        </row>
        <row r="86">
          <cell r="F86">
            <v>22113014</v>
          </cell>
          <cell r="G86" t="str">
            <v>材料費</v>
          </cell>
          <cell r="H86" t="str">
            <v>建）測量</v>
          </cell>
          <cell r="I86" t="str">
            <v>製図・写真</v>
          </cell>
          <cell r="J86" t="str">
            <v>記録紙</v>
          </cell>
          <cell r="K86" t="str">
            <v>15×1000</v>
          </cell>
          <cell r="L86" t="str">
            <v>本</v>
          </cell>
          <cell r="M86">
            <v>1500</v>
          </cell>
          <cell r="N86" t="str">
            <v>　</v>
          </cell>
          <cell r="O86" t="str">
            <v>　</v>
          </cell>
          <cell r="P86" t="str">
            <v>深浅</v>
          </cell>
          <cell r="Q86" t="str">
            <v>Ｈ９</v>
          </cell>
        </row>
        <row r="87">
          <cell r="F87">
            <v>22113016</v>
          </cell>
          <cell r="G87" t="str">
            <v>材料費</v>
          </cell>
          <cell r="H87" t="str">
            <v>建）測量</v>
          </cell>
          <cell r="I87" t="str">
            <v>製図・写真</v>
          </cell>
          <cell r="J87" t="str">
            <v>ポリエステルシート</v>
          </cell>
          <cell r="K87" t="str">
            <v>80×110cm＃400片面</v>
          </cell>
          <cell r="L87" t="str">
            <v>枚</v>
          </cell>
          <cell r="M87">
            <v>1309</v>
          </cell>
          <cell r="N87" t="str">
            <v>　</v>
          </cell>
          <cell r="O87" t="str">
            <v>　</v>
          </cell>
          <cell r="P87" t="str">
            <v>細部図化</v>
          </cell>
          <cell r="Q87" t="str">
            <v>Ｈ８</v>
          </cell>
        </row>
        <row r="88">
          <cell r="F88">
            <v>22113018</v>
          </cell>
          <cell r="G88" t="str">
            <v>材料費</v>
          </cell>
          <cell r="H88" t="str">
            <v>建）測量</v>
          </cell>
          <cell r="I88" t="str">
            <v>製図・写真</v>
          </cell>
          <cell r="J88" t="str">
            <v>ポリエステルシート</v>
          </cell>
          <cell r="K88" t="str">
            <v>80×110cm＃300片面</v>
          </cell>
          <cell r="L88" t="str">
            <v>枚</v>
          </cell>
          <cell r="M88">
            <v>840</v>
          </cell>
          <cell r="N88" t="str">
            <v>　</v>
          </cell>
          <cell r="O88" t="str">
            <v>　</v>
          </cell>
          <cell r="P88" t="str">
            <v>地図修正</v>
          </cell>
          <cell r="Q88" t="str">
            <v>Ｈ８</v>
          </cell>
        </row>
        <row r="89">
          <cell r="F89">
            <v>22113020</v>
          </cell>
          <cell r="G89" t="str">
            <v>材料費</v>
          </cell>
          <cell r="H89" t="str">
            <v>建）測量</v>
          </cell>
          <cell r="I89" t="str">
            <v>製図・写真</v>
          </cell>
          <cell r="J89" t="str">
            <v>ｾｸｼｮﾝﾎﾟﾘｴｽﾃﾙｼｰﾄ</v>
          </cell>
          <cell r="K89" t="str">
            <v>0.9×10m＃300</v>
          </cell>
          <cell r="L89" t="str">
            <v>本</v>
          </cell>
          <cell r="M89">
            <v>15200</v>
          </cell>
          <cell r="N89" t="str">
            <v>　</v>
          </cell>
          <cell r="O89" t="str">
            <v>　</v>
          </cell>
          <cell r="P89" t="str">
            <v>Ｈ９</v>
          </cell>
          <cell r="Q89" t="str">
            <v>Ｈ９</v>
          </cell>
        </row>
        <row r="90">
          <cell r="F90">
            <v>22113022</v>
          </cell>
          <cell r="G90" t="str">
            <v>材料費</v>
          </cell>
          <cell r="H90" t="str">
            <v>建）測量</v>
          </cell>
          <cell r="I90" t="str">
            <v>製図・写真</v>
          </cell>
          <cell r="J90" t="str">
            <v>ｾｸｼｮﾝﾎﾟﾘｴｽﾃﾙｼｰﾄ</v>
          </cell>
          <cell r="K90" t="str">
            <v>0.4×10m＃300</v>
          </cell>
          <cell r="L90" t="str">
            <v>本</v>
          </cell>
          <cell r="M90">
            <v>7600</v>
          </cell>
          <cell r="N90" t="str">
            <v>　</v>
          </cell>
          <cell r="O90" t="str">
            <v>　</v>
          </cell>
          <cell r="P90" t="str">
            <v>Ｈ９</v>
          </cell>
          <cell r="Q90" t="str">
            <v>Ｈ９</v>
          </cell>
        </row>
        <row r="91">
          <cell r="F91">
            <v>22113024</v>
          </cell>
          <cell r="G91" t="str">
            <v>材料費</v>
          </cell>
          <cell r="H91" t="str">
            <v>建）測量</v>
          </cell>
          <cell r="I91" t="str">
            <v>製図・写真</v>
          </cell>
          <cell r="J91" t="str">
            <v>グラビアフィルム</v>
          </cell>
          <cell r="K91" t="str">
            <v>80×110cmGC175</v>
          </cell>
          <cell r="L91" t="str">
            <v>枚</v>
          </cell>
          <cell r="M91">
            <v>4300</v>
          </cell>
          <cell r="N91" t="str">
            <v>　</v>
          </cell>
          <cell r="O91" t="str">
            <v>　</v>
          </cell>
          <cell r="P91" t="str">
            <v>Ｈ９</v>
          </cell>
          <cell r="Q91" t="str">
            <v>Ｈ９</v>
          </cell>
        </row>
        <row r="92">
          <cell r="F92">
            <v>22113026</v>
          </cell>
          <cell r="G92" t="str">
            <v>材料費</v>
          </cell>
          <cell r="H92" t="str">
            <v>建）測量</v>
          </cell>
          <cell r="I92" t="str">
            <v>製図・写真</v>
          </cell>
          <cell r="J92" t="str">
            <v>リスフィルム</v>
          </cell>
          <cell r="K92" t="str">
            <v>VD-100B4</v>
          </cell>
          <cell r="L92" t="str">
            <v>枚</v>
          </cell>
          <cell r="M92">
            <v>295</v>
          </cell>
          <cell r="N92" t="str">
            <v>　</v>
          </cell>
          <cell r="O92" t="str">
            <v>　</v>
          </cell>
          <cell r="P92" t="str">
            <v>Ｈ９</v>
          </cell>
          <cell r="Q92" t="str">
            <v>Ｈ９</v>
          </cell>
        </row>
        <row r="93">
          <cell r="F93">
            <v>22113028</v>
          </cell>
          <cell r="G93" t="str">
            <v>材料費</v>
          </cell>
          <cell r="H93" t="str">
            <v>建）測量</v>
          </cell>
          <cell r="I93" t="str">
            <v>製図・写真</v>
          </cell>
          <cell r="J93" t="str">
            <v>リスフィルム</v>
          </cell>
          <cell r="K93" t="str">
            <v>VD-100四六</v>
          </cell>
          <cell r="L93" t="str">
            <v>枚</v>
          </cell>
          <cell r="M93">
            <v>2198</v>
          </cell>
          <cell r="N93" t="str">
            <v>　</v>
          </cell>
          <cell r="O93" t="str">
            <v>　</v>
          </cell>
          <cell r="P93" t="str">
            <v>Ｈ９</v>
          </cell>
          <cell r="Q93" t="str">
            <v>Ｈ９</v>
          </cell>
        </row>
        <row r="94">
          <cell r="F94">
            <v>22113030</v>
          </cell>
          <cell r="G94" t="str">
            <v>材料費</v>
          </cell>
          <cell r="H94" t="str">
            <v>建）測量</v>
          </cell>
          <cell r="I94" t="str">
            <v>製図・写真</v>
          </cell>
          <cell r="J94" t="str">
            <v>写真植字</v>
          </cell>
          <cell r="K94" t="str">
            <v>20級字大4mm</v>
          </cell>
          <cell r="L94" t="str">
            <v>字</v>
          </cell>
          <cell r="M94">
            <v>2</v>
          </cell>
          <cell r="N94" t="str">
            <v>　</v>
          </cell>
          <cell r="O94" t="str">
            <v>　</v>
          </cell>
          <cell r="P94" t="str">
            <v>Ｈ９</v>
          </cell>
          <cell r="Q94" t="str">
            <v>Ｈ９</v>
          </cell>
        </row>
        <row r="95">
          <cell r="F95">
            <v>22113032</v>
          </cell>
          <cell r="G95" t="str">
            <v>材料費</v>
          </cell>
          <cell r="H95" t="str">
            <v>建）測量</v>
          </cell>
          <cell r="I95" t="str">
            <v>製図・写真</v>
          </cell>
          <cell r="J95" t="str">
            <v>陽画感光紙</v>
          </cell>
          <cell r="K95" t="str">
            <v>80×110cm</v>
          </cell>
          <cell r="L95" t="str">
            <v>枚</v>
          </cell>
          <cell r="M95">
            <v>69</v>
          </cell>
          <cell r="N95" t="str">
            <v>　</v>
          </cell>
          <cell r="O95" t="str">
            <v>　</v>
          </cell>
          <cell r="P95" t="str">
            <v>Ｈ９</v>
          </cell>
          <cell r="Q95" t="str">
            <v>Ｈ９</v>
          </cell>
        </row>
        <row r="96">
          <cell r="F96">
            <v>22113034</v>
          </cell>
          <cell r="G96" t="str">
            <v>材料費</v>
          </cell>
          <cell r="H96" t="str">
            <v>建）測量</v>
          </cell>
          <cell r="I96" t="str">
            <v>その他</v>
          </cell>
          <cell r="J96" t="str">
            <v>コンタクトフィルム</v>
          </cell>
          <cell r="K96" t="str">
            <v>CFM-4　B4</v>
          </cell>
          <cell r="L96" t="str">
            <v>枚</v>
          </cell>
          <cell r="M96">
            <v>234</v>
          </cell>
          <cell r="N96" t="str">
            <v>　</v>
          </cell>
          <cell r="O96" t="str">
            <v>　</v>
          </cell>
          <cell r="P96" t="str">
            <v>Ｈ８</v>
          </cell>
          <cell r="Q96" t="str">
            <v>Ｈ８</v>
          </cell>
        </row>
        <row r="97">
          <cell r="F97">
            <v>22113036</v>
          </cell>
          <cell r="G97" t="str">
            <v>材料費</v>
          </cell>
          <cell r="H97" t="str">
            <v>建）測量</v>
          </cell>
          <cell r="I97" t="str">
            <v>その他</v>
          </cell>
          <cell r="J97" t="str">
            <v>コンタクトフィルム</v>
          </cell>
          <cell r="K97" t="str">
            <v>CFM-7　四六</v>
          </cell>
          <cell r="L97" t="str">
            <v>枚</v>
          </cell>
          <cell r="M97">
            <v>2134</v>
          </cell>
          <cell r="N97" t="str">
            <v>　</v>
          </cell>
          <cell r="O97" t="str">
            <v>　</v>
          </cell>
          <cell r="P97" t="str">
            <v>Ｈ８</v>
          </cell>
          <cell r="Q97" t="str">
            <v>Ｈ８</v>
          </cell>
        </row>
        <row r="98">
          <cell r="F98">
            <v>22113038</v>
          </cell>
          <cell r="G98" t="str">
            <v>材料費</v>
          </cell>
          <cell r="H98" t="str">
            <v>建）測量</v>
          </cell>
          <cell r="I98" t="str">
            <v>その他</v>
          </cell>
          <cell r="J98" t="str">
            <v>コンタクトフィルム</v>
          </cell>
          <cell r="K98" t="str">
            <v>PDM-4　四六</v>
          </cell>
          <cell r="L98" t="str">
            <v>枚</v>
          </cell>
          <cell r="M98">
            <v>2157</v>
          </cell>
          <cell r="N98" t="str">
            <v>　</v>
          </cell>
          <cell r="O98" t="str">
            <v>　</v>
          </cell>
          <cell r="P98" t="str">
            <v>Ｈ８</v>
          </cell>
          <cell r="Q98" t="str">
            <v>Ｈ８</v>
          </cell>
        </row>
        <row r="99">
          <cell r="F99">
            <v>22113040</v>
          </cell>
          <cell r="G99" t="str">
            <v>材料費</v>
          </cell>
          <cell r="H99" t="str">
            <v>建）測量</v>
          </cell>
          <cell r="I99" t="str">
            <v>その他</v>
          </cell>
          <cell r="J99" t="str">
            <v>ラミネート加工</v>
          </cell>
          <cell r="K99" t="str">
            <v>幅80cm</v>
          </cell>
          <cell r="L99" t="str">
            <v>ｍ</v>
          </cell>
          <cell r="M99">
            <v>6000</v>
          </cell>
          <cell r="N99" t="str">
            <v>　</v>
          </cell>
          <cell r="O99" t="str">
            <v>　</v>
          </cell>
          <cell r="P99" t="str">
            <v>Ｈ９</v>
          </cell>
          <cell r="Q99" t="str">
            <v>Ｈ９</v>
          </cell>
        </row>
        <row r="100">
          <cell r="F100">
            <v>22116002</v>
          </cell>
          <cell r="G100" t="str">
            <v>材料費</v>
          </cell>
          <cell r="H100" t="str">
            <v>建）測量</v>
          </cell>
          <cell r="I100" t="str">
            <v>製図・写真</v>
          </cell>
          <cell r="J100" t="str">
            <v>航空写真フィルム</v>
          </cell>
          <cell r="K100" t="str">
            <v>24×600,200ftｶﾗｰ</v>
          </cell>
          <cell r="L100" t="str">
            <v>本</v>
          </cell>
          <cell r="M100">
            <v>191900</v>
          </cell>
          <cell r="N100" t="str">
            <v>　</v>
          </cell>
          <cell r="O100" t="str">
            <v>　</v>
          </cell>
          <cell r="P100" t="str">
            <v>Ｈ９</v>
          </cell>
          <cell r="Q100" t="str">
            <v>Ｈ９</v>
          </cell>
        </row>
        <row r="101">
          <cell r="F101">
            <v>22116004</v>
          </cell>
          <cell r="G101" t="str">
            <v>材料費</v>
          </cell>
          <cell r="H101" t="str">
            <v>建）測量</v>
          </cell>
          <cell r="I101" t="str">
            <v>製図・写真</v>
          </cell>
          <cell r="J101" t="str">
            <v>普通フィルム</v>
          </cell>
          <cell r="K101" t="str">
            <v>35mm,36枚撮ﾓﾉｸﾛ</v>
          </cell>
          <cell r="L101" t="str">
            <v>本</v>
          </cell>
          <cell r="M101">
            <v>365</v>
          </cell>
          <cell r="N101" t="str">
            <v>　</v>
          </cell>
          <cell r="O101" t="str">
            <v>　</v>
          </cell>
          <cell r="P101" t="str">
            <v>Ｈ９</v>
          </cell>
          <cell r="Q101" t="str">
            <v>Ｈ９</v>
          </cell>
        </row>
        <row r="102">
          <cell r="F102">
            <v>22116006</v>
          </cell>
          <cell r="G102" t="str">
            <v>材料費</v>
          </cell>
          <cell r="H102" t="str">
            <v>建）測量</v>
          </cell>
          <cell r="I102" t="str">
            <v>製図・写真</v>
          </cell>
          <cell r="J102" t="str">
            <v>普通フィルム</v>
          </cell>
          <cell r="K102" t="str">
            <v>35mm,36枚撮ｶﾗｰ</v>
          </cell>
          <cell r="L102" t="str">
            <v>本</v>
          </cell>
          <cell r="M102">
            <v>580</v>
          </cell>
          <cell r="N102" t="str">
            <v>　</v>
          </cell>
          <cell r="O102" t="str">
            <v>　</v>
          </cell>
          <cell r="P102" t="str">
            <v>Ｈ９</v>
          </cell>
          <cell r="Q102" t="str">
            <v>Ｈ９</v>
          </cell>
        </row>
        <row r="103">
          <cell r="F103">
            <v>22116008</v>
          </cell>
          <cell r="G103" t="str">
            <v>材料費</v>
          </cell>
          <cell r="H103" t="str">
            <v>建）測量</v>
          </cell>
          <cell r="I103" t="str">
            <v>製図・写真</v>
          </cell>
          <cell r="J103" t="str">
            <v>天竺布</v>
          </cell>
          <cell r="K103" t="str">
            <v>白</v>
          </cell>
          <cell r="L103" t="str">
            <v>ｍ</v>
          </cell>
          <cell r="M103">
            <v>550</v>
          </cell>
          <cell r="N103" t="str">
            <v>　</v>
          </cell>
          <cell r="O103" t="str">
            <v>　</v>
          </cell>
          <cell r="P103" t="str">
            <v>Ｈ９</v>
          </cell>
          <cell r="Q103" t="str">
            <v>Ｈ９</v>
          </cell>
        </row>
        <row r="104">
          <cell r="F104">
            <v>22116010</v>
          </cell>
          <cell r="G104" t="str">
            <v>材料費</v>
          </cell>
          <cell r="H104" t="str">
            <v>建）測量</v>
          </cell>
          <cell r="I104" t="str">
            <v>製図・写真</v>
          </cell>
          <cell r="J104" t="str">
            <v>航空フィルム</v>
          </cell>
          <cell r="K104" t="str">
            <v>24×760,ﾓﾉｸﾛ</v>
          </cell>
          <cell r="L104" t="str">
            <v>本</v>
          </cell>
          <cell r="M104">
            <v>65200</v>
          </cell>
          <cell r="N104" t="str">
            <v>　</v>
          </cell>
          <cell r="O104" t="str">
            <v>　</v>
          </cell>
          <cell r="P104" t="str">
            <v>Ｈ９</v>
          </cell>
          <cell r="Q104" t="str">
            <v>Ｈ９</v>
          </cell>
        </row>
        <row r="105">
          <cell r="F105">
            <v>22116012</v>
          </cell>
          <cell r="G105" t="str">
            <v>材料費</v>
          </cell>
          <cell r="H105" t="str">
            <v>建）測量</v>
          </cell>
          <cell r="I105" t="str">
            <v>製図・写真</v>
          </cell>
          <cell r="J105" t="str">
            <v>マイクロフィルム</v>
          </cell>
          <cell r="K105" t="str">
            <v>35mm</v>
          </cell>
          <cell r="L105" t="str">
            <v>コマ</v>
          </cell>
          <cell r="M105">
            <v>7</v>
          </cell>
          <cell r="N105" t="str">
            <v>　</v>
          </cell>
          <cell r="O105" t="str">
            <v>　</v>
          </cell>
          <cell r="P105" t="str">
            <v>Ｈ９</v>
          </cell>
          <cell r="Q105" t="str">
            <v>Ｈ９</v>
          </cell>
        </row>
        <row r="106">
          <cell r="F106">
            <v>22116014</v>
          </cell>
          <cell r="G106" t="str">
            <v>材料費</v>
          </cell>
          <cell r="H106" t="str">
            <v>建）測量</v>
          </cell>
          <cell r="I106" t="str">
            <v>製図・写真</v>
          </cell>
          <cell r="J106" t="str">
            <v>複写ネガフィルム</v>
          </cell>
          <cell r="K106" t="str">
            <v>8×10ｲﾝﾁ</v>
          </cell>
          <cell r="L106" t="str">
            <v>枚</v>
          </cell>
          <cell r="M106">
            <v>1134</v>
          </cell>
          <cell r="N106" t="str">
            <v>　</v>
          </cell>
          <cell r="O106" t="str">
            <v>　</v>
          </cell>
          <cell r="P106" t="str">
            <v>Ｈ９</v>
          </cell>
          <cell r="Q106" t="str">
            <v>Ｈ９</v>
          </cell>
        </row>
        <row r="107">
          <cell r="F107">
            <v>22116016</v>
          </cell>
          <cell r="G107" t="str">
            <v>材料費</v>
          </cell>
          <cell r="H107" t="str">
            <v>建）測量</v>
          </cell>
          <cell r="I107" t="str">
            <v>製図・写真</v>
          </cell>
          <cell r="J107" t="str">
            <v>密着用印画紙(ﾓﾉｸﾛ)</v>
          </cell>
          <cell r="K107" t="str">
            <v>24×26cm</v>
          </cell>
          <cell r="L107" t="str">
            <v>枚</v>
          </cell>
          <cell r="M107">
            <v>66</v>
          </cell>
          <cell r="N107" t="str">
            <v>　</v>
          </cell>
          <cell r="O107" t="str">
            <v>　</v>
          </cell>
          <cell r="P107" t="str">
            <v>Ｈ９</v>
          </cell>
          <cell r="Q107" t="str">
            <v>Ｈ９</v>
          </cell>
        </row>
        <row r="108">
          <cell r="F108">
            <v>22116018</v>
          </cell>
          <cell r="G108" t="str">
            <v>材料費</v>
          </cell>
          <cell r="H108" t="str">
            <v>建）測量</v>
          </cell>
          <cell r="I108" t="str">
            <v>製図・写真</v>
          </cell>
          <cell r="J108" t="str">
            <v>引伸用印画紙(ﾓﾉｸﾛ)</v>
          </cell>
          <cell r="K108" t="str">
            <v>50×51cm2倍</v>
          </cell>
          <cell r="L108" t="str">
            <v>枚</v>
          </cell>
          <cell r="M108">
            <v>275</v>
          </cell>
          <cell r="N108" t="str">
            <v>　</v>
          </cell>
          <cell r="O108" t="str">
            <v>　</v>
          </cell>
          <cell r="P108" t="str">
            <v>Ｈ９</v>
          </cell>
          <cell r="Q108" t="str">
            <v>Ｈ９</v>
          </cell>
        </row>
        <row r="109">
          <cell r="F109">
            <v>22116020</v>
          </cell>
          <cell r="G109" t="str">
            <v>材料費</v>
          </cell>
          <cell r="H109" t="str">
            <v>建）測量</v>
          </cell>
          <cell r="I109" t="str">
            <v>製図・写真</v>
          </cell>
          <cell r="J109" t="str">
            <v>引伸用印画紙(ﾓﾉｸﾛ)</v>
          </cell>
          <cell r="K109" t="str">
            <v>75×75cm3倍</v>
          </cell>
          <cell r="L109" t="str">
            <v>枚</v>
          </cell>
          <cell r="M109">
            <v>1000</v>
          </cell>
          <cell r="N109" t="str">
            <v>　</v>
          </cell>
          <cell r="O109" t="str">
            <v>　</v>
          </cell>
          <cell r="P109" t="str">
            <v>Ｈ９</v>
          </cell>
          <cell r="Q109" t="str">
            <v>Ｈ９</v>
          </cell>
        </row>
        <row r="110">
          <cell r="F110">
            <v>22116022</v>
          </cell>
          <cell r="G110" t="str">
            <v>材料費</v>
          </cell>
          <cell r="H110" t="str">
            <v>建）測量</v>
          </cell>
          <cell r="I110" t="str">
            <v>製図・写真</v>
          </cell>
          <cell r="J110" t="str">
            <v>引伸用印画紙(ﾓﾉｸﾛ)</v>
          </cell>
          <cell r="K110" t="str">
            <v>110×100cm4倍</v>
          </cell>
          <cell r="L110" t="str">
            <v>枚</v>
          </cell>
          <cell r="M110">
            <v>1200</v>
          </cell>
          <cell r="N110" t="str">
            <v>　</v>
          </cell>
          <cell r="O110" t="str">
            <v>　</v>
          </cell>
          <cell r="P110" t="str">
            <v>Ｈ９</v>
          </cell>
          <cell r="Q110" t="str">
            <v>Ｈ９</v>
          </cell>
        </row>
        <row r="111">
          <cell r="F111">
            <v>22116024</v>
          </cell>
          <cell r="G111" t="str">
            <v>材料費</v>
          </cell>
          <cell r="H111" t="str">
            <v>建）測量</v>
          </cell>
          <cell r="I111" t="str">
            <v>製図・写真</v>
          </cell>
          <cell r="J111" t="str">
            <v>引伸用印画紙(ﾓﾉｸﾛ)</v>
          </cell>
          <cell r="K111" t="str">
            <v>15×15cm部分伸</v>
          </cell>
          <cell r="L111" t="str">
            <v>枚</v>
          </cell>
          <cell r="M111">
            <v>36</v>
          </cell>
          <cell r="N111" t="str">
            <v>　</v>
          </cell>
          <cell r="O111" t="str">
            <v>　</v>
          </cell>
          <cell r="P111" t="str">
            <v>Ｈ９</v>
          </cell>
          <cell r="Q111" t="str">
            <v>Ｈ９</v>
          </cell>
        </row>
        <row r="112">
          <cell r="F112">
            <v>22116026</v>
          </cell>
          <cell r="G112" t="str">
            <v>材料費</v>
          </cell>
          <cell r="H112" t="str">
            <v>建）測量</v>
          </cell>
          <cell r="I112" t="str">
            <v>製図・写真</v>
          </cell>
          <cell r="J112" t="str">
            <v>引伸用印刷紙(ﾓﾉｸﾛ)</v>
          </cell>
          <cell r="K112" t="str">
            <v>80×110cm</v>
          </cell>
          <cell r="L112" t="str">
            <v>枚</v>
          </cell>
          <cell r="M112">
            <v>1660</v>
          </cell>
          <cell r="N112" t="str">
            <v>　</v>
          </cell>
          <cell r="O112" t="str">
            <v>　</v>
          </cell>
          <cell r="P112" t="str">
            <v>Ｈ８</v>
          </cell>
          <cell r="Q112" t="str">
            <v>Ｈ８</v>
          </cell>
        </row>
        <row r="113">
          <cell r="F113">
            <v>22116028</v>
          </cell>
          <cell r="G113" t="str">
            <v>材料費</v>
          </cell>
          <cell r="H113" t="str">
            <v>建）測量</v>
          </cell>
          <cell r="I113" t="str">
            <v>製図・写真</v>
          </cell>
          <cell r="J113" t="str">
            <v>密着用印画紙(ｶﾗｰ)</v>
          </cell>
          <cell r="K113" t="str">
            <v>24×26cm</v>
          </cell>
          <cell r="L113" t="str">
            <v>枚</v>
          </cell>
          <cell r="M113">
            <v>150</v>
          </cell>
          <cell r="N113" t="str">
            <v>　</v>
          </cell>
          <cell r="O113" t="str">
            <v>　</v>
          </cell>
          <cell r="P113" t="str">
            <v>Ｈ９</v>
          </cell>
          <cell r="Q113" t="str">
            <v>Ｈ９</v>
          </cell>
        </row>
        <row r="114">
          <cell r="F114">
            <v>22116030</v>
          </cell>
          <cell r="G114" t="str">
            <v>材料費</v>
          </cell>
          <cell r="H114" t="str">
            <v>建）測量</v>
          </cell>
          <cell r="I114" t="str">
            <v>製図・写真</v>
          </cell>
          <cell r="J114" t="str">
            <v>引伸用印画紙(ｶﾗｰ)</v>
          </cell>
          <cell r="K114" t="str">
            <v>50×51cm2倍</v>
          </cell>
          <cell r="L114" t="str">
            <v>枚</v>
          </cell>
          <cell r="M114">
            <v>1200</v>
          </cell>
          <cell r="N114" t="str">
            <v>　</v>
          </cell>
          <cell r="O114" t="str">
            <v>　</v>
          </cell>
          <cell r="P114" t="str">
            <v>Ｈ９</v>
          </cell>
          <cell r="Q114" t="str">
            <v>Ｈ９</v>
          </cell>
        </row>
        <row r="115">
          <cell r="F115">
            <v>22116032</v>
          </cell>
          <cell r="G115" t="str">
            <v>材料費</v>
          </cell>
          <cell r="H115" t="str">
            <v>建）測量</v>
          </cell>
          <cell r="I115" t="str">
            <v>製図・写真</v>
          </cell>
          <cell r="J115" t="str">
            <v>引伸用印画紙(ｶﾗｰ)</v>
          </cell>
          <cell r="K115" t="str">
            <v>75×75cm3倍</v>
          </cell>
          <cell r="L115" t="str">
            <v>枚</v>
          </cell>
          <cell r="M115">
            <v>2025</v>
          </cell>
          <cell r="N115" t="str">
            <v>　</v>
          </cell>
          <cell r="O115" t="str">
            <v>　</v>
          </cell>
          <cell r="P115" t="str">
            <v>Ｈ９</v>
          </cell>
          <cell r="Q115" t="str">
            <v>Ｈ９</v>
          </cell>
        </row>
        <row r="116">
          <cell r="F116">
            <v>22116034</v>
          </cell>
          <cell r="G116" t="str">
            <v>材料費</v>
          </cell>
          <cell r="H116" t="str">
            <v>建）測量</v>
          </cell>
          <cell r="I116" t="str">
            <v>製図・写真</v>
          </cell>
          <cell r="J116" t="str">
            <v>引伸用印画紙(ｶﾗｰ)</v>
          </cell>
          <cell r="K116" t="str">
            <v>110×100cm4倍</v>
          </cell>
          <cell r="L116" t="str">
            <v>枚</v>
          </cell>
          <cell r="M116">
            <v>3978</v>
          </cell>
          <cell r="N116" t="str">
            <v>　</v>
          </cell>
          <cell r="O116" t="str">
            <v>　</v>
          </cell>
          <cell r="P116" t="str">
            <v>Ｈ９</v>
          </cell>
          <cell r="Q116" t="str">
            <v>Ｈ９</v>
          </cell>
        </row>
        <row r="117">
          <cell r="F117">
            <v>22116036</v>
          </cell>
          <cell r="G117" t="str">
            <v>材料費</v>
          </cell>
          <cell r="H117" t="str">
            <v>建）測量</v>
          </cell>
          <cell r="I117" t="str">
            <v>製図・写真</v>
          </cell>
          <cell r="J117" t="str">
            <v>引伸用印画紙(ｶﾗｰ)</v>
          </cell>
          <cell r="K117" t="str">
            <v>50×60cm</v>
          </cell>
          <cell r="L117" t="str">
            <v>枚</v>
          </cell>
          <cell r="M117">
            <v>700</v>
          </cell>
          <cell r="N117" t="str">
            <v>　</v>
          </cell>
          <cell r="O117" t="str">
            <v>　</v>
          </cell>
          <cell r="P117" t="str">
            <v>Ｈ８</v>
          </cell>
          <cell r="Q117" t="str">
            <v>Ｈ８</v>
          </cell>
        </row>
        <row r="118">
          <cell r="F118">
            <v>22116038</v>
          </cell>
          <cell r="G118" t="str">
            <v>材料費</v>
          </cell>
          <cell r="H118" t="str">
            <v>建）測量</v>
          </cell>
          <cell r="I118" t="str">
            <v>製図・写真</v>
          </cell>
          <cell r="J118" t="str">
            <v>地上写真用印画紙</v>
          </cell>
          <cell r="K118" t="str">
            <v>6×8cm(ﾓﾉｸﾛ)</v>
          </cell>
          <cell r="L118" t="str">
            <v>枚</v>
          </cell>
          <cell r="M118">
            <v>5</v>
          </cell>
          <cell r="N118" t="str">
            <v>　</v>
          </cell>
          <cell r="O118" t="str">
            <v>　</v>
          </cell>
          <cell r="P118" t="str">
            <v>Ｈ８</v>
          </cell>
          <cell r="Q118" t="str">
            <v>Ｈ８</v>
          </cell>
        </row>
        <row r="119">
          <cell r="F119">
            <v>22116040</v>
          </cell>
          <cell r="G119" t="str">
            <v>材料費</v>
          </cell>
          <cell r="H119" t="str">
            <v>建）測量</v>
          </cell>
          <cell r="I119" t="str">
            <v>製図・写真</v>
          </cell>
          <cell r="J119" t="str">
            <v>密着用ポジフィルム</v>
          </cell>
          <cell r="K119" t="str">
            <v>24×26cm</v>
          </cell>
          <cell r="L119" t="str">
            <v>枚</v>
          </cell>
          <cell r="M119">
            <v>830</v>
          </cell>
          <cell r="N119" t="str">
            <v>　</v>
          </cell>
          <cell r="O119" t="str">
            <v>　</v>
          </cell>
          <cell r="P119" t="str">
            <v>Ｈ９</v>
          </cell>
          <cell r="Q119" t="str">
            <v>Ｈ９</v>
          </cell>
        </row>
        <row r="120">
          <cell r="F120">
            <v>22126002</v>
          </cell>
          <cell r="G120" t="str">
            <v>材料費</v>
          </cell>
          <cell r="H120" t="str">
            <v>建）測量</v>
          </cell>
          <cell r="I120" t="str">
            <v>その他</v>
          </cell>
          <cell r="J120" t="str">
            <v>航空用ガソリン</v>
          </cell>
          <cell r="K120" t="str">
            <v xml:space="preserve"> </v>
          </cell>
          <cell r="L120" t="str">
            <v>㍑</v>
          </cell>
          <cell r="M120">
            <v>197</v>
          </cell>
          <cell r="N120" t="str">
            <v>　</v>
          </cell>
          <cell r="O120" t="str">
            <v>　</v>
          </cell>
          <cell r="P120" t="str">
            <v>Ｈ９</v>
          </cell>
          <cell r="Q120" t="str">
            <v>Ｈ９</v>
          </cell>
        </row>
        <row r="121">
          <cell r="F121">
            <v>22126004</v>
          </cell>
          <cell r="G121" t="str">
            <v>材料費</v>
          </cell>
          <cell r="H121" t="str">
            <v>建）測量</v>
          </cell>
          <cell r="I121" t="str">
            <v>その他</v>
          </cell>
          <cell r="J121" t="str">
            <v>航空用オイル</v>
          </cell>
          <cell r="K121" t="str">
            <v xml:space="preserve"> </v>
          </cell>
          <cell r="L121" t="str">
            <v>㍑</v>
          </cell>
          <cell r="M121">
            <v>1030</v>
          </cell>
          <cell r="N121" t="str">
            <v>　</v>
          </cell>
          <cell r="O121" t="str">
            <v>　</v>
          </cell>
          <cell r="P121" t="str">
            <v>Ｈ９</v>
          </cell>
          <cell r="Q121" t="str">
            <v>Ｈ９</v>
          </cell>
        </row>
        <row r="122">
          <cell r="F122">
            <v>22126006</v>
          </cell>
          <cell r="G122" t="str">
            <v>材料費</v>
          </cell>
          <cell r="H122" t="str">
            <v>建）測量</v>
          </cell>
          <cell r="I122" t="str">
            <v>その他</v>
          </cell>
          <cell r="J122" t="str">
            <v>ガソリン</v>
          </cell>
          <cell r="K122" t="str">
            <v>レギュラー</v>
          </cell>
          <cell r="L122" t="str">
            <v>㍑</v>
          </cell>
          <cell r="M122">
            <v>100</v>
          </cell>
          <cell r="N122" t="str">
            <v>　</v>
          </cell>
          <cell r="O122" t="str">
            <v>　</v>
          </cell>
          <cell r="P122" t="str">
            <v>Ｈ９</v>
          </cell>
          <cell r="Q122" t="str">
            <v>Ｈ９</v>
          </cell>
        </row>
        <row r="123">
          <cell r="F123">
            <v>22126008</v>
          </cell>
          <cell r="G123" t="str">
            <v>材料費</v>
          </cell>
          <cell r="H123" t="str">
            <v>建）測量</v>
          </cell>
          <cell r="I123" t="str">
            <v>その他</v>
          </cell>
          <cell r="J123" t="str">
            <v>重油</v>
          </cell>
          <cell r="K123" t="str">
            <v>Ａ重油</v>
          </cell>
          <cell r="L123" t="str">
            <v>㍑</v>
          </cell>
          <cell r="M123">
            <v>33</v>
          </cell>
          <cell r="N123" t="str">
            <v>　</v>
          </cell>
          <cell r="O123" t="str">
            <v>　</v>
          </cell>
          <cell r="P123" t="str">
            <v>Ｈ９</v>
          </cell>
          <cell r="Q123" t="str">
            <v>Ｈ９</v>
          </cell>
        </row>
        <row r="124">
          <cell r="F124">
            <v>22128002</v>
          </cell>
          <cell r="G124" t="str">
            <v>材料費</v>
          </cell>
          <cell r="H124" t="str">
            <v>建）測量</v>
          </cell>
          <cell r="I124" t="str">
            <v>その他</v>
          </cell>
          <cell r="J124" t="str">
            <v>飛行場着陸料</v>
          </cell>
          <cell r="K124" t="str">
            <v>単発機（二種航空）</v>
          </cell>
          <cell r="L124" t="str">
            <v>回</v>
          </cell>
          <cell r="M124">
            <v>700</v>
          </cell>
          <cell r="N124" t="str">
            <v>　</v>
          </cell>
          <cell r="O124" t="str">
            <v>　</v>
          </cell>
          <cell r="P124" t="str">
            <v>Ｈ９</v>
          </cell>
          <cell r="Q124" t="str">
            <v>Ｈ９</v>
          </cell>
        </row>
        <row r="125">
          <cell r="F125">
            <v>22128004</v>
          </cell>
          <cell r="G125" t="str">
            <v>材料費</v>
          </cell>
          <cell r="H125" t="str">
            <v>建）測量</v>
          </cell>
          <cell r="I125" t="str">
            <v>その他</v>
          </cell>
          <cell r="J125" t="str">
            <v>飛行場着陸料</v>
          </cell>
          <cell r="K125" t="str">
            <v>双発機（二種航空）</v>
          </cell>
          <cell r="L125" t="str">
            <v>回</v>
          </cell>
          <cell r="M125">
            <v>700</v>
          </cell>
          <cell r="N125" t="str">
            <v>　</v>
          </cell>
          <cell r="O125" t="str">
            <v>　</v>
          </cell>
          <cell r="P125" t="str">
            <v>Ｈ９</v>
          </cell>
          <cell r="Q125" t="str">
            <v>Ｈ９</v>
          </cell>
        </row>
        <row r="126">
          <cell r="F126">
            <v>22128006</v>
          </cell>
          <cell r="G126" t="str">
            <v>材料費</v>
          </cell>
          <cell r="H126" t="str">
            <v>建）測量</v>
          </cell>
          <cell r="I126" t="str">
            <v>その他</v>
          </cell>
          <cell r="J126" t="str">
            <v>飛行場停留格納料</v>
          </cell>
          <cell r="K126" t="str">
            <v>単発機（二種航空）</v>
          </cell>
          <cell r="L126" t="str">
            <v>日</v>
          </cell>
          <cell r="M126">
            <v>810</v>
          </cell>
          <cell r="N126" t="str">
            <v>　</v>
          </cell>
          <cell r="O126" t="str">
            <v>　</v>
          </cell>
          <cell r="P126" t="str">
            <v>Ｈ９</v>
          </cell>
          <cell r="Q126" t="str">
            <v>Ｈ９</v>
          </cell>
        </row>
        <row r="127">
          <cell r="F127">
            <v>22128008</v>
          </cell>
          <cell r="G127" t="str">
            <v>材料費</v>
          </cell>
          <cell r="H127" t="str">
            <v>建）測量</v>
          </cell>
          <cell r="I127" t="str">
            <v>その他</v>
          </cell>
          <cell r="J127" t="str">
            <v>飛行場停留格納料</v>
          </cell>
          <cell r="K127" t="str">
            <v>双発機（二種航空）</v>
          </cell>
          <cell r="L127" t="str">
            <v>日</v>
          </cell>
          <cell r="M127">
            <v>1620</v>
          </cell>
          <cell r="N127" t="str">
            <v>　</v>
          </cell>
          <cell r="O127" t="str">
            <v>　</v>
          </cell>
          <cell r="P127" t="str">
            <v>Ｈ９</v>
          </cell>
          <cell r="Q127" t="str">
            <v>Ｈ９</v>
          </cell>
        </row>
        <row r="128">
          <cell r="F128">
            <v>22129002</v>
          </cell>
          <cell r="G128" t="str">
            <v>材料費</v>
          </cell>
          <cell r="H128" t="str">
            <v>建）測量</v>
          </cell>
          <cell r="I128" t="str">
            <v>その他</v>
          </cell>
          <cell r="J128" t="str">
            <v>地形図</v>
          </cell>
          <cell r="K128" t="str">
            <v>1/50,000</v>
          </cell>
          <cell r="L128" t="str">
            <v>枚</v>
          </cell>
          <cell r="M128">
            <v>282</v>
          </cell>
          <cell r="N128" t="str">
            <v>　</v>
          </cell>
          <cell r="O128" t="str">
            <v>　</v>
          </cell>
          <cell r="P128" t="str">
            <v>Ｈ９</v>
          </cell>
          <cell r="Q128" t="str">
            <v>Ｈ９</v>
          </cell>
        </row>
        <row r="129">
          <cell r="F129">
            <v>22129004</v>
          </cell>
          <cell r="G129" t="str">
            <v>材料費</v>
          </cell>
          <cell r="H129" t="str">
            <v>建）測量</v>
          </cell>
          <cell r="I129" t="str">
            <v>その他</v>
          </cell>
          <cell r="J129" t="str">
            <v>地形図</v>
          </cell>
          <cell r="K129" t="str">
            <v>1/25,000</v>
          </cell>
          <cell r="L129" t="str">
            <v>枚</v>
          </cell>
          <cell r="M129">
            <v>262</v>
          </cell>
          <cell r="N129" t="str">
            <v>　</v>
          </cell>
          <cell r="O129" t="str">
            <v>　</v>
          </cell>
          <cell r="P129" t="str">
            <v>Ｈ９</v>
          </cell>
          <cell r="Q129" t="str">
            <v>Ｈ９</v>
          </cell>
        </row>
        <row r="130">
          <cell r="F130">
            <v>22810005</v>
          </cell>
          <cell r="G130" t="str">
            <v>材料費</v>
          </cell>
          <cell r="H130" t="str">
            <v>Ｐ）測量</v>
          </cell>
          <cell r="I130" t="str">
            <v>造標・埋標</v>
          </cell>
          <cell r="J130" t="str">
            <v>測量鋲</v>
          </cell>
          <cell r="K130" t="str">
            <v>ﾎﾟｲﾝﾄ表示用ﾈｲﾙ</v>
          </cell>
          <cell r="L130" t="str">
            <v>個</v>
          </cell>
          <cell r="M130">
            <v>40</v>
          </cell>
          <cell r="N130" t="str">
            <v>　</v>
          </cell>
          <cell r="O130" t="str">
            <v>　</v>
          </cell>
          <cell r="P130" t="str">
            <v>Ｈ４</v>
          </cell>
          <cell r="Q130" t="str">
            <v>Ｈ４</v>
          </cell>
        </row>
        <row r="131">
          <cell r="F131">
            <v>22810010</v>
          </cell>
          <cell r="G131" t="str">
            <v>材料費</v>
          </cell>
          <cell r="H131" t="str">
            <v>Ｐ）測量</v>
          </cell>
          <cell r="I131" t="str">
            <v>木材杭</v>
          </cell>
          <cell r="J131" t="str">
            <v>捨対標板</v>
          </cell>
          <cell r="K131" t="str">
            <v>0.5×30×30(ｳﾚﾀﾝ)</v>
          </cell>
          <cell r="L131" t="str">
            <v>枚</v>
          </cell>
          <cell r="M131">
            <v>100</v>
          </cell>
          <cell r="N131" t="str">
            <v>　</v>
          </cell>
          <cell r="O131" t="str">
            <v>　</v>
          </cell>
          <cell r="P131" t="str">
            <v>井上MTP</v>
          </cell>
          <cell r="Q131" t="str">
            <v>Ｈ１</v>
          </cell>
        </row>
        <row r="132">
          <cell r="F132">
            <v>22810015</v>
          </cell>
          <cell r="G132" t="str">
            <v>材料費</v>
          </cell>
          <cell r="H132" t="str">
            <v>Ｐ）測量</v>
          </cell>
          <cell r="I132" t="str">
            <v>造標・埋標</v>
          </cell>
          <cell r="J132" t="str">
            <v>土管</v>
          </cell>
          <cell r="K132" t="str">
            <v>1.9×15×66</v>
          </cell>
          <cell r="L132" t="str">
            <v>本</v>
          </cell>
          <cell r="M132">
            <v>1326</v>
          </cell>
          <cell r="N132" t="str">
            <v>　</v>
          </cell>
          <cell r="O132" t="str">
            <v>　</v>
          </cell>
          <cell r="P132" t="str">
            <v>基準点測量</v>
          </cell>
          <cell r="Q132" t="str">
            <v>Ｈ５</v>
          </cell>
        </row>
        <row r="133">
          <cell r="F133">
            <v>22813003</v>
          </cell>
          <cell r="G133" t="str">
            <v>材料費</v>
          </cell>
          <cell r="H133" t="str">
            <v>Ｐ）測量</v>
          </cell>
          <cell r="I133" t="str">
            <v>製図・写真</v>
          </cell>
          <cell r="J133" t="str">
            <v>ポリエステルシート</v>
          </cell>
          <cell r="K133" t="str">
            <v>0.4×20m＃150両面</v>
          </cell>
          <cell r="L133" t="str">
            <v>本</v>
          </cell>
          <cell r="M133">
            <v>3800</v>
          </cell>
          <cell r="N133" t="str">
            <v>　</v>
          </cell>
          <cell r="O133" t="str">
            <v>　</v>
          </cell>
          <cell r="P133" t="str">
            <v>ユニパー</v>
          </cell>
          <cell r="Q133" t="str">
            <v>Ｈ３</v>
          </cell>
        </row>
        <row r="134">
          <cell r="F134">
            <v>22813006</v>
          </cell>
          <cell r="G134" t="str">
            <v>材料費</v>
          </cell>
          <cell r="H134" t="str">
            <v>Ｐ）測量</v>
          </cell>
          <cell r="I134" t="str">
            <v>製図・写真</v>
          </cell>
          <cell r="J134" t="str">
            <v>ポリエステルシート</v>
          </cell>
          <cell r="K134" t="str">
            <v>Ａ１版＃150両面</v>
          </cell>
          <cell r="L134" t="str">
            <v>枚</v>
          </cell>
          <cell r="M134">
            <v>220</v>
          </cell>
          <cell r="N134" t="str">
            <v>　</v>
          </cell>
          <cell r="O134" t="str">
            <v>　</v>
          </cell>
          <cell r="P134" t="str">
            <v>ユニパー</v>
          </cell>
          <cell r="Q134" t="str">
            <v>Ｈ３</v>
          </cell>
        </row>
        <row r="135">
          <cell r="F135">
            <v>22813009</v>
          </cell>
          <cell r="G135" t="str">
            <v>材料費</v>
          </cell>
          <cell r="H135" t="str">
            <v>Ｐ）測量</v>
          </cell>
          <cell r="I135" t="str">
            <v>製図・写真</v>
          </cell>
          <cell r="J135" t="str">
            <v>ポリエステルシート</v>
          </cell>
          <cell r="K135" t="str">
            <v>0.9×20m＃200片面</v>
          </cell>
          <cell r="L135" t="str">
            <v>本</v>
          </cell>
          <cell r="M135">
            <v>10400</v>
          </cell>
          <cell r="N135" t="str">
            <v>　</v>
          </cell>
          <cell r="O135" t="str">
            <v>　</v>
          </cell>
          <cell r="P135" t="str">
            <v>ダイヤマット</v>
          </cell>
          <cell r="Q135" t="str">
            <v>Ｈ３</v>
          </cell>
        </row>
        <row r="136">
          <cell r="F136">
            <v>22813012</v>
          </cell>
          <cell r="G136" t="str">
            <v>材料費</v>
          </cell>
          <cell r="H136" t="str">
            <v>Ｐ）測量</v>
          </cell>
          <cell r="I136" t="str">
            <v>製図・写真</v>
          </cell>
          <cell r="J136" t="str">
            <v>ポリエステルシート</v>
          </cell>
          <cell r="K136" t="str">
            <v>0.45×20m＃300片面</v>
          </cell>
          <cell r="L136" t="str">
            <v>本</v>
          </cell>
          <cell r="M136">
            <v>7500</v>
          </cell>
          <cell r="N136" t="str">
            <v>　</v>
          </cell>
          <cell r="O136" t="str">
            <v>　</v>
          </cell>
          <cell r="P136" t="str">
            <v>Ｈ３</v>
          </cell>
          <cell r="Q136" t="str">
            <v>Ｈ３</v>
          </cell>
        </row>
        <row r="137">
          <cell r="F137">
            <v>22813015</v>
          </cell>
          <cell r="G137" t="str">
            <v>材料費</v>
          </cell>
          <cell r="H137" t="str">
            <v>Ｐ）測量</v>
          </cell>
          <cell r="I137" t="str">
            <v>製図・写真</v>
          </cell>
          <cell r="J137" t="str">
            <v>ポリエステルシート</v>
          </cell>
          <cell r="K137" t="str">
            <v>0.66×20m＃300片面</v>
          </cell>
          <cell r="L137" t="str">
            <v>本</v>
          </cell>
          <cell r="M137">
            <v>11100</v>
          </cell>
          <cell r="N137" t="str">
            <v>　</v>
          </cell>
          <cell r="O137" t="str">
            <v>　</v>
          </cell>
          <cell r="P137" t="str">
            <v>Ｈ３</v>
          </cell>
          <cell r="Q137" t="str">
            <v>Ｈ３</v>
          </cell>
        </row>
        <row r="138">
          <cell r="F138">
            <v>22813018</v>
          </cell>
          <cell r="G138" t="str">
            <v>材料費</v>
          </cell>
          <cell r="H138" t="str">
            <v>Ｐ）測量</v>
          </cell>
          <cell r="I138" t="str">
            <v>製図・写真</v>
          </cell>
          <cell r="J138" t="str">
            <v>ポリエステルシート</v>
          </cell>
          <cell r="K138" t="str">
            <v>0.9×20m＃300両面</v>
          </cell>
          <cell r="L138" t="str">
            <v>本</v>
          </cell>
          <cell r="M138">
            <v>16700</v>
          </cell>
          <cell r="N138" t="str">
            <v>　</v>
          </cell>
          <cell r="O138" t="str">
            <v>　</v>
          </cell>
          <cell r="P138" t="str">
            <v>Ｈ３</v>
          </cell>
          <cell r="Q138" t="str">
            <v>Ｈ３</v>
          </cell>
        </row>
        <row r="139">
          <cell r="F139">
            <v>22813021</v>
          </cell>
          <cell r="G139" t="str">
            <v>材料費</v>
          </cell>
          <cell r="H139" t="str">
            <v>Ｐ）測量</v>
          </cell>
          <cell r="I139" t="str">
            <v>製図・写真</v>
          </cell>
          <cell r="J139" t="str">
            <v>ポリエステルシート</v>
          </cell>
          <cell r="K139" t="str">
            <v>1.1×20m＃300片面</v>
          </cell>
          <cell r="L139" t="str">
            <v>本</v>
          </cell>
          <cell r="M139">
            <v>17300</v>
          </cell>
          <cell r="N139" t="str">
            <v>　</v>
          </cell>
          <cell r="O139" t="str">
            <v>　</v>
          </cell>
          <cell r="P139" t="str">
            <v>Ｈ３</v>
          </cell>
          <cell r="Q139" t="str">
            <v>Ｈ３</v>
          </cell>
        </row>
        <row r="140">
          <cell r="F140">
            <v>22813024</v>
          </cell>
          <cell r="G140" t="str">
            <v>材料費</v>
          </cell>
          <cell r="H140" t="str">
            <v>Ｐ）測量</v>
          </cell>
          <cell r="I140" t="str">
            <v>製図・写真</v>
          </cell>
          <cell r="J140" t="str">
            <v>ポリエステルシート</v>
          </cell>
          <cell r="K140" t="str">
            <v>1.2×20m＃300片面</v>
          </cell>
          <cell r="L140" t="str">
            <v>本</v>
          </cell>
          <cell r="M140">
            <v>19600</v>
          </cell>
          <cell r="N140" t="str">
            <v>　</v>
          </cell>
          <cell r="O140" t="str">
            <v>　</v>
          </cell>
          <cell r="P140" t="str">
            <v>Ｈ３</v>
          </cell>
          <cell r="Q140" t="str">
            <v>Ｈ３</v>
          </cell>
        </row>
        <row r="141">
          <cell r="F141">
            <v>22813027</v>
          </cell>
          <cell r="G141" t="str">
            <v>材料費</v>
          </cell>
          <cell r="H141" t="str">
            <v>Ｐ）測量</v>
          </cell>
          <cell r="I141" t="str">
            <v>製図・写真</v>
          </cell>
          <cell r="J141" t="str">
            <v>ポリエステルシート</v>
          </cell>
          <cell r="K141" t="str">
            <v>Ａ１版＃300片面</v>
          </cell>
          <cell r="L141" t="str">
            <v>枚</v>
          </cell>
          <cell r="M141">
            <v>420</v>
          </cell>
          <cell r="N141" t="str">
            <v>　</v>
          </cell>
          <cell r="O141" t="str">
            <v>　</v>
          </cell>
          <cell r="P141" t="str">
            <v>ダイヤマット</v>
          </cell>
          <cell r="Q141" t="str">
            <v>Ｈ３</v>
          </cell>
        </row>
        <row r="142">
          <cell r="F142">
            <v>22813030</v>
          </cell>
          <cell r="G142" t="str">
            <v>材料費</v>
          </cell>
          <cell r="H142" t="str">
            <v>Ｐ）測量</v>
          </cell>
          <cell r="I142" t="str">
            <v>製図・写真</v>
          </cell>
          <cell r="J142" t="str">
            <v>ポリエステルシート</v>
          </cell>
          <cell r="K142" t="str">
            <v>Ｂ２版＃300片面</v>
          </cell>
          <cell r="L142" t="str">
            <v>枚</v>
          </cell>
          <cell r="M142">
            <v>370</v>
          </cell>
          <cell r="N142" t="str">
            <v>　</v>
          </cell>
          <cell r="O142" t="str">
            <v>　</v>
          </cell>
          <cell r="P142" t="str">
            <v>ダイヤマット</v>
          </cell>
          <cell r="Q142" t="str">
            <v>Ｈ３</v>
          </cell>
        </row>
        <row r="143">
          <cell r="F143">
            <v>22813033</v>
          </cell>
          <cell r="G143" t="str">
            <v>材料費</v>
          </cell>
          <cell r="H143" t="str">
            <v>Ｐ）測量</v>
          </cell>
          <cell r="I143" t="str">
            <v>製図・写真</v>
          </cell>
          <cell r="J143" t="str">
            <v>ポリエステルシート</v>
          </cell>
          <cell r="K143" t="str">
            <v>0.9×20m＃400片面</v>
          </cell>
          <cell r="L143" t="str">
            <v>本</v>
          </cell>
          <cell r="M143">
            <v>19440</v>
          </cell>
          <cell r="N143" t="str">
            <v>　</v>
          </cell>
          <cell r="O143" t="str">
            <v>　</v>
          </cell>
          <cell r="P143" t="str">
            <v>Ｈ３</v>
          </cell>
          <cell r="Q143" t="str">
            <v>Ｈ３</v>
          </cell>
        </row>
        <row r="144">
          <cell r="F144">
            <v>22813036</v>
          </cell>
          <cell r="G144" t="str">
            <v>材料費</v>
          </cell>
          <cell r="H144" t="str">
            <v>Ｐ）測量</v>
          </cell>
          <cell r="I144" t="str">
            <v>製図・写真</v>
          </cell>
          <cell r="J144" t="str">
            <v>ポリエステルシート</v>
          </cell>
          <cell r="K144" t="str">
            <v>0.9×20m＃500片面</v>
          </cell>
          <cell r="L144" t="str">
            <v>本</v>
          </cell>
          <cell r="M144">
            <v>24200</v>
          </cell>
          <cell r="N144" t="str">
            <v>　</v>
          </cell>
          <cell r="O144" t="str">
            <v>　</v>
          </cell>
          <cell r="P144" t="str">
            <v>Ｈ３</v>
          </cell>
          <cell r="Q144" t="str">
            <v>Ｈ３</v>
          </cell>
        </row>
        <row r="145">
          <cell r="F145">
            <v>22813040</v>
          </cell>
          <cell r="G145" t="str">
            <v>材料費</v>
          </cell>
          <cell r="H145" t="str">
            <v>Ｐ）測量</v>
          </cell>
          <cell r="I145" t="str">
            <v>製図・写真</v>
          </cell>
          <cell r="J145" t="str">
            <v>クリアシート</v>
          </cell>
          <cell r="K145" t="str">
            <v>1.0×20m＃300</v>
          </cell>
          <cell r="L145" t="str">
            <v>本</v>
          </cell>
          <cell r="M145">
            <v>8800</v>
          </cell>
          <cell r="N145" t="str">
            <v>　</v>
          </cell>
          <cell r="O145" t="str">
            <v>　</v>
          </cell>
          <cell r="P145" t="str">
            <v>Ｈ３</v>
          </cell>
          <cell r="Q145" t="str">
            <v>Ｈ３</v>
          </cell>
        </row>
        <row r="146">
          <cell r="F146">
            <v>22813043</v>
          </cell>
          <cell r="G146" t="str">
            <v>材料費</v>
          </cell>
          <cell r="H146" t="str">
            <v>Ｐ）測量</v>
          </cell>
          <cell r="I146" t="str">
            <v>製図・写真</v>
          </cell>
          <cell r="J146" t="str">
            <v>スクライブベース</v>
          </cell>
          <cell r="K146" t="str">
            <v>0.9×20m＃500</v>
          </cell>
          <cell r="L146" t="str">
            <v>本</v>
          </cell>
          <cell r="M146">
            <v>37000</v>
          </cell>
          <cell r="N146" t="str">
            <v>　</v>
          </cell>
          <cell r="O146" t="str">
            <v>　</v>
          </cell>
          <cell r="P146" t="str">
            <v>Ｈ３</v>
          </cell>
          <cell r="Q146" t="str">
            <v>Ｈ３</v>
          </cell>
        </row>
        <row r="147">
          <cell r="F147">
            <v>22813046</v>
          </cell>
          <cell r="G147" t="str">
            <v>材料費</v>
          </cell>
          <cell r="H147" t="str">
            <v>Ｐ）測量</v>
          </cell>
          <cell r="I147" t="str">
            <v>製図・写真</v>
          </cell>
          <cell r="J147" t="str">
            <v>PPC用第二原図ﾌｨﾙﾑ</v>
          </cell>
          <cell r="K147" t="str">
            <v>0.88×150m＃300</v>
          </cell>
          <cell r="L147" t="str">
            <v>本</v>
          </cell>
          <cell r="M147">
            <v>70000</v>
          </cell>
          <cell r="N147" t="str">
            <v>　</v>
          </cell>
          <cell r="O147" t="str">
            <v>　</v>
          </cell>
          <cell r="P147" t="str">
            <v>キモレック</v>
          </cell>
          <cell r="Q147" t="str">
            <v>Ｈ３</v>
          </cell>
        </row>
        <row r="148">
          <cell r="F148">
            <v>22813049</v>
          </cell>
          <cell r="G148" t="str">
            <v>材料費</v>
          </cell>
          <cell r="H148" t="str">
            <v>Ｐ）測量</v>
          </cell>
          <cell r="I148" t="str">
            <v>製図・写真</v>
          </cell>
          <cell r="J148" t="str">
            <v>ジアゾ第二原図ﾌｨﾙﾑ</v>
          </cell>
          <cell r="K148" t="str">
            <v>0.88×50m＃200</v>
          </cell>
          <cell r="L148" t="str">
            <v>本</v>
          </cell>
          <cell r="M148">
            <v>28000</v>
          </cell>
          <cell r="N148" t="str">
            <v>　</v>
          </cell>
          <cell r="O148" t="str">
            <v>　</v>
          </cell>
          <cell r="P148" t="str">
            <v>ユニパー</v>
          </cell>
          <cell r="Q148" t="str">
            <v>Ｈ３</v>
          </cell>
        </row>
        <row r="149">
          <cell r="F149">
            <v>22813052</v>
          </cell>
          <cell r="G149" t="str">
            <v>材料費</v>
          </cell>
          <cell r="H149" t="str">
            <v>Ｐ）測量</v>
          </cell>
          <cell r="I149" t="str">
            <v>製図・写真</v>
          </cell>
          <cell r="J149" t="str">
            <v>ジアゾ第二原図ﾌｨﾙﾑ</v>
          </cell>
          <cell r="K149" t="str">
            <v>Ａ１版＃200</v>
          </cell>
          <cell r="L149" t="str">
            <v>枚</v>
          </cell>
          <cell r="M149">
            <v>380</v>
          </cell>
          <cell r="N149" t="str">
            <v>　</v>
          </cell>
          <cell r="O149" t="str">
            <v>　</v>
          </cell>
          <cell r="P149" t="str">
            <v>ユニパー</v>
          </cell>
          <cell r="Q149" t="str">
            <v>Ｈ３</v>
          </cell>
        </row>
        <row r="150">
          <cell r="F150">
            <v>22813055</v>
          </cell>
          <cell r="G150" t="str">
            <v>材料費</v>
          </cell>
          <cell r="H150" t="str">
            <v>Ｐ）測量</v>
          </cell>
          <cell r="I150" t="str">
            <v>製図・写真</v>
          </cell>
          <cell r="J150" t="str">
            <v>ジアゾ第二原図ﾌｨﾙﾑ</v>
          </cell>
          <cell r="K150" t="str">
            <v>0.88×20m＃200</v>
          </cell>
          <cell r="L150" t="str">
            <v>本</v>
          </cell>
          <cell r="M150">
            <v>13000</v>
          </cell>
          <cell r="N150" t="str">
            <v>　</v>
          </cell>
          <cell r="O150" t="str">
            <v>　</v>
          </cell>
          <cell r="P150" t="str">
            <v>黒画線</v>
          </cell>
          <cell r="Q150" t="str">
            <v>Ｈ３</v>
          </cell>
        </row>
        <row r="151">
          <cell r="F151">
            <v>22813058</v>
          </cell>
          <cell r="G151" t="str">
            <v>材料費</v>
          </cell>
          <cell r="H151" t="str">
            <v>Ｐ）測量</v>
          </cell>
          <cell r="I151" t="str">
            <v>製図・写真</v>
          </cell>
          <cell r="J151" t="str">
            <v>ジアゾ第二原図ﾌｨﾙﾑ</v>
          </cell>
          <cell r="K151" t="str">
            <v>0.88×20m＃300</v>
          </cell>
          <cell r="L151" t="str">
            <v>本</v>
          </cell>
          <cell r="M151">
            <v>16500</v>
          </cell>
          <cell r="N151" t="str">
            <v>　</v>
          </cell>
          <cell r="O151" t="str">
            <v>　</v>
          </cell>
          <cell r="P151" t="str">
            <v>黒画線</v>
          </cell>
          <cell r="Q151" t="str">
            <v>Ｈ３</v>
          </cell>
        </row>
        <row r="152">
          <cell r="F152">
            <v>22813061</v>
          </cell>
          <cell r="G152" t="str">
            <v>材料費</v>
          </cell>
          <cell r="H152" t="str">
            <v>Ｐ）測量</v>
          </cell>
          <cell r="I152" t="str">
            <v>製図・写真</v>
          </cell>
          <cell r="J152" t="str">
            <v>感光フィルム</v>
          </cell>
          <cell r="K152" t="str">
            <v>0.9×50m＃300片面</v>
          </cell>
          <cell r="L152" t="str">
            <v>本</v>
          </cell>
          <cell r="M152">
            <v>85000</v>
          </cell>
          <cell r="N152" t="str">
            <v>　</v>
          </cell>
          <cell r="O152" t="str">
            <v>　</v>
          </cell>
          <cell r="P152" t="str">
            <v>ｷﾓﾗｲﾝN-P二原</v>
          </cell>
          <cell r="Q152" t="str">
            <v>Ｈ３</v>
          </cell>
        </row>
        <row r="153">
          <cell r="F153">
            <v>22813064</v>
          </cell>
          <cell r="G153" t="str">
            <v>材料費</v>
          </cell>
          <cell r="H153" t="str">
            <v>Ｐ）測量</v>
          </cell>
          <cell r="I153" t="str">
            <v>製図・写真</v>
          </cell>
          <cell r="J153" t="str">
            <v>感光フィルム</v>
          </cell>
          <cell r="K153" t="str">
            <v>0.9×50m＃300両面</v>
          </cell>
          <cell r="L153" t="str">
            <v>本</v>
          </cell>
          <cell r="M153">
            <v>90000</v>
          </cell>
          <cell r="N153" t="str">
            <v>　</v>
          </cell>
          <cell r="O153" t="str">
            <v>　</v>
          </cell>
          <cell r="P153" t="str">
            <v>ｷﾓﾗｲﾝN-P二原</v>
          </cell>
          <cell r="Q153" t="str">
            <v>Ｈ３</v>
          </cell>
        </row>
        <row r="154">
          <cell r="F154">
            <v>22813067</v>
          </cell>
          <cell r="G154" t="str">
            <v>材料費</v>
          </cell>
          <cell r="H154" t="str">
            <v>Ｐ）測量</v>
          </cell>
          <cell r="I154" t="str">
            <v>製図・写真</v>
          </cell>
          <cell r="J154" t="str">
            <v>感光フィルム</v>
          </cell>
          <cell r="K154" t="str">
            <v>0.9×50m＃300片面</v>
          </cell>
          <cell r="L154" t="str">
            <v>本</v>
          </cell>
          <cell r="M154">
            <v>85000</v>
          </cell>
          <cell r="N154" t="str">
            <v>　</v>
          </cell>
          <cell r="O154" t="str">
            <v>　</v>
          </cell>
          <cell r="P154" t="str">
            <v>ｷﾓﾗｲﾝP-P二原</v>
          </cell>
          <cell r="Q154" t="str">
            <v>Ｈ３</v>
          </cell>
        </row>
        <row r="155">
          <cell r="F155">
            <v>22813070</v>
          </cell>
          <cell r="G155" t="str">
            <v>材料費</v>
          </cell>
          <cell r="H155" t="str">
            <v>Ｐ）測量</v>
          </cell>
          <cell r="I155" t="str">
            <v>製図・写真</v>
          </cell>
          <cell r="J155" t="str">
            <v>感光フィルム</v>
          </cell>
          <cell r="K155" t="str">
            <v>0.9×50m＃300両面</v>
          </cell>
          <cell r="L155" t="str">
            <v>本</v>
          </cell>
          <cell r="M155">
            <v>90000</v>
          </cell>
          <cell r="N155" t="str">
            <v>　</v>
          </cell>
          <cell r="O155" t="str">
            <v>　</v>
          </cell>
          <cell r="P155" t="str">
            <v>ｷﾓﾗｲﾝP-P二原</v>
          </cell>
          <cell r="Q155" t="str">
            <v>Ｈ３</v>
          </cell>
        </row>
        <row r="156">
          <cell r="F156">
            <v>22813072</v>
          </cell>
          <cell r="G156" t="str">
            <v>材料費</v>
          </cell>
          <cell r="H156" t="str">
            <v>Ｐ）測量</v>
          </cell>
          <cell r="I156" t="str">
            <v>製図・写真</v>
          </cell>
          <cell r="J156" t="str">
            <v>フィルムベース</v>
          </cell>
          <cell r="K156" t="str">
            <v>A3,B4</v>
          </cell>
          <cell r="L156" t="str">
            <v>枚</v>
          </cell>
          <cell r="M156">
            <v>1060</v>
          </cell>
          <cell r="N156" t="str">
            <v>　</v>
          </cell>
          <cell r="O156" t="str">
            <v>　</v>
          </cell>
          <cell r="P156" t="str">
            <v>縮印刷</v>
          </cell>
          <cell r="Q156" t="str">
            <v>Ｓ６３</v>
          </cell>
        </row>
        <row r="157">
          <cell r="F157">
            <v>22813074</v>
          </cell>
          <cell r="G157" t="str">
            <v>材料費</v>
          </cell>
          <cell r="H157" t="str">
            <v>Ｐ）測量</v>
          </cell>
          <cell r="I157" t="str">
            <v>製図・写真</v>
          </cell>
          <cell r="J157" t="str">
            <v>フィルムベース</v>
          </cell>
          <cell r="K157" t="str">
            <v>A4</v>
          </cell>
          <cell r="L157" t="str">
            <v>枚</v>
          </cell>
          <cell r="M157">
            <v>530</v>
          </cell>
          <cell r="N157" t="str">
            <v>　</v>
          </cell>
          <cell r="O157" t="str">
            <v>　</v>
          </cell>
          <cell r="P157" t="str">
            <v>縮印刷</v>
          </cell>
          <cell r="Q157" t="str">
            <v>Ｓ６３</v>
          </cell>
        </row>
        <row r="158">
          <cell r="F158">
            <v>22813076</v>
          </cell>
          <cell r="G158" t="str">
            <v>材料費</v>
          </cell>
          <cell r="H158" t="str">
            <v>Ｐ）測量</v>
          </cell>
          <cell r="I158" t="str">
            <v>製図・写真</v>
          </cell>
          <cell r="J158" t="str">
            <v>フィルムベース</v>
          </cell>
          <cell r="K158" t="str">
            <v>B5</v>
          </cell>
          <cell r="L158" t="str">
            <v>枚</v>
          </cell>
          <cell r="M158">
            <v>430</v>
          </cell>
          <cell r="N158" t="str">
            <v>　</v>
          </cell>
          <cell r="O158" t="str">
            <v>　</v>
          </cell>
          <cell r="P158" t="str">
            <v>縮印刷</v>
          </cell>
          <cell r="Q158" t="str">
            <v>Ｓ６３</v>
          </cell>
        </row>
        <row r="159">
          <cell r="F159">
            <v>22813079</v>
          </cell>
          <cell r="G159" t="str">
            <v>材料費</v>
          </cell>
          <cell r="H159" t="str">
            <v>Ｐ）測量</v>
          </cell>
          <cell r="I159" t="str">
            <v>製図・写真</v>
          </cell>
          <cell r="J159" t="str">
            <v>ｾｸｼｮﾝﾎﾟﾘｴｽﾃﾙｼｰﾄ</v>
          </cell>
          <cell r="K159" t="str">
            <v>A1版＃300</v>
          </cell>
          <cell r="L159" t="str">
            <v>枚</v>
          </cell>
          <cell r="M159">
            <v>668</v>
          </cell>
          <cell r="N159" t="str">
            <v>　</v>
          </cell>
          <cell r="O159" t="str">
            <v>　</v>
          </cell>
          <cell r="P159" t="str">
            <v>Ｈ３</v>
          </cell>
          <cell r="Q159" t="str">
            <v>Ｈ３</v>
          </cell>
        </row>
        <row r="160">
          <cell r="F160">
            <v>22813082</v>
          </cell>
          <cell r="G160" t="str">
            <v>材料費</v>
          </cell>
          <cell r="H160" t="str">
            <v>Ｐ）測量</v>
          </cell>
          <cell r="I160" t="str">
            <v>製図・写真</v>
          </cell>
          <cell r="J160" t="str">
            <v>カラーコピー</v>
          </cell>
          <cell r="K160" t="str">
            <v>A0</v>
          </cell>
          <cell r="L160" t="str">
            <v>枚</v>
          </cell>
          <cell r="M160">
            <v>22000</v>
          </cell>
          <cell r="N160" t="str">
            <v>　</v>
          </cell>
          <cell r="O160" t="str">
            <v>　</v>
          </cell>
          <cell r="P160" t="str">
            <v>ﾋﾞｯｸﾞｶﾗｰｺﾋﾟｰ</v>
          </cell>
          <cell r="Q160" t="str">
            <v>Ｈ３</v>
          </cell>
        </row>
        <row r="161">
          <cell r="F161">
            <v>22813084</v>
          </cell>
          <cell r="G161" t="str">
            <v>材料費</v>
          </cell>
          <cell r="H161" t="str">
            <v>Ｐ）測量</v>
          </cell>
          <cell r="I161" t="str">
            <v>製図・写真</v>
          </cell>
          <cell r="J161" t="str">
            <v>カラーコピー</v>
          </cell>
          <cell r="K161" t="str">
            <v>A1</v>
          </cell>
          <cell r="L161" t="str">
            <v>枚</v>
          </cell>
          <cell r="M161">
            <v>6000</v>
          </cell>
          <cell r="N161" t="str">
            <v>　</v>
          </cell>
          <cell r="O161" t="str">
            <v>　</v>
          </cell>
          <cell r="P161" t="str">
            <v>Ｈ６</v>
          </cell>
          <cell r="Q161" t="str">
            <v>Ｈ６</v>
          </cell>
        </row>
        <row r="162">
          <cell r="F162">
            <v>22813086</v>
          </cell>
          <cell r="G162" t="str">
            <v>材料費</v>
          </cell>
          <cell r="H162" t="str">
            <v>Ｐ）測量</v>
          </cell>
          <cell r="I162" t="str">
            <v>製図・写真</v>
          </cell>
          <cell r="J162" t="str">
            <v>カラーコピー</v>
          </cell>
          <cell r="K162" t="str">
            <v>A3,B4</v>
          </cell>
          <cell r="L162" t="str">
            <v>枚</v>
          </cell>
          <cell r="M162">
            <v>400</v>
          </cell>
          <cell r="N162" t="str">
            <v>　</v>
          </cell>
          <cell r="O162" t="str">
            <v>　</v>
          </cell>
          <cell r="P162" t="str">
            <v>dio</v>
          </cell>
          <cell r="Q162" t="str">
            <v>Ｈ３</v>
          </cell>
        </row>
        <row r="163">
          <cell r="F163">
            <v>22813088</v>
          </cell>
          <cell r="G163" t="str">
            <v>材料費</v>
          </cell>
          <cell r="H163" t="str">
            <v>Ｐ）測量</v>
          </cell>
          <cell r="I163" t="str">
            <v>製図・写真</v>
          </cell>
          <cell r="J163" t="str">
            <v>カラーコピー</v>
          </cell>
          <cell r="K163" t="str">
            <v>A4,B5</v>
          </cell>
          <cell r="L163" t="str">
            <v>枚</v>
          </cell>
          <cell r="M163">
            <v>300</v>
          </cell>
          <cell r="N163" t="str">
            <v>　</v>
          </cell>
          <cell r="O163" t="str">
            <v>　</v>
          </cell>
          <cell r="P163" t="str">
            <v>dio</v>
          </cell>
          <cell r="Q163" t="str">
            <v>Ｈ３</v>
          </cell>
        </row>
        <row r="164">
          <cell r="F164">
            <v>22813090</v>
          </cell>
          <cell r="G164" t="str">
            <v>材料費</v>
          </cell>
          <cell r="H164" t="str">
            <v>Ｐ）測量</v>
          </cell>
          <cell r="I164" t="str">
            <v>製図・写真</v>
          </cell>
          <cell r="J164" t="str">
            <v>カラーコピー</v>
          </cell>
          <cell r="K164" t="str">
            <v>A0</v>
          </cell>
          <cell r="L164" t="str">
            <v>色</v>
          </cell>
          <cell r="M164">
            <v>9200</v>
          </cell>
          <cell r="N164" t="str">
            <v>　</v>
          </cell>
          <cell r="O164" t="str">
            <v>　</v>
          </cell>
          <cell r="P164" t="str">
            <v>ｷﾓﾌｧｯｸｽ密着</v>
          </cell>
          <cell r="Q164" t="str">
            <v>Ｈ３</v>
          </cell>
        </row>
        <row r="165">
          <cell r="F165">
            <v>22813092</v>
          </cell>
          <cell r="G165" t="str">
            <v>材料費</v>
          </cell>
          <cell r="H165" t="str">
            <v>Ｐ）測量</v>
          </cell>
          <cell r="I165" t="str">
            <v>製図・写真</v>
          </cell>
          <cell r="J165" t="str">
            <v>カラーコピー</v>
          </cell>
          <cell r="K165" t="str">
            <v>A1縮小</v>
          </cell>
          <cell r="L165" t="str">
            <v>色</v>
          </cell>
          <cell r="M165">
            <v>7600</v>
          </cell>
          <cell r="N165" t="str">
            <v>　</v>
          </cell>
          <cell r="O165" t="str">
            <v>　</v>
          </cell>
          <cell r="P165" t="str">
            <v>ｷﾓﾌｧｯｸｽ撮影</v>
          </cell>
          <cell r="Q165" t="str">
            <v>Ｈ３</v>
          </cell>
        </row>
        <row r="166">
          <cell r="F166">
            <v>22813100</v>
          </cell>
          <cell r="G166" t="str">
            <v>材料費</v>
          </cell>
          <cell r="H166" t="str">
            <v>Ｐ）測量</v>
          </cell>
          <cell r="I166" t="str">
            <v>製図・写真</v>
          </cell>
          <cell r="J166" t="str">
            <v>表紙（A2､B3）</v>
          </cell>
          <cell r="K166" t="str">
            <v>厚表紙・文字入り</v>
          </cell>
          <cell r="L166" t="str">
            <v>部</v>
          </cell>
          <cell r="M166">
            <v>6000</v>
          </cell>
          <cell r="N166" t="str">
            <v>　</v>
          </cell>
          <cell r="O166" t="str">
            <v>　</v>
          </cell>
          <cell r="P166" t="str">
            <v>Ｈ３</v>
          </cell>
          <cell r="Q166" t="str">
            <v>Ｈ３</v>
          </cell>
        </row>
        <row r="167">
          <cell r="F167">
            <v>22813102</v>
          </cell>
          <cell r="G167" t="str">
            <v>材料費</v>
          </cell>
          <cell r="H167" t="str">
            <v>Ｐ）測量</v>
          </cell>
          <cell r="I167" t="str">
            <v>製図・写真</v>
          </cell>
          <cell r="J167" t="str">
            <v>表紙（A1､B2）</v>
          </cell>
          <cell r="K167" t="str">
            <v>厚表紙・文字入り</v>
          </cell>
          <cell r="L167" t="str">
            <v>部</v>
          </cell>
          <cell r="M167">
            <v>6800</v>
          </cell>
          <cell r="N167" t="str">
            <v>　</v>
          </cell>
          <cell r="O167" t="str">
            <v>　</v>
          </cell>
          <cell r="P167" t="str">
            <v>Ｈ３</v>
          </cell>
          <cell r="Q167" t="str">
            <v>Ｈ３</v>
          </cell>
        </row>
        <row r="168">
          <cell r="F168">
            <v>22813104</v>
          </cell>
          <cell r="G168" t="str">
            <v>材料費</v>
          </cell>
          <cell r="H168" t="str">
            <v>Ｐ）測量</v>
          </cell>
          <cell r="I168" t="str">
            <v>製図・写真</v>
          </cell>
          <cell r="J168" t="str">
            <v>表紙（A0､B1）</v>
          </cell>
          <cell r="K168" t="str">
            <v>厚表紙・文字入り</v>
          </cell>
          <cell r="L168" t="str">
            <v>部</v>
          </cell>
          <cell r="M168">
            <v>8300</v>
          </cell>
          <cell r="N168" t="str">
            <v>　</v>
          </cell>
          <cell r="O168" t="str">
            <v>　</v>
          </cell>
          <cell r="P168" t="str">
            <v>Ｈ３</v>
          </cell>
          <cell r="Q168" t="str">
            <v>Ｈ３</v>
          </cell>
        </row>
        <row r="169">
          <cell r="F169">
            <v>22813106</v>
          </cell>
          <cell r="G169" t="str">
            <v>材料費</v>
          </cell>
          <cell r="H169" t="str">
            <v>Ｐ）測量</v>
          </cell>
          <cell r="I169" t="str">
            <v>製図・写真</v>
          </cell>
          <cell r="J169" t="str">
            <v>表紙（A2､B3）</v>
          </cell>
          <cell r="K169" t="str">
            <v>ダイヤスカーフ・文字入り</v>
          </cell>
          <cell r="L169" t="str">
            <v>部</v>
          </cell>
          <cell r="M169">
            <v>4600</v>
          </cell>
          <cell r="N169" t="str">
            <v>　</v>
          </cell>
          <cell r="O169" t="str">
            <v>　</v>
          </cell>
          <cell r="P169" t="str">
            <v>Ｈ３</v>
          </cell>
          <cell r="Q169" t="str">
            <v>Ｈ３</v>
          </cell>
        </row>
        <row r="170">
          <cell r="F170">
            <v>22813108</v>
          </cell>
          <cell r="G170" t="str">
            <v>材料費</v>
          </cell>
          <cell r="H170" t="str">
            <v>Ｐ）測量</v>
          </cell>
          <cell r="I170" t="str">
            <v>製図・写真</v>
          </cell>
          <cell r="J170" t="str">
            <v>表紙（A1､B2）</v>
          </cell>
          <cell r="K170" t="str">
            <v>ダイヤスカーフ・文字入り</v>
          </cell>
          <cell r="L170" t="str">
            <v>部</v>
          </cell>
          <cell r="M170">
            <v>5500</v>
          </cell>
          <cell r="N170" t="str">
            <v>　</v>
          </cell>
          <cell r="O170" t="str">
            <v>　</v>
          </cell>
          <cell r="P170" t="str">
            <v>Ｈ３</v>
          </cell>
          <cell r="Q170" t="str">
            <v>Ｈ３</v>
          </cell>
        </row>
        <row r="171">
          <cell r="F171">
            <v>22813110</v>
          </cell>
          <cell r="G171" t="str">
            <v>材料費</v>
          </cell>
          <cell r="H171" t="str">
            <v>Ｐ）測量</v>
          </cell>
          <cell r="I171" t="str">
            <v>製図・写真</v>
          </cell>
          <cell r="J171" t="str">
            <v>表紙（A0､B1）</v>
          </cell>
          <cell r="K171" t="str">
            <v>ダイヤスカーフ・文字入り</v>
          </cell>
          <cell r="L171" t="str">
            <v>部</v>
          </cell>
          <cell r="M171">
            <v>6800</v>
          </cell>
          <cell r="N171" t="str">
            <v>　</v>
          </cell>
          <cell r="O171" t="str">
            <v>　</v>
          </cell>
          <cell r="P171" t="str">
            <v>Ｈ３</v>
          </cell>
          <cell r="Q171" t="str">
            <v>Ｈ３</v>
          </cell>
        </row>
        <row r="172">
          <cell r="F172">
            <v>22813112</v>
          </cell>
          <cell r="G172" t="str">
            <v>材料費</v>
          </cell>
          <cell r="H172" t="str">
            <v>Ｐ）測量</v>
          </cell>
          <cell r="I172" t="str">
            <v>製図・写真</v>
          </cell>
          <cell r="J172" t="str">
            <v>表紙（A2､B3）</v>
          </cell>
          <cell r="K172" t="str">
            <v>ビニールクロス・文字入り</v>
          </cell>
          <cell r="L172" t="str">
            <v>部</v>
          </cell>
          <cell r="M172">
            <v>3100</v>
          </cell>
          <cell r="N172" t="str">
            <v>　</v>
          </cell>
          <cell r="O172" t="str">
            <v>　</v>
          </cell>
          <cell r="P172" t="str">
            <v>Ｈ３</v>
          </cell>
          <cell r="Q172" t="str">
            <v>Ｈ３</v>
          </cell>
        </row>
        <row r="173">
          <cell r="F173">
            <v>22813114</v>
          </cell>
          <cell r="G173" t="str">
            <v>材料費</v>
          </cell>
          <cell r="H173" t="str">
            <v>Ｐ）測量</v>
          </cell>
          <cell r="I173" t="str">
            <v>製図・写真</v>
          </cell>
          <cell r="J173" t="str">
            <v>表紙（A1､B2）</v>
          </cell>
          <cell r="K173" t="str">
            <v>ビニールクロス・文字入り</v>
          </cell>
          <cell r="L173" t="str">
            <v>部</v>
          </cell>
          <cell r="M173">
            <v>4200</v>
          </cell>
          <cell r="N173" t="str">
            <v>　</v>
          </cell>
          <cell r="O173" t="str">
            <v>　</v>
          </cell>
          <cell r="P173" t="str">
            <v>Ｈ３</v>
          </cell>
          <cell r="Q173" t="str">
            <v>Ｈ３</v>
          </cell>
        </row>
        <row r="174">
          <cell r="F174">
            <v>22813116</v>
          </cell>
          <cell r="G174" t="str">
            <v>材料費</v>
          </cell>
          <cell r="H174" t="str">
            <v>Ｐ）測量</v>
          </cell>
          <cell r="I174" t="str">
            <v>製図・写真</v>
          </cell>
          <cell r="J174" t="str">
            <v>表紙（A0､B1）</v>
          </cell>
          <cell r="K174" t="str">
            <v>ビニールクロス・文字入り</v>
          </cell>
          <cell r="L174" t="str">
            <v>部</v>
          </cell>
          <cell r="M174">
            <v>5200</v>
          </cell>
          <cell r="N174" t="str">
            <v>　</v>
          </cell>
          <cell r="O174" t="str">
            <v>　</v>
          </cell>
          <cell r="P174" t="str">
            <v>Ｈ３</v>
          </cell>
          <cell r="Q174" t="str">
            <v>Ｈ３</v>
          </cell>
        </row>
        <row r="175">
          <cell r="F175">
            <v>22816003</v>
          </cell>
          <cell r="G175" t="str">
            <v>ネガ／ポジフィルム</v>
          </cell>
          <cell r="H175" t="str">
            <v>4×5ｲﾝﾁ</v>
          </cell>
          <cell r="I175" t="str">
            <v>枚</v>
          </cell>
          <cell r="J175" t="str">
            <v>ネガ／ポジフィルム</v>
          </cell>
          <cell r="K175" t="str">
            <v>4×5ｲﾝﾁ</v>
          </cell>
          <cell r="L175" t="str">
            <v>枚</v>
          </cell>
          <cell r="M175">
            <v>275</v>
          </cell>
        </row>
        <row r="176">
          <cell r="F176">
            <v>22816010</v>
          </cell>
          <cell r="G176" t="str">
            <v>材料費</v>
          </cell>
          <cell r="H176" t="str">
            <v>Ｐ）測量</v>
          </cell>
          <cell r="I176" t="str">
            <v>製図・写真</v>
          </cell>
          <cell r="J176" t="str">
            <v>マイクロフィルム</v>
          </cell>
          <cell r="K176" t="str">
            <v>16mm</v>
          </cell>
          <cell r="L176" t="str">
            <v>リール</v>
          </cell>
          <cell r="M176">
            <v>1730</v>
          </cell>
          <cell r="N176" t="str">
            <v>　</v>
          </cell>
          <cell r="O176" t="str">
            <v>　</v>
          </cell>
          <cell r="P176" t="str">
            <v>登記簿撮影</v>
          </cell>
          <cell r="Q176" t="str">
            <v>Ｈ６</v>
          </cell>
        </row>
        <row r="177">
          <cell r="F177">
            <v>22816020</v>
          </cell>
          <cell r="G177" t="str">
            <v>材料費</v>
          </cell>
          <cell r="H177" t="str">
            <v>Ｐ）測量</v>
          </cell>
          <cell r="I177" t="str">
            <v>製図・写真</v>
          </cell>
          <cell r="J177" t="str">
            <v>薄手印画紙</v>
          </cell>
          <cell r="K177" t="str">
            <v xml:space="preserve"> </v>
          </cell>
          <cell r="L177" t="str">
            <v>枚</v>
          </cell>
          <cell r="M177" t="str">
            <v>　</v>
          </cell>
          <cell r="N177" t="str">
            <v>　</v>
          </cell>
          <cell r="O177" t="str">
            <v>　</v>
          </cell>
          <cell r="Q177" t="str">
            <v>Ｓ６３</v>
          </cell>
        </row>
        <row r="178">
          <cell r="F178">
            <v>22816030</v>
          </cell>
          <cell r="G178" t="str">
            <v>材料費</v>
          </cell>
          <cell r="H178" t="str">
            <v>Ｐ）測量</v>
          </cell>
          <cell r="I178" t="str">
            <v>製図・写真</v>
          </cell>
          <cell r="J178" t="str">
            <v>印画紙</v>
          </cell>
          <cell r="K178" t="str">
            <v>A3,B4</v>
          </cell>
          <cell r="L178" t="str">
            <v>枚</v>
          </cell>
          <cell r="M178">
            <v>60</v>
          </cell>
          <cell r="N178" t="str">
            <v>　</v>
          </cell>
          <cell r="O178" t="str">
            <v>　</v>
          </cell>
          <cell r="P178" t="str">
            <v>評価センター</v>
          </cell>
          <cell r="Q178" t="str">
            <v>Ｈ４</v>
          </cell>
        </row>
        <row r="179">
          <cell r="F179">
            <v>22816033</v>
          </cell>
          <cell r="G179" t="str">
            <v>材料費</v>
          </cell>
          <cell r="H179" t="str">
            <v>Ｐ）測量</v>
          </cell>
          <cell r="I179" t="str">
            <v>製図・写真</v>
          </cell>
          <cell r="J179" t="str">
            <v>印画紙</v>
          </cell>
          <cell r="K179" t="str">
            <v>A4</v>
          </cell>
          <cell r="L179" t="str">
            <v>枚</v>
          </cell>
          <cell r="M179">
            <v>250</v>
          </cell>
          <cell r="N179" t="str">
            <v>　</v>
          </cell>
          <cell r="O179" t="str">
            <v>　</v>
          </cell>
          <cell r="P179" t="str">
            <v>縮印刷</v>
          </cell>
          <cell r="Q179" t="str">
            <v>Ｓ６３</v>
          </cell>
        </row>
        <row r="180">
          <cell r="F180">
            <v>22816036</v>
          </cell>
          <cell r="G180" t="str">
            <v>材料費</v>
          </cell>
          <cell r="H180" t="str">
            <v>Ｐ）測量</v>
          </cell>
          <cell r="I180" t="str">
            <v>製図・写真</v>
          </cell>
          <cell r="J180" t="str">
            <v>印画紙</v>
          </cell>
          <cell r="K180" t="str">
            <v>B5</v>
          </cell>
          <cell r="L180" t="str">
            <v>枚</v>
          </cell>
          <cell r="M180">
            <v>220</v>
          </cell>
          <cell r="N180" t="str">
            <v>　</v>
          </cell>
          <cell r="O180" t="str">
            <v>　</v>
          </cell>
          <cell r="P180" t="str">
            <v>縮印刷</v>
          </cell>
          <cell r="Q180" t="str">
            <v>Ｓ６３</v>
          </cell>
        </row>
        <row r="181">
          <cell r="F181">
            <v>22819003</v>
          </cell>
          <cell r="G181" t="str">
            <v>材料費</v>
          </cell>
          <cell r="H181" t="str">
            <v>Ｐ）測量</v>
          </cell>
          <cell r="I181" t="str">
            <v>製図・写真</v>
          </cell>
          <cell r="J181" t="str">
            <v>静電ﾌﾟﾛｯﾀｰ用ﾌｨﾙﾑ</v>
          </cell>
          <cell r="K181" t="str">
            <v>0.9×60m＃200両面</v>
          </cell>
          <cell r="L181" t="str">
            <v>本</v>
          </cell>
          <cell r="M181">
            <v>90000</v>
          </cell>
          <cell r="N181" t="str">
            <v>　</v>
          </cell>
          <cell r="O181" t="str">
            <v>　</v>
          </cell>
          <cell r="P181" t="str">
            <v>ﾊﾞｰｻﾃｯｸ</v>
          </cell>
          <cell r="Q181" t="str">
            <v>Ｈ３</v>
          </cell>
        </row>
        <row r="182">
          <cell r="F182">
            <v>22819006</v>
          </cell>
          <cell r="G182" t="str">
            <v>材料費</v>
          </cell>
          <cell r="H182" t="str">
            <v>Ｐ）測量</v>
          </cell>
          <cell r="I182" t="str">
            <v>製図・写真</v>
          </cell>
          <cell r="J182" t="str">
            <v>静電ﾌﾟﾛｯﾀｰ用ﾌｨﾙﾑ</v>
          </cell>
          <cell r="K182" t="str">
            <v>0.9×60m＃400</v>
          </cell>
          <cell r="L182" t="str">
            <v>本</v>
          </cell>
          <cell r="M182">
            <v>120000</v>
          </cell>
          <cell r="N182" t="str">
            <v>　</v>
          </cell>
          <cell r="O182" t="str">
            <v>　</v>
          </cell>
          <cell r="P182" t="str">
            <v>ﾊﾞｰｻﾃｯｸ</v>
          </cell>
          <cell r="Q182" t="str">
            <v>Ｈ３</v>
          </cell>
        </row>
        <row r="183">
          <cell r="F183">
            <v>22819009</v>
          </cell>
          <cell r="G183" t="str">
            <v>材料費</v>
          </cell>
          <cell r="H183" t="str">
            <v>Ｐ）測量</v>
          </cell>
          <cell r="I183" t="str">
            <v>製図・写真</v>
          </cell>
          <cell r="J183" t="str">
            <v>静電ﾌﾟﾛｯﾀｰ用ﾌｨﾙﾑ</v>
          </cell>
          <cell r="K183" t="str">
            <v>1.0×60m＃200両面</v>
          </cell>
          <cell r="L183" t="str">
            <v>本</v>
          </cell>
          <cell r="M183">
            <v>105000</v>
          </cell>
          <cell r="N183" t="str">
            <v>　</v>
          </cell>
          <cell r="O183" t="str">
            <v>　</v>
          </cell>
          <cell r="P183" t="str">
            <v>ﾊﾞｰｻﾃｯｸ</v>
          </cell>
          <cell r="Q183" t="str">
            <v>Ｈ３</v>
          </cell>
        </row>
        <row r="184">
          <cell r="F184">
            <v>22819012</v>
          </cell>
          <cell r="G184" t="str">
            <v>材料費</v>
          </cell>
          <cell r="H184" t="str">
            <v>Ｐ）測量</v>
          </cell>
          <cell r="I184" t="str">
            <v>製図・写真</v>
          </cell>
          <cell r="J184" t="str">
            <v>静電ﾌﾟﾛｯﾀｰ用ﾌｨﾙﾑ</v>
          </cell>
          <cell r="K184" t="str">
            <v>1.0×60m＃400</v>
          </cell>
          <cell r="L184" t="str">
            <v>本</v>
          </cell>
          <cell r="M184">
            <v>140000</v>
          </cell>
          <cell r="N184" t="str">
            <v>　</v>
          </cell>
          <cell r="O184" t="str">
            <v>　</v>
          </cell>
          <cell r="P184" t="str">
            <v>ﾊﾞｰｻﾃｯｸ</v>
          </cell>
          <cell r="Q184" t="str">
            <v>Ｈ３</v>
          </cell>
        </row>
        <row r="185">
          <cell r="F185">
            <v>22819015</v>
          </cell>
          <cell r="G185" t="str">
            <v>材料費</v>
          </cell>
          <cell r="H185" t="str">
            <v>Ｐ）測量</v>
          </cell>
          <cell r="I185" t="str">
            <v>製図・写真</v>
          </cell>
          <cell r="J185" t="str">
            <v>静電ﾌﾟﾛｯﾀｰ用用紙</v>
          </cell>
          <cell r="K185" t="str">
            <v>0.9×150m</v>
          </cell>
          <cell r="L185" t="str">
            <v>本</v>
          </cell>
          <cell r="M185">
            <v>24000</v>
          </cell>
          <cell r="N185" t="str">
            <v>　</v>
          </cell>
          <cell r="O185" t="str">
            <v>　</v>
          </cell>
          <cell r="P185" t="str">
            <v>Ｈ３</v>
          </cell>
          <cell r="Q185" t="str">
            <v>Ｈ３</v>
          </cell>
        </row>
        <row r="186">
          <cell r="F186">
            <v>22819016</v>
          </cell>
          <cell r="G186" t="str">
            <v>材料費</v>
          </cell>
          <cell r="H186" t="str">
            <v>Ｐ）測量</v>
          </cell>
          <cell r="I186" t="str">
            <v>製図・写真</v>
          </cell>
          <cell r="J186" t="str">
            <v>静電ﾌﾟﾛｯﾀｰ用紙</v>
          </cell>
          <cell r="K186" t="str">
            <v>80cm×110cm</v>
          </cell>
          <cell r="L186" t="str">
            <v>枚</v>
          </cell>
          <cell r="M186">
            <v>480</v>
          </cell>
          <cell r="N186" t="str">
            <v>　</v>
          </cell>
          <cell r="O186" t="str">
            <v>　</v>
          </cell>
          <cell r="P186" t="str">
            <v>評価センター</v>
          </cell>
          <cell r="Q186" t="str">
            <v>Ｈ４</v>
          </cell>
        </row>
        <row r="187">
          <cell r="F187">
            <v>22819018</v>
          </cell>
          <cell r="G187" t="str">
            <v>材料費</v>
          </cell>
          <cell r="H187" t="str">
            <v>Ｐ）測量</v>
          </cell>
          <cell r="I187" t="str">
            <v>製図・写真</v>
          </cell>
          <cell r="J187" t="str">
            <v>静電ﾌﾟﾛｯﾀｰ用用紙</v>
          </cell>
          <cell r="K187" t="str">
            <v>0.9×150mﾄﾚﾍﾟ</v>
          </cell>
          <cell r="L187" t="str">
            <v>本</v>
          </cell>
          <cell r="M187">
            <v>59000</v>
          </cell>
          <cell r="N187" t="str">
            <v>　</v>
          </cell>
          <cell r="O187" t="str">
            <v>　</v>
          </cell>
          <cell r="P187" t="str">
            <v>Ｈ３</v>
          </cell>
          <cell r="Q187" t="str">
            <v>Ｈ３</v>
          </cell>
        </row>
        <row r="188">
          <cell r="F188">
            <v>22819020</v>
          </cell>
          <cell r="G188" t="str">
            <v>材料費</v>
          </cell>
          <cell r="H188" t="str">
            <v>Ｐ）測量</v>
          </cell>
          <cell r="I188" t="str">
            <v>製図・写真</v>
          </cell>
          <cell r="J188" t="str">
            <v>静電ﾌﾟﾛｯﾀｰ用用紙</v>
          </cell>
          <cell r="K188" t="str">
            <v>0.9×60mユポ紙</v>
          </cell>
          <cell r="L188" t="str">
            <v>本</v>
          </cell>
          <cell r="M188">
            <v>50000</v>
          </cell>
          <cell r="N188" t="str">
            <v>　</v>
          </cell>
          <cell r="O188" t="str">
            <v>　</v>
          </cell>
        </row>
        <row r="189">
          <cell r="F189">
            <v>22819021</v>
          </cell>
          <cell r="G189" t="str">
            <v>材料費</v>
          </cell>
          <cell r="H189" t="str">
            <v>Ｐ）測量</v>
          </cell>
          <cell r="I189" t="str">
            <v>製図・写真</v>
          </cell>
          <cell r="J189" t="str">
            <v>ＸＹﾌﾟﾛｯﾀｰ用用紙</v>
          </cell>
          <cell r="K189" t="str">
            <v>0.9×36m60g</v>
          </cell>
          <cell r="L189" t="str">
            <v>本</v>
          </cell>
          <cell r="M189">
            <v>6500</v>
          </cell>
          <cell r="N189" t="str">
            <v>　</v>
          </cell>
          <cell r="O189" t="str">
            <v>　</v>
          </cell>
          <cell r="P189" t="str">
            <v>Ｈ３</v>
          </cell>
          <cell r="Q189" t="str">
            <v>Ｈ３</v>
          </cell>
        </row>
        <row r="190">
          <cell r="F190">
            <v>22819024</v>
          </cell>
          <cell r="G190" t="str">
            <v>材料費</v>
          </cell>
          <cell r="H190" t="str">
            <v>Ｐ）測量</v>
          </cell>
          <cell r="I190" t="str">
            <v>製図・写真</v>
          </cell>
          <cell r="J190" t="str">
            <v>ＸＹﾌﾟﾛｯﾀｰ用用紙</v>
          </cell>
          <cell r="K190" t="str">
            <v>0.9×36mﾄﾚﾍﾟ</v>
          </cell>
          <cell r="L190" t="str">
            <v>本</v>
          </cell>
          <cell r="M190">
            <v>6500</v>
          </cell>
          <cell r="N190" t="str">
            <v>　</v>
          </cell>
          <cell r="O190" t="str">
            <v>　</v>
          </cell>
          <cell r="P190" t="str">
            <v>Ｈ３</v>
          </cell>
          <cell r="Q190" t="str">
            <v>Ｈ３</v>
          </cell>
        </row>
        <row r="191">
          <cell r="F191">
            <v>22819040</v>
          </cell>
          <cell r="G191" t="str">
            <v>材料費</v>
          </cell>
          <cell r="H191" t="str">
            <v>Ｐ）測量</v>
          </cell>
          <cell r="I191" t="str">
            <v>その他</v>
          </cell>
          <cell r="J191" t="str">
            <v>磁気テープ</v>
          </cell>
          <cell r="K191" t="str">
            <v>1200ft</v>
          </cell>
          <cell r="L191" t="str">
            <v>巻</v>
          </cell>
          <cell r="M191">
            <v>6000</v>
          </cell>
          <cell r="N191" t="str">
            <v>　</v>
          </cell>
          <cell r="O191" t="str">
            <v>　</v>
          </cell>
        </row>
        <row r="192">
          <cell r="F192">
            <v>22819043</v>
          </cell>
          <cell r="G192" t="str">
            <v>材料費</v>
          </cell>
          <cell r="H192" t="str">
            <v>Ｐ）測量</v>
          </cell>
          <cell r="I192" t="str">
            <v>その他</v>
          </cell>
          <cell r="J192" t="str">
            <v>磁気テープ</v>
          </cell>
          <cell r="K192" t="str">
            <v>8mmCMT</v>
          </cell>
          <cell r="L192" t="str">
            <v>巻</v>
          </cell>
          <cell r="M192">
            <v>2000</v>
          </cell>
          <cell r="N192" t="str">
            <v>　</v>
          </cell>
          <cell r="O192" t="str">
            <v>　</v>
          </cell>
        </row>
        <row r="193">
          <cell r="F193">
            <v>22819049</v>
          </cell>
          <cell r="G193" t="str">
            <v>材料費</v>
          </cell>
          <cell r="H193" t="str">
            <v>Ｐ）測量</v>
          </cell>
          <cell r="I193" t="str">
            <v>その他</v>
          </cell>
          <cell r="J193" t="str">
            <v>フロッピーディスク</v>
          </cell>
          <cell r="K193" t="str">
            <v>３．５”　２ＨＤ</v>
          </cell>
          <cell r="L193" t="str">
            <v>枚</v>
          </cell>
          <cell r="M193">
            <v>200</v>
          </cell>
          <cell r="N193" t="str">
            <v>　</v>
          </cell>
          <cell r="O193" t="str">
            <v>　</v>
          </cell>
          <cell r="P193" t="str">
            <v>評価センター</v>
          </cell>
        </row>
        <row r="194">
          <cell r="F194">
            <v>23110002</v>
          </cell>
          <cell r="G194" t="str">
            <v>材料費</v>
          </cell>
          <cell r="H194" t="str">
            <v>建）地質</v>
          </cell>
          <cell r="I194" t="str">
            <v>機械ﾎﾞｰﾘﾝｸﾞ</v>
          </cell>
          <cell r="J194" t="str">
            <v>ベントナイト</v>
          </cell>
          <cell r="K194" t="str">
            <v xml:space="preserve"> </v>
          </cell>
          <cell r="L194" t="str">
            <v>㎏</v>
          </cell>
          <cell r="M194">
            <v>24</v>
          </cell>
          <cell r="N194" t="str">
            <v>　</v>
          </cell>
          <cell r="O194" t="str">
            <v>　</v>
          </cell>
          <cell r="P194" t="str">
            <v>Ｈ８</v>
          </cell>
          <cell r="Q194" t="str">
            <v>Ｈ８</v>
          </cell>
        </row>
        <row r="195">
          <cell r="F195">
            <v>23110004</v>
          </cell>
          <cell r="G195" t="str">
            <v>材料費</v>
          </cell>
          <cell r="H195" t="str">
            <v>建）地質</v>
          </cell>
          <cell r="I195" t="str">
            <v>機械ﾎﾞｰﾘﾝｸﾞ</v>
          </cell>
          <cell r="J195" t="str">
            <v>セメント</v>
          </cell>
          <cell r="K195" t="str">
            <v xml:space="preserve"> </v>
          </cell>
          <cell r="L195" t="str">
            <v>㎏</v>
          </cell>
          <cell r="M195">
            <v>18</v>
          </cell>
          <cell r="N195" t="str">
            <v>　</v>
          </cell>
          <cell r="O195" t="str">
            <v>　</v>
          </cell>
          <cell r="P195" t="str">
            <v>Ｈ８</v>
          </cell>
          <cell r="Q195" t="str">
            <v>Ｈ８</v>
          </cell>
        </row>
        <row r="196">
          <cell r="F196">
            <v>23110006</v>
          </cell>
          <cell r="G196" t="str">
            <v>材料費</v>
          </cell>
          <cell r="H196" t="str">
            <v>建）地質</v>
          </cell>
          <cell r="I196" t="str">
            <v>足場</v>
          </cell>
          <cell r="J196" t="str">
            <v>据付台・床板（杉板）</v>
          </cell>
          <cell r="K196" t="str">
            <v>4m×3.6cm×20cm</v>
          </cell>
          <cell r="L196" t="str">
            <v>m3</v>
          </cell>
          <cell r="M196">
            <v>62750</v>
          </cell>
          <cell r="N196" t="str">
            <v>　</v>
          </cell>
          <cell r="O196" t="str">
            <v>　</v>
          </cell>
          <cell r="P196" t="str">
            <v>Ｈ９</v>
          </cell>
          <cell r="Q196" t="str">
            <v>Ｈ９</v>
          </cell>
        </row>
        <row r="197">
          <cell r="F197">
            <v>23110008</v>
          </cell>
          <cell r="G197" t="str">
            <v>材料費</v>
          </cell>
          <cell r="H197" t="str">
            <v>建）地質</v>
          </cell>
          <cell r="I197" t="str">
            <v>足場</v>
          </cell>
          <cell r="J197" t="str">
            <v>足場パイプ</v>
          </cell>
          <cell r="K197" t="str">
            <v>φ48.6×４m　</v>
          </cell>
          <cell r="L197" t="str">
            <v>本</v>
          </cell>
          <cell r="M197">
            <v>1260</v>
          </cell>
          <cell r="N197" t="str">
            <v>　</v>
          </cell>
          <cell r="O197" t="str">
            <v>　</v>
          </cell>
          <cell r="P197" t="str">
            <v>Ｈ９</v>
          </cell>
          <cell r="Q197" t="str">
            <v>Ｈ９</v>
          </cell>
        </row>
        <row r="198">
          <cell r="F198">
            <v>23110010</v>
          </cell>
          <cell r="G198" t="str">
            <v>材料費</v>
          </cell>
          <cell r="H198" t="str">
            <v>建）地質</v>
          </cell>
          <cell r="I198" t="str">
            <v>足場</v>
          </cell>
          <cell r="J198" t="str">
            <v>足場パイプ</v>
          </cell>
          <cell r="K198" t="str">
            <v>φ48.6×５m　</v>
          </cell>
          <cell r="L198" t="str">
            <v>本</v>
          </cell>
          <cell r="M198">
            <v>1575</v>
          </cell>
          <cell r="N198" t="str">
            <v>　</v>
          </cell>
          <cell r="O198" t="str">
            <v>　</v>
          </cell>
          <cell r="P198" t="str">
            <v>Ｈ９</v>
          </cell>
          <cell r="Q198" t="str">
            <v>Ｈ９</v>
          </cell>
        </row>
        <row r="199">
          <cell r="F199">
            <v>23110012</v>
          </cell>
          <cell r="G199" t="str">
            <v>材料費</v>
          </cell>
          <cell r="H199" t="str">
            <v>建）地質</v>
          </cell>
          <cell r="I199" t="str">
            <v>足場</v>
          </cell>
          <cell r="J199" t="str">
            <v>クランプ</v>
          </cell>
          <cell r="K199" t="str">
            <v>φ４８．６　</v>
          </cell>
          <cell r="L199" t="str">
            <v>個</v>
          </cell>
          <cell r="M199">
            <v>195</v>
          </cell>
          <cell r="N199" t="str">
            <v>　</v>
          </cell>
          <cell r="O199" t="str">
            <v>　</v>
          </cell>
          <cell r="P199" t="str">
            <v>Ｈ９</v>
          </cell>
          <cell r="Q199" t="str">
            <v>Ｈ９</v>
          </cell>
        </row>
        <row r="200">
          <cell r="F200">
            <v>23110014</v>
          </cell>
          <cell r="G200" t="str">
            <v>材料費</v>
          </cell>
          <cell r="H200" t="str">
            <v>建）地質</v>
          </cell>
          <cell r="I200" t="str">
            <v>足場</v>
          </cell>
          <cell r="J200" t="str">
            <v>足場丸太</v>
          </cell>
          <cell r="K200" t="str">
            <v>末口9cm×長6m</v>
          </cell>
          <cell r="L200" t="str">
            <v>本</v>
          </cell>
          <cell r="M200">
            <v>1360</v>
          </cell>
          <cell r="N200" t="str">
            <v>　</v>
          </cell>
          <cell r="O200" t="str">
            <v>　</v>
          </cell>
          <cell r="P200" t="str">
            <v>Ｈ９</v>
          </cell>
          <cell r="Q200" t="str">
            <v>Ｈ９</v>
          </cell>
        </row>
        <row r="201">
          <cell r="F201">
            <v>23110016</v>
          </cell>
          <cell r="G201" t="str">
            <v>材料費</v>
          </cell>
          <cell r="H201" t="str">
            <v>建）地質</v>
          </cell>
          <cell r="I201" t="str">
            <v>足場</v>
          </cell>
          <cell r="J201" t="str">
            <v>角材（杉）</v>
          </cell>
          <cell r="K201" t="str">
            <v>3m×9cm×9cm</v>
          </cell>
          <cell r="L201" t="str">
            <v>m3</v>
          </cell>
          <cell r="M201">
            <v>49500</v>
          </cell>
          <cell r="N201" t="str">
            <v>　</v>
          </cell>
          <cell r="O201" t="str">
            <v>　</v>
          </cell>
          <cell r="P201" t="str">
            <v>Ｈ９</v>
          </cell>
          <cell r="Q201" t="str">
            <v>Ｈ９</v>
          </cell>
        </row>
        <row r="202">
          <cell r="F202">
            <v>23110018</v>
          </cell>
          <cell r="G202" t="str">
            <v>材料費</v>
          </cell>
          <cell r="H202" t="str">
            <v>建）地質</v>
          </cell>
          <cell r="I202" t="str">
            <v>仮囲い</v>
          </cell>
          <cell r="J202" t="str">
            <v>足場パイプ</v>
          </cell>
          <cell r="K202" t="str">
            <v>φ48.6×２m　</v>
          </cell>
          <cell r="L202" t="str">
            <v>本</v>
          </cell>
          <cell r="M202">
            <v>630</v>
          </cell>
          <cell r="N202" t="str">
            <v>　</v>
          </cell>
          <cell r="O202" t="str">
            <v>　</v>
          </cell>
          <cell r="P202" t="str">
            <v>Ｈ９</v>
          </cell>
          <cell r="Q202" t="str">
            <v>Ｈ９</v>
          </cell>
        </row>
        <row r="203">
          <cell r="F203">
            <v>23110020</v>
          </cell>
          <cell r="G203" t="str">
            <v>材料費</v>
          </cell>
          <cell r="H203" t="str">
            <v>建）地質</v>
          </cell>
          <cell r="I203" t="str">
            <v>仮囲い</v>
          </cell>
          <cell r="J203" t="str">
            <v>シート</v>
          </cell>
          <cell r="K203" t="str">
            <v>ビニロン帆布（防水＃４）</v>
          </cell>
          <cell r="L203" t="str">
            <v>㎡</v>
          </cell>
          <cell r="M203">
            <v>833</v>
          </cell>
          <cell r="N203" t="str">
            <v>　</v>
          </cell>
          <cell r="O203" t="str">
            <v>　</v>
          </cell>
          <cell r="P203" t="str">
            <v>Ｈ９</v>
          </cell>
          <cell r="Q203" t="str">
            <v>Ｈ９</v>
          </cell>
        </row>
        <row r="204">
          <cell r="F204">
            <v>23110022</v>
          </cell>
          <cell r="G204" t="str">
            <v>材料費</v>
          </cell>
          <cell r="H204" t="str">
            <v>建）地質</v>
          </cell>
          <cell r="I204" t="str">
            <v>物理探査</v>
          </cell>
          <cell r="J204" t="str">
            <v>木杭</v>
          </cell>
          <cell r="K204" t="str">
            <v>4.5×4.5×45</v>
          </cell>
          <cell r="L204" t="str">
            <v>本</v>
          </cell>
          <cell r="M204">
            <v>92</v>
          </cell>
          <cell r="N204" t="str">
            <v>　</v>
          </cell>
          <cell r="O204" t="str">
            <v>　</v>
          </cell>
          <cell r="P204" t="str">
            <v>Ｈ９</v>
          </cell>
          <cell r="Q204" t="str">
            <v>Ｈ９</v>
          </cell>
        </row>
        <row r="205">
          <cell r="F205">
            <v>23110024</v>
          </cell>
          <cell r="G205" t="str">
            <v>材料費</v>
          </cell>
          <cell r="H205" t="str">
            <v>建）地質</v>
          </cell>
          <cell r="I205" t="str">
            <v>試掘横杭</v>
          </cell>
          <cell r="J205" t="str">
            <v>松丸太</v>
          </cell>
          <cell r="K205" t="str">
            <v>φ15cm×2.5m　</v>
          </cell>
          <cell r="L205" t="str">
            <v>本</v>
          </cell>
          <cell r="M205">
            <v>1705</v>
          </cell>
          <cell r="N205" t="str">
            <v>　</v>
          </cell>
          <cell r="O205" t="str">
            <v>　</v>
          </cell>
          <cell r="P205" t="str">
            <v>Ｈ８</v>
          </cell>
          <cell r="Q205" t="str">
            <v>Ｈ８</v>
          </cell>
        </row>
        <row r="206">
          <cell r="F206">
            <v>23110026</v>
          </cell>
          <cell r="G206" t="str">
            <v>材料費</v>
          </cell>
          <cell r="H206" t="str">
            <v>建）地質</v>
          </cell>
          <cell r="I206" t="str">
            <v>試掘横杭</v>
          </cell>
          <cell r="J206" t="str">
            <v>松丸太</v>
          </cell>
          <cell r="K206" t="str">
            <v>φ15cm×1.8m　</v>
          </cell>
          <cell r="L206" t="str">
            <v>本</v>
          </cell>
          <cell r="M206">
            <v>1175</v>
          </cell>
          <cell r="N206" t="str">
            <v>　</v>
          </cell>
          <cell r="O206" t="str">
            <v>　</v>
          </cell>
          <cell r="P206" t="str">
            <v>Ｈ８</v>
          </cell>
          <cell r="Q206" t="str">
            <v>Ｈ８</v>
          </cell>
        </row>
        <row r="207">
          <cell r="F207">
            <v>23110028</v>
          </cell>
          <cell r="G207" t="str">
            <v>材料費</v>
          </cell>
          <cell r="H207" t="str">
            <v>建）地質</v>
          </cell>
          <cell r="I207" t="str">
            <v>試掘横杭</v>
          </cell>
          <cell r="J207" t="str">
            <v>松丸太</v>
          </cell>
          <cell r="K207" t="str">
            <v>φ15cm×1.2m　</v>
          </cell>
          <cell r="L207" t="str">
            <v>本</v>
          </cell>
          <cell r="M207">
            <v>840</v>
          </cell>
          <cell r="N207" t="str">
            <v>　</v>
          </cell>
          <cell r="O207" t="str">
            <v>　</v>
          </cell>
          <cell r="P207" t="str">
            <v>Ｈ８</v>
          </cell>
          <cell r="Q207" t="str">
            <v>Ｈ８</v>
          </cell>
        </row>
        <row r="208">
          <cell r="F208">
            <v>23110030</v>
          </cell>
          <cell r="G208" t="str">
            <v>材料費</v>
          </cell>
          <cell r="H208" t="str">
            <v>建）地質</v>
          </cell>
          <cell r="I208" t="str">
            <v>試掘横杭</v>
          </cell>
          <cell r="J208" t="str">
            <v>松丸太</v>
          </cell>
          <cell r="K208" t="str">
            <v>φ9×1.0　</v>
          </cell>
          <cell r="L208" t="str">
            <v>本</v>
          </cell>
          <cell r="M208">
            <v>210</v>
          </cell>
          <cell r="N208" t="str">
            <v>　</v>
          </cell>
          <cell r="O208" t="str">
            <v>　</v>
          </cell>
          <cell r="P208" t="str">
            <v>Ｈ８</v>
          </cell>
          <cell r="Q208" t="str">
            <v>Ｈ８</v>
          </cell>
        </row>
        <row r="209">
          <cell r="F209">
            <v>23110032</v>
          </cell>
          <cell r="G209" t="str">
            <v>材料費</v>
          </cell>
          <cell r="H209" t="str">
            <v>建）地質</v>
          </cell>
          <cell r="I209" t="str">
            <v>試掘横杭</v>
          </cell>
          <cell r="J209" t="str">
            <v>松丸太</v>
          </cell>
          <cell r="K209" t="str">
            <v>φ6×1.0　</v>
          </cell>
          <cell r="L209" t="str">
            <v>本</v>
          </cell>
          <cell r="M209">
            <v>105</v>
          </cell>
          <cell r="N209" t="str">
            <v>　</v>
          </cell>
          <cell r="O209" t="str">
            <v>　</v>
          </cell>
          <cell r="P209" t="str">
            <v>Ｈ８</v>
          </cell>
          <cell r="Q209" t="str">
            <v>Ｈ８</v>
          </cell>
        </row>
        <row r="210">
          <cell r="F210">
            <v>23110034</v>
          </cell>
          <cell r="G210" t="str">
            <v>材料費</v>
          </cell>
          <cell r="H210" t="str">
            <v>建）地質</v>
          </cell>
          <cell r="I210" t="str">
            <v>試掘横杭</v>
          </cell>
          <cell r="J210" t="str">
            <v>松矢板</v>
          </cell>
          <cell r="K210" t="str">
            <v>3×15×130</v>
          </cell>
          <cell r="L210" t="str">
            <v>本</v>
          </cell>
          <cell r="M210">
            <v>215</v>
          </cell>
          <cell r="N210" t="str">
            <v>　</v>
          </cell>
          <cell r="O210" t="str">
            <v>　</v>
          </cell>
          <cell r="P210" t="str">
            <v>Ｈ８</v>
          </cell>
          <cell r="Q210" t="str">
            <v>Ｈ８</v>
          </cell>
        </row>
        <row r="211">
          <cell r="F211">
            <v>23110036</v>
          </cell>
          <cell r="G211" t="str">
            <v>材料費</v>
          </cell>
          <cell r="H211" t="str">
            <v>建）地質</v>
          </cell>
          <cell r="I211" t="str">
            <v>試掘横杭</v>
          </cell>
          <cell r="J211" t="str">
            <v>松矢板</v>
          </cell>
          <cell r="K211" t="str">
            <v>3.6×15×170</v>
          </cell>
          <cell r="L211" t="str">
            <v>本</v>
          </cell>
          <cell r="M211">
            <v>360</v>
          </cell>
          <cell r="N211" t="str">
            <v>　</v>
          </cell>
          <cell r="O211" t="str">
            <v>　</v>
          </cell>
          <cell r="P211" t="str">
            <v>Ｈ８</v>
          </cell>
          <cell r="Q211" t="str">
            <v>Ｈ８</v>
          </cell>
        </row>
        <row r="212">
          <cell r="F212">
            <v>23110038</v>
          </cell>
          <cell r="G212" t="str">
            <v>材料費</v>
          </cell>
          <cell r="H212" t="str">
            <v>建）地質</v>
          </cell>
          <cell r="I212" t="str">
            <v>試掘横杭</v>
          </cell>
          <cell r="J212" t="str">
            <v>雑板</v>
          </cell>
          <cell r="K212" t="str">
            <v>3cm×10cm</v>
          </cell>
          <cell r="L212" t="str">
            <v>枚</v>
          </cell>
          <cell r="M212">
            <v>1015</v>
          </cell>
          <cell r="N212" t="str">
            <v>　</v>
          </cell>
          <cell r="O212" t="str">
            <v>　</v>
          </cell>
          <cell r="P212" t="str">
            <v>Ｈ８</v>
          </cell>
          <cell r="Q212" t="str">
            <v>Ｈ８</v>
          </cell>
        </row>
        <row r="213">
          <cell r="F213">
            <v>23110040</v>
          </cell>
          <cell r="G213" t="str">
            <v>材料費</v>
          </cell>
          <cell r="H213" t="str">
            <v>建）地質</v>
          </cell>
          <cell r="I213" t="str">
            <v>試掘横杭</v>
          </cell>
          <cell r="J213" t="str">
            <v>かすがい</v>
          </cell>
          <cell r="K213" t="str">
            <v>径1.2cm×18cm</v>
          </cell>
          <cell r="L213" t="str">
            <v>個</v>
          </cell>
          <cell r="M213">
            <v>51</v>
          </cell>
          <cell r="N213" t="str">
            <v>　</v>
          </cell>
          <cell r="O213" t="str">
            <v>　</v>
          </cell>
          <cell r="P213" t="str">
            <v>Ｈ８</v>
          </cell>
          <cell r="Q213" t="str">
            <v>Ｈ８</v>
          </cell>
        </row>
        <row r="214">
          <cell r="F214">
            <v>23110042</v>
          </cell>
          <cell r="G214" t="str">
            <v>材料費</v>
          </cell>
          <cell r="H214" t="str">
            <v>建）地質</v>
          </cell>
          <cell r="I214" t="str">
            <v>試掘横杭</v>
          </cell>
          <cell r="J214" t="str">
            <v>丁番</v>
          </cell>
          <cell r="K214" t="str">
            <v>89ミリ</v>
          </cell>
          <cell r="L214" t="str">
            <v>枚</v>
          </cell>
          <cell r="M214">
            <v>71</v>
          </cell>
          <cell r="N214" t="str">
            <v>　</v>
          </cell>
          <cell r="O214" t="str">
            <v>　</v>
          </cell>
          <cell r="P214" t="str">
            <v>Ｈ８</v>
          </cell>
          <cell r="Q214" t="str">
            <v>Ｈ８</v>
          </cell>
        </row>
        <row r="215">
          <cell r="F215">
            <v>23110044</v>
          </cell>
          <cell r="G215" t="str">
            <v>材料費</v>
          </cell>
          <cell r="H215" t="str">
            <v>建）地質</v>
          </cell>
          <cell r="I215" t="str">
            <v>試掘横杭</v>
          </cell>
          <cell r="J215" t="str">
            <v>錠</v>
          </cell>
          <cell r="K215" t="str">
            <v>40ミリ</v>
          </cell>
          <cell r="L215" t="str">
            <v>個</v>
          </cell>
          <cell r="M215">
            <v>580</v>
          </cell>
          <cell r="N215" t="str">
            <v>　</v>
          </cell>
          <cell r="O215" t="str">
            <v>　</v>
          </cell>
          <cell r="P215" t="str">
            <v>Ｈ８</v>
          </cell>
          <cell r="Q215" t="str">
            <v>Ｈ８</v>
          </cell>
        </row>
        <row r="216">
          <cell r="F216">
            <v>23110046</v>
          </cell>
          <cell r="G216" t="str">
            <v>材料費</v>
          </cell>
          <cell r="H216" t="str">
            <v>建）地質</v>
          </cell>
          <cell r="I216" t="str">
            <v>試掘横杭</v>
          </cell>
          <cell r="J216" t="str">
            <v>有刺鉄線</v>
          </cell>
          <cell r="K216" t="str">
            <v>＃１４、76mm、280m/巻</v>
          </cell>
          <cell r="L216" t="str">
            <v>ｍ</v>
          </cell>
          <cell r="M216">
            <v>13</v>
          </cell>
          <cell r="N216" t="str">
            <v>　</v>
          </cell>
          <cell r="O216" t="str">
            <v>　</v>
          </cell>
          <cell r="P216" t="str">
            <v>Ｈ８</v>
          </cell>
          <cell r="Q216" t="str">
            <v>Ｈ８</v>
          </cell>
        </row>
        <row r="217">
          <cell r="F217">
            <v>23110048</v>
          </cell>
          <cell r="G217" t="str">
            <v>材料費</v>
          </cell>
          <cell r="H217" t="str">
            <v>建）地質</v>
          </cell>
          <cell r="I217" t="str">
            <v>試掘横杭</v>
          </cell>
          <cell r="J217" t="str">
            <v>丸パイプ</v>
          </cell>
          <cell r="K217" t="str">
            <v>横杭シュート受枠用φ48</v>
          </cell>
          <cell r="L217" t="str">
            <v>ｍ</v>
          </cell>
          <cell r="M217">
            <v>13</v>
          </cell>
          <cell r="N217" t="str">
            <v>　</v>
          </cell>
          <cell r="O217" t="str">
            <v>　</v>
          </cell>
          <cell r="P217" t="str">
            <v>Ｈ８</v>
          </cell>
          <cell r="Q217" t="str">
            <v>Ｈ８</v>
          </cell>
        </row>
        <row r="218">
          <cell r="F218">
            <v>23110050</v>
          </cell>
          <cell r="G218" t="str">
            <v>材料費</v>
          </cell>
          <cell r="H218" t="str">
            <v>建）地質</v>
          </cell>
          <cell r="I218" t="str">
            <v>試掘横杭</v>
          </cell>
          <cell r="J218" t="str">
            <v>ジョイント</v>
          </cell>
          <cell r="K218" t="str">
            <v>横杭シュート受枠用φ48</v>
          </cell>
          <cell r="L218" t="str">
            <v>個</v>
          </cell>
          <cell r="M218">
            <v>64</v>
          </cell>
          <cell r="N218" t="str">
            <v>　</v>
          </cell>
          <cell r="O218" t="str">
            <v>　</v>
          </cell>
          <cell r="P218" t="str">
            <v>Ｈ８</v>
          </cell>
          <cell r="Q218" t="str">
            <v>Ｈ８</v>
          </cell>
        </row>
        <row r="219">
          <cell r="F219">
            <v>23110052</v>
          </cell>
          <cell r="G219" t="str">
            <v>材料費</v>
          </cell>
          <cell r="H219" t="str">
            <v>建）地質</v>
          </cell>
          <cell r="I219" t="str">
            <v>試掘横杭</v>
          </cell>
          <cell r="J219" t="str">
            <v>直交クランプ</v>
          </cell>
          <cell r="K219" t="str">
            <v>横杭シュート受枠用φ48</v>
          </cell>
          <cell r="L219" t="str">
            <v>個</v>
          </cell>
          <cell r="M219">
            <v>78</v>
          </cell>
          <cell r="N219" t="str">
            <v>　</v>
          </cell>
          <cell r="O219" t="str">
            <v>　</v>
          </cell>
          <cell r="P219" t="str">
            <v>Ｈ８</v>
          </cell>
          <cell r="Q219" t="str">
            <v>Ｈ８</v>
          </cell>
        </row>
        <row r="220">
          <cell r="F220">
            <v>23110054</v>
          </cell>
          <cell r="G220" t="str">
            <v>材料費</v>
          </cell>
          <cell r="H220" t="str">
            <v>建）地質</v>
          </cell>
          <cell r="I220" t="str">
            <v>試掘横杭</v>
          </cell>
          <cell r="J220" t="str">
            <v>自在クランプ</v>
          </cell>
          <cell r="K220" t="str">
            <v>横杭シュート受枠用φ48</v>
          </cell>
          <cell r="L220" t="str">
            <v>個</v>
          </cell>
          <cell r="M220">
            <v>78</v>
          </cell>
          <cell r="N220" t="str">
            <v>　</v>
          </cell>
          <cell r="O220" t="str">
            <v>　</v>
          </cell>
          <cell r="P220" t="str">
            <v>Ｈ８</v>
          </cell>
          <cell r="Q220" t="str">
            <v>Ｈ８</v>
          </cell>
        </row>
        <row r="221">
          <cell r="F221">
            <v>23110056</v>
          </cell>
          <cell r="G221" t="str">
            <v>材料費</v>
          </cell>
          <cell r="H221" t="str">
            <v>建）地質</v>
          </cell>
          <cell r="I221" t="str">
            <v>試掘横杭</v>
          </cell>
          <cell r="J221" t="str">
            <v>敷板</v>
          </cell>
          <cell r="K221" t="str">
            <v>横杭シュート受枠用3*24*40</v>
          </cell>
          <cell r="L221" t="str">
            <v>枚</v>
          </cell>
          <cell r="M221">
            <v>472</v>
          </cell>
          <cell r="N221" t="str">
            <v>　</v>
          </cell>
          <cell r="O221" t="str">
            <v>　</v>
          </cell>
          <cell r="P221" t="str">
            <v>Ｈ８</v>
          </cell>
          <cell r="Q221" t="str">
            <v>Ｈ８</v>
          </cell>
        </row>
        <row r="222">
          <cell r="F222">
            <v>23110058</v>
          </cell>
          <cell r="G222" t="str">
            <v>材料費</v>
          </cell>
          <cell r="H222" t="str">
            <v>建）地質</v>
          </cell>
          <cell r="I222" t="str">
            <v>原位置試験</v>
          </cell>
          <cell r="J222" t="str">
            <v>パイプ（Ａ）</v>
          </cell>
          <cell r="K222" t="str">
            <v>８０Ａガス管×５ｍ</v>
          </cell>
          <cell r="L222" t="str">
            <v>式</v>
          </cell>
          <cell r="M222">
            <v>4091</v>
          </cell>
          <cell r="N222" t="str">
            <v>　</v>
          </cell>
          <cell r="O222" t="str">
            <v>　</v>
          </cell>
          <cell r="P222" t="str">
            <v>Ｈ８</v>
          </cell>
          <cell r="Q222" t="str">
            <v>Ｈ８</v>
          </cell>
        </row>
        <row r="223">
          <cell r="F223">
            <v>23110060</v>
          </cell>
          <cell r="G223" t="str">
            <v>材料費</v>
          </cell>
          <cell r="H223" t="str">
            <v>建）地質</v>
          </cell>
          <cell r="I223" t="str">
            <v>原位置試験</v>
          </cell>
          <cell r="J223" t="str">
            <v>パイプ（Ｂ）</v>
          </cell>
          <cell r="K223" t="str">
            <v>８０Ａガス管×１５ｍ</v>
          </cell>
          <cell r="L223" t="str">
            <v>式</v>
          </cell>
          <cell r="M223">
            <v>12273</v>
          </cell>
          <cell r="N223" t="str">
            <v>　</v>
          </cell>
          <cell r="O223" t="str">
            <v>　</v>
          </cell>
          <cell r="P223" t="str">
            <v>Ｈ８</v>
          </cell>
          <cell r="Q223" t="str">
            <v>Ｈ８</v>
          </cell>
        </row>
        <row r="224">
          <cell r="F224">
            <v>23110062</v>
          </cell>
          <cell r="G224" t="str">
            <v>材料費</v>
          </cell>
          <cell r="H224" t="str">
            <v>建）地質</v>
          </cell>
          <cell r="I224" t="str">
            <v>原位置試験</v>
          </cell>
          <cell r="J224" t="str">
            <v>パイプ（Ｃ）</v>
          </cell>
          <cell r="K224" t="str">
            <v>５０Ａガス管×１５ｍ</v>
          </cell>
          <cell r="L224" t="str">
            <v>式</v>
          </cell>
          <cell r="M224">
            <v>7432</v>
          </cell>
          <cell r="N224" t="str">
            <v>　</v>
          </cell>
          <cell r="O224" t="str">
            <v>　</v>
          </cell>
          <cell r="P224" t="str">
            <v>Ｈ８</v>
          </cell>
          <cell r="Q224" t="str">
            <v>Ｈ８</v>
          </cell>
        </row>
        <row r="225">
          <cell r="F225">
            <v>23113002</v>
          </cell>
          <cell r="G225" t="str">
            <v>材料費</v>
          </cell>
          <cell r="H225" t="str">
            <v>建）地質</v>
          </cell>
          <cell r="I225" t="str">
            <v>地質概査</v>
          </cell>
          <cell r="J225" t="str">
            <v>マッピング用紙</v>
          </cell>
          <cell r="K225" t="str">
            <v>Ｂ４</v>
          </cell>
          <cell r="L225" t="str">
            <v>枚</v>
          </cell>
          <cell r="M225">
            <v>15</v>
          </cell>
          <cell r="N225" t="str">
            <v>　</v>
          </cell>
          <cell r="O225" t="str">
            <v>　</v>
          </cell>
          <cell r="P225" t="str">
            <v>Ｈ８</v>
          </cell>
          <cell r="Q225" t="str">
            <v>Ｈ８</v>
          </cell>
        </row>
        <row r="226">
          <cell r="F226">
            <v>23113004</v>
          </cell>
          <cell r="G226" t="str">
            <v>材料費</v>
          </cell>
          <cell r="H226" t="str">
            <v>建）地質</v>
          </cell>
          <cell r="I226" t="str">
            <v>地質概査</v>
          </cell>
          <cell r="J226" t="str">
            <v>マッピング用紙</v>
          </cell>
          <cell r="K226" t="str">
            <v>Ａ４</v>
          </cell>
          <cell r="L226" t="str">
            <v>枚</v>
          </cell>
          <cell r="M226">
            <v>10</v>
          </cell>
          <cell r="N226" t="str">
            <v>　</v>
          </cell>
          <cell r="O226" t="str">
            <v>　</v>
          </cell>
          <cell r="P226" t="str">
            <v>Ｈ８</v>
          </cell>
          <cell r="Q226" t="str">
            <v>Ｈ８</v>
          </cell>
        </row>
        <row r="227">
          <cell r="F227">
            <v>23113006</v>
          </cell>
          <cell r="G227" t="str">
            <v>材料費</v>
          </cell>
          <cell r="H227" t="str">
            <v>建）地質</v>
          </cell>
          <cell r="I227" t="str">
            <v>地質概査</v>
          </cell>
          <cell r="J227" t="str">
            <v>プロトラクター</v>
          </cell>
          <cell r="K227" t="str">
            <v xml:space="preserve"> </v>
          </cell>
          <cell r="L227" t="str">
            <v>枚</v>
          </cell>
          <cell r="M227">
            <v>1140</v>
          </cell>
          <cell r="N227" t="str">
            <v>　</v>
          </cell>
          <cell r="O227" t="str">
            <v>　</v>
          </cell>
          <cell r="P227" t="str">
            <v>Ｈ８</v>
          </cell>
          <cell r="Q227" t="str">
            <v>Ｈ８</v>
          </cell>
        </row>
        <row r="228">
          <cell r="F228">
            <v>23113008</v>
          </cell>
          <cell r="G228" t="str">
            <v>材料費</v>
          </cell>
          <cell r="H228" t="str">
            <v>建）地質</v>
          </cell>
          <cell r="I228" t="str">
            <v>物理探査</v>
          </cell>
          <cell r="J228" t="str">
            <v>プロマイド</v>
          </cell>
          <cell r="K228" t="str">
            <v>オシログラフペーパー</v>
          </cell>
          <cell r="L228" t="str">
            <v>巻</v>
          </cell>
          <cell r="M228">
            <v>8560</v>
          </cell>
          <cell r="N228" t="str">
            <v>　</v>
          </cell>
          <cell r="O228" t="str">
            <v>　</v>
          </cell>
          <cell r="P228" t="str">
            <v>Ｈ８</v>
          </cell>
          <cell r="Q228" t="str">
            <v>Ｈ８</v>
          </cell>
        </row>
        <row r="229">
          <cell r="F229">
            <v>23113010</v>
          </cell>
          <cell r="G229" t="str">
            <v>材料費</v>
          </cell>
          <cell r="H229" t="str">
            <v>建）地質</v>
          </cell>
          <cell r="I229" t="str">
            <v>成果報告書</v>
          </cell>
          <cell r="J229" t="str">
            <v>成果青焼き代</v>
          </cell>
          <cell r="K229" t="str">
            <v>Ａ１</v>
          </cell>
          <cell r="L229" t="str">
            <v>枚</v>
          </cell>
          <cell r="M229">
            <v>87</v>
          </cell>
          <cell r="N229" t="str">
            <v>　</v>
          </cell>
          <cell r="O229" t="str">
            <v>　</v>
          </cell>
          <cell r="P229" t="str">
            <v>Ｈ８</v>
          </cell>
          <cell r="Q229" t="str">
            <v>Ｈ８</v>
          </cell>
        </row>
        <row r="230">
          <cell r="F230">
            <v>23113012</v>
          </cell>
          <cell r="G230" t="str">
            <v>材料費</v>
          </cell>
          <cell r="H230" t="str">
            <v>建）地質</v>
          </cell>
          <cell r="I230" t="str">
            <v>成果報告書</v>
          </cell>
          <cell r="J230" t="str">
            <v>成果青焼き代</v>
          </cell>
          <cell r="K230" t="str">
            <v>Ａ３、Ｂ４</v>
          </cell>
          <cell r="L230" t="str">
            <v>枚</v>
          </cell>
          <cell r="M230">
            <v>28</v>
          </cell>
          <cell r="N230" t="str">
            <v>　</v>
          </cell>
          <cell r="O230" t="str">
            <v>　</v>
          </cell>
          <cell r="P230" t="str">
            <v>Ｈ８</v>
          </cell>
          <cell r="Q230" t="str">
            <v>Ｈ８</v>
          </cell>
        </row>
        <row r="231">
          <cell r="F231">
            <v>23113014</v>
          </cell>
          <cell r="G231" t="str">
            <v>材料費</v>
          </cell>
          <cell r="H231" t="str">
            <v>建）地質</v>
          </cell>
          <cell r="I231" t="str">
            <v>成果報告書</v>
          </cell>
          <cell r="J231" t="str">
            <v>成果青焼き代</v>
          </cell>
          <cell r="K231" t="str">
            <v>Ａ４、Ｂ５</v>
          </cell>
          <cell r="L231" t="str">
            <v>枚</v>
          </cell>
          <cell r="M231">
            <v>16</v>
          </cell>
          <cell r="N231" t="str">
            <v>　</v>
          </cell>
          <cell r="O231" t="str">
            <v>　</v>
          </cell>
          <cell r="P231" t="str">
            <v>Ｈ８</v>
          </cell>
          <cell r="Q231" t="str">
            <v>Ｈ８</v>
          </cell>
        </row>
        <row r="232">
          <cell r="F232">
            <v>23113016</v>
          </cell>
          <cell r="G232" t="str">
            <v>材料費</v>
          </cell>
          <cell r="H232" t="str">
            <v>建）地質</v>
          </cell>
          <cell r="I232" t="str">
            <v>成果報告書</v>
          </cell>
          <cell r="J232" t="str">
            <v>製本代</v>
          </cell>
          <cell r="K232" t="str">
            <v>クロス巻、くるみ製本　A1</v>
          </cell>
          <cell r="L232" t="str">
            <v>冊</v>
          </cell>
          <cell r="M232">
            <v>2610</v>
          </cell>
          <cell r="N232" t="str">
            <v>　</v>
          </cell>
          <cell r="O232" t="str">
            <v>　</v>
          </cell>
          <cell r="P232" t="str">
            <v>Ｈ８</v>
          </cell>
          <cell r="Q232" t="str">
            <v>Ｈ８</v>
          </cell>
        </row>
        <row r="233">
          <cell r="F233">
            <v>23113018</v>
          </cell>
          <cell r="G233" t="str">
            <v>材料費</v>
          </cell>
          <cell r="H233" t="str">
            <v>建）地質</v>
          </cell>
          <cell r="I233" t="str">
            <v>成果報告書</v>
          </cell>
          <cell r="J233" t="str">
            <v>製本代</v>
          </cell>
          <cell r="K233" t="str">
            <v>クロス巻、くるみ製本　A3</v>
          </cell>
          <cell r="L233" t="str">
            <v>冊</v>
          </cell>
          <cell r="M233">
            <v>1120</v>
          </cell>
          <cell r="N233" t="str">
            <v>　</v>
          </cell>
          <cell r="O233" t="str">
            <v>　</v>
          </cell>
          <cell r="P233" t="str">
            <v>Ｈ８</v>
          </cell>
          <cell r="Q233" t="str">
            <v>Ｈ８</v>
          </cell>
        </row>
        <row r="234">
          <cell r="F234">
            <v>23113020</v>
          </cell>
          <cell r="G234" t="str">
            <v>材料費</v>
          </cell>
          <cell r="H234" t="str">
            <v>建）地質</v>
          </cell>
          <cell r="I234" t="str">
            <v>成果報告書</v>
          </cell>
          <cell r="J234" t="str">
            <v>製本代</v>
          </cell>
          <cell r="K234" t="str">
            <v>クロス巻、くるみ製本　A4</v>
          </cell>
          <cell r="L234" t="str">
            <v>冊</v>
          </cell>
          <cell r="M234">
            <v>860</v>
          </cell>
          <cell r="N234" t="str">
            <v>　</v>
          </cell>
          <cell r="O234" t="str">
            <v>　</v>
          </cell>
          <cell r="P234" t="str">
            <v>Ｈ８</v>
          </cell>
          <cell r="Q234" t="str">
            <v>Ｈ８</v>
          </cell>
        </row>
        <row r="235">
          <cell r="F235">
            <v>23113022</v>
          </cell>
          <cell r="G235" t="str">
            <v>材料費</v>
          </cell>
          <cell r="H235" t="str">
            <v>建）地質</v>
          </cell>
          <cell r="I235" t="str">
            <v>成果報告書</v>
          </cell>
          <cell r="J235" t="str">
            <v>縮刷代</v>
          </cell>
          <cell r="K235" t="str">
            <v>印画紙　A3､B4</v>
          </cell>
          <cell r="L235" t="str">
            <v>枚</v>
          </cell>
          <cell r="M235">
            <v>380</v>
          </cell>
          <cell r="N235" t="str">
            <v>　</v>
          </cell>
          <cell r="O235" t="str">
            <v>　</v>
          </cell>
          <cell r="P235" t="str">
            <v>Ｈ８</v>
          </cell>
          <cell r="Q235" t="str">
            <v>Ｈ８</v>
          </cell>
        </row>
        <row r="236">
          <cell r="F236">
            <v>23113024</v>
          </cell>
          <cell r="G236" t="str">
            <v>材料費</v>
          </cell>
          <cell r="H236" t="str">
            <v>建）地質</v>
          </cell>
          <cell r="I236" t="str">
            <v>成果報告書</v>
          </cell>
          <cell r="J236" t="str">
            <v>縮刷代</v>
          </cell>
          <cell r="K236" t="str">
            <v>フィルムベース　A3､B4</v>
          </cell>
          <cell r="L236" t="str">
            <v>枚</v>
          </cell>
          <cell r="M236">
            <v>1060</v>
          </cell>
          <cell r="N236" t="str">
            <v>　</v>
          </cell>
          <cell r="O236" t="str">
            <v>　</v>
          </cell>
          <cell r="P236" t="str">
            <v>Ｈ８</v>
          </cell>
          <cell r="Q236" t="str">
            <v>Ｈ８</v>
          </cell>
        </row>
        <row r="237">
          <cell r="F237">
            <v>23113026</v>
          </cell>
          <cell r="G237" t="str">
            <v>材料費</v>
          </cell>
          <cell r="H237" t="str">
            <v>建）地質</v>
          </cell>
          <cell r="I237" t="str">
            <v>成果報告書</v>
          </cell>
          <cell r="J237" t="str">
            <v>縮刷代</v>
          </cell>
          <cell r="K237" t="str">
            <v>印画紙　A4</v>
          </cell>
          <cell r="L237" t="str">
            <v>枚</v>
          </cell>
          <cell r="M237">
            <v>250</v>
          </cell>
          <cell r="N237" t="str">
            <v>　</v>
          </cell>
          <cell r="O237" t="str">
            <v>　</v>
          </cell>
          <cell r="P237" t="str">
            <v>Ｈ８</v>
          </cell>
          <cell r="Q237" t="str">
            <v>Ｈ８</v>
          </cell>
        </row>
        <row r="238">
          <cell r="F238">
            <v>23113028</v>
          </cell>
          <cell r="G238" t="str">
            <v>材料費</v>
          </cell>
          <cell r="H238" t="str">
            <v>建）地質</v>
          </cell>
          <cell r="I238" t="str">
            <v>成果報告書</v>
          </cell>
          <cell r="J238" t="str">
            <v>縮刷代</v>
          </cell>
          <cell r="K238" t="str">
            <v>フィルムベース　A4</v>
          </cell>
          <cell r="L238" t="str">
            <v>枚</v>
          </cell>
          <cell r="M238">
            <v>580</v>
          </cell>
          <cell r="N238" t="str">
            <v>　</v>
          </cell>
          <cell r="O238" t="str">
            <v>　</v>
          </cell>
          <cell r="P238" t="str">
            <v>Ｈ８</v>
          </cell>
          <cell r="Q238" t="str">
            <v>Ｈ８</v>
          </cell>
        </row>
        <row r="239">
          <cell r="F239">
            <v>23113030</v>
          </cell>
          <cell r="G239" t="str">
            <v>材料費</v>
          </cell>
          <cell r="H239" t="str">
            <v>建）地質</v>
          </cell>
          <cell r="I239" t="str">
            <v>成果報告書</v>
          </cell>
          <cell r="J239" t="str">
            <v>縮刷代</v>
          </cell>
          <cell r="K239" t="str">
            <v>印画紙　B5</v>
          </cell>
          <cell r="L239" t="str">
            <v>枚</v>
          </cell>
          <cell r="M239">
            <v>220</v>
          </cell>
          <cell r="N239" t="str">
            <v>　</v>
          </cell>
          <cell r="O239" t="str">
            <v>　</v>
          </cell>
          <cell r="P239" t="str">
            <v>Ｈ８</v>
          </cell>
          <cell r="Q239" t="str">
            <v>Ｈ８</v>
          </cell>
        </row>
        <row r="240">
          <cell r="F240">
            <v>23113032</v>
          </cell>
          <cell r="G240" t="str">
            <v>材料費</v>
          </cell>
          <cell r="H240" t="str">
            <v>建）地質</v>
          </cell>
          <cell r="I240" t="str">
            <v>成果報告書</v>
          </cell>
          <cell r="J240" t="str">
            <v>縮刷代</v>
          </cell>
          <cell r="K240" t="str">
            <v>フィルムベース　B5</v>
          </cell>
          <cell r="L240" t="str">
            <v>枚</v>
          </cell>
          <cell r="M240">
            <v>480</v>
          </cell>
          <cell r="N240" t="str">
            <v>　</v>
          </cell>
          <cell r="O240" t="str">
            <v>　</v>
          </cell>
          <cell r="P240" t="str">
            <v>Ｈ８</v>
          </cell>
          <cell r="Q240" t="str">
            <v>Ｈ８</v>
          </cell>
        </row>
        <row r="241">
          <cell r="F241">
            <v>23113034</v>
          </cell>
          <cell r="G241" t="str">
            <v>材料費</v>
          </cell>
          <cell r="H241" t="str">
            <v>建）地質</v>
          </cell>
          <cell r="I241" t="str">
            <v>成果報告書</v>
          </cell>
          <cell r="J241" t="str">
            <v>トレース材料</v>
          </cell>
          <cell r="K241" t="str">
            <v>Ａ１</v>
          </cell>
          <cell r="L241" t="str">
            <v>枚</v>
          </cell>
          <cell r="M241">
            <v>99</v>
          </cell>
          <cell r="N241" t="str">
            <v>　</v>
          </cell>
          <cell r="O241" t="str">
            <v>　</v>
          </cell>
          <cell r="P241" t="str">
            <v>Ｈ８</v>
          </cell>
          <cell r="Q241" t="str">
            <v>Ｈ８</v>
          </cell>
        </row>
        <row r="242">
          <cell r="F242">
            <v>23113036</v>
          </cell>
          <cell r="G242" t="str">
            <v>材料費</v>
          </cell>
          <cell r="H242" t="str">
            <v>建）地質</v>
          </cell>
          <cell r="I242" t="str">
            <v>成果報告書</v>
          </cell>
          <cell r="J242" t="str">
            <v>金文字製本</v>
          </cell>
          <cell r="K242" t="str">
            <v xml:space="preserve"> </v>
          </cell>
          <cell r="L242" t="str">
            <v>冊</v>
          </cell>
          <cell r="M242">
            <v>3400</v>
          </cell>
          <cell r="N242" t="str">
            <v>　</v>
          </cell>
          <cell r="O242" t="str">
            <v>　</v>
          </cell>
          <cell r="P242" t="str">
            <v>Ｈ８</v>
          </cell>
          <cell r="Q242" t="str">
            <v>Ｈ８</v>
          </cell>
        </row>
        <row r="243">
          <cell r="F243">
            <v>23116002</v>
          </cell>
          <cell r="G243" t="str">
            <v>材料費</v>
          </cell>
          <cell r="H243" t="str">
            <v>建）地質</v>
          </cell>
          <cell r="I243" t="str">
            <v>地質概査</v>
          </cell>
          <cell r="J243" t="str">
            <v>普通フィルム（白黒）</v>
          </cell>
          <cell r="K243" t="str">
            <v>３６枚撮り</v>
          </cell>
          <cell r="L243" t="str">
            <v>本</v>
          </cell>
          <cell r="M243">
            <v>355</v>
          </cell>
          <cell r="N243" t="str">
            <v>　</v>
          </cell>
          <cell r="O243" t="str">
            <v>　</v>
          </cell>
          <cell r="P243" t="str">
            <v>Ｈ９</v>
          </cell>
          <cell r="Q243" t="str">
            <v>Ｈ９</v>
          </cell>
        </row>
        <row r="244">
          <cell r="F244">
            <v>23116004</v>
          </cell>
          <cell r="G244" t="str">
            <v>材料費</v>
          </cell>
          <cell r="H244" t="str">
            <v>建）地質</v>
          </cell>
          <cell r="I244" t="str">
            <v>地質概査</v>
          </cell>
          <cell r="J244" t="str">
            <v>カラーフィルム</v>
          </cell>
          <cell r="K244" t="str">
            <v>３６枚撮り</v>
          </cell>
          <cell r="L244" t="str">
            <v>本</v>
          </cell>
          <cell r="M244">
            <v>545</v>
          </cell>
          <cell r="N244" t="str">
            <v>　</v>
          </cell>
          <cell r="O244" t="str">
            <v>　</v>
          </cell>
          <cell r="P244" t="str">
            <v>Ｈ９</v>
          </cell>
          <cell r="Q244" t="str">
            <v>Ｈ９</v>
          </cell>
        </row>
        <row r="245">
          <cell r="F245">
            <v>23116006</v>
          </cell>
          <cell r="G245" t="str">
            <v>材料費</v>
          </cell>
          <cell r="H245" t="str">
            <v>建）地質</v>
          </cell>
          <cell r="I245" t="str">
            <v>地質概査</v>
          </cell>
          <cell r="J245" t="str">
            <v>現像</v>
          </cell>
          <cell r="K245" t="str">
            <v>白黒</v>
          </cell>
          <cell r="L245" t="str">
            <v>本</v>
          </cell>
          <cell r="M245">
            <v>307</v>
          </cell>
          <cell r="N245" t="str">
            <v>　</v>
          </cell>
          <cell r="O245" t="str">
            <v>　</v>
          </cell>
          <cell r="P245" t="str">
            <v>Ｈ９</v>
          </cell>
          <cell r="Q245" t="str">
            <v>Ｈ９</v>
          </cell>
        </row>
        <row r="246">
          <cell r="F246">
            <v>23116008</v>
          </cell>
          <cell r="G246" t="str">
            <v>材料費</v>
          </cell>
          <cell r="H246" t="str">
            <v>建）地質</v>
          </cell>
          <cell r="I246" t="str">
            <v>地質概査</v>
          </cell>
          <cell r="J246" t="str">
            <v>現像</v>
          </cell>
          <cell r="K246" t="str">
            <v>カラー</v>
          </cell>
          <cell r="L246" t="str">
            <v>本</v>
          </cell>
          <cell r="M246">
            <v>460</v>
          </cell>
          <cell r="N246" t="str">
            <v>　</v>
          </cell>
          <cell r="O246" t="str">
            <v>　</v>
          </cell>
          <cell r="P246" t="str">
            <v>Ｈ９</v>
          </cell>
          <cell r="Q246" t="str">
            <v>Ｈ９</v>
          </cell>
        </row>
        <row r="247">
          <cell r="F247">
            <v>23116010</v>
          </cell>
          <cell r="G247" t="str">
            <v>材料費</v>
          </cell>
          <cell r="H247" t="str">
            <v>建）地質</v>
          </cell>
          <cell r="I247" t="str">
            <v>地質概査</v>
          </cell>
          <cell r="J247" t="str">
            <v>焼付</v>
          </cell>
          <cell r="K247" t="str">
            <v>サービス白黒</v>
          </cell>
          <cell r="L247" t="str">
            <v>枚</v>
          </cell>
          <cell r="M247">
            <v>29</v>
          </cell>
          <cell r="N247" t="str">
            <v>　</v>
          </cell>
          <cell r="O247" t="str">
            <v>　</v>
          </cell>
          <cell r="P247" t="str">
            <v>Ｈ９</v>
          </cell>
          <cell r="Q247" t="str">
            <v>Ｈ９</v>
          </cell>
        </row>
        <row r="248">
          <cell r="F248">
            <v>23116012</v>
          </cell>
          <cell r="G248" t="str">
            <v>材料費</v>
          </cell>
          <cell r="H248" t="str">
            <v>建）地質</v>
          </cell>
          <cell r="I248" t="str">
            <v>地質概査</v>
          </cell>
          <cell r="J248" t="str">
            <v>焼付</v>
          </cell>
          <cell r="K248" t="str">
            <v>サービスカラー</v>
          </cell>
          <cell r="L248" t="str">
            <v>枚</v>
          </cell>
          <cell r="M248">
            <v>34</v>
          </cell>
          <cell r="N248" t="str">
            <v>　</v>
          </cell>
          <cell r="O248" t="str">
            <v>　</v>
          </cell>
          <cell r="P248" t="str">
            <v>Ｈ９</v>
          </cell>
          <cell r="Q248" t="str">
            <v>Ｈ９</v>
          </cell>
        </row>
        <row r="249">
          <cell r="F249">
            <v>23116014</v>
          </cell>
          <cell r="G249" t="str">
            <v>材料費</v>
          </cell>
          <cell r="H249" t="str">
            <v>建）地質</v>
          </cell>
          <cell r="I249" t="str">
            <v>地質概査</v>
          </cell>
          <cell r="J249" t="str">
            <v>焼付</v>
          </cell>
          <cell r="K249" t="str">
            <v>キャビネ白黒</v>
          </cell>
          <cell r="L249" t="str">
            <v>枚</v>
          </cell>
          <cell r="M249">
            <v>150</v>
          </cell>
          <cell r="N249" t="str">
            <v>　</v>
          </cell>
          <cell r="O249" t="str">
            <v>　</v>
          </cell>
          <cell r="P249" t="str">
            <v>Ｈ９</v>
          </cell>
          <cell r="Q249" t="str">
            <v>Ｈ９</v>
          </cell>
        </row>
        <row r="250">
          <cell r="F250">
            <v>23116016</v>
          </cell>
          <cell r="G250" t="str">
            <v>材料費</v>
          </cell>
          <cell r="H250" t="str">
            <v>建）地質</v>
          </cell>
          <cell r="I250" t="str">
            <v>地質概査</v>
          </cell>
          <cell r="J250" t="str">
            <v>焼付</v>
          </cell>
          <cell r="K250" t="str">
            <v>キャビネカラー</v>
          </cell>
          <cell r="L250" t="str">
            <v>枚</v>
          </cell>
          <cell r="M250">
            <v>145</v>
          </cell>
          <cell r="N250" t="str">
            <v>　</v>
          </cell>
          <cell r="O250" t="str">
            <v>　</v>
          </cell>
          <cell r="P250" t="str">
            <v>Ｈ９</v>
          </cell>
          <cell r="Q250" t="str">
            <v>Ｈ９</v>
          </cell>
        </row>
        <row r="251">
          <cell r="F251">
            <v>23116018</v>
          </cell>
          <cell r="G251" t="str">
            <v>材料費</v>
          </cell>
          <cell r="H251" t="str">
            <v>建）地質</v>
          </cell>
          <cell r="I251" t="str">
            <v>物理探査</v>
          </cell>
          <cell r="J251" t="str">
            <v>現像定着液</v>
          </cell>
          <cell r="K251" t="str">
            <v xml:space="preserve"> </v>
          </cell>
          <cell r="L251" t="str">
            <v>組</v>
          </cell>
          <cell r="M251">
            <v>497</v>
          </cell>
          <cell r="N251" t="str">
            <v>　</v>
          </cell>
          <cell r="O251" t="str">
            <v>　</v>
          </cell>
          <cell r="P251" t="str">
            <v>Ｈ９</v>
          </cell>
          <cell r="Q251" t="str">
            <v>Ｈ９</v>
          </cell>
        </row>
        <row r="252">
          <cell r="F252">
            <v>23122002</v>
          </cell>
          <cell r="G252" t="str">
            <v>材料費</v>
          </cell>
          <cell r="H252" t="str">
            <v>建）地質</v>
          </cell>
          <cell r="I252" t="str">
            <v>機械ﾎﾞｰﾘﾝｸﾞ</v>
          </cell>
          <cell r="J252" t="str">
            <v>メタル・クラウン</v>
          </cell>
          <cell r="K252" t="str">
            <v>φ４６用</v>
          </cell>
          <cell r="L252" t="str">
            <v>個</v>
          </cell>
          <cell r="M252">
            <v>2650</v>
          </cell>
          <cell r="N252" t="str">
            <v>　</v>
          </cell>
          <cell r="O252" t="str">
            <v>　</v>
          </cell>
          <cell r="P252" t="str">
            <v>Ｈ９</v>
          </cell>
          <cell r="Q252" t="str">
            <v>Ｈ９</v>
          </cell>
        </row>
        <row r="253">
          <cell r="F253">
            <v>23122004</v>
          </cell>
          <cell r="G253" t="str">
            <v>材料費</v>
          </cell>
          <cell r="H253" t="str">
            <v>建）地質</v>
          </cell>
          <cell r="I253" t="str">
            <v>機械ﾎﾞｰﾘﾝｸﾞ</v>
          </cell>
          <cell r="J253" t="str">
            <v>メタル・クラウン</v>
          </cell>
          <cell r="K253" t="str">
            <v>φ５６用</v>
          </cell>
          <cell r="L253" t="str">
            <v>個</v>
          </cell>
          <cell r="M253">
            <v>2890</v>
          </cell>
          <cell r="N253" t="str">
            <v>　</v>
          </cell>
          <cell r="O253" t="str">
            <v>　</v>
          </cell>
          <cell r="P253" t="str">
            <v>Ｈ９</v>
          </cell>
          <cell r="Q253" t="str">
            <v>Ｈ９</v>
          </cell>
        </row>
        <row r="254">
          <cell r="F254">
            <v>23122006</v>
          </cell>
          <cell r="G254" t="str">
            <v>材料費</v>
          </cell>
          <cell r="H254" t="str">
            <v>建）地質</v>
          </cell>
          <cell r="I254" t="str">
            <v>機械ﾎﾞｰﾘﾝｸﾞ</v>
          </cell>
          <cell r="J254" t="str">
            <v>メタル・クラウン</v>
          </cell>
          <cell r="K254" t="str">
            <v>φ６６</v>
          </cell>
          <cell r="L254" t="str">
            <v>個</v>
          </cell>
          <cell r="M254">
            <v>3080</v>
          </cell>
          <cell r="N254" t="str">
            <v>　</v>
          </cell>
          <cell r="O254" t="str">
            <v>　</v>
          </cell>
          <cell r="P254" t="str">
            <v>Ｈ９</v>
          </cell>
          <cell r="Q254" t="str">
            <v>Ｈ９</v>
          </cell>
        </row>
        <row r="255">
          <cell r="F255">
            <v>23122008</v>
          </cell>
          <cell r="G255" t="str">
            <v>材料費</v>
          </cell>
          <cell r="H255" t="str">
            <v>建）地質</v>
          </cell>
          <cell r="I255" t="str">
            <v>機械ﾎﾞｰﾘﾝｸﾞ</v>
          </cell>
          <cell r="J255" t="str">
            <v>メタル・クラウン</v>
          </cell>
          <cell r="K255" t="str">
            <v>φ７６</v>
          </cell>
          <cell r="L255" t="str">
            <v>個</v>
          </cell>
          <cell r="M255">
            <v>3730</v>
          </cell>
          <cell r="N255" t="str">
            <v>　</v>
          </cell>
          <cell r="O255" t="str">
            <v>　</v>
          </cell>
          <cell r="P255" t="str">
            <v>Ｈ９</v>
          </cell>
          <cell r="Q255" t="str">
            <v>Ｈ９</v>
          </cell>
        </row>
        <row r="256">
          <cell r="F256">
            <v>23122010</v>
          </cell>
          <cell r="G256" t="str">
            <v>材料費</v>
          </cell>
          <cell r="H256" t="str">
            <v>建）地質</v>
          </cell>
          <cell r="I256" t="str">
            <v>機械ﾎﾞｰﾘﾝｸﾞ</v>
          </cell>
          <cell r="J256" t="str">
            <v>メタル・クラウン</v>
          </cell>
          <cell r="K256" t="str">
            <v>φ８６</v>
          </cell>
          <cell r="L256" t="str">
            <v>個</v>
          </cell>
          <cell r="M256">
            <v>3850</v>
          </cell>
          <cell r="N256" t="str">
            <v>　</v>
          </cell>
          <cell r="O256" t="str">
            <v>　</v>
          </cell>
          <cell r="P256" t="str">
            <v>Ｈ９</v>
          </cell>
          <cell r="Q256" t="str">
            <v>Ｈ９</v>
          </cell>
        </row>
        <row r="257">
          <cell r="F257">
            <v>23122012</v>
          </cell>
          <cell r="G257" t="str">
            <v>材料費</v>
          </cell>
          <cell r="H257" t="str">
            <v>建）地質</v>
          </cell>
          <cell r="I257" t="str">
            <v>機械ﾎﾞｰﾘﾝｸﾞ</v>
          </cell>
          <cell r="J257" t="str">
            <v>メタル・クラウン</v>
          </cell>
          <cell r="K257" t="str">
            <v>φ１０１</v>
          </cell>
          <cell r="L257" t="str">
            <v>個</v>
          </cell>
          <cell r="M257">
            <v>4880</v>
          </cell>
          <cell r="N257" t="str">
            <v>　</v>
          </cell>
          <cell r="O257" t="str">
            <v>　</v>
          </cell>
          <cell r="P257" t="str">
            <v>Ｈ９</v>
          </cell>
          <cell r="Q257" t="str">
            <v>Ｈ９</v>
          </cell>
        </row>
        <row r="258">
          <cell r="F258">
            <v>23122014</v>
          </cell>
          <cell r="G258" t="str">
            <v>材料費</v>
          </cell>
          <cell r="H258" t="str">
            <v>建）地質</v>
          </cell>
          <cell r="I258" t="str">
            <v>機械ﾎﾞｰﾘﾝｸﾞ</v>
          </cell>
          <cell r="J258" t="str">
            <v>メタル・クラウン</v>
          </cell>
          <cell r="K258" t="str">
            <v>φ１１６</v>
          </cell>
          <cell r="L258" t="str">
            <v>個</v>
          </cell>
          <cell r="M258">
            <v>6160</v>
          </cell>
          <cell r="N258" t="str">
            <v>　</v>
          </cell>
          <cell r="O258" t="str">
            <v>　</v>
          </cell>
          <cell r="P258" t="str">
            <v>Ｈ９</v>
          </cell>
          <cell r="Q258" t="str">
            <v>Ｈ９</v>
          </cell>
        </row>
        <row r="259">
          <cell r="F259">
            <v>23122016</v>
          </cell>
          <cell r="G259" t="str">
            <v>材料費</v>
          </cell>
          <cell r="H259" t="str">
            <v>建）地質</v>
          </cell>
          <cell r="I259" t="str">
            <v>機械ﾎﾞｰﾘﾝｸﾞ</v>
          </cell>
          <cell r="J259" t="str">
            <v>メタル・クラウン</v>
          </cell>
          <cell r="K259" t="str">
            <v>φ１３１</v>
          </cell>
          <cell r="L259" t="str">
            <v>個</v>
          </cell>
          <cell r="M259">
            <v>7160</v>
          </cell>
          <cell r="N259" t="str">
            <v>　</v>
          </cell>
          <cell r="O259" t="str">
            <v>　</v>
          </cell>
          <cell r="P259" t="str">
            <v>Ｈ９</v>
          </cell>
          <cell r="Q259" t="str">
            <v>Ｈ９</v>
          </cell>
        </row>
        <row r="260">
          <cell r="F260">
            <v>23122018</v>
          </cell>
          <cell r="G260" t="str">
            <v>材料費</v>
          </cell>
          <cell r="H260" t="str">
            <v>建）地質</v>
          </cell>
          <cell r="I260" t="str">
            <v>機械ﾎﾞｰﾘﾝｸﾞ</v>
          </cell>
          <cell r="J260" t="str">
            <v>メタル・クラウン</v>
          </cell>
          <cell r="K260" t="str">
            <v>φ１４６</v>
          </cell>
          <cell r="L260" t="str">
            <v>個</v>
          </cell>
          <cell r="M260">
            <v>8540</v>
          </cell>
          <cell r="N260" t="str">
            <v>　</v>
          </cell>
          <cell r="O260" t="str">
            <v>　</v>
          </cell>
          <cell r="P260" t="str">
            <v>Ｈ９</v>
          </cell>
          <cell r="Q260" t="str">
            <v>Ｈ９</v>
          </cell>
        </row>
        <row r="261">
          <cell r="F261">
            <v>23122020</v>
          </cell>
          <cell r="G261" t="str">
            <v>材料費</v>
          </cell>
          <cell r="H261" t="str">
            <v>建）地質</v>
          </cell>
          <cell r="I261" t="str">
            <v>機械ﾎﾞｰﾘﾝｸﾞ</v>
          </cell>
          <cell r="J261" t="str">
            <v>シングルコアチューブ</v>
          </cell>
          <cell r="K261" t="str">
            <v>φ４６用＝１．５ｍ</v>
          </cell>
          <cell r="L261" t="str">
            <v>本</v>
          </cell>
          <cell r="M261">
            <v>6460</v>
          </cell>
          <cell r="N261" t="str">
            <v>　</v>
          </cell>
          <cell r="O261" t="str">
            <v>　</v>
          </cell>
          <cell r="P261" t="str">
            <v>Ｈ９</v>
          </cell>
          <cell r="Q261" t="str">
            <v>Ｈ９</v>
          </cell>
        </row>
        <row r="262">
          <cell r="F262">
            <v>23122022</v>
          </cell>
          <cell r="G262" t="str">
            <v>材料費</v>
          </cell>
          <cell r="H262" t="str">
            <v>建）地質</v>
          </cell>
          <cell r="I262" t="str">
            <v>機械ﾎﾞｰﾘﾝｸﾞ</v>
          </cell>
          <cell r="J262" t="str">
            <v>シングルコアチューブ</v>
          </cell>
          <cell r="K262" t="str">
            <v>φ５６</v>
          </cell>
          <cell r="L262" t="str">
            <v>本</v>
          </cell>
          <cell r="M262">
            <v>7700</v>
          </cell>
          <cell r="N262" t="str">
            <v>　</v>
          </cell>
          <cell r="O262" t="str">
            <v>　</v>
          </cell>
          <cell r="P262" t="str">
            <v>Ｈ９</v>
          </cell>
          <cell r="Q262" t="str">
            <v>Ｈ９</v>
          </cell>
        </row>
        <row r="263">
          <cell r="F263">
            <v>23122024</v>
          </cell>
          <cell r="G263" t="str">
            <v>材料費</v>
          </cell>
          <cell r="H263" t="str">
            <v>建）地質</v>
          </cell>
          <cell r="I263" t="str">
            <v>機械ﾎﾞｰﾘﾝｸﾞ</v>
          </cell>
          <cell r="J263" t="str">
            <v>シングルコアチューブ</v>
          </cell>
          <cell r="K263" t="str">
            <v>φ６６</v>
          </cell>
          <cell r="L263" t="str">
            <v>本</v>
          </cell>
          <cell r="M263">
            <v>8930</v>
          </cell>
          <cell r="N263" t="str">
            <v>　</v>
          </cell>
          <cell r="O263" t="str">
            <v>　</v>
          </cell>
          <cell r="P263" t="str">
            <v>Ｈ９</v>
          </cell>
          <cell r="Q263" t="str">
            <v>Ｈ９</v>
          </cell>
        </row>
        <row r="264">
          <cell r="F264">
            <v>23122026</v>
          </cell>
          <cell r="G264" t="str">
            <v>材料費</v>
          </cell>
          <cell r="H264" t="str">
            <v>建）地質</v>
          </cell>
          <cell r="I264" t="str">
            <v>機械ﾎﾞｰﾘﾝｸﾞ</v>
          </cell>
          <cell r="J264" t="str">
            <v>シングルコアチューブ</v>
          </cell>
          <cell r="K264" t="str">
            <v>φ７６</v>
          </cell>
          <cell r="L264" t="str">
            <v>本</v>
          </cell>
          <cell r="M264">
            <v>10300</v>
          </cell>
          <cell r="N264" t="str">
            <v>　</v>
          </cell>
          <cell r="O264" t="str">
            <v>　</v>
          </cell>
          <cell r="P264" t="str">
            <v>Ｈ９</v>
          </cell>
          <cell r="Q264" t="str">
            <v>Ｈ９</v>
          </cell>
        </row>
        <row r="265">
          <cell r="F265">
            <v>23122028</v>
          </cell>
          <cell r="G265" t="str">
            <v>材料費</v>
          </cell>
          <cell r="H265" t="str">
            <v>建）地質</v>
          </cell>
          <cell r="I265" t="str">
            <v>機械ﾎﾞｰﾘﾝｸﾞ</v>
          </cell>
          <cell r="J265" t="str">
            <v>シングルコアチューブ</v>
          </cell>
          <cell r="K265" t="str">
            <v>φ８６</v>
          </cell>
          <cell r="L265" t="str">
            <v>本</v>
          </cell>
          <cell r="M265">
            <v>11500</v>
          </cell>
          <cell r="N265" t="str">
            <v>　</v>
          </cell>
          <cell r="O265" t="str">
            <v>　</v>
          </cell>
          <cell r="P265" t="str">
            <v>Ｈ９</v>
          </cell>
          <cell r="Q265" t="str">
            <v>Ｈ９</v>
          </cell>
        </row>
        <row r="266">
          <cell r="F266">
            <v>23122030</v>
          </cell>
          <cell r="G266" t="str">
            <v>材料費</v>
          </cell>
          <cell r="H266" t="str">
            <v>建）地質</v>
          </cell>
          <cell r="I266" t="str">
            <v>機械ﾎﾞｰﾘﾝｸﾞ</v>
          </cell>
          <cell r="J266" t="str">
            <v>シングルコアチューブ</v>
          </cell>
          <cell r="K266" t="str">
            <v>φ１０１</v>
          </cell>
          <cell r="L266" t="str">
            <v>本</v>
          </cell>
          <cell r="M266">
            <v>15100</v>
          </cell>
          <cell r="N266" t="str">
            <v>　</v>
          </cell>
          <cell r="O266" t="str">
            <v>　</v>
          </cell>
          <cell r="P266" t="str">
            <v>Ｈ９</v>
          </cell>
          <cell r="Q266" t="str">
            <v>Ｈ９</v>
          </cell>
        </row>
        <row r="267">
          <cell r="F267">
            <v>23122032</v>
          </cell>
          <cell r="G267" t="str">
            <v>材料費</v>
          </cell>
          <cell r="H267" t="str">
            <v>建）地質</v>
          </cell>
          <cell r="I267" t="str">
            <v>機械ﾎﾞｰﾘﾝｸﾞ</v>
          </cell>
          <cell r="J267" t="str">
            <v>シングルコアチューブ</v>
          </cell>
          <cell r="K267" t="str">
            <v>φ１１６</v>
          </cell>
          <cell r="L267" t="str">
            <v>本</v>
          </cell>
          <cell r="M267">
            <v>17500</v>
          </cell>
          <cell r="N267" t="str">
            <v>　</v>
          </cell>
          <cell r="O267" t="str">
            <v>　</v>
          </cell>
          <cell r="P267" t="str">
            <v>Ｈ９</v>
          </cell>
          <cell r="Q267" t="str">
            <v>Ｈ９</v>
          </cell>
        </row>
        <row r="268">
          <cell r="F268">
            <v>23122034</v>
          </cell>
          <cell r="G268" t="str">
            <v>材料費</v>
          </cell>
          <cell r="H268" t="str">
            <v>建）地質</v>
          </cell>
          <cell r="I268" t="str">
            <v>機械ﾎﾞｰﾘﾝｸﾞ</v>
          </cell>
          <cell r="J268" t="str">
            <v>シングルコアチューブ</v>
          </cell>
          <cell r="K268" t="str">
            <v>φ１３１</v>
          </cell>
          <cell r="L268" t="str">
            <v>本</v>
          </cell>
          <cell r="M268">
            <v>20000</v>
          </cell>
          <cell r="N268" t="str">
            <v>　</v>
          </cell>
          <cell r="O268" t="str">
            <v>　</v>
          </cell>
          <cell r="P268" t="str">
            <v>Ｈ９</v>
          </cell>
          <cell r="Q268" t="str">
            <v>Ｈ９</v>
          </cell>
        </row>
        <row r="269">
          <cell r="F269">
            <v>23122036</v>
          </cell>
          <cell r="G269" t="str">
            <v>材料費</v>
          </cell>
          <cell r="H269" t="str">
            <v>建）地質</v>
          </cell>
          <cell r="I269" t="str">
            <v>機械ﾎﾞｰﾘﾝｸﾞ</v>
          </cell>
          <cell r="J269" t="str">
            <v>シングルコアチューブ</v>
          </cell>
          <cell r="K269" t="str">
            <v>φ１４６</v>
          </cell>
          <cell r="L269" t="str">
            <v>本</v>
          </cell>
          <cell r="M269">
            <v>22900</v>
          </cell>
          <cell r="N269" t="str">
            <v>　</v>
          </cell>
          <cell r="O269" t="str">
            <v>　</v>
          </cell>
          <cell r="P269" t="str">
            <v>Ｈ９</v>
          </cell>
          <cell r="Q269" t="str">
            <v>Ｈ９</v>
          </cell>
        </row>
        <row r="270">
          <cell r="F270">
            <v>23122038</v>
          </cell>
          <cell r="G270" t="str">
            <v>材料費</v>
          </cell>
          <cell r="H270" t="str">
            <v>建）地質</v>
          </cell>
          <cell r="I270" t="str">
            <v>機械ﾎﾞｰﾘﾝｸﾞ</v>
          </cell>
          <cell r="J270" t="str">
            <v>ダブルコアチューブ</v>
          </cell>
          <cell r="K270" t="str">
            <v>φ４６用＝１．５ｍ</v>
          </cell>
          <cell r="L270" t="str">
            <v>本</v>
          </cell>
          <cell r="M270">
            <v>58500</v>
          </cell>
          <cell r="N270" t="str">
            <v>　</v>
          </cell>
          <cell r="O270" t="str">
            <v>　</v>
          </cell>
          <cell r="P270" t="str">
            <v>Ｈ９</v>
          </cell>
          <cell r="Q270" t="str">
            <v>Ｈ９</v>
          </cell>
        </row>
        <row r="271">
          <cell r="F271">
            <v>23122040</v>
          </cell>
          <cell r="G271" t="str">
            <v>材料費</v>
          </cell>
          <cell r="H271" t="str">
            <v>建）地質</v>
          </cell>
          <cell r="I271" t="str">
            <v>機械ﾎﾞｰﾘﾝｸﾞ</v>
          </cell>
          <cell r="J271" t="str">
            <v>ダブルコアチューブ</v>
          </cell>
          <cell r="K271" t="str">
            <v>φ５６</v>
          </cell>
          <cell r="L271" t="str">
            <v>本</v>
          </cell>
          <cell r="M271">
            <v>67100</v>
          </cell>
          <cell r="N271" t="str">
            <v>　</v>
          </cell>
          <cell r="O271" t="str">
            <v>　</v>
          </cell>
          <cell r="P271" t="str">
            <v>Ｈ９</v>
          </cell>
          <cell r="Q271" t="str">
            <v>Ｈ９</v>
          </cell>
        </row>
        <row r="272">
          <cell r="F272">
            <v>23122042</v>
          </cell>
          <cell r="G272" t="str">
            <v>材料費</v>
          </cell>
          <cell r="H272" t="str">
            <v>建）地質</v>
          </cell>
          <cell r="I272" t="str">
            <v>機械ﾎﾞｰﾘﾝｸﾞ</v>
          </cell>
          <cell r="J272" t="str">
            <v>ダブルコアチューブ</v>
          </cell>
          <cell r="K272" t="str">
            <v>φ６６</v>
          </cell>
          <cell r="L272" t="str">
            <v>本</v>
          </cell>
          <cell r="M272">
            <v>78300</v>
          </cell>
          <cell r="N272" t="str">
            <v>　</v>
          </cell>
          <cell r="O272" t="str">
            <v>　</v>
          </cell>
          <cell r="P272" t="str">
            <v>Ｈ９</v>
          </cell>
          <cell r="Q272" t="str">
            <v>Ｈ９</v>
          </cell>
        </row>
        <row r="273">
          <cell r="F273">
            <v>23122044</v>
          </cell>
          <cell r="G273" t="str">
            <v>材料費</v>
          </cell>
          <cell r="H273" t="str">
            <v>建）地質</v>
          </cell>
          <cell r="I273" t="str">
            <v>機械ﾎﾞｰﾘﾝｸﾞ</v>
          </cell>
          <cell r="J273" t="str">
            <v>ダブルコアチューブ</v>
          </cell>
          <cell r="K273" t="str">
            <v>φ７６</v>
          </cell>
          <cell r="L273" t="str">
            <v>本</v>
          </cell>
          <cell r="M273">
            <v>93300</v>
          </cell>
          <cell r="N273" t="str">
            <v>　</v>
          </cell>
          <cell r="O273" t="str">
            <v>　</v>
          </cell>
          <cell r="P273" t="str">
            <v>Ｈ９</v>
          </cell>
          <cell r="Q273" t="str">
            <v>Ｈ９</v>
          </cell>
        </row>
        <row r="274">
          <cell r="F274">
            <v>23122046</v>
          </cell>
          <cell r="G274" t="str">
            <v>材料費</v>
          </cell>
          <cell r="H274" t="str">
            <v>建）地質</v>
          </cell>
          <cell r="I274" t="str">
            <v>機械ﾎﾞｰﾘﾝｸﾞ</v>
          </cell>
          <cell r="J274" t="str">
            <v>ダブルコアチューブ</v>
          </cell>
          <cell r="K274" t="str">
            <v>φ８６</v>
          </cell>
          <cell r="L274" t="str">
            <v>本</v>
          </cell>
          <cell r="M274">
            <v>104000</v>
          </cell>
          <cell r="N274" t="str">
            <v>　</v>
          </cell>
          <cell r="O274" t="str">
            <v>　</v>
          </cell>
          <cell r="P274" t="str">
            <v>Ｈ９</v>
          </cell>
          <cell r="Q274" t="str">
            <v>Ｈ９</v>
          </cell>
        </row>
        <row r="275">
          <cell r="F275">
            <v>23122048</v>
          </cell>
          <cell r="G275" t="str">
            <v>材料費</v>
          </cell>
          <cell r="H275" t="str">
            <v>建）地質</v>
          </cell>
          <cell r="I275" t="str">
            <v>機械ﾎﾞｰﾘﾝｸﾞ</v>
          </cell>
          <cell r="J275" t="str">
            <v>コアーフターリング</v>
          </cell>
          <cell r="K275" t="str">
            <v>φ４６シングル</v>
          </cell>
          <cell r="L275" t="str">
            <v>個</v>
          </cell>
          <cell r="M275">
            <v>3150</v>
          </cell>
          <cell r="N275" t="str">
            <v>　</v>
          </cell>
          <cell r="O275" t="str">
            <v>　</v>
          </cell>
          <cell r="P275" t="str">
            <v>Ｈ９</v>
          </cell>
          <cell r="Q275" t="str">
            <v>Ｈ９</v>
          </cell>
        </row>
        <row r="276">
          <cell r="F276">
            <v>23122050</v>
          </cell>
          <cell r="G276" t="str">
            <v>材料費</v>
          </cell>
          <cell r="H276" t="str">
            <v>建）地質</v>
          </cell>
          <cell r="I276" t="str">
            <v>機械ﾎﾞｰﾘﾝｸﾞ</v>
          </cell>
          <cell r="J276" t="str">
            <v>コアーフターリング</v>
          </cell>
          <cell r="K276" t="str">
            <v>φ５６</v>
          </cell>
          <cell r="L276" t="str">
            <v>個</v>
          </cell>
          <cell r="M276">
            <v>3680</v>
          </cell>
          <cell r="N276" t="str">
            <v>　</v>
          </cell>
          <cell r="O276" t="str">
            <v>　</v>
          </cell>
          <cell r="P276" t="str">
            <v>Ｈ９</v>
          </cell>
          <cell r="Q276" t="str">
            <v>Ｈ９</v>
          </cell>
        </row>
        <row r="277">
          <cell r="F277">
            <v>23122052</v>
          </cell>
          <cell r="G277" t="str">
            <v>材料費</v>
          </cell>
          <cell r="H277" t="str">
            <v>建）地質</v>
          </cell>
          <cell r="I277" t="str">
            <v>機械ﾎﾞｰﾘﾝｸﾞ</v>
          </cell>
          <cell r="J277" t="str">
            <v>コアーフターリング</v>
          </cell>
          <cell r="K277" t="str">
            <v>φ６６</v>
          </cell>
          <cell r="L277" t="str">
            <v>個</v>
          </cell>
          <cell r="M277">
            <v>4620</v>
          </cell>
          <cell r="N277" t="str">
            <v>　</v>
          </cell>
          <cell r="O277" t="str">
            <v>　</v>
          </cell>
          <cell r="P277" t="str">
            <v>Ｈ９</v>
          </cell>
          <cell r="Q277" t="str">
            <v>Ｈ９</v>
          </cell>
        </row>
        <row r="278">
          <cell r="F278">
            <v>23122054</v>
          </cell>
          <cell r="G278" t="str">
            <v>材料費</v>
          </cell>
          <cell r="H278" t="str">
            <v>建）地質</v>
          </cell>
          <cell r="I278" t="str">
            <v>機械ﾎﾞｰﾘﾝｸﾞ</v>
          </cell>
          <cell r="J278" t="str">
            <v>コアーフターリング</v>
          </cell>
          <cell r="K278" t="str">
            <v>φ７６</v>
          </cell>
          <cell r="L278" t="str">
            <v>個</v>
          </cell>
          <cell r="M278">
            <v>5320</v>
          </cell>
          <cell r="N278" t="str">
            <v>　</v>
          </cell>
          <cell r="O278" t="str">
            <v>　</v>
          </cell>
          <cell r="P278" t="str">
            <v>Ｈ９</v>
          </cell>
          <cell r="Q278" t="str">
            <v>Ｈ９</v>
          </cell>
        </row>
        <row r="279">
          <cell r="F279">
            <v>23122056</v>
          </cell>
          <cell r="G279" t="str">
            <v>材料費</v>
          </cell>
          <cell r="H279" t="str">
            <v>建）地質</v>
          </cell>
          <cell r="I279" t="str">
            <v>機械ﾎﾞｰﾘﾝｸﾞ</v>
          </cell>
          <cell r="J279" t="str">
            <v>コアーフターリング</v>
          </cell>
          <cell r="K279" t="str">
            <v>φ８６</v>
          </cell>
          <cell r="L279" t="str">
            <v>個</v>
          </cell>
          <cell r="M279">
            <v>6230</v>
          </cell>
          <cell r="N279" t="str">
            <v>　</v>
          </cell>
          <cell r="O279" t="str">
            <v>　</v>
          </cell>
          <cell r="P279" t="str">
            <v>Ｈ９</v>
          </cell>
          <cell r="Q279" t="str">
            <v>Ｈ９</v>
          </cell>
        </row>
        <row r="280">
          <cell r="F280">
            <v>23122058</v>
          </cell>
          <cell r="G280" t="str">
            <v>材料費</v>
          </cell>
          <cell r="H280" t="str">
            <v>建）地質</v>
          </cell>
          <cell r="I280" t="str">
            <v>機械ﾎﾞｰﾘﾝｸﾞ</v>
          </cell>
          <cell r="J280" t="str">
            <v>コアーフターリング</v>
          </cell>
          <cell r="K280" t="str">
            <v>φ１０１</v>
          </cell>
          <cell r="L280" t="str">
            <v>個</v>
          </cell>
          <cell r="M280">
            <v>7700</v>
          </cell>
          <cell r="N280" t="str">
            <v>　</v>
          </cell>
          <cell r="O280" t="str">
            <v>　</v>
          </cell>
          <cell r="P280" t="str">
            <v>Ｈ９</v>
          </cell>
          <cell r="Q280" t="str">
            <v>Ｈ９</v>
          </cell>
        </row>
        <row r="281">
          <cell r="F281">
            <v>23122060</v>
          </cell>
          <cell r="G281" t="str">
            <v>材料費</v>
          </cell>
          <cell r="H281" t="str">
            <v>建）地質</v>
          </cell>
          <cell r="I281" t="str">
            <v>機械ﾎﾞｰﾘﾝｸﾞ</v>
          </cell>
          <cell r="J281" t="str">
            <v>コアーフターリング</v>
          </cell>
          <cell r="K281" t="str">
            <v>φ１１６</v>
          </cell>
          <cell r="L281" t="str">
            <v>個</v>
          </cell>
          <cell r="M281">
            <v>9470</v>
          </cell>
          <cell r="N281" t="str">
            <v>　</v>
          </cell>
          <cell r="O281" t="str">
            <v>　</v>
          </cell>
          <cell r="P281" t="str">
            <v>Ｈ９</v>
          </cell>
          <cell r="Q281" t="str">
            <v>Ｈ９</v>
          </cell>
        </row>
        <row r="282">
          <cell r="F282">
            <v>23122062</v>
          </cell>
          <cell r="G282" t="str">
            <v>材料費</v>
          </cell>
          <cell r="H282" t="str">
            <v>建）地質</v>
          </cell>
          <cell r="I282" t="str">
            <v>機械ﾎﾞｰﾘﾝｸﾞ</v>
          </cell>
          <cell r="J282" t="str">
            <v>コアーフターリング</v>
          </cell>
          <cell r="K282" t="str">
            <v>φ１３１</v>
          </cell>
          <cell r="L282" t="str">
            <v>個</v>
          </cell>
          <cell r="M282">
            <v>10000</v>
          </cell>
          <cell r="N282" t="str">
            <v>　</v>
          </cell>
          <cell r="O282" t="str">
            <v>　</v>
          </cell>
          <cell r="P282" t="str">
            <v>Ｈ９</v>
          </cell>
          <cell r="Q282" t="str">
            <v>Ｈ９</v>
          </cell>
        </row>
        <row r="283">
          <cell r="F283">
            <v>23122064</v>
          </cell>
          <cell r="G283" t="str">
            <v>材料費</v>
          </cell>
          <cell r="H283" t="str">
            <v>建）地質</v>
          </cell>
          <cell r="I283" t="str">
            <v>機械ﾎﾞｰﾘﾝｸﾞ</v>
          </cell>
          <cell r="J283" t="str">
            <v>コアーフターリング</v>
          </cell>
          <cell r="K283" t="str">
            <v>φ１４６</v>
          </cell>
          <cell r="L283" t="str">
            <v>個</v>
          </cell>
          <cell r="M283">
            <v>12300</v>
          </cell>
          <cell r="N283" t="str">
            <v>　</v>
          </cell>
          <cell r="O283" t="str">
            <v>　</v>
          </cell>
          <cell r="P283" t="str">
            <v>Ｈ９</v>
          </cell>
          <cell r="Q283" t="str">
            <v>Ｈ９</v>
          </cell>
        </row>
        <row r="284">
          <cell r="F284">
            <v>23122066</v>
          </cell>
          <cell r="G284" t="str">
            <v>材料費</v>
          </cell>
          <cell r="H284" t="str">
            <v>建）地質</v>
          </cell>
          <cell r="I284" t="str">
            <v>機械ﾎﾞｰﾘﾝｸﾞ</v>
          </cell>
          <cell r="J284" t="str">
            <v>ケーシングパイプ</v>
          </cell>
          <cell r="K284" t="str">
            <v>φ４６用＝１．５ｍ</v>
          </cell>
          <cell r="L284" t="str">
            <v>本</v>
          </cell>
          <cell r="M284">
            <v>4910</v>
          </cell>
          <cell r="N284" t="str">
            <v>　</v>
          </cell>
          <cell r="O284" t="str">
            <v>　</v>
          </cell>
          <cell r="P284" t="str">
            <v>Ｈ９</v>
          </cell>
          <cell r="Q284" t="str">
            <v>Ｈ９</v>
          </cell>
        </row>
        <row r="285">
          <cell r="F285">
            <v>23122068</v>
          </cell>
          <cell r="G285" t="str">
            <v>材料費</v>
          </cell>
          <cell r="H285" t="str">
            <v>建）地質</v>
          </cell>
          <cell r="I285" t="str">
            <v>機械ﾎﾞｰﾘﾝｸﾞ</v>
          </cell>
          <cell r="J285" t="str">
            <v>ケーシングパイプ</v>
          </cell>
          <cell r="K285" t="str">
            <v>φ５６</v>
          </cell>
          <cell r="L285" t="str">
            <v>本</v>
          </cell>
          <cell r="M285">
            <v>5740</v>
          </cell>
          <cell r="N285" t="str">
            <v>　</v>
          </cell>
          <cell r="O285" t="str">
            <v>　</v>
          </cell>
          <cell r="P285" t="str">
            <v>Ｈ９</v>
          </cell>
          <cell r="Q285" t="str">
            <v>Ｈ９</v>
          </cell>
        </row>
        <row r="286">
          <cell r="F286">
            <v>23122070</v>
          </cell>
          <cell r="G286" t="str">
            <v>材料費</v>
          </cell>
          <cell r="H286" t="str">
            <v>建）地質</v>
          </cell>
          <cell r="I286" t="str">
            <v>機械ﾎﾞｰﾘﾝｸﾞ</v>
          </cell>
          <cell r="J286" t="str">
            <v>ケーシングパイプ</v>
          </cell>
          <cell r="K286" t="str">
            <v>φ６６</v>
          </cell>
          <cell r="L286" t="str">
            <v>本</v>
          </cell>
          <cell r="M286">
            <v>6370</v>
          </cell>
          <cell r="N286" t="str">
            <v>　</v>
          </cell>
          <cell r="O286" t="str">
            <v>　</v>
          </cell>
          <cell r="P286" t="str">
            <v>Ｈ９</v>
          </cell>
          <cell r="Q286" t="str">
            <v>Ｈ９</v>
          </cell>
        </row>
        <row r="287">
          <cell r="F287">
            <v>23122072</v>
          </cell>
          <cell r="G287" t="str">
            <v>材料費</v>
          </cell>
          <cell r="H287" t="str">
            <v>建）地質</v>
          </cell>
          <cell r="I287" t="str">
            <v>機械ﾎﾞｰﾘﾝｸﾞ</v>
          </cell>
          <cell r="J287" t="str">
            <v>ケーシングパイプ</v>
          </cell>
          <cell r="K287" t="str">
            <v>φ７６</v>
          </cell>
          <cell r="L287" t="str">
            <v>本</v>
          </cell>
          <cell r="M287">
            <v>7410</v>
          </cell>
          <cell r="N287" t="str">
            <v>　</v>
          </cell>
          <cell r="O287" t="str">
            <v>　</v>
          </cell>
          <cell r="P287" t="str">
            <v>Ｈ９</v>
          </cell>
          <cell r="Q287" t="str">
            <v>Ｈ９</v>
          </cell>
        </row>
        <row r="288">
          <cell r="F288">
            <v>23122074</v>
          </cell>
          <cell r="G288" t="str">
            <v>材料費</v>
          </cell>
          <cell r="H288" t="str">
            <v>建）地質</v>
          </cell>
          <cell r="I288" t="str">
            <v>機械ﾎﾞｰﾘﾝｸﾞ</v>
          </cell>
          <cell r="J288" t="str">
            <v>ケーシングパイプ</v>
          </cell>
          <cell r="K288" t="str">
            <v>φ８６</v>
          </cell>
          <cell r="L288" t="str">
            <v>本</v>
          </cell>
          <cell r="M288">
            <v>8310</v>
          </cell>
          <cell r="N288" t="str">
            <v>　</v>
          </cell>
          <cell r="O288" t="str">
            <v>　</v>
          </cell>
          <cell r="P288" t="str">
            <v>Ｈ９</v>
          </cell>
          <cell r="Q288" t="str">
            <v>Ｈ９</v>
          </cell>
        </row>
        <row r="289">
          <cell r="F289">
            <v>23122076</v>
          </cell>
          <cell r="G289" t="str">
            <v>材料費</v>
          </cell>
          <cell r="H289" t="str">
            <v>建）地質</v>
          </cell>
          <cell r="I289" t="str">
            <v>機械ﾎﾞｰﾘﾝｸﾞ</v>
          </cell>
          <cell r="J289" t="str">
            <v>ケーシングパイプ</v>
          </cell>
          <cell r="K289" t="str">
            <v>φ１０１</v>
          </cell>
          <cell r="L289" t="str">
            <v>本</v>
          </cell>
          <cell r="M289">
            <v>10700</v>
          </cell>
          <cell r="N289" t="str">
            <v>　</v>
          </cell>
          <cell r="O289" t="str">
            <v>　</v>
          </cell>
          <cell r="P289" t="str">
            <v>Ｈ９</v>
          </cell>
          <cell r="Q289" t="str">
            <v>Ｈ９</v>
          </cell>
        </row>
        <row r="290">
          <cell r="F290">
            <v>23122078</v>
          </cell>
          <cell r="G290" t="str">
            <v>材料費</v>
          </cell>
          <cell r="H290" t="str">
            <v>建）地質</v>
          </cell>
          <cell r="I290" t="str">
            <v>機械ﾎﾞｰﾘﾝｸﾞ</v>
          </cell>
          <cell r="J290" t="str">
            <v>ケーシングパイプ</v>
          </cell>
          <cell r="K290" t="str">
            <v>φ１１６</v>
          </cell>
          <cell r="L290" t="str">
            <v>本</v>
          </cell>
          <cell r="M290">
            <v>12700</v>
          </cell>
          <cell r="N290" t="str">
            <v>　</v>
          </cell>
          <cell r="O290" t="str">
            <v>　</v>
          </cell>
          <cell r="P290" t="str">
            <v>Ｈ９</v>
          </cell>
          <cell r="Q290" t="str">
            <v>Ｈ９</v>
          </cell>
        </row>
        <row r="291">
          <cell r="F291">
            <v>23122080</v>
          </cell>
          <cell r="G291" t="str">
            <v>材料費</v>
          </cell>
          <cell r="H291" t="str">
            <v>建）地質</v>
          </cell>
          <cell r="I291" t="str">
            <v>機械ﾎﾞｰﾘﾝｸﾞ</v>
          </cell>
          <cell r="J291" t="str">
            <v>ケーシングパイプ</v>
          </cell>
          <cell r="K291" t="str">
            <v>φ１３１</v>
          </cell>
          <cell r="L291" t="str">
            <v>本</v>
          </cell>
          <cell r="M291">
            <v>17700</v>
          </cell>
          <cell r="N291" t="str">
            <v>　</v>
          </cell>
          <cell r="O291" t="str">
            <v>　</v>
          </cell>
          <cell r="P291" t="str">
            <v>Ｈ９</v>
          </cell>
          <cell r="Q291" t="str">
            <v>Ｈ９</v>
          </cell>
        </row>
        <row r="292">
          <cell r="F292">
            <v>23122082</v>
          </cell>
          <cell r="G292" t="str">
            <v>材料費</v>
          </cell>
          <cell r="H292" t="str">
            <v>建）地質</v>
          </cell>
          <cell r="I292" t="str">
            <v>機械ﾎﾞｰﾘﾝｸﾞ</v>
          </cell>
          <cell r="J292" t="str">
            <v>ドライブパイプ</v>
          </cell>
          <cell r="K292" t="str">
            <v>φ６６用</v>
          </cell>
          <cell r="L292" t="str">
            <v>本</v>
          </cell>
          <cell r="M292">
            <v>20900</v>
          </cell>
          <cell r="N292" t="str">
            <v>　</v>
          </cell>
          <cell r="O292" t="str">
            <v>　</v>
          </cell>
          <cell r="P292" t="str">
            <v>Ｈ９</v>
          </cell>
          <cell r="Q292" t="str">
            <v>Ｈ９</v>
          </cell>
        </row>
        <row r="293">
          <cell r="F293">
            <v>23122084</v>
          </cell>
          <cell r="G293" t="str">
            <v>材料費</v>
          </cell>
          <cell r="H293" t="str">
            <v>建）地質</v>
          </cell>
          <cell r="I293" t="str">
            <v>機械ﾎﾞｰﾘﾝｸﾞ</v>
          </cell>
          <cell r="J293" t="str">
            <v>ドライブパイプ</v>
          </cell>
          <cell r="K293" t="str">
            <v>φ７６</v>
          </cell>
          <cell r="L293" t="str">
            <v>本</v>
          </cell>
          <cell r="M293">
            <v>23300</v>
          </cell>
          <cell r="N293" t="str">
            <v>　</v>
          </cell>
          <cell r="O293" t="str">
            <v>　</v>
          </cell>
          <cell r="P293" t="str">
            <v>Ｈ９</v>
          </cell>
          <cell r="Q293" t="str">
            <v>Ｈ９</v>
          </cell>
        </row>
        <row r="294">
          <cell r="F294">
            <v>23122086</v>
          </cell>
          <cell r="G294" t="str">
            <v>材料費</v>
          </cell>
          <cell r="H294" t="str">
            <v>建）地質</v>
          </cell>
          <cell r="I294" t="str">
            <v>機械ﾎﾞｰﾘﾝｸﾞ</v>
          </cell>
          <cell r="J294" t="str">
            <v>ドライブパイプ</v>
          </cell>
          <cell r="K294" t="str">
            <v>φ８６</v>
          </cell>
          <cell r="L294" t="str">
            <v>本</v>
          </cell>
          <cell r="M294">
            <v>26500</v>
          </cell>
          <cell r="N294" t="str">
            <v>　</v>
          </cell>
          <cell r="O294" t="str">
            <v>　</v>
          </cell>
          <cell r="P294" t="str">
            <v>Ｈ９</v>
          </cell>
          <cell r="Q294" t="str">
            <v>Ｈ９</v>
          </cell>
        </row>
        <row r="295">
          <cell r="F295">
            <v>23122088</v>
          </cell>
          <cell r="G295" t="str">
            <v>材料費</v>
          </cell>
          <cell r="H295" t="str">
            <v>建）地質</v>
          </cell>
          <cell r="I295" t="str">
            <v>機械ﾎﾞｰﾘﾝｸﾞ</v>
          </cell>
          <cell r="J295" t="str">
            <v>ドライブパイプ</v>
          </cell>
          <cell r="K295" t="str">
            <v>φ１０１</v>
          </cell>
          <cell r="L295" t="str">
            <v>本</v>
          </cell>
          <cell r="M295">
            <v>32100</v>
          </cell>
          <cell r="N295" t="str">
            <v>　</v>
          </cell>
          <cell r="O295" t="str">
            <v>　</v>
          </cell>
          <cell r="P295" t="str">
            <v>Ｈ９</v>
          </cell>
          <cell r="Q295" t="str">
            <v>Ｈ９</v>
          </cell>
        </row>
        <row r="296">
          <cell r="F296">
            <v>23122090</v>
          </cell>
          <cell r="G296" t="str">
            <v>材料費</v>
          </cell>
          <cell r="H296" t="str">
            <v>建）地質</v>
          </cell>
          <cell r="I296" t="str">
            <v>機械ﾎﾞｰﾘﾝｸﾞ</v>
          </cell>
          <cell r="J296" t="str">
            <v>ダイヤモンドビット</v>
          </cell>
          <cell r="K296" t="str">
            <v>φ４６用（硬岩）</v>
          </cell>
          <cell r="L296" t="str">
            <v>ｍ</v>
          </cell>
          <cell r="M296">
            <v>3950</v>
          </cell>
          <cell r="N296" t="str">
            <v>　</v>
          </cell>
          <cell r="O296" t="str">
            <v>　</v>
          </cell>
          <cell r="P296" t="str">
            <v>ｻｰﾌｪｽﾀｲﾌﾟ</v>
          </cell>
          <cell r="Q296" t="str">
            <v>Ｈ９</v>
          </cell>
        </row>
        <row r="297">
          <cell r="F297">
            <v>23122092</v>
          </cell>
          <cell r="G297" t="str">
            <v>材料費</v>
          </cell>
          <cell r="H297" t="str">
            <v>建）地質</v>
          </cell>
          <cell r="I297" t="str">
            <v>機械ﾎﾞｰﾘﾝｸﾞ</v>
          </cell>
          <cell r="J297" t="str">
            <v>ダイヤモンドビット</v>
          </cell>
          <cell r="K297" t="str">
            <v>φ５６　（硬岩）</v>
          </cell>
          <cell r="L297" t="str">
            <v>ｍ</v>
          </cell>
          <cell r="M297">
            <v>4720</v>
          </cell>
          <cell r="N297" t="str">
            <v>　</v>
          </cell>
          <cell r="O297" t="str">
            <v>　</v>
          </cell>
          <cell r="P297" t="str">
            <v>ｻｰﾌｪｽﾀｲﾌﾟ</v>
          </cell>
          <cell r="Q297" t="str">
            <v>Ｈ９</v>
          </cell>
        </row>
        <row r="298">
          <cell r="F298">
            <v>23122094</v>
          </cell>
          <cell r="G298" t="str">
            <v>材料費</v>
          </cell>
          <cell r="H298" t="str">
            <v>建）地質</v>
          </cell>
          <cell r="I298" t="str">
            <v>機械ﾎﾞｰﾘﾝｸﾞ</v>
          </cell>
          <cell r="J298" t="str">
            <v>ダイヤモンドビット</v>
          </cell>
          <cell r="K298" t="str">
            <v>φ６６　（硬岩）　</v>
          </cell>
          <cell r="L298" t="str">
            <v>ｍ</v>
          </cell>
          <cell r="M298">
            <v>5760</v>
          </cell>
          <cell r="N298" t="str">
            <v>　</v>
          </cell>
          <cell r="O298" t="str">
            <v>　</v>
          </cell>
          <cell r="P298" t="str">
            <v>ｻｰﾌｪｽﾀｲﾌﾟ</v>
          </cell>
          <cell r="Q298" t="str">
            <v>Ｈ９</v>
          </cell>
        </row>
        <row r="299">
          <cell r="F299">
            <v>23122096</v>
          </cell>
          <cell r="G299" t="str">
            <v>材料費</v>
          </cell>
          <cell r="H299" t="str">
            <v>建）地質</v>
          </cell>
          <cell r="I299" t="str">
            <v>機械ﾎﾞｰﾘﾝｸﾞ</v>
          </cell>
          <cell r="J299" t="str">
            <v>ダイヤモンドビット</v>
          </cell>
          <cell r="K299" t="str">
            <v>φ７６　（硬岩）</v>
          </cell>
          <cell r="L299" t="str">
            <v>ｍ</v>
          </cell>
          <cell r="M299">
            <v>7440</v>
          </cell>
          <cell r="N299" t="str">
            <v>　</v>
          </cell>
          <cell r="O299" t="str">
            <v>　</v>
          </cell>
          <cell r="P299" t="str">
            <v>ｻｰﾌｪｽﾀｲﾌﾟ</v>
          </cell>
          <cell r="Q299" t="str">
            <v>Ｈ９</v>
          </cell>
        </row>
        <row r="300">
          <cell r="F300">
            <v>23122098</v>
          </cell>
          <cell r="G300" t="str">
            <v>材料費</v>
          </cell>
          <cell r="H300" t="str">
            <v>建）地質</v>
          </cell>
          <cell r="I300" t="str">
            <v>機械ﾎﾞｰﾘﾝｸﾞ</v>
          </cell>
          <cell r="J300" t="str">
            <v>ダイヤモンドビット</v>
          </cell>
          <cell r="K300" t="str">
            <v>φ８６　（硬岩）　</v>
          </cell>
          <cell r="L300" t="str">
            <v>ｍ</v>
          </cell>
          <cell r="M300">
            <v>8900</v>
          </cell>
          <cell r="N300" t="str">
            <v>　</v>
          </cell>
          <cell r="O300" t="str">
            <v>　</v>
          </cell>
          <cell r="P300" t="str">
            <v>ｻｰﾌｪｽﾀｲﾌﾟ</v>
          </cell>
          <cell r="Q300" t="str">
            <v>Ｈ９</v>
          </cell>
        </row>
        <row r="301">
          <cell r="F301">
            <v>23122100</v>
          </cell>
          <cell r="G301" t="str">
            <v>材料費</v>
          </cell>
          <cell r="H301" t="str">
            <v>建）地質</v>
          </cell>
          <cell r="I301" t="str">
            <v>機械ﾎﾞｰﾘﾝｸﾞ</v>
          </cell>
          <cell r="J301" t="str">
            <v>ダイヤモンドビット</v>
          </cell>
          <cell r="K301" t="str">
            <v>φ４６　（軟岩）</v>
          </cell>
          <cell r="L301" t="str">
            <v>ｍ</v>
          </cell>
          <cell r="M301">
            <v>1970</v>
          </cell>
          <cell r="N301" t="str">
            <v>　</v>
          </cell>
          <cell r="O301" t="str">
            <v>　</v>
          </cell>
          <cell r="P301" t="str">
            <v>ｻｰﾌｪｽﾀｲﾌﾟ</v>
          </cell>
          <cell r="Q301" t="str">
            <v>Ｈ９</v>
          </cell>
        </row>
        <row r="302">
          <cell r="F302">
            <v>23122102</v>
          </cell>
          <cell r="G302" t="str">
            <v>材料費</v>
          </cell>
          <cell r="H302" t="str">
            <v>建）地質</v>
          </cell>
          <cell r="I302" t="str">
            <v>機械ﾎﾞｰﾘﾝｸﾞ</v>
          </cell>
          <cell r="J302" t="str">
            <v>ダイヤモンドビット</v>
          </cell>
          <cell r="K302" t="str">
            <v>φ５６　（軟岩）</v>
          </cell>
          <cell r="L302" t="str">
            <v>ｍ</v>
          </cell>
          <cell r="M302">
            <v>2360</v>
          </cell>
          <cell r="N302" t="str">
            <v>　</v>
          </cell>
          <cell r="O302" t="str">
            <v>　</v>
          </cell>
          <cell r="P302" t="str">
            <v>ｻｰﾌｪｽﾀｲﾌﾟ</v>
          </cell>
          <cell r="Q302" t="str">
            <v>Ｈ９</v>
          </cell>
        </row>
        <row r="303">
          <cell r="F303">
            <v>23122104</v>
          </cell>
          <cell r="G303" t="str">
            <v>材料費</v>
          </cell>
          <cell r="H303" t="str">
            <v>建）地質</v>
          </cell>
          <cell r="I303" t="str">
            <v>機械ﾎﾞｰﾘﾝｸﾞ</v>
          </cell>
          <cell r="J303" t="str">
            <v>ダイヤモンドビット</v>
          </cell>
          <cell r="K303" t="str">
            <v>φ６６　（軟岩）　</v>
          </cell>
          <cell r="L303" t="str">
            <v>ｍ</v>
          </cell>
          <cell r="M303">
            <v>2880</v>
          </cell>
          <cell r="N303" t="str">
            <v>　</v>
          </cell>
          <cell r="O303" t="str">
            <v>　</v>
          </cell>
          <cell r="P303" t="str">
            <v>ｻｰﾌｪｽﾀｲﾌﾟ</v>
          </cell>
          <cell r="Q303" t="str">
            <v>Ｈ９</v>
          </cell>
        </row>
        <row r="304">
          <cell r="F304">
            <v>23122106</v>
          </cell>
          <cell r="G304" t="str">
            <v>材料費</v>
          </cell>
          <cell r="H304" t="str">
            <v>建）地質</v>
          </cell>
          <cell r="I304" t="str">
            <v>機械ﾎﾞｰﾘﾝｸﾞ</v>
          </cell>
          <cell r="J304" t="str">
            <v>ダイヤモンドビット</v>
          </cell>
          <cell r="K304" t="str">
            <v>φ７６　（軟岩）</v>
          </cell>
          <cell r="L304" t="str">
            <v>ｍ</v>
          </cell>
          <cell r="M304">
            <v>3710</v>
          </cell>
          <cell r="N304" t="str">
            <v>　</v>
          </cell>
          <cell r="O304" t="str">
            <v>　</v>
          </cell>
          <cell r="P304" t="str">
            <v>ｻｰﾌｪｽﾀｲﾌﾟ</v>
          </cell>
          <cell r="Q304" t="str">
            <v>Ｈ９</v>
          </cell>
        </row>
        <row r="305">
          <cell r="F305">
            <v>23122108</v>
          </cell>
          <cell r="G305" t="str">
            <v>材料費</v>
          </cell>
          <cell r="H305" t="str">
            <v>建）地質</v>
          </cell>
          <cell r="I305" t="str">
            <v>機械ﾎﾞｰﾘﾝｸﾞ</v>
          </cell>
          <cell r="J305" t="str">
            <v>ダイヤモンドビット</v>
          </cell>
          <cell r="K305" t="str">
            <v>φ８６　（軟岩）　</v>
          </cell>
          <cell r="L305" t="str">
            <v>ｍ</v>
          </cell>
          <cell r="M305">
            <v>4450</v>
          </cell>
          <cell r="N305" t="str">
            <v>　</v>
          </cell>
          <cell r="O305" t="str">
            <v>　</v>
          </cell>
          <cell r="P305" t="str">
            <v>ｻｰﾌｪｽﾀｲﾌﾟ</v>
          </cell>
          <cell r="Q305" t="str">
            <v>Ｈ９</v>
          </cell>
        </row>
        <row r="306">
          <cell r="F306">
            <v>23122110</v>
          </cell>
          <cell r="G306" t="str">
            <v>材料費</v>
          </cell>
          <cell r="H306" t="str">
            <v>建）地質</v>
          </cell>
          <cell r="I306" t="str">
            <v>機械ﾎﾞｰﾘﾝｸﾞ</v>
          </cell>
          <cell r="J306" t="str">
            <v>ダイヤモンドリーマー</v>
          </cell>
          <cell r="K306" t="str">
            <v>φ４６　（硬岩）</v>
          </cell>
          <cell r="L306" t="str">
            <v>ｍ</v>
          </cell>
          <cell r="M306">
            <v>765</v>
          </cell>
          <cell r="N306" t="str">
            <v>　</v>
          </cell>
          <cell r="O306" t="str">
            <v>　</v>
          </cell>
          <cell r="P306" t="str">
            <v>Ｈ９</v>
          </cell>
          <cell r="Q306" t="str">
            <v>Ｈ９</v>
          </cell>
        </row>
        <row r="307">
          <cell r="F307">
            <v>23122112</v>
          </cell>
          <cell r="G307" t="str">
            <v>材料費</v>
          </cell>
          <cell r="H307" t="str">
            <v>建）地質</v>
          </cell>
          <cell r="I307" t="str">
            <v>機械ﾎﾞｰﾘﾝｸﾞ</v>
          </cell>
          <cell r="J307" t="str">
            <v>ダイヤモンドリーマー</v>
          </cell>
          <cell r="K307" t="str">
            <v>φ５６　（硬岩）</v>
          </cell>
          <cell r="L307" t="str">
            <v>ｍ</v>
          </cell>
          <cell r="M307">
            <v>910</v>
          </cell>
          <cell r="N307" t="str">
            <v>　</v>
          </cell>
          <cell r="O307" t="str">
            <v>　</v>
          </cell>
          <cell r="P307" t="str">
            <v>Ｈ９</v>
          </cell>
          <cell r="Q307" t="str">
            <v>Ｈ９</v>
          </cell>
        </row>
        <row r="308">
          <cell r="F308">
            <v>23122114</v>
          </cell>
          <cell r="G308" t="str">
            <v>材料費</v>
          </cell>
          <cell r="H308" t="str">
            <v>建）地質</v>
          </cell>
          <cell r="I308" t="str">
            <v>機械ﾎﾞｰﾘﾝｸﾞ</v>
          </cell>
          <cell r="J308" t="str">
            <v>ダイヤモンドリーマー</v>
          </cell>
          <cell r="K308" t="str">
            <v>φ６６　（硬岩）　</v>
          </cell>
          <cell r="L308" t="str">
            <v>ｍ</v>
          </cell>
          <cell r="M308">
            <v>1070</v>
          </cell>
          <cell r="N308" t="str">
            <v>　</v>
          </cell>
          <cell r="O308" t="str">
            <v>　</v>
          </cell>
          <cell r="P308" t="str">
            <v>Ｈ９</v>
          </cell>
          <cell r="Q308" t="str">
            <v>Ｈ９</v>
          </cell>
        </row>
        <row r="309">
          <cell r="F309">
            <v>23122116</v>
          </cell>
          <cell r="G309" t="str">
            <v>材料費</v>
          </cell>
          <cell r="H309" t="str">
            <v>建）地質</v>
          </cell>
          <cell r="I309" t="str">
            <v>機械ﾎﾞｰﾘﾝｸﾞ</v>
          </cell>
          <cell r="J309" t="str">
            <v>ダイヤモンドリーマー</v>
          </cell>
          <cell r="K309" t="str">
            <v>φ７６　（硬岩）</v>
          </cell>
          <cell r="L309" t="str">
            <v>ｍ</v>
          </cell>
          <cell r="M309">
            <v>1300</v>
          </cell>
          <cell r="N309" t="str">
            <v>　</v>
          </cell>
          <cell r="O309" t="str">
            <v>　</v>
          </cell>
          <cell r="P309" t="str">
            <v>Ｈ９</v>
          </cell>
          <cell r="Q309" t="str">
            <v>Ｈ９</v>
          </cell>
        </row>
        <row r="310">
          <cell r="F310">
            <v>23122118</v>
          </cell>
          <cell r="G310" t="str">
            <v>材料費</v>
          </cell>
          <cell r="H310" t="str">
            <v>建）地質</v>
          </cell>
          <cell r="I310" t="str">
            <v>機械ﾎﾞｰﾘﾝｸﾞ</v>
          </cell>
          <cell r="J310" t="str">
            <v>ダイヤモンドリーマー</v>
          </cell>
          <cell r="K310" t="str">
            <v>φ８６　（硬岩）　</v>
          </cell>
          <cell r="L310" t="str">
            <v>ｍ</v>
          </cell>
          <cell r="M310">
            <v>1560</v>
          </cell>
          <cell r="N310" t="str">
            <v>　</v>
          </cell>
          <cell r="O310" t="str">
            <v>　</v>
          </cell>
          <cell r="P310" t="str">
            <v>Ｈ９</v>
          </cell>
          <cell r="Q310" t="str">
            <v>Ｈ９</v>
          </cell>
        </row>
        <row r="311">
          <cell r="F311">
            <v>23122120</v>
          </cell>
          <cell r="G311" t="str">
            <v>材料費</v>
          </cell>
          <cell r="H311" t="str">
            <v>建）地質</v>
          </cell>
          <cell r="I311" t="str">
            <v>機械ﾎﾞｰﾘﾝｸﾞ</v>
          </cell>
          <cell r="J311" t="str">
            <v>ダイヤモンドリーマー</v>
          </cell>
          <cell r="K311" t="str">
            <v>φ４６　（軟岩）</v>
          </cell>
          <cell r="L311" t="str">
            <v>ｍ</v>
          </cell>
          <cell r="M311">
            <v>495</v>
          </cell>
          <cell r="N311" t="str">
            <v>　</v>
          </cell>
          <cell r="O311" t="str">
            <v>　</v>
          </cell>
          <cell r="P311" t="str">
            <v>Ｈ９</v>
          </cell>
          <cell r="Q311" t="str">
            <v>Ｈ９</v>
          </cell>
        </row>
        <row r="312">
          <cell r="F312">
            <v>23122122</v>
          </cell>
          <cell r="G312" t="str">
            <v>材料費</v>
          </cell>
          <cell r="H312" t="str">
            <v>建）地質</v>
          </cell>
          <cell r="I312" t="str">
            <v>機械ﾎﾞｰﾘﾝｸﾞ</v>
          </cell>
          <cell r="J312" t="str">
            <v>ダイヤモンドリーマー</v>
          </cell>
          <cell r="K312" t="str">
            <v>φ５６　（軟岩）</v>
          </cell>
          <cell r="L312" t="str">
            <v>ｍ</v>
          </cell>
          <cell r="M312">
            <v>585</v>
          </cell>
          <cell r="N312" t="str">
            <v>　</v>
          </cell>
          <cell r="O312" t="str">
            <v>　</v>
          </cell>
          <cell r="P312" t="str">
            <v>Ｈ９</v>
          </cell>
          <cell r="Q312" t="str">
            <v>Ｈ９</v>
          </cell>
        </row>
        <row r="313">
          <cell r="F313">
            <v>23122124</v>
          </cell>
          <cell r="G313" t="str">
            <v>材料費</v>
          </cell>
          <cell r="H313" t="str">
            <v>建）地質</v>
          </cell>
          <cell r="I313" t="str">
            <v>機械ﾎﾞｰﾘﾝｸﾞ</v>
          </cell>
          <cell r="J313" t="str">
            <v>ダイヤモンドリーマー</v>
          </cell>
          <cell r="K313" t="str">
            <v>φ６６　（軟岩）　</v>
          </cell>
          <cell r="L313" t="str">
            <v>ｍ</v>
          </cell>
          <cell r="M313">
            <v>695</v>
          </cell>
          <cell r="N313" t="str">
            <v>　</v>
          </cell>
          <cell r="O313" t="str">
            <v>　</v>
          </cell>
          <cell r="P313" t="str">
            <v>Ｈ９</v>
          </cell>
          <cell r="Q313" t="str">
            <v>Ｈ９</v>
          </cell>
        </row>
        <row r="314">
          <cell r="F314">
            <v>23122126</v>
          </cell>
          <cell r="G314" t="str">
            <v>材料費</v>
          </cell>
          <cell r="H314" t="str">
            <v>建）地質</v>
          </cell>
          <cell r="I314" t="str">
            <v>機械ﾎﾞｰﾘﾝｸﾞ</v>
          </cell>
          <cell r="J314" t="str">
            <v>ダイヤモンドリーマー</v>
          </cell>
          <cell r="K314" t="str">
            <v>φ７６　（軟岩）</v>
          </cell>
          <cell r="L314" t="str">
            <v>ｍ</v>
          </cell>
          <cell r="M314">
            <v>845</v>
          </cell>
          <cell r="N314" t="str">
            <v>　</v>
          </cell>
          <cell r="O314" t="str">
            <v>　</v>
          </cell>
          <cell r="P314" t="str">
            <v>Ｈ９</v>
          </cell>
          <cell r="Q314" t="str">
            <v>Ｈ９</v>
          </cell>
        </row>
        <row r="315">
          <cell r="F315">
            <v>23122128</v>
          </cell>
          <cell r="G315" t="str">
            <v>材料費</v>
          </cell>
          <cell r="H315" t="str">
            <v>建）地質</v>
          </cell>
          <cell r="I315" t="str">
            <v>機械ﾎﾞｰﾘﾝｸﾞ</v>
          </cell>
          <cell r="J315" t="str">
            <v>ダイヤモンドリーマー</v>
          </cell>
          <cell r="K315" t="str">
            <v>φ８６　（軟岩）　</v>
          </cell>
          <cell r="L315" t="str">
            <v>ｍ</v>
          </cell>
          <cell r="M315">
            <v>1010</v>
          </cell>
          <cell r="N315" t="str">
            <v>　</v>
          </cell>
          <cell r="O315" t="str">
            <v>　</v>
          </cell>
          <cell r="P315" t="str">
            <v>Ｈ９</v>
          </cell>
          <cell r="Q315" t="str">
            <v>Ｈ９</v>
          </cell>
        </row>
        <row r="316">
          <cell r="F316">
            <v>23122130</v>
          </cell>
          <cell r="G316" t="str">
            <v>材料費</v>
          </cell>
          <cell r="H316" t="str">
            <v>建）地質</v>
          </cell>
          <cell r="I316" t="str">
            <v>機械ﾎﾞｰﾘﾝｸﾞ</v>
          </cell>
          <cell r="J316" t="str">
            <v>ボーリングロッド</v>
          </cell>
          <cell r="K316" t="str">
            <v>φ40.5mm×3m　</v>
          </cell>
          <cell r="L316" t="str">
            <v>本</v>
          </cell>
          <cell r="M316">
            <v>12700</v>
          </cell>
          <cell r="N316" t="str">
            <v>　</v>
          </cell>
          <cell r="O316" t="str">
            <v>　</v>
          </cell>
          <cell r="P316" t="str">
            <v>Ｈ９</v>
          </cell>
          <cell r="Q316" t="str">
            <v>Ｈ９</v>
          </cell>
        </row>
        <row r="317">
          <cell r="F317">
            <v>23122132</v>
          </cell>
          <cell r="G317" t="str">
            <v>材料費</v>
          </cell>
          <cell r="H317" t="str">
            <v>建）地質</v>
          </cell>
          <cell r="I317" t="str">
            <v>機械ﾎﾞｰﾘﾝｸﾞ</v>
          </cell>
          <cell r="J317" t="str">
            <v>シンウォールライナー</v>
          </cell>
          <cell r="K317" t="str">
            <v>φ75mm×1.0m　真鍮製　</v>
          </cell>
          <cell r="L317" t="str">
            <v>本</v>
          </cell>
          <cell r="M317">
            <v>7630</v>
          </cell>
          <cell r="N317" t="str">
            <v>　</v>
          </cell>
          <cell r="O317" t="str">
            <v>　</v>
          </cell>
          <cell r="P317" t="str">
            <v>不攪乱資料採取</v>
          </cell>
          <cell r="Q317" t="str">
            <v>Ｈ９</v>
          </cell>
        </row>
        <row r="318">
          <cell r="F318">
            <v>23122134</v>
          </cell>
          <cell r="G318" t="str">
            <v>材料費</v>
          </cell>
          <cell r="H318" t="str">
            <v>建）地質</v>
          </cell>
          <cell r="I318" t="str">
            <v>機械ﾎﾞｰﾘﾝｸﾞ</v>
          </cell>
          <cell r="J318" t="str">
            <v>内外ゴム</v>
          </cell>
          <cell r="K318" t="str">
            <v xml:space="preserve"> </v>
          </cell>
          <cell r="L318" t="str">
            <v>式</v>
          </cell>
          <cell r="M318">
            <v>12900</v>
          </cell>
          <cell r="N318" t="str">
            <v>　</v>
          </cell>
          <cell r="O318" t="str">
            <v>　</v>
          </cell>
          <cell r="P318" t="str">
            <v>横方向Ｋ値測定</v>
          </cell>
          <cell r="Q318" t="str">
            <v>Ｈ９</v>
          </cell>
        </row>
        <row r="319">
          <cell r="F319">
            <v>23122136</v>
          </cell>
          <cell r="G319" t="str">
            <v>材料費</v>
          </cell>
          <cell r="H319" t="str">
            <v>建）地質</v>
          </cell>
          <cell r="I319" t="str">
            <v>機械ﾎﾞｰﾘﾝｸﾞ</v>
          </cell>
          <cell r="J319" t="str">
            <v>ウォーターホース</v>
          </cell>
          <cell r="K319" t="str">
            <v>φ４０ｍｍ揚水ポンプ用</v>
          </cell>
          <cell r="L319" t="str">
            <v>個</v>
          </cell>
          <cell r="M319">
            <v>820</v>
          </cell>
          <cell r="N319" t="str">
            <v>　</v>
          </cell>
          <cell r="O319" t="str">
            <v>　</v>
          </cell>
          <cell r="P319" t="str">
            <v>Ｈ９</v>
          </cell>
          <cell r="Q319" t="str">
            <v>Ｈ９</v>
          </cell>
        </row>
        <row r="320">
          <cell r="F320">
            <v>23122138</v>
          </cell>
          <cell r="G320" t="str">
            <v>材料費</v>
          </cell>
          <cell r="H320" t="str">
            <v>建）地質</v>
          </cell>
          <cell r="I320" t="str">
            <v>物理探査</v>
          </cell>
          <cell r="J320" t="str">
            <v>ダイナマイト</v>
          </cell>
          <cell r="K320" t="str">
            <v>３号桐</v>
          </cell>
          <cell r="L320" t="str">
            <v>㎏</v>
          </cell>
          <cell r="M320">
            <v>1060</v>
          </cell>
          <cell r="N320" t="str">
            <v>　</v>
          </cell>
          <cell r="O320" t="str">
            <v>　</v>
          </cell>
          <cell r="P320" t="str">
            <v>Ｈ９</v>
          </cell>
          <cell r="Q320" t="str">
            <v>Ｈ９</v>
          </cell>
        </row>
        <row r="321">
          <cell r="F321">
            <v>23122140</v>
          </cell>
          <cell r="G321" t="str">
            <v>材料費</v>
          </cell>
          <cell r="H321" t="str">
            <v>建）地質</v>
          </cell>
          <cell r="I321" t="str">
            <v>物理探査</v>
          </cell>
          <cell r="J321" t="str">
            <v>電気雷管</v>
          </cell>
          <cell r="K321" t="str">
            <v>瞬発　６号　Ｌ＝１．８ｍ</v>
          </cell>
          <cell r="L321" t="str">
            <v>本</v>
          </cell>
          <cell r="M321">
            <v>223</v>
          </cell>
          <cell r="N321" t="str">
            <v>　</v>
          </cell>
          <cell r="O321" t="str">
            <v>　</v>
          </cell>
          <cell r="P321" t="str">
            <v>Ｈ９</v>
          </cell>
          <cell r="Q321" t="str">
            <v>Ｈ９</v>
          </cell>
        </row>
        <row r="322">
          <cell r="F322">
            <v>23122142</v>
          </cell>
          <cell r="G322" t="str">
            <v>材料費</v>
          </cell>
          <cell r="H322" t="str">
            <v>建）地質</v>
          </cell>
          <cell r="I322" t="str">
            <v>物理探査</v>
          </cell>
          <cell r="J322" t="str">
            <v>乾電池</v>
          </cell>
          <cell r="K322" t="str">
            <v>単２×40＋単３×80</v>
          </cell>
          <cell r="L322" t="str">
            <v>式</v>
          </cell>
          <cell r="M322">
            <v>4400</v>
          </cell>
          <cell r="N322" t="str">
            <v>　</v>
          </cell>
          <cell r="O322" t="str">
            <v>　</v>
          </cell>
          <cell r="P322" t="str">
            <v>Ｈ９</v>
          </cell>
          <cell r="Q322" t="str">
            <v>Ｈ９</v>
          </cell>
        </row>
        <row r="323">
          <cell r="F323">
            <v>23122144</v>
          </cell>
          <cell r="G323" t="str">
            <v>材料費</v>
          </cell>
          <cell r="H323" t="str">
            <v>建）地質</v>
          </cell>
          <cell r="I323" t="str">
            <v>物理探査</v>
          </cell>
          <cell r="J323" t="str">
            <v>絶縁テープ</v>
          </cell>
          <cell r="K323" t="str">
            <v>30個</v>
          </cell>
          <cell r="L323" t="str">
            <v>式</v>
          </cell>
          <cell r="M323">
            <v>2970</v>
          </cell>
          <cell r="N323" t="str">
            <v>　</v>
          </cell>
          <cell r="O323" t="str">
            <v>　</v>
          </cell>
          <cell r="P323" t="str">
            <v>Ｈ９</v>
          </cell>
          <cell r="Q323" t="str">
            <v>Ｈ９</v>
          </cell>
        </row>
        <row r="324">
          <cell r="F324">
            <v>23122146</v>
          </cell>
          <cell r="G324" t="str">
            <v>材料費</v>
          </cell>
          <cell r="H324" t="str">
            <v>建）地質</v>
          </cell>
          <cell r="I324" t="str">
            <v>物理探査</v>
          </cell>
          <cell r="J324" t="str">
            <v>爆発母線</v>
          </cell>
          <cell r="K324" t="str">
            <v>２芯線</v>
          </cell>
          <cell r="L324" t="str">
            <v>ｍ</v>
          </cell>
          <cell r="M324">
            <v>150</v>
          </cell>
          <cell r="N324" t="str">
            <v>　</v>
          </cell>
          <cell r="O324" t="str">
            <v>　</v>
          </cell>
          <cell r="P324" t="str">
            <v>Ｈ９</v>
          </cell>
          <cell r="Q324" t="str">
            <v>Ｈ９</v>
          </cell>
        </row>
        <row r="325">
          <cell r="F325">
            <v>23122148</v>
          </cell>
          <cell r="G325" t="str">
            <v>材料費</v>
          </cell>
          <cell r="H325" t="str">
            <v>建）地質</v>
          </cell>
          <cell r="I325" t="str">
            <v>物理探査</v>
          </cell>
          <cell r="J325" t="str">
            <v>電話線</v>
          </cell>
          <cell r="K325" t="str">
            <v xml:space="preserve"> </v>
          </cell>
          <cell r="L325" t="str">
            <v>ｍ</v>
          </cell>
          <cell r="M325">
            <v>74</v>
          </cell>
          <cell r="N325" t="str">
            <v>　</v>
          </cell>
          <cell r="O325" t="str">
            <v>　</v>
          </cell>
          <cell r="P325" t="str">
            <v>Ｈ９</v>
          </cell>
          <cell r="Q325" t="str">
            <v>Ｈ９</v>
          </cell>
        </row>
        <row r="326">
          <cell r="F326">
            <v>23122150</v>
          </cell>
          <cell r="G326" t="str">
            <v>材料費</v>
          </cell>
          <cell r="H326" t="str">
            <v>建）地質</v>
          </cell>
          <cell r="I326" t="str">
            <v>物理探査</v>
          </cell>
          <cell r="J326" t="str">
            <v>受信器ケーブル</v>
          </cell>
          <cell r="K326" t="str">
            <v>１２芯線</v>
          </cell>
          <cell r="L326" t="str">
            <v>ｍ</v>
          </cell>
          <cell r="M326">
            <v>598</v>
          </cell>
          <cell r="N326" t="str">
            <v>　</v>
          </cell>
          <cell r="O326" t="str">
            <v>　</v>
          </cell>
          <cell r="P326" t="str">
            <v>Ｈ９</v>
          </cell>
          <cell r="Q326" t="str">
            <v>Ｈ９</v>
          </cell>
        </row>
        <row r="327">
          <cell r="F327">
            <v>23122152</v>
          </cell>
          <cell r="G327" t="str">
            <v>材料費</v>
          </cell>
          <cell r="H327" t="str">
            <v>建）地質</v>
          </cell>
          <cell r="I327" t="str">
            <v>物理探査</v>
          </cell>
          <cell r="J327" t="str">
            <v>中継ケーブル</v>
          </cell>
          <cell r="K327" t="str">
            <v xml:space="preserve"> </v>
          </cell>
          <cell r="L327" t="str">
            <v>ｍ</v>
          </cell>
          <cell r="M327">
            <v>1290</v>
          </cell>
          <cell r="N327" t="str">
            <v>　</v>
          </cell>
          <cell r="O327" t="str">
            <v>　</v>
          </cell>
          <cell r="P327" t="str">
            <v>Ｈ９</v>
          </cell>
          <cell r="Q327" t="str">
            <v>Ｈ９</v>
          </cell>
        </row>
        <row r="328">
          <cell r="F328">
            <v>23122154</v>
          </cell>
          <cell r="G328" t="str">
            <v>材料費</v>
          </cell>
          <cell r="H328" t="str">
            <v>建）地質</v>
          </cell>
          <cell r="I328" t="str">
            <v>試掘横杭</v>
          </cell>
          <cell r="J328" t="str">
            <v>ダイナマイト</v>
          </cell>
          <cell r="K328" t="str">
            <v>榎２号</v>
          </cell>
          <cell r="L328" t="str">
            <v>㎏</v>
          </cell>
          <cell r="M328">
            <v>1080</v>
          </cell>
          <cell r="N328" t="str">
            <v>　</v>
          </cell>
          <cell r="O328" t="str">
            <v>　</v>
          </cell>
          <cell r="P328" t="str">
            <v>Ｈ８</v>
          </cell>
          <cell r="Q328" t="str">
            <v>Ｈ８</v>
          </cell>
        </row>
        <row r="329">
          <cell r="F329">
            <v>23122156</v>
          </cell>
          <cell r="G329" t="str">
            <v>材料費</v>
          </cell>
          <cell r="H329" t="str">
            <v>建）地質</v>
          </cell>
          <cell r="I329" t="str">
            <v>試掘横杭</v>
          </cell>
          <cell r="J329" t="str">
            <v>雷管</v>
          </cell>
          <cell r="K329" t="str">
            <v>ＤＣ段発（２～５段）</v>
          </cell>
          <cell r="L329" t="str">
            <v>個</v>
          </cell>
          <cell r="M329">
            <v>239</v>
          </cell>
          <cell r="N329" t="str">
            <v>　</v>
          </cell>
          <cell r="O329" t="str">
            <v>　</v>
          </cell>
          <cell r="P329" t="str">
            <v>Ｈ８</v>
          </cell>
          <cell r="Q329" t="str">
            <v>Ｈ８</v>
          </cell>
        </row>
        <row r="330">
          <cell r="F330">
            <v>23122158</v>
          </cell>
          <cell r="G330" t="str">
            <v>材料費</v>
          </cell>
          <cell r="H330" t="str">
            <v>建）地質</v>
          </cell>
          <cell r="I330" t="str">
            <v>試掘横杭</v>
          </cell>
          <cell r="J330" t="str">
            <v>ビット</v>
          </cell>
          <cell r="K330" t="str">
            <v>カービット　φ２２　３６</v>
          </cell>
          <cell r="L330" t="str">
            <v>個</v>
          </cell>
          <cell r="M330">
            <v>5615</v>
          </cell>
          <cell r="N330" t="str">
            <v>　</v>
          </cell>
          <cell r="O330" t="str">
            <v>　</v>
          </cell>
          <cell r="P330" t="str">
            <v>Ｈ８</v>
          </cell>
          <cell r="Q330" t="str">
            <v>Ｈ８</v>
          </cell>
        </row>
        <row r="331">
          <cell r="F331">
            <v>23122160</v>
          </cell>
          <cell r="G331" t="str">
            <v>材料費</v>
          </cell>
          <cell r="H331" t="str">
            <v>建）地質</v>
          </cell>
          <cell r="I331" t="str">
            <v>試掘横杭</v>
          </cell>
          <cell r="J331" t="str">
            <v>ロッド</v>
          </cell>
          <cell r="K331" t="str">
            <v>テーパーロッド２２ｍｍ</v>
          </cell>
          <cell r="L331" t="str">
            <v>本</v>
          </cell>
          <cell r="M331">
            <v>7485</v>
          </cell>
          <cell r="N331" t="str">
            <v>　</v>
          </cell>
          <cell r="O331" t="str">
            <v>　</v>
          </cell>
          <cell r="P331" t="str">
            <v>Ｈ８</v>
          </cell>
          <cell r="Q331" t="str">
            <v>Ｈ８</v>
          </cell>
        </row>
        <row r="332">
          <cell r="F332">
            <v>23122162</v>
          </cell>
          <cell r="G332" t="str">
            <v>材料費</v>
          </cell>
          <cell r="H332" t="str">
            <v>建）地質</v>
          </cell>
          <cell r="I332" t="str">
            <v>試掘横杭</v>
          </cell>
          <cell r="J332" t="str">
            <v>電球</v>
          </cell>
          <cell r="K332" t="str">
            <v>１００Ｗ</v>
          </cell>
          <cell r="L332" t="str">
            <v>個</v>
          </cell>
          <cell r="M332">
            <v>75</v>
          </cell>
          <cell r="N332" t="str">
            <v>　</v>
          </cell>
          <cell r="O332" t="str">
            <v>　</v>
          </cell>
          <cell r="P332" t="str">
            <v>Ｈ８</v>
          </cell>
          <cell r="Q332" t="str">
            <v>Ｈ８</v>
          </cell>
        </row>
        <row r="333">
          <cell r="F333">
            <v>23122164</v>
          </cell>
          <cell r="G333" t="str">
            <v>材料費</v>
          </cell>
          <cell r="H333" t="str">
            <v>建）地質</v>
          </cell>
          <cell r="I333" t="str">
            <v>試掘横杭</v>
          </cell>
          <cell r="J333" t="str">
            <v>防水ソケット</v>
          </cell>
          <cell r="K333" t="str">
            <v>６Ａ</v>
          </cell>
          <cell r="L333" t="str">
            <v>個</v>
          </cell>
          <cell r="M333">
            <v>315</v>
          </cell>
          <cell r="N333" t="str">
            <v>　</v>
          </cell>
          <cell r="O333" t="str">
            <v>　</v>
          </cell>
          <cell r="P333" t="str">
            <v>Ｈ８</v>
          </cell>
          <cell r="Q333" t="str">
            <v>Ｈ８</v>
          </cell>
        </row>
        <row r="334">
          <cell r="F334">
            <v>23122166</v>
          </cell>
          <cell r="G334" t="str">
            <v>材料費</v>
          </cell>
          <cell r="H334" t="str">
            <v>建）地質</v>
          </cell>
          <cell r="I334" t="str">
            <v>試掘横杭</v>
          </cell>
          <cell r="J334" t="str">
            <v>ウォーターホース</v>
          </cell>
          <cell r="K334" t="str">
            <v>50mm揚水ポンプ用</v>
          </cell>
          <cell r="L334" t="str">
            <v>ｍ</v>
          </cell>
          <cell r="M334">
            <v>1280</v>
          </cell>
          <cell r="N334" t="str">
            <v>　</v>
          </cell>
          <cell r="O334" t="str">
            <v>　</v>
          </cell>
          <cell r="P334" t="str">
            <v>Ｈ８</v>
          </cell>
          <cell r="Q334" t="str">
            <v>Ｈ８</v>
          </cell>
        </row>
        <row r="335">
          <cell r="F335">
            <v>23122168</v>
          </cell>
          <cell r="G335" t="str">
            <v>材料費</v>
          </cell>
          <cell r="H335" t="str">
            <v>建）地質</v>
          </cell>
          <cell r="I335" t="str">
            <v>試掘横杭</v>
          </cell>
          <cell r="J335" t="str">
            <v>ウォーターホース</v>
          </cell>
          <cell r="K335" t="str">
            <v>13mmレッグ用</v>
          </cell>
          <cell r="L335" t="str">
            <v>ｍ</v>
          </cell>
          <cell r="M335">
            <v>270</v>
          </cell>
          <cell r="N335" t="str">
            <v>　</v>
          </cell>
          <cell r="O335" t="str">
            <v>　</v>
          </cell>
          <cell r="P335" t="str">
            <v>Ｈ８</v>
          </cell>
          <cell r="Q335" t="str">
            <v>Ｈ８</v>
          </cell>
        </row>
        <row r="336">
          <cell r="F336">
            <v>23122170</v>
          </cell>
          <cell r="G336" t="str">
            <v>材料費</v>
          </cell>
          <cell r="H336" t="str">
            <v>建）地質</v>
          </cell>
          <cell r="I336" t="str">
            <v>試掘横杭</v>
          </cell>
          <cell r="J336" t="str">
            <v>火薬取扱所</v>
          </cell>
          <cell r="K336" t="str">
            <v xml:space="preserve"> </v>
          </cell>
          <cell r="L336" t="str">
            <v>カ所</v>
          </cell>
          <cell r="M336">
            <v>459000</v>
          </cell>
          <cell r="N336" t="str">
            <v>　</v>
          </cell>
          <cell r="O336" t="str">
            <v>　</v>
          </cell>
          <cell r="P336" t="str">
            <v>Ｈ８</v>
          </cell>
          <cell r="Q336" t="str">
            <v>Ｈ８</v>
          </cell>
        </row>
        <row r="337">
          <cell r="F337">
            <v>23122172</v>
          </cell>
          <cell r="G337" t="str">
            <v>材料費</v>
          </cell>
          <cell r="H337" t="str">
            <v>建）地質</v>
          </cell>
          <cell r="I337" t="str">
            <v>試掘横杭</v>
          </cell>
          <cell r="J337" t="str">
            <v>火薬火工所</v>
          </cell>
          <cell r="K337" t="str">
            <v xml:space="preserve"> </v>
          </cell>
          <cell r="L337" t="str">
            <v>カ所</v>
          </cell>
          <cell r="M337">
            <v>54000</v>
          </cell>
          <cell r="N337" t="str">
            <v>　</v>
          </cell>
          <cell r="O337" t="str">
            <v>　</v>
          </cell>
          <cell r="P337" t="str">
            <v>Ｈ８</v>
          </cell>
          <cell r="Q337" t="str">
            <v>Ｈ８</v>
          </cell>
        </row>
        <row r="338">
          <cell r="F338">
            <v>23122174</v>
          </cell>
          <cell r="G338" t="str">
            <v>材料費</v>
          </cell>
          <cell r="H338" t="str">
            <v>建）地質</v>
          </cell>
          <cell r="I338" t="str">
            <v>試掘横杭</v>
          </cell>
          <cell r="J338" t="str">
            <v>火薬庫</v>
          </cell>
          <cell r="K338" t="str">
            <v>２級火薬庫（２㌧庫）</v>
          </cell>
          <cell r="L338" t="str">
            <v>カ所</v>
          </cell>
          <cell r="M338">
            <v>620000</v>
          </cell>
          <cell r="N338" t="str">
            <v>　</v>
          </cell>
          <cell r="O338" t="str">
            <v>　</v>
          </cell>
          <cell r="P338" t="str">
            <v>Ｈ８</v>
          </cell>
          <cell r="Q338" t="str">
            <v>Ｈ８</v>
          </cell>
        </row>
        <row r="339">
          <cell r="F339">
            <v>23122176</v>
          </cell>
          <cell r="G339" t="str">
            <v>材料費</v>
          </cell>
          <cell r="H339" t="str">
            <v>建）地質</v>
          </cell>
          <cell r="I339" t="str">
            <v>試掘横杭</v>
          </cell>
          <cell r="J339" t="str">
            <v>オーガー刃先</v>
          </cell>
          <cell r="K339" t="str">
            <v>ﾎﾟｽﾄﾎｰﾙ　径１０</v>
          </cell>
          <cell r="L339" t="str">
            <v>個</v>
          </cell>
          <cell r="M339">
            <v>24400</v>
          </cell>
          <cell r="N339" t="str">
            <v>　</v>
          </cell>
          <cell r="O339" t="str">
            <v>　</v>
          </cell>
          <cell r="P339" t="str">
            <v>Ｈ９</v>
          </cell>
          <cell r="Q339" t="str">
            <v>Ｈ９</v>
          </cell>
        </row>
        <row r="340">
          <cell r="F340">
            <v>23122178</v>
          </cell>
          <cell r="G340" t="str">
            <v>材料費</v>
          </cell>
          <cell r="H340" t="str">
            <v>建）地質</v>
          </cell>
          <cell r="I340" t="str">
            <v>試掘横杭</v>
          </cell>
          <cell r="J340" t="str">
            <v>オーガー刃先</v>
          </cell>
          <cell r="K340" t="str">
            <v>ﾎﾟｽﾄﾎｰﾙ　径１５</v>
          </cell>
          <cell r="L340" t="str">
            <v>個</v>
          </cell>
          <cell r="M340">
            <v>26600</v>
          </cell>
          <cell r="N340" t="str">
            <v>　</v>
          </cell>
          <cell r="O340" t="str">
            <v>　</v>
          </cell>
          <cell r="P340" t="str">
            <v>Ｈ９</v>
          </cell>
          <cell r="Q340" t="str">
            <v>Ｈ９</v>
          </cell>
        </row>
        <row r="341">
          <cell r="F341">
            <v>23122180</v>
          </cell>
          <cell r="G341" t="str">
            <v>材料費</v>
          </cell>
          <cell r="H341" t="str">
            <v>建）地質</v>
          </cell>
          <cell r="I341" t="str">
            <v>試掘横杭</v>
          </cell>
          <cell r="J341" t="str">
            <v>標準貫入試験シュー</v>
          </cell>
          <cell r="K341" t="str">
            <v xml:space="preserve"> </v>
          </cell>
          <cell r="L341" t="str">
            <v>個</v>
          </cell>
          <cell r="M341">
            <v>3870</v>
          </cell>
          <cell r="N341" t="str">
            <v>　</v>
          </cell>
          <cell r="O341" t="str">
            <v>　</v>
          </cell>
          <cell r="P341" t="str">
            <v>Ｈ９</v>
          </cell>
          <cell r="Q341" t="str">
            <v>Ｈ９</v>
          </cell>
        </row>
        <row r="342">
          <cell r="F342">
            <v>23122182</v>
          </cell>
          <cell r="G342" t="str">
            <v>材料費</v>
          </cell>
          <cell r="H342" t="str">
            <v>建）地質</v>
          </cell>
          <cell r="I342" t="str">
            <v>試掘横杭</v>
          </cell>
          <cell r="J342" t="str">
            <v>標準貫入試験ｻﾝﾌﾟﾗｰ</v>
          </cell>
          <cell r="K342" t="str">
            <v xml:space="preserve"> </v>
          </cell>
          <cell r="L342" t="str">
            <v>本</v>
          </cell>
          <cell r="M342">
            <v>41700</v>
          </cell>
          <cell r="N342" t="str">
            <v>　</v>
          </cell>
          <cell r="O342" t="str">
            <v>　</v>
          </cell>
          <cell r="P342" t="str">
            <v>Ｈ９</v>
          </cell>
          <cell r="Q342" t="str">
            <v>Ｈ９</v>
          </cell>
        </row>
        <row r="343">
          <cell r="F343">
            <v>23122184</v>
          </cell>
          <cell r="G343" t="str">
            <v>材料費</v>
          </cell>
          <cell r="H343" t="str">
            <v>建）地質</v>
          </cell>
          <cell r="I343" t="str">
            <v>試掘横杭</v>
          </cell>
          <cell r="J343" t="str">
            <v>ｽｳｪｰﾃﾞﾝ式ｽｸﾘｭｰﾎﾟｲﾝﾄ</v>
          </cell>
          <cell r="K343" t="str">
            <v xml:space="preserve"> </v>
          </cell>
          <cell r="L343" t="str">
            <v>個</v>
          </cell>
          <cell r="M343">
            <v>16200</v>
          </cell>
          <cell r="N343" t="str">
            <v>　</v>
          </cell>
          <cell r="O343" t="str">
            <v>　</v>
          </cell>
          <cell r="P343" t="str">
            <v>Ｈ９</v>
          </cell>
          <cell r="Q343" t="str">
            <v>Ｈ９</v>
          </cell>
        </row>
        <row r="344">
          <cell r="F344">
            <v>23122186</v>
          </cell>
          <cell r="G344" t="str">
            <v>材料費</v>
          </cell>
          <cell r="H344" t="str">
            <v>建）地質</v>
          </cell>
          <cell r="I344" t="str">
            <v>試掘横杭</v>
          </cell>
          <cell r="J344" t="str">
            <v>スクリューロッド</v>
          </cell>
          <cell r="K344" t="str">
            <v>径19mm×長１ｍ</v>
          </cell>
          <cell r="L344" t="str">
            <v>本</v>
          </cell>
          <cell r="M344">
            <v>6480</v>
          </cell>
          <cell r="N344" t="str">
            <v>　</v>
          </cell>
          <cell r="O344" t="str">
            <v>　</v>
          </cell>
          <cell r="P344" t="str">
            <v>Ｈ９</v>
          </cell>
          <cell r="Q344" t="str">
            <v>Ｈ９</v>
          </cell>
        </row>
        <row r="345">
          <cell r="F345">
            <v>23122188</v>
          </cell>
          <cell r="G345" t="str">
            <v>材料費</v>
          </cell>
          <cell r="H345" t="str">
            <v>建）地質</v>
          </cell>
          <cell r="I345" t="str">
            <v>試掘横杭</v>
          </cell>
          <cell r="J345" t="str">
            <v>ｵﾗﾝﾀﾞ式コーン</v>
          </cell>
          <cell r="K345" t="str">
            <v>ﾏﾝﾄﾙｺｰﾝ</v>
          </cell>
          <cell r="L345" t="str">
            <v>個</v>
          </cell>
          <cell r="M345">
            <v>61600</v>
          </cell>
          <cell r="N345" t="str">
            <v>　</v>
          </cell>
          <cell r="O345" t="str">
            <v>　</v>
          </cell>
          <cell r="P345" t="str">
            <v>２㌧</v>
          </cell>
          <cell r="Q345" t="str">
            <v>Ｈ９</v>
          </cell>
        </row>
        <row r="346">
          <cell r="F346">
            <v>23122190</v>
          </cell>
          <cell r="G346" t="str">
            <v>材料費</v>
          </cell>
          <cell r="H346" t="str">
            <v>建）地質</v>
          </cell>
          <cell r="I346" t="str">
            <v>試掘横杭</v>
          </cell>
          <cell r="J346" t="str">
            <v>ｵﾗﾝﾀﾞ式コーン</v>
          </cell>
          <cell r="K346" t="str">
            <v>ﾌｸﾘｸｼｮﾝｽｸｰﾌﾟｺｰﾝ</v>
          </cell>
          <cell r="L346" t="str">
            <v>個</v>
          </cell>
          <cell r="M346">
            <v>84100</v>
          </cell>
          <cell r="N346" t="str">
            <v>　</v>
          </cell>
          <cell r="O346" t="str">
            <v>　</v>
          </cell>
          <cell r="P346" t="str">
            <v>１０㌧油圧</v>
          </cell>
          <cell r="Q346" t="str">
            <v>Ｈ９</v>
          </cell>
        </row>
        <row r="347">
          <cell r="F347">
            <v>23122192</v>
          </cell>
          <cell r="G347" t="str">
            <v>材料費</v>
          </cell>
          <cell r="H347" t="str">
            <v>建）地質</v>
          </cell>
          <cell r="I347" t="str">
            <v>試掘横杭</v>
          </cell>
          <cell r="J347" t="str">
            <v>ｵﾗﾝﾀﾞ式ｺｰﾝﾛｯﾄﾞ</v>
          </cell>
          <cell r="K347" t="str">
            <v>外管（ﾏﾝﾄﾙｺｰﾝ）</v>
          </cell>
          <cell r="L347" t="str">
            <v>本</v>
          </cell>
          <cell r="M347">
            <v>27400</v>
          </cell>
          <cell r="N347" t="str">
            <v>　</v>
          </cell>
          <cell r="O347" t="str">
            <v>　</v>
          </cell>
          <cell r="P347" t="str">
            <v>２㌧</v>
          </cell>
          <cell r="Q347" t="str">
            <v>Ｈ９</v>
          </cell>
        </row>
        <row r="348">
          <cell r="F348">
            <v>23122194</v>
          </cell>
          <cell r="G348" t="str">
            <v>材料費</v>
          </cell>
          <cell r="H348" t="str">
            <v>建）地質</v>
          </cell>
          <cell r="I348" t="str">
            <v>試掘横杭</v>
          </cell>
          <cell r="J348" t="str">
            <v>ｵﾗﾝﾀﾞ式ｺｰﾝﾛｯﾄﾞ</v>
          </cell>
          <cell r="K348" t="str">
            <v>外管（ﾌｸﾘｸｼｮﾝｽｸｰﾌﾟｺｰﾝ）</v>
          </cell>
          <cell r="L348" t="str">
            <v>本</v>
          </cell>
          <cell r="M348">
            <v>30300</v>
          </cell>
          <cell r="N348" t="str">
            <v>　</v>
          </cell>
          <cell r="O348" t="str">
            <v>　</v>
          </cell>
          <cell r="P348" t="str">
            <v>１０㌧油圧</v>
          </cell>
          <cell r="Q348" t="str">
            <v>Ｈ９</v>
          </cell>
        </row>
        <row r="349">
          <cell r="F349">
            <v>23122196</v>
          </cell>
          <cell r="G349" t="str">
            <v>材料費</v>
          </cell>
          <cell r="H349" t="str">
            <v>建）地質</v>
          </cell>
          <cell r="I349" t="str">
            <v>試掘横杭</v>
          </cell>
          <cell r="J349" t="str">
            <v>ポータブルコーン</v>
          </cell>
          <cell r="K349" t="str">
            <v xml:space="preserve"> </v>
          </cell>
          <cell r="L349" t="str">
            <v>個</v>
          </cell>
          <cell r="M349">
            <v>4490</v>
          </cell>
          <cell r="N349" t="str">
            <v>　</v>
          </cell>
          <cell r="O349" t="str">
            <v>　</v>
          </cell>
          <cell r="P349" t="str">
            <v>Ｈ９</v>
          </cell>
          <cell r="Q349" t="str">
            <v>Ｈ９</v>
          </cell>
        </row>
        <row r="350">
          <cell r="F350">
            <v>23122198</v>
          </cell>
          <cell r="G350" t="str">
            <v>材料費</v>
          </cell>
          <cell r="H350" t="str">
            <v>建）地質</v>
          </cell>
          <cell r="I350" t="str">
            <v>試掘横杭</v>
          </cell>
          <cell r="J350" t="str">
            <v>ﾎﾟｰﾀﾌﾞﾙｺｰﾝﾛｯﾄﾞ</v>
          </cell>
          <cell r="K350" t="str">
            <v xml:space="preserve"> </v>
          </cell>
          <cell r="L350" t="str">
            <v>本</v>
          </cell>
          <cell r="M350">
            <v>4120</v>
          </cell>
          <cell r="N350" t="str">
            <v>　</v>
          </cell>
          <cell r="O350" t="str">
            <v>　</v>
          </cell>
          <cell r="P350" t="str">
            <v>Ｈ９</v>
          </cell>
          <cell r="Q350" t="str">
            <v>Ｈ９</v>
          </cell>
        </row>
        <row r="351">
          <cell r="F351">
            <v>23122200</v>
          </cell>
          <cell r="G351" t="str">
            <v>材料費</v>
          </cell>
          <cell r="H351" t="str">
            <v>建）地質</v>
          </cell>
          <cell r="I351" t="str">
            <v>試掘横杭</v>
          </cell>
          <cell r="J351" t="str">
            <v>ﾎﾟｰﾀﾌﾞﾙｺｰﾝﾛｯﾄﾞ</v>
          </cell>
          <cell r="K351" t="str">
            <v>二重管式</v>
          </cell>
          <cell r="L351" t="str">
            <v>本</v>
          </cell>
          <cell r="M351">
            <v>7250</v>
          </cell>
          <cell r="N351" t="str">
            <v>　</v>
          </cell>
          <cell r="O351" t="str">
            <v>　</v>
          </cell>
          <cell r="P351" t="str">
            <v>Ｈ９</v>
          </cell>
          <cell r="Q351" t="str">
            <v>Ｈ９</v>
          </cell>
        </row>
        <row r="352">
          <cell r="F352">
            <v>23122202</v>
          </cell>
          <cell r="G352" t="str">
            <v>材料費</v>
          </cell>
          <cell r="H352" t="str">
            <v>建）地質</v>
          </cell>
          <cell r="I352" t="str">
            <v>試掘横杭</v>
          </cell>
          <cell r="J352" t="str">
            <v>フォイルテープ</v>
          </cell>
          <cell r="K352" t="str">
            <v xml:space="preserve"> </v>
          </cell>
          <cell r="L352" t="str">
            <v>巻</v>
          </cell>
          <cell r="M352">
            <v>1220</v>
          </cell>
          <cell r="N352" t="str">
            <v>　</v>
          </cell>
          <cell r="O352" t="str">
            <v>　</v>
          </cell>
          <cell r="P352" t="str">
            <v>Ｈ９</v>
          </cell>
          <cell r="Q352" t="str">
            <v>Ｈ９</v>
          </cell>
        </row>
        <row r="353">
          <cell r="F353">
            <v>23122204</v>
          </cell>
          <cell r="G353" t="str">
            <v>材料費</v>
          </cell>
          <cell r="H353" t="str">
            <v>建）地質</v>
          </cell>
          <cell r="I353" t="str">
            <v>ﾙｼﾞｵﾝﾃｽﾄ</v>
          </cell>
          <cell r="J353" t="str">
            <v>注入ホース</v>
          </cell>
          <cell r="K353" t="str">
            <v>φ32×20m　</v>
          </cell>
          <cell r="L353" t="str">
            <v>ｍ</v>
          </cell>
          <cell r="M353">
            <v>2730</v>
          </cell>
          <cell r="N353" t="str">
            <v>　</v>
          </cell>
          <cell r="O353" t="str">
            <v>　</v>
          </cell>
          <cell r="P353" t="str">
            <v>Ｈ９</v>
          </cell>
          <cell r="Q353" t="str">
            <v>Ｈ９</v>
          </cell>
        </row>
        <row r="354">
          <cell r="F354">
            <v>23122206</v>
          </cell>
          <cell r="G354" t="str">
            <v>材料費</v>
          </cell>
          <cell r="H354" t="str">
            <v>建）地質</v>
          </cell>
          <cell r="I354" t="str">
            <v>ﾙｼﾞｵﾝﾃｽﾄ</v>
          </cell>
          <cell r="J354" t="str">
            <v>サクションホース</v>
          </cell>
          <cell r="K354" t="str">
            <v>φ65×3.0m　</v>
          </cell>
          <cell r="L354" t="str">
            <v>ｍ</v>
          </cell>
          <cell r="M354">
            <v>3380</v>
          </cell>
          <cell r="N354" t="str">
            <v>　</v>
          </cell>
          <cell r="O354" t="str">
            <v>　</v>
          </cell>
          <cell r="P354" t="str">
            <v>Ｈ９</v>
          </cell>
          <cell r="Q354" t="str">
            <v>Ｈ９</v>
          </cell>
        </row>
        <row r="355">
          <cell r="F355">
            <v>23122208</v>
          </cell>
          <cell r="G355" t="str">
            <v>材料費</v>
          </cell>
          <cell r="H355" t="str">
            <v>建）地質</v>
          </cell>
          <cell r="I355" t="str">
            <v>ﾙｼﾞｵﾝﾃｽﾄ</v>
          </cell>
          <cell r="J355" t="str">
            <v>ゲージプロテクター</v>
          </cell>
          <cell r="K355" t="str">
            <v xml:space="preserve"> </v>
          </cell>
          <cell r="L355" t="str">
            <v>個</v>
          </cell>
          <cell r="M355">
            <v>10400</v>
          </cell>
          <cell r="N355" t="str">
            <v>　</v>
          </cell>
          <cell r="O355" t="str">
            <v>　</v>
          </cell>
          <cell r="P355" t="str">
            <v>Ｈ９</v>
          </cell>
          <cell r="Q355" t="str">
            <v>Ｈ９</v>
          </cell>
        </row>
        <row r="356">
          <cell r="F356">
            <v>23122210</v>
          </cell>
          <cell r="G356" t="str">
            <v>材料費</v>
          </cell>
          <cell r="H356" t="str">
            <v>建）地質</v>
          </cell>
          <cell r="I356" t="str">
            <v>ﾙｼﾞｵﾝﾃｽﾄ</v>
          </cell>
          <cell r="J356" t="str">
            <v>圧力計</v>
          </cell>
          <cell r="K356" t="str">
            <v>φ100×35Kg/cm　</v>
          </cell>
          <cell r="L356" t="str">
            <v>個</v>
          </cell>
          <cell r="M356">
            <v>2430</v>
          </cell>
          <cell r="N356" t="str">
            <v>　</v>
          </cell>
          <cell r="O356" t="str">
            <v>　</v>
          </cell>
          <cell r="P356" t="str">
            <v>Ｈ９</v>
          </cell>
          <cell r="Q356" t="str">
            <v>Ｈ９</v>
          </cell>
        </row>
        <row r="357">
          <cell r="F357">
            <v>23122212</v>
          </cell>
          <cell r="G357" t="str">
            <v>材料費</v>
          </cell>
          <cell r="H357" t="str">
            <v>建）地質</v>
          </cell>
          <cell r="I357" t="str">
            <v>ﾙｼﾞｵﾝﾃｽﾄ</v>
          </cell>
          <cell r="J357" t="str">
            <v>接続金物</v>
          </cell>
          <cell r="K357" t="str">
            <v>φ40m／m以下　</v>
          </cell>
          <cell r="L357" t="str">
            <v>組</v>
          </cell>
          <cell r="M357">
            <v>3150</v>
          </cell>
          <cell r="N357" t="str">
            <v>　</v>
          </cell>
          <cell r="O357" t="str">
            <v>　</v>
          </cell>
          <cell r="P357" t="str">
            <v>Ｈ９</v>
          </cell>
          <cell r="Q357" t="str">
            <v>Ｈ９</v>
          </cell>
        </row>
        <row r="358">
          <cell r="F358">
            <v>23122214</v>
          </cell>
          <cell r="G358" t="str">
            <v>材料費</v>
          </cell>
          <cell r="H358" t="str">
            <v>建）地質</v>
          </cell>
          <cell r="I358" t="str">
            <v>ﾙｼﾞｵﾝﾃｽﾄ</v>
          </cell>
          <cell r="J358" t="str">
            <v>コック</v>
          </cell>
          <cell r="K358" t="str">
            <v xml:space="preserve"> </v>
          </cell>
          <cell r="L358" t="str">
            <v>個</v>
          </cell>
          <cell r="M358">
            <v>4280</v>
          </cell>
          <cell r="N358" t="str">
            <v>　</v>
          </cell>
          <cell r="O358" t="str">
            <v>　</v>
          </cell>
          <cell r="P358" t="str">
            <v>Ｈ９</v>
          </cell>
          <cell r="Q358" t="str">
            <v>Ｈ９</v>
          </cell>
        </row>
        <row r="359">
          <cell r="F359">
            <v>23122216</v>
          </cell>
          <cell r="G359" t="str">
            <v>材料費</v>
          </cell>
          <cell r="H359" t="str">
            <v>建）地質</v>
          </cell>
          <cell r="I359" t="str">
            <v>ﾙｼﾞｵﾝﾃｽﾄ</v>
          </cell>
          <cell r="J359" t="str">
            <v>リターンパルプ</v>
          </cell>
          <cell r="K359" t="str">
            <v xml:space="preserve"> </v>
          </cell>
          <cell r="L359" t="str">
            <v>個</v>
          </cell>
          <cell r="M359">
            <v>38100</v>
          </cell>
          <cell r="N359" t="str">
            <v>　</v>
          </cell>
          <cell r="O359" t="str">
            <v>　</v>
          </cell>
          <cell r="P359" t="str">
            <v>Ｈ９</v>
          </cell>
          <cell r="Q359" t="str">
            <v>Ｈ９</v>
          </cell>
        </row>
        <row r="360">
          <cell r="F360">
            <v>23122218</v>
          </cell>
          <cell r="G360" t="str">
            <v>材料費</v>
          </cell>
          <cell r="H360" t="str">
            <v>建）地質</v>
          </cell>
          <cell r="I360" t="str">
            <v>ﾙｼﾞｵﾝﾃｽﾄ</v>
          </cell>
          <cell r="J360" t="str">
            <v>自己記録圧力計</v>
          </cell>
          <cell r="K360" t="str">
            <v xml:space="preserve"> </v>
          </cell>
          <cell r="L360" t="str">
            <v>個</v>
          </cell>
          <cell r="M360">
            <v>2600000</v>
          </cell>
          <cell r="N360" t="str">
            <v>　</v>
          </cell>
          <cell r="O360" t="str">
            <v>　</v>
          </cell>
          <cell r="P360" t="str">
            <v>ﾌﾟﾛﾃｸﾀｰ無し</v>
          </cell>
          <cell r="Q360" t="str">
            <v>Ｈ９</v>
          </cell>
        </row>
        <row r="361">
          <cell r="F361">
            <v>23122220</v>
          </cell>
          <cell r="G361" t="str">
            <v>材料費</v>
          </cell>
          <cell r="H361" t="str">
            <v>建）地質</v>
          </cell>
          <cell r="I361" t="str">
            <v>ﾙｼﾞｵﾝﾃｽﾄ</v>
          </cell>
          <cell r="J361" t="str">
            <v>積算流量計</v>
          </cell>
          <cell r="K361" t="str">
            <v>φ40m／m</v>
          </cell>
          <cell r="L361" t="str">
            <v>個</v>
          </cell>
          <cell r="M361">
            <v>19500</v>
          </cell>
          <cell r="N361" t="str">
            <v>　</v>
          </cell>
          <cell r="O361" t="str">
            <v>　</v>
          </cell>
          <cell r="P361" t="str">
            <v>Ｈ９</v>
          </cell>
          <cell r="Q361" t="str">
            <v>Ｈ９</v>
          </cell>
        </row>
        <row r="362">
          <cell r="F362">
            <v>23122222</v>
          </cell>
          <cell r="G362" t="str">
            <v>材料費</v>
          </cell>
          <cell r="H362" t="str">
            <v>建）地質</v>
          </cell>
          <cell r="I362" t="str">
            <v>ﾙｼﾞｵﾝﾃｽﾄ</v>
          </cell>
          <cell r="J362" t="str">
            <v>レジューサー</v>
          </cell>
          <cell r="K362" t="str">
            <v xml:space="preserve"> </v>
          </cell>
          <cell r="L362" t="str">
            <v>個</v>
          </cell>
          <cell r="M362">
            <v>2590</v>
          </cell>
          <cell r="N362" t="str">
            <v>　</v>
          </cell>
          <cell r="O362" t="str">
            <v>　</v>
          </cell>
          <cell r="P362" t="str">
            <v>Ｈ９</v>
          </cell>
          <cell r="Q362" t="str">
            <v>Ｈ９</v>
          </cell>
        </row>
        <row r="363">
          <cell r="F363">
            <v>23122224</v>
          </cell>
          <cell r="G363" t="str">
            <v>材料費</v>
          </cell>
          <cell r="H363" t="str">
            <v>建）地質</v>
          </cell>
          <cell r="I363" t="str">
            <v>ﾙｼﾞｵﾝﾃｽﾄ</v>
          </cell>
          <cell r="J363" t="str">
            <v>締付ジャッキ</v>
          </cell>
          <cell r="K363" t="str">
            <v>φ66用</v>
          </cell>
          <cell r="L363" t="str">
            <v>組</v>
          </cell>
          <cell r="M363">
            <v>43600</v>
          </cell>
          <cell r="N363" t="str">
            <v>　</v>
          </cell>
          <cell r="O363" t="str">
            <v>　</v>
          </cell>
          <cell r="P363" t="str">
            <v>Ｈ９</v>
          </cell>
          <cell r="Q363" t="str">
            <v>Ｈ９</v>
          </cell>
        </row>
        <row r="364">
          <cell r="F364">
            <v>23122226</v>
          </cell>
          <cell r="G364" t="str">
            <v>材料費</v>
          </cell>
          <cell r="H364" t="str">
            <v>建）地質</v>
          </cell>
          <cell r="I364" t="str">
            <v>ﾙｼﾞｵﾝﾃｽﾄ</v>
          </cell>
          <cell r="J364" t="str">
            <v>注入内管</v>
          </cell>
          <cell r="K364" t="str">
            <v>φ66用×1.5m１本</v>
          </cell>
          <cell r="L364" t="str">
            <v>本</v>
          </cell>
          <cell r="M364">
            <v>7060</v>
          </cell>
          <cell r="N364" t="str">
            <v>　</v>
          </cell>
          <cell r="O364" t="str">
            <v>　</v>
          </cell>
          <cell r="P364" t="str">
            <v>Ｈ９</v>
          </cell>
          <cell r="Q364" t="str">
            <v>Ｈ９</v>
          </cell>
        </row>
        <row r="365">
          <cell r="F365">
            <v>23122228</v>
          </cell>
          <cell r="G365" t="str">
            <v>材料費</v>
          </cell>
          <cell r="H365" t="str">
            <v>建）地質</v>
          </cell>
          <cell r="I365" t="str">
            <v>ﾙｼﾞｵﾝﾃｽﾄ</v>
          </cell>
          <cell r="J365" t="str">
            <v>注入外管</v>
          </cell>
          <cell r="K365" t="str">
            <v>φ66用×1.5m１本</v>
          </cell>
          <cell r="L365" t="str">
            <v>本</v>
          </cell>
          <cell r="M365">
            <v>8040</v>
          </cell>
          <cell r="N365" t="str">
            <v>　</v>
          </cell>
          <cell r="O365" t="str">
            <v>　</v>
          </cell>
          <cell r="P365" t="str">
            <v>Ｈ９</v>
          </cell>
          <cell r="Q365" t="str">
            <v>Ｈ９</v>
          </cell>
        </row>
        <row r="366">
          <cell r="F366">
            <v>23122230</v>
          </cell>
          <cell r="G366" t="str">
            <v>材料費</v>
          </cell>
          <cell r="H366" t="str">
            <v>建）地質</v>
          </cell>
          <cell r="I366" t="str">
            <v>ﾙｼﾞｵﾝﾃｽﾄ</v>
          </cell>
          <cell r="J366" t="str">
            <v>ガイドパイプ</v>
          </cell>
          <cell r="K366" t="str">
            <v>φ66用</v>
          </cell>
          <cell r="L366" t="str">
            <v>組</v>
          </cell>
          <cell r="M366">
            <v>34200</v>
          </cell>
          <cell r="N366" t="str">
            <v>　</v>
          </cell>
          <cell r="O366" t="str">
            <v>　</v>
          </cell>
          <cell r="P366" t="str">
            <v>Ｈ９</v>
          </cell>
          <cell r="Q366" t="str">
            <v>Ｈ９</v>
          </cell>
        </row>
        <row r="367">
          <cell r="F367">
            <v>23122232</v>
          </cell>
          <cell r="G367" t="str">
            <v>材料費</v>
          </cell>
          <cell r="H367" t="str">
            <v>建）地質</v>
          </cell>
          <cell r="I367" t="str">
            <v>ﾙｼﾞｵﾝﾃｽﾄ</v>
          </cell>
          <cell r="J367" t="str">
            <v>パッカーラバー</v>
          </cell>
          <cell r="K367" t="str">
            <v>φ66用</v>
          </cell>
          <cell r="L367" t="str">
            <v>個</v>
          </cell>
          <cell r="M367">
            <v>3790</v>
          </cell>
          <cell r="N367" t="str">
            <v>　</v>
          </cell>
          <cell r="O367" t="str">
            <v>　</v>
          </cell>
          <cell r="P367" t="str">
            <v>Ｈ９</v>
          </cell>
          <cell r="Q367" t="str">
            <v>Ｈ９</v>
          </cell>
        </row>
        <row r="368">
          <cell r="F368">
            <v>23122234</v>
          </cell>
          <cell r="G368" t="str">
            <v>材料費</v>
          </cell>
          <cell r="H368" t="str">
            <v>建）地質</v>
          </cell>
          <cell r="I368" t="str">
            <v>機械ﾎﾞｰﾘﾝｸﾞ</v>
          </cell>
          <cell r="J368" t="str">
            <v>調泥剤</v>
          </cell>
          <cell r="K368" t="str">
            <v xml:space="preserve"> </v>
          </cell>
          <cell r="L368" t="str">
            <v>㎏</v>
          </cell>
          <cell r="M368">
            <v>752</v>
          </cell>
          <cell r="N368" t="str">
            <v>　</v>
          </cell>
          <cell r="O368" t="str">
            <v>　</v>
          </cell>
          <cell r="P368" t="str">
            <v>Ｈ９</v>
          </cell>
          <cell r="Q368" t="str">
            <v>Ｈ９</v>
          </cell>
        </row>
        <row r="369">
          <cell r="F369">
            <v>23122236</v>
          </cell>
          <cell r="G369" t="str">
            <v>材料費</v>
          </cell>
          <cell r="H369" t="str">
            <v>建）地質</v>
          </cell>
          <cell r="I369" t="str">
            <v>参考</v>
          </cell>
          <cell r="J369" t="str">
            <v>ダイヤモンドビット</v>
          </cell>
          <cell r="K369" t="str">
            <v>ｲﾝﾌﾟﾘﾈｲﾃｯﾄﾞﾀｲﾌﾟφ46</v>
          </cell>
          <cell r="L369" t="str">
            <v>個</v>
          </cell>
          <cell r="M369">
            <v>64250</v>
          </cell>
          <cell r="N369" t="str">
            <v>　</v>
          </cell>
          <cell r="O369" t="str">
            <v>　</v>
          </cell>
          <cell r="P369" t="str">
            <v>Ｈ８</v>
          </cell>
          <cell r="Q369" t="str">
            <v>Ｈ８</v>
          </cell>
        </row>
        <row r="370">
          <cell r="F370">
            <v>23122238</v>
          </cell>
          <cell r="G370" t="str">
            <v>材料費</v>
          </cell>
          <cell r="H370" t="str">
            <v>建）地質</v>
          </cell>
          <cell r="I370" t="str">
            <v>参考</v>
          </cell>
          <cell r="J370" t="str">
            <v>ダイヤモンドビット</v>
          </cell>
          <cell r="K370" t="str">
            <v>ｲﾝﾌﾟﾘﾈｲﾃｯﾄﾞﾀｲﾌﾟφ56</v>
          </cell>
          <cell r="L370" t="str">
            <v>個</v>
          </cell>
          <cell r="M370">
            <v>78900</v>
          </cell>
          <cell r="N370" t="str">
            <v>　</v>
          </cell>
          <cell r="O370" t="str">
            <v>　</v>
          </cell>
          <cell r="P370" t="str">
            <v>Ｈ８</v>
          </cell>
          <cell r="Q370" t="str">
            <v>Ｈ８</v>
          </cell>
        </row>
        <row r="371">
          <cell r="F371">
            <v>23122240</v>
          </cell>
          <cell r="G371" t="str">
            <v>材料費</v>
          </cell>
          <cell r="H371" t="str">
            <v>建）地質</v>
          </cell>
          <cell r="I371" t="str">
            <v>参考</v>
          </cell>
          <cell r="J371" t="str">
            <v>ダイヤモンドビット</v>
          </cell>
          <cell r="K371" t="str">
            <v>ｲﾝﾌﾟﾘﾈｲﾃｯﾄﾞﾀｲﾌﾟφ66</v>
          </cell>
          <cell r="L371" t="str">
            <v>個</v>
          </cell>
          <cell r="M371">
            <v>101000</v>
          </cell>
          <cell r="N371" t="str">
            <v>　</v>
          </cell>
          <cell r="O371" t="str">
            <v>　</v>
          </cell>
          <cell r="P371" t="str">
            <v>Ｈ８</v>
          </cell>
          <cell r="Q371" t="str">
            <v>Ｈ８</v>
          </cell>
        </row>
        <row r="372">
          <cell r="F372">
            <v>23122242</v>
          </cell>
          <cell r="G372" t="str">
            <v>材料費</v>
          </cell>
          <cell r="H372" t="str">
            <v>建）地質</v>
          </cell>
          <cell r="I372" t="str">
            <v>参考</v>
          </cell>
          <cell r="J372" t="str">
            <v>ダイヤモンドビット</v>
          </cell>
          <cell r="K372" t="str">
            <v>ｲﾝﾌﾟﾘﾈｲﾃｯﾄﾞﾀｲﾌﾟφ76</v>
          </cell>
          <cell r="L372" t="str">
            <v>個</v>
          </cell>
          <cell r="M372">
            <v>130500</v>
          </cell>
          <cell r="N372" t="str">
            <v>　</v>
          </cell>
          <cell r="O372" t="str">
            <v>　</v>
          </cell>
          <cell r="P372" t="str">
            <v>Ｈ８</v>
          </cell>
          <cell r="Q372" t="str">
            <v>Ｈ８</v>
          </cell>
        </row>
        <row r="373">
          <cell r="F373">
            <v>23122244</v>
          </cell>
          <cell r="G373" t="str">
            <v>材料費</v>
          </cell>
          <cell r="H373" t="str">
            <v>建）地質</v>
          </cell>
          <cell r="I373" t="str">
            <v>参考</v>
          </cell>
          <cell r="J373" t="str">
            <v>ダイヤモンドビット</v>
          </cell>
          <cell r="K373" t="str">
            <v>ｲﾝﾌﾟﾘﾈｲﾃｯﾄﾞﾀｲﾌﾟφ86</v>
          </cell>
          <cell r="L373" t="str">
            <v>個</v>
          </cell>
          <cell r="M373">
            <v>153000</v>
          </cell>
          <cell r="N373" t="str">
            <v>　</v>
          </cell>
          <cell r="O373" t="str">
            <v>　</v>
          </cell>
          <cell r="P373" t="str">
            <v>Ｈ８</v>
          </cell>
          <cell r="Q373" t="str">
            <v>Ｈ８</v>
          </cell>
        </row>
        <row r="374">
          <cell r="F374">
            <v>23122246</v>
          </cell>
          <cell r="G374" t="str">
            <v>材料費</v>
          </cell>
          <cell r="H374" t="str">
            <v>建）地質</v>
          </cell>
          <cell r="I374" t="str">
            <v>原位置試験</v>
          </cell>
          <cell r="J374" t="str">
            <v>高圧パッカ</v>
          </cell>
          <cell r="K374" t="str">
            <v xml:space="preserve"> </v>
          </cell>
          <cell r="L374" t="str">
            <v>個</v>
          </cell>
          <cell r="M374">
            <v>30500</v>
          </cell>
          <cell r="N374" t="str">
            <v>　</v>
          </cell>
          <cell r="O374" t="str">
            <v>　</v>
          </cell>
          <cell r="P374" t="str">
            <v>Ｈ９</v>
          </cell>
          <cell r="Q374" t="str">
            <v>Ｈ９</v>
          </cell>
        </row>
        <row r="375">
          <cell r="F375">
            <v>23122248</v>
          </cell>
          <cell r="G375" t="str">
            <v>材料費</v>
          </cell>
          <cell r="H375" t="str">
            <v>建）地質</v>
          </cell>
          <cell r="I375" t="str">
            <v>ｻﾝﾌﾟﾘﾝｸﾞ</v>
          </cell>
          <cell r="J375" t="str">
            <v>デニソンライナー</v>
          </cell>
          <cell r="K375" t="str">
            <v>ステンレス製</v>
          </cell>
          <cell r="L375" t="str">
            <v>本</v>
          </cell>
          <cell r="M375">
            <v>9200</v>
          </cell>
          <cell r="N375" t="str">
            <v>　</v>
          </cell>
          <cell r="O375" t="str">
            <v>　</v>
          </cell>
          <cell r="P375" t="str">
            <v>Ｈ９</v>
          </cell>
          <cell r="Q375" t="str">
            <v>Ｈ９</v>
          </cell>
        </row>
        <row r="376">
          <cell r="F376">
            <v>23126250</v>
          </cell>
          <cell r="G376" t="str">
            <v>材料費</v>
          </cell>
          <cell r="H376" t="str">
            <v>建）地質</v>
          </cell>
          <cell r="I376" t="str">
            <v>試掘横杭</v>
          </cell>
          <cell r="J376" t="str">
            <v>ガソリン</v>
          </cell>
          <cell r="K376" t="str">
            <v>レギュラー</v>
          </cell>
          <cell r="L376" t="str">
            <v>㍑</v>
          </cell>
          <cell r="M376">
            <v>100</v>
          </cell>
          <cell r="N376" t="str">
            <v>　</v>
          </cell>
          <cell r="O376" t="str">
            <v>　</v>
          </cell>
          <cell r="P376" t="str">
            <v>Ｈ</v>
          </cell>
          <cell r="Q376" t="str">
            <v>Ｈ</v>
          </cell>
        </row>
        <row r="377">
          <cell r="F377">
            <v>23126252</v>
          </cell>
          <cell r="G377" t="str">
            <v>材料費</v>
          </cell>
          <cell r="H377" t="str">
            <v>建）地質</v>
          </cell>
          <cell r="I377" t="str">
            <v>試掘横杭</v>
          </cell>
          <cell r="J377" t="str">
            <v>軽油</v>
          </cell>
          <cell r="K377" t="str">
            <v xml:space="preserve"> </v>
          </cell>
          <cell r="L377" t="str">
            <v>㍑</v>
          </cell>
          <cell r="M377">
            <v>76</v>
          </cell>
          <cell r="N377" t="str">
            <v>　</v>
          </cell>
          <cell r="O377" t="str">
            <v>　</v>
          </cell>
          <cell r="P377" t="str">
            <v>Ｈ９</v>
          </cell>
          <cell r="Q377" t="str">
            <v>Ｈ９</v>
          </cell>
        </row>
        <row r="378">
          <cell r="F378">
            <v>23129002</v>
          </cell>
          <cell r="G378" t="str">
            <v>材料費</v>
          </cell>
          <cell r="H378" t="str">
            <v>建）地質</v>
          </cell>
          <cell r="I378" t="str">
            <v>機械ﾎﾞｰﾘﾝｸﾞ</v>
          </cell>
          <cell r="J378" t="str">
            <v>資料箱</v>
          </cell>
          <cell r="K378" t="str">
            <v>土質用１０資料</v>
          </cell>
          <cell r="L378" t="str">
            <v>箱</v>
          </cell>
          <cell r="M378">
            <v>1190</v>
          </cell>
          <cell r="N378" t="str">
            <v>　</v>
          </cell>
          <cell r="O378" t="str">
            <v>　</v>
          </cell>
          <cell r="P378" t="str">
            <v>オーガー</v>
          </cell>
          <cell r="Q378" t="str">
            <v>Ｈ９</v>
          </cell>
        </row>
        <row r="379">
          <cell r="F379">
            <v>23129004</v>
          </cell>
          <cell r="G379" t="str">
            <v>材料費</v>
          </cell>
          <cell r="H379" t="str">
            <v>建）地質</v>
          </cell>
          <cell r="I379" t="str">
            <v>機械ﾎﾞｰﾘﾝｸﾞ</v>
          </cell>
          <cell r="J379" t="str">
            <v>サンプル袋</v>
          </cell>
          <cell r="K379" t="str">
            <v>ポリエチレン製</v>
          </cell>
          <cell r="L379" t="str">
            <v>袋</v>
          </cell>
          <cell r="M379">
            <v>13</v>
          </cell>
          <cell r="N379" t="str">
            <v>　</v>
          </cell>
          <cell r="O379" t="str">
            <v>　</v>
          </cell>
          <cell r="P379" t="str">
            <v>地質概査</v>
          </cell>
          <cell r="Q379" t="str">
            <v>Ｈ８</v>
          </cell>
        </row>
        <row r="380">
          <cell r="F380">
            <v>23129006</v>
          </cell>
          <cell r="G380" t="str">
            <v>材料費</v>
          </cell>
          <cell r="H380" t="str">
            <v>建）地質</v>
          </cell>
          <cell r="I380" t="str">
            <v>機械ﾎﾞｰﾘﾝｸﾞ</v>
          </cell>
          <cell r="J380" t="str">
            <v>標本箱（岩用）</v>
          </cell>
          <cell r="K380" t="str">
            <v>φ４６</v>
          </cell>
          <cell r="L380" t="str">
            <v>箱</v>
          </cell>
          <cell r="M380">
            <v>2000</v>
          </cell>
          <cell r="N380" t="str">
            <v>　</v>
          </cell>
          <cell r="O380" t="str">
            <v>　</v>
          </cell>
          <cell r="P380" t="str">
            <v>Ｈ９</v>
          </cell>
          <cell r="Q380" t="str">
            <v>Ｈ９</v>
          </cell>
        </row>
        <row r="381">
          <cell r="F381">
            <v>23129008</v>
          </cell>
          <cell r="G381" t="str">
            <v>材料費</v>
          </cell>
          <cell r="H381" t="str">
            <v>建）地質</v>
          </cell>
          <cell r="I381" t="str">
            <v>機械ﾎﾞｰﾘﾝｸﾞ</v>
          </cell>
          <cell r="J381" t="str">
            <v>標本箱（岩用）</v>
          </cell>
          <cell r="K381" t="str">
            <v>φ５６</v>
          </cell>
          <cell r="L381" t="str">
            <v>箱</v>
          </cell>
          <cell r="M381">
            <v>2280</v>
          </cell>
          <cell r="N381" t="str">
            <v>　</v>
          </cell>
          <cell r="O381" t="str">
            <v>　</v>
          </cell>
          <cell r="P381" t="str">
            <v>Ｈ９</v>
          </cell>
          <cell r="Q381" t="str">
            <v>Ｈ９</v>
          </cell>
        </row>
        <row r="382">
          <cell r="F382">
            <v>23129010</v>
          </cell>
          <cell r="G382" t="str">
            <v>材料費</v>
          </cell>
          <cell r="H382" t="str">
            <v>建）地質</v>
          </cell>
          <cell r="I382" t="str">
            <v>機械ﾎﾞｰﾘﾝｸﾞ</v>
          </cell>
          <cell r="J382" t="str">
            <v>標本箱（岩用）</v>
          </cell>
          <cell r="K382" t="str">
            <v>φ６６</v>
          </cell>
          <cell r="L382" t="str">
            <v>箱</v>
          </cell>
          <cell r="M382">
            <v>2500</v>
          </cell>
          <cell r="N382" t="str">
            <v>　</v>
          </cell>
          <cell r="O382" t="str">
            <v>　</v>
          </cell>
          <cell r="P382" t="str">
            <v>Ｈ９</v>
          </cell>
          <cell r="Q382" t="str">
            <v>Ｈ９</v>
          </cell>
        </row>
        <row r="383">
          <cell r="F383">
            <v>23129012</v>
          </cell>
          <cell r="G383" t="str">
            <v>材料費</v>
          </cell>
          <cell r="H383" t="str">
            <v>建）地質</v>
          </cell>
          <cell r="I383" t="str">
            <v>機械ﾎﾞｰﾘﾝｸﾞ</v>
          </cell>
          <cell r="J383" t="str">
            <v>標本箱（岩用）</v>
          </cell>
          <cell r="K383" t="str">
            <v>φ７６</v>
          </cell>
          <cell r="L383" t="str">
            <v>箱</v>
          </cell>
          <cell r="M383">
            <v>2700</v>
          </cell>
          <cell r="N383" t="str">
            <v>　</v>
          </cell>
          <cell r="O383" t="str">
            <v>　</v>
          </cell>
          <cell r="P383" t="str">
            <v>Ｈ９</v>
          </cell>
          <cell r="Q383" t="str">
            <v>Ｈ９</v>
          </cell>
        </row>
        <row r="384">
          <cell r="F384">
            <v>23129014</v>
          </cell>
          <cell r="G384" t="str">
            <v>材料費</v>
          </cell>
          <cell r="H384" t="str">
            <v>建）地質</v>
          </cell>
          <cell r="I384" t="str">
            <v>機械ﾎﾞｰﾘﾝｸﾞ</v>
          </cell>
          <cell r="J384" t="str">
            <v>標本箱（岩用）</v>
          </cell>
          <cell r="K384" t="str">
            <v>φ８６</v>
          </cell>
          <cell r="L384" t="str">
            <v>箱</v>
          </cell>
          <cell r="M384">
            <v>2820</v>
          </cell>
          <cell r="N384" t="str">
            <v>　</v>
          </cell>
          <cell r="O384" t="str">
            <v>　</v>
          </cell>
          <cell r="P384" t="str">
            <v>Ｈ９</v>
          </cell>
          <cell r="Q384" t="str">
            <v>Ｈ９</v>
          </cell>
        </row>
        <row r="385">
          <cell r="F385">
            <v>23129016</v>
          </cell>
          <cell r="G385" t="str">
            <v>材料費</v>
          </cell>
          <cell r="H385" t="str">
            <v>建）地質</v>
          </cell>
          <cell r="I385" t="str">
            <v>機械ﾎﾞｰﾘﾝｸﾞ</v>
          </cell>
          <cell r="J385" t="str">
            <v>標本箱（岩用）</v>
          </cell>
          <cell r="K385" t="str">
            <v>φ１０１</v>
          </cell>
          <cell r="L385" t="str">
            <v>箱</v>
          </cell>
          <cell r="M385">
            <v>3570</v>
          </cell>
          <cell r="N385" t="str">
            <v>　</v>
          </cell>
          <cell r="O385" t="str">
            <v>　</v>
          </cell>
          <cell r="P385" t="str">
            <v>Ｈ９</v>
          </cell>
          <cell r="Q385" t="str">
            <v>Ｈ９</v>
          </cell>
        </row>
        <row r="386">
          <cell r="F386">
            <v>23129018</v>
          </cell>
          <cell r="G386" t="str">
            <v>材料費</v>
          </cell>
          <cell r="H386" t="str">
            <v>建）地質</v>
          </cell>
          <cell r="I386" t="str">
            <v>機械ﾎﾞｰﾘﾝｸﾞ</v>
          </cell>
          <cell r="J386" t="str">
            <v>標本箱</v>
          </cell>
          <cell r="K386" t="str">
            <v>プラスチックケース１０本</v>
          </cell>
          <cell r="L386" t="str">
            <v>箱</v>
          </cell>
          <cell r="M386">
            <v>1190</v>
          </cell>
          <cell r="N386" t="str">
            <v>　</v>
          </cell>
          <cell r="O386" t="str">
            <v>　</v>
          </cell>
          <cell r="P386" t="str">
            <v>Ｈ９</v>
          </cell>
          <cell r="Q386" t="str">
            <v>Ｈ９</v>
          </cell>
        </row>
        <row r="387">
          <cell r="F387">
            <v>23129020</v>
          </cell>
          <cell r="G387" t="str">
            <v>材料費</v>
          </cell>
          <cell r="H387" t="str">
            <v>建）地質</v>
          </cell>
          <cell r="I387" t="str">
            <v>地質概査</v>
          </cell>
          <cell r="J387" t="str">
            <v>サンプル袋</v>
          </cell>
          <cell r="K387" t="str">
            <v>ズック製</v>
          </cell>
          <cell r="L387" t="str">
            <v>袋</v>
          </cell>
          <cell r="M387">
            <v>291</v>
          </cell>
          <cell r="N387" t="str">
            <v>　</v>
          </cell>
          <cell r="O387" t="str">
            <v>　</v>
          </cell>
          <cell r="P387" t="str">
            <v>Ｈ９</v>
          </cell>
          <cell r="Q387" t="str">
            <v>Ｈ９</v>
          </cell>
        </row>
        <row r="388">
          <cell r="F388">
            <v>30000001</v>
          </cell>
          <cell r="G388" t="str">
            <v>共通</v>
          </cell>
          <cell r="H388" t="str">
            <v>建）測量</v>
          </cell>
          <cell r="I388" t="str">
            <v>機器経費</v>
          </cell>
          <cell r="J388" t="str">
            <v>雑器材</v>
          </cell>
          <cell r="K388" t="str">
            <v>　</v>
          </cell>
          <cell r="L388" t="str">
            <v>式</v>
          </cell>
          <cell r="M388" t="str">
            <v>　</v>
          </cell>
          <cell r="N388" t="str">
            <v>人件費の</v>
          </cell>
          <cell r="O388" t="str">
            <v>％</v>
          </cell>
        </row>
        <row r="389">
          <cell r="F389">
            <v>32130002</v>
          </cell>
          <cell r="G389" t="str">
            <v>機械経費</v>
          </cell>
          <cell r="H389" t="str">
            <v>建）測量</v>
          </cell>
          <cell r="I389" t="str">
            <v>光波測距儀</v>
          </cell>
          <cell r="J389" t="str">
            <v>光波測距儀</v>
          </cell>
          <cell r="K389" t="str">
            <v>Ｅ(公称１㎞以内)</v>
          </cell>
          <cell r="L389" t="str">
            <v>日</v>
          </cell>
          <cell r="M389">
            <v>1970</v>
          </cell>
          <cell r="N389" t="str">
            <v>　</v>
          </cell>
          <cell r="O389" t="str">
            <v>　</v>
          </cell>
          <cell r="P389" t="str">
            <v>公共３、４級</v>
          </cell>
          <cell r="Q389" t="str">
            <v>Ｈ９</v>
          </cell>
        </row>
        <row r="390">
          <cell r="F390">
            <v>32130004</v>
          </cell>
          <cell r="G390" t="str">
            <v>機械経費</v>
          </cell>
          <cell r="H390" t="str">
            <v>建）測量</v>
          </cell>
          <cell r="I390" t="str">
            <v>光波測距儀</v>
          </cell>
          <cell r="J390" t="str">
            <v>光波測距儀</v>
          </cell>
          <cell r="K390" t="str">
            <v>Ｄ(公称３㎞以内)</v>
          </cell>
          <cell r="L390" t="str">
            <v>日</v>
          </cell>
          <cell r="M390">
            <v>2270</v>
          </cell>
          <cell r="N390" t="str">
            <v>　</v>
          </cell>
          <cell r="O390" t="str">
            <v>　</v>
          </cell>
          <cell r="P390" t="str">
            <v>基本、公共1,2級</v>
          </cell>
          <cell r="Q390" t="str">
            <v>Ｈ９</v>
          </cell>
        </row>
        <row r="391">
          <cell r="F391">
            <v>32130006</v>
          </cell>
          <cell r="G391" t="str">
            <v>機械経費</v>
          </cell>
          <cell r="H391" t="str">
            <v>建）測量</v>
          </cell>
          <cell r="I391" t="str">
            <v>光波測距儀</v>
          </cell>
          <cell r="J391" t="str">
            <v>光波測距儀</v>
          </cell>
          <cell r="K391" t="str">
            <v>Ｃ(公称８㎞以内)</v>
          </cell>
          <cell r="L391" t="str">
            <v>日</v>
          </cell>
          <cell r="M391">
            <v>5140</v>
          </cell>
          <cell r="N391" t="str">
            <v>　</v>
          </cell>
          <cell r="O391" t="str">
            <v>　</v>
          </cell>
          <cell r="P391" t="str">
            <v>基本１次網</v>
          </cell>
          <cell r="Q391" t="str">
            <v>Ｈ９</v>
          </cell>
        </row>
        <row r="392">
          <cell r="F392">
            <v>32130008</v>
          </cell>
          <cell r="G392" t="str">
            <v>機械経費</v>
          </cell>
          <cell r="H392" t="str">
            <v>建）測量</v>
          </cell>
          <cell r="I392" t="str">
            <v>電波測距儀</v>
          </cell>
          <cell r="J392" t="str">
            <v>電波測距儀</v>
          </cell>
          <cell r="K392" t="str">
            <v xml:space="preserve"> </v>
          </cell>
          <cell r="L392" t="str">
            <v>日</v>
          </cell>
          <cell r="M392">
            <v>26810</v>
          </cell>
          <cell r="N392" t="str">
            <v>　</v>
          </cell>
          <cell r="O392" t="str">
            <v>　</v>
          </cell>
          <cell r="Q392" t="str">
            <v>Ｈ９</v>
          </cell>
        </row>
        <row r="393">
          <cell r="F393">
            <v>32130010</v>
          </cell>
          <cell r="G393" t="str">
            <v>機械経費</v>
          </cell>
          <cell r="H393" t="str">
            <v>建）測量</v>
          </cell>
          <cell r="I393" t="str">
            <v>トランシット</v>
          </cell>
          <cell r="J393" t="str">
            <v>トランシット</v>
          </cell>
          <cell r="K393" t="str">
            <v>特級</v>
          </cell>
          <cell r="L393" t="str">
            <v>日</v>
          </cell>
          <cell r="M393">
            <v>4160</v>
          </cell>
          <cell r="N393" t="str">
            <v>　</v>
          </cell>
          <cell r="O393" t="str">
            <v>　</v>
          </cell>
          <cell r="Q393" t="str">
            <v>Ｈ９</v>
          </cell>
        </row>
        <row r="394">
          <cell r="F394">
            <v>32130012</v>
          </cell>
          <cell r="G394" t="str">
            <v>機械経費</v>
          </cell>
          <cell r="H394" t="str">
            <v>建）測量</v>
          </cell>
          <cell r="I394" t="str">
            <v>トランシット</v>
          </cell>
          <cell r="J394" t="str">
            <v>トランシット</v>
          </cell>
          <cell r="K394" t="str">
            <v>１級</v>
          </cell>
          <cell r="L394" t="str">
            <v>日</v>
          </cell>
          <cell r="M394">
            <v>1370</v>
          </cell>
          <cell r="N394" t="str">
            <v>　</v>
          </cell>
          <cell r="O394" t="str">
            <v>　</v>
          </cell>
          <cell r="Q394" t="str">
            <v>Ｈ９</v>
          </cell>
        </row>
        <row r="395">
          <cell r="F395">
            <v>32130014</v>
          </cell>
          <cell r="G395" t="str">
            <v>機械経費</v>
          </cell>
          <cell r="H395" t="str">
            <v>建）測量</v>
          </cell>
          <cell r="I395" t="str">
            <v>トランシット</v>
          </cell>
          <cell r="J395" t="str">
            <v>トランシット</v>
          </cell>
          <cell r="K395" t="str">
            <v>２級</v>
          </cell>
          <cell r="L395" t="str">
            <v>日</v>
          </cell>
          <cell r="M395">
            <v>840</v>
          </cell>
          <cell r="N395" t="str">
            <v>　</v>
          </cell>
          <cell r="O395" t="str">
            <v>　</v>
          </cell>
          <cell r="Q395" t="str">
            <v>Ｈ９</v>
          </cell>
        </row>
        <row r="396">
          <cell r="F396">
            <v>32130016</v>
          </cell>
          <cell r="G396" t="str">
            <v>機械経費</v>
          </cell>
          <cell r="H396" t="str">
            <v>建）測量</v>
          </cell>
          <cell r="I396" t="str">
            <v>トランシット</v>
          </cell>
          <cell r="J396" t="str">
            <v>トランシット</v>
          </cell>
          <cell r="K396" t="str">
            <v>３級</v>
          </cell>
          <cell r="L396" t="str">
            <v>日</v>
          </cell>
          <cell r="M396">
            <v>680</v>
          </cell>
          <cell r="N396" t="str">
            <v>　</v>
          </cell>
          <cell r="O396" t="str">
            <v>　</v>
          </cell>
          <cell r="Q396" t="str">
            <v>Ｈ９</v>
          </cell>
        </row>
        <row r="397">
          <cell r="F397">
            <v>32130018</v>
          </cell>
          <cell r="G397" t="str">
            <v>機械経費</v>
          </cell>
          <cell r="H397" t="str">
            <v>建）測量</v>
          </cell>
          <cell r="I397" t="str">
            <v>レベル</v>
          </cell>
          <cell r="J397" t="str">
            <v>レベル</v>
          </cell>
          <cell r="K397" t="str">
            <v>１級</v>
          </cell>
          <cell r="L397" t="str">
            <v>日</v>
          </cell>
          <cell r="M397">
            <v>1720</v>
          </cell>
          <cell r="N397" t="str">
            <v>　</v>
          </cell>
          <cell r="O397" t="str">
            <v>　</v>
          </cell>
          <cell r="Q397" t="str">
            <v>Ｈ９</v>
          </cell>
        </row>
        <row r="398">
          <cell r="F398">
            <v>32130020</v>
          </cell>
          <cell r="G398" t="str">
            <v>機械経費</v>
          </cell>
          <cell r="H398" t="str">
            <v>建）測量</v>
          </cell>
          <cell r="I398" t="str">
            <v>レベル</v>
          </cell>
          <cell r="J398" t="str">
            <v>レベル</v>
          </cell>
          <cell r="K398" t="str">
            <v>２級</v>
          </cell>
          <cell r="L398" t="str">
            <v>日</v>
          </cell>
          <cell r="M398">
            <v>1450</v>
          </cell>
          <cell r="N398" t="str">
            <v>　</v>
          </cell>
          <cell r="O398" t="str">
            <v>　</v>
          </cell>
          <cell r="Q398" t="str">
            <v>Ｈ９</v>
          </cell>
        </row>
        <row r="399">
          <cell r="F399">
            <v>32130022</v>
          </cell>
          <cell r="G399" t="str">
            <v>機械経費</v>
          </cell>
          <cell r="H399" t="str">
            <v>建）測量</v>
          </cell>
          <cell r="I399" t="str">
            <v>レベル</v>
          </cell>
          <cell r="J399" t="str">
            <v>レベル</v>
          </cell>
          <cell r="K399" t="str">
            <v>３級</v>
          </cell>
          <cell r="L399" t="str">
            <v>日</v>
          </cell>
          <cell r="M399">
            <v>380</v>
          </cell>
          <cell r="N399" t="str">
            <v>　</v>
          </cell>
          <cell r="O399" t="str">
            <v>　</v>
          </cell>
          <cell r="Q399" t="str">
            <v>Ｈ９</v>
          </cell>
        </row>
        <row r="400">
          <cell r="F400">
            <v>32130024</v>
          </cell>
          <cell r="G400" t="str">
            <v>機械経費</v>
          </cell>
          <cell r="H400" t="str">
            <v>建）測量</v>
          </cell>
          <cell r="I400" t="str">
            <v>トータルステーション</v>
          </cell>
          <cell r="J400" t="str">
            <v>トータルステーション</v>
          </cell>
          <cell r="K400" t="str">
            <v>一級</v>
          </cell>
          <cell r="L400" t="str">
            <v>日</v>
          </cell>
          <cell r="M400">
            <v>4750</v>
          </cell>
          <cell r="N400" t="str">
            <v>　</v>
          </cell>
          <cell r="O400" t="str">
            <v>　</v>
          </cell>
          <cell r="Q400" t="str">
            <v>Ｈ９</v>
          </cell>
        </row>
        <row r="401">
          <cell r="F401">
            <v>32130026</v>
          </cell>
          <cell r="G401" t="str">
            <v>機械経費</v>
          </cell>
          <cell r="H401" t="str">
            <v>建）測量</v>
          </cell>
          <cell r="I401" t="str">
            <v>トータルステーション</v>
          </cell>
          <cell r="J401" t="str">
            <v>トータルステーション</v>
          </cell>
          <cell r="K401" t="str">
            <v>２級経緯儀</v>
          </cell>
          <cell r="L401" t="str">
            <v>日</v>
          </cell>
          <cell r="M401">
            <v>3280</v>
          </cell>
          <cell r="N401" t="str">
            <v>　</v>
          </cell>
          <cell r="O401" t="str">
            <v>　</v>
          </cell>
          <cell r="Q401" t="str">
            <v>Ｈ９</v>
          </cell>
        </row>
        <row r="402">
          <cell r="F402">
            <v>32130028</v>
          </cell>
          <cell r="G402" t="str">
            <v>機械経費</v>
          </cell>
          <cell r="H402" t="str">
            <v>建）測量</v>
          </cell>
          <cell r="I402" t="str">
            <v>トータルステーション</v>
          </cell>
          <cell r="J402" t="str">
            <v>トータルステーション</v>
          </cell>
          <cell r="K402" t="str">
            <v>３級経緯儀</v>
          </cell>
          <cell r="L402" t="str">
            <v>日</v>
          </cell>
          <cell r="M402">
            <v>2730</v>
          </cell>
          <cell r="N402" t="str">
            <v>　</v>
          </cell>
          <cell r="O402" t="str">
            <v>　</v>
          </cell>
          <cell r="Q402" t="str">
            <v>Ｈ９</v>
          </cell>
        </row>
        <row r="403">
          <cell r="F403">
            <v>32130030</v>
          </cell>
          <cell r="G403" t="str">
            <v>機械経費</v>
          </cell>
          <cell r="H403" t="str">
            <v>建）測量</v>
          </cell>
          <cell r="I403" t="str">
            <v>電波測位機</v>
          </cell>
          <cell r="J403" t="str">
            <v>電波測位機</v>
          </cell>
          <cell r="K403" t="str">
            <v>ＧＰＳ</v>
          </cell>
          <cell r="L403" t="str">
            <v>日</v>
          </cell>
          <cell r="M403">
            <v>26810</v>
          </cell>
          <cell r="N403" t="str">
            <v>　</v>
          </cell>
          <cell r="O403" t="str">
            <v>　</v>
          </cell>
          <cell r="Q403" t="str">
            <v>Ｈ９</v>
          </cell>
        </row>
        <row r="404">
          <cell r="F404">
            <v>32130032</v>
          </cell>
          <cell r="G404" t="str">
            <v>機械経費</v>
          </cell>
          <cell r="H404" t="str">
            <v>建）測量</v>
          </cell>
          <cell r="I404" t="str">
            <v>ＧＰＳ測量機</v>
          </cell>
          <cell r="J404" t="str">
            <v>ＧＰＳ測量機</v>
          </cell>
          <cell r="K404" t="str">
            <v>１級（解析装置含む）</v>
          </cell>
          <cell r="L404" t="str">
            <v>日</v>
          </cell>
          <cell r="M404">
            <v>13630</v>
          </cell>
          <cell r="N404" t="str">
            <v>　</v>
          </cell>
          <cell r="O404" t="str">
            <v>　</v>
          </cell>
          <cell r="Q404" t="str">
            <v>Ｈ９</v>
          </cell>
        </row>
        <row r="405">
          <cell r="F405">
            <v>32130034</v>
          </cell>
          <cell r="G405" t="str">
            <v>機械経費</v>
          </cell>
          <cell r="H405" t="str">
            <v>建）測量</v>
          </cell>
          <cell r="I405" t="str">
            <v>ＧＰＳ測量機</v>
          </cell>
          <cell r="J405" t="str">
            <v>ＧＰＳ測量機</v>
          </cell>
          <cell r="K405" t="str">
            <v>２級（解析装置含む）</v>
          </cell>
          <cell r="L405" t="str">
            <v>日</v>
          </cell>
          <cell r="M405">
            <v>9350</v>
          </cell>
          <cell r="N405" t="str">
            <v>　</v>
          </cell>
          <cell r="O405" t="str">
            <v>　</v>
          </cell>
          <cell r="Q405" t="str">
            <v>Ｈ９</v>
          </cell>
        </row>
        <row r="406">
          <cell r="F406">
            <v>32130036</v>
          </cell>
          <cell r="G406" t="str">
            <v>機械経費</v>
          </cell>
          <cell r="H406" t="str">
            <v>建）測量</v>
          </cell>
          <cell r="I406" t="str">
            <v>ＧＰＳアンテナタワー</v>
          </cell>
          <cell r="J406" t="str">
            <v>ＧＰＳアンテナタワー</v>
          </cell>
          <cell r="K406" t="str">
            <v>精密測地網高度基準点測量</v>
          </cell>
          <cell r="L406" t="str">
            <v>日</v>
          </cell>
          <cell r="M406">
            <v>1330</v>
          </cell>
          <cell r="N406" t="str">
            <v>　</v>
          </cell>
          <cell r="O406" t="str">
            <v>　</v>
          </cell>
          <cell r="Q406" t="str">
            <v>Ｈ９</v>
          </cell>
        </row>
        <row r="407">
          <cell r="F407">
            <v>32130038</v>
          </cell>
          <cell r="G407" t="str">
            <v>機械経費</v>
          </cell>
          <cell r="H407" t="str">
            <v>建）測量</v>
          </cell>
          <cell r="I407" t="str">
            <v>ＧＰＳアンテナタワー</v>
          </cell>
          <cell r="J407" t="str">
            <v>ＧＰＳアンテナタワー</v>
          </cell>
          <cell r="K407" t="str">
            <v>二次網用</v>
          </cell>
          <cell r="L407" t="str">
            <v>日</v>
          </cell>
          <cell r="M407">
            <v>660</v>
          </cell>
          <cell r="N407" t="str">
            <v>　</v>
          </cell>
          <cell r="O407" t="str">
            <v>　</v>
          </cell>
          <cell r="Q407" t="str">
            <v>Ｈ９</v>
          </cell>
        </row>
        <row r="408">
          <cell r="F408">
            <v>32132002</v>
          </cell>
          <cell r="G408" t="str">
            <v>機械経費</v>
          </cell>
          <cell r="H408" t="str">
            <v>建）測量</v>
          </cell>
          <cell r="I408" t="str">
            <v>音響測深機</v>
          </cell>
          <cell r="J408" t="str">
            <v>音響測深機</v>
          </cell>
          <cell r="K408" t="str">
            <v xml:space="preserve"> </v>
          </cell>
          <cell r="L408" t="str">
            <v>日</v>
          </cell>
          <cell r="M408">
            <v>2300</v>
          </cell>
          <cell r="N408" t="str">
            <v>　</v>
          </cell>
          <cell r="O408" t="str">
            <v>　</v>
          </cell>
          <cell r="Q408" t="str">
            <v>Ｈ９</v>
          </cell>
        </row>
        <row r="409">
          <cell r="F409">
            <v>32132004</v>
          </cell>
          <cell r="G409" t="str">
            <v>機械経費</v>
          </cell>
          <cell r="H409" t="str">
            <v>建）測量</v>
          </cell>
          <cell r="I409" t="str">
            <v>放電式音波探査装置</v>
          </cell>
          <cell r="J409" t="str">
            <v>放電式音波探査装置</v>
          </cell>
          <cell r="K409" t="str">
            <v>ｽﾊﾟｰｶｰ</v>
          </cell>
          <cell r="L409" t="str">
            <v>日</v>
          </cell>
          <cell r="M409">
            <v>43230</v>
          </cell>
          <cell r="N409" t="str">
            <v>　</v>
          </cell>
          <cell r="O409" t="str">
            <v>　</v>
          </cell>
          <cell r="Q409" t="str">
            <v>Ｈ９</v>
          </cell>
        </row>
        <row r="410">
          <cell r="F410">
            <v>32132006</v>
          </cell>
          <cell r="G410" t="str">
            <v>機械経費</v>
          </cell>
          <cell r="H410" t="str">
            <v>建）測量</v>
          </cell>
          <cell r="I410" t="str">
            <v>磁歪振動式音探装置</v>
          </cell>
          <cell r="J410" t="str">
            <v>磁歪振動式音探装置</v>
          </cell>
          <cell r="K410" t="str">
            <v>ｿﾉｽﾄﾚｰﾀｰ</v>
          </cell>
          <cell r="L410" t="str">
            <v>日</v>
          </cell>
          <cell r="M410">
            <v>16460</v>
          </cell>
          <cell r="N410" t="str">
            <v>　</v>
          </cell>
          <cell r="O410" t="str">
            <v>　</v>
          </cell>
          <cell r="Q410" t="str">
            <v>Ｈ９</v>
          </cell>
        </row>
        <row r="411">
          <cell r="F411">
            <v>32132008</v>
          </cell>
          <cell r="G411" t="str">
            <v>機械経費</v>
          </cell>
          <cell r="H411" t="str">
            <v>建）測量</v>
          </cell>
          <cell r="I411" t="str">
            <v>六分儀</v>
          </cell>
          <cell r="J411" t="str">
            <v>六分儀</v>
          </cell>
          <cell r="K411" t="str">
            <v xml:space="preserve"> </v>
          </cell>
          <cell r="L411" t="str">
            <v>日</v>
          </cell>
          <cell r="M411">
            <v>140</v>
          </cell>
          <cell r="N411" t="str">
            <v>　</v>
          </cell>
          <cell r="O411" t="str">
            <v>　</v>
          </cell>
          <cell r="Q411" t="str">
            <v>Ｈ９</v>
          </cell>
        </row>
        <row r="412">
          <cell r="F412">
            <v>32133002</v>
          </cell>
          <cell r="G412" t="str">
            <v>機械経費</v>
          </cell>
          <cell r="H412" t="str">
            <v>建）測量</v>
          </cell>
          <cell r="I412" t="str">
            <v>飛行機</v>
          </cell>
          <cell r="J412" t="str">
            <v>飛行機</v>
          </cell>
          <cell r="K412" t="str">
            <v>単発</v>
          </cell>
          <cell r="L412" t="str">
            <v>時</v>
          </cell>
          <cell r="M412">
            <v>53270</v>
          </cell>
          <cell r="N412" t="str">
            <v>　</v>
          </cell>
          <cell r="O412" t="str">
            <v>　</v>
          </cell>
          <cell r="Q412" t="str">
            <v>Ｈ９</v>
          </cell>
        </row>
        <row r="413">
          <cell r="F413">
            <v>32133004</v>
          </cell>
          <cell r="G413" t="str">
            <v>機械経費</v>
          </cell>
          <cell r="H413" t="str">
            <v>建）測量</v>
          </cell>
          <cell r="I413" t="str">
            <v>飛行機</v>
          </cell>
          <cell r="J413" t="str">
            <v>飛行機</v>
          </cell>
          <cell r="K413" t="str">
            <v>双発</v>
          </cell>
          <cell r="L413" t="str">
            <v>時</v>
          </cell>
          <cell r="M413">
            <v>73810</v>
          </cell>
          <cell r="N413" t="str">
            <v>　</v>
          </cell>
          <cell r="O413" t="str">
            <v>　</v>
          </cell>
          <cell r="Q413" t="str">
            <v>Ｈ９</v>
          </cell>
        </row>
        <row r="414">
          <cell r="F414">
            <v>32133006</v>
          </cell>
          <cell r="G414" t="str">
            <v>機械経費</v>
          </cell>
          <cell r="H414" t="str">
            <v>建）測量</v>
          </cell>
          <cell r="I414" t="str">
            <v>航空カメラ</v>
          </cell>
          <cell r="J414" t="str">
            <v>航空カメラ</v>
          </cell>
          <cell r="K414" t="str">
            <v>広角</v>
          </cell>
          <cell r="L414" t="str">
            <v>時</v>
          </cell>
          <cell r="M414">
            <v>39180</v>
          </cell>
          <cell r="N414" t="str">
            <v>　</v>
          </cell>
          <cell r="O414" t="str">
            <v>　</v>
          </cell>
          <cell r="P414" t="str">
            <v>RC-10,20</v>
          </cell>
          <cell r="Q414" t="str">
            <v>Ｈ９</v>
          </cell>
        </row>
        <row r="415">
          <cell r="F415">
            <v>32133008</v>
          </cell>
          <cell r="G415" t="str">
            <v>機械経費</v>
          </cell>
          <cell r="H415" t="str">
            <v>建）測量</v>
          </cell>
          <cell r="I415" t="str">
            <v>図化機</v>
          </cell>
          <cell r="J415" t="str">
            <v>図化機</v>
          </cell>
          <cell r="K415" t="str">
            <v>２級(A)</v>
          </cell>
          <cell r="L415" t="str">
            <v>日</v>
          </cell>
          <cell r="M415">
            <v>22900</v>
          </cell>
          <cell r="N415" t="str">
            <v>　</v>
          </cell>
          <cell r="O415" t="str">
            <v>　</v>
          </cell>
          <cell r="P415" t="str">
            <v>A-8相当</v>
          </cell>
          <cell r="Q415" t="str">
            <v>Ｈ９</v>
          </cell>
        </row>
        <row r="416">
          <cell r="F416">
            <v>32133010</v>
          </cell>
          <cell r="G416" t="str">
            <v>機械経費</v>
          </cell>
          <cell r="H416" t="str">
            <v>建）測量</v>
          </cell>
          <cell r="I416" t="str">
            <v>図化機</v>
          </cell>
          <cell r="J416" t="str">
            <v>図化機</v>
          </cell>
          <cell r="K416" t="str">
            <v>２級(B)</v>
          </cell>
          <cell r="L416" t="str">
            <v>日</v>
          </cell>
          <cell r="M416">
            <v>11340</v>
          </cell>
          <cell r="N416" t="str">
            <v>　</v>
          </cell>
          <cell r="O416" t="str">
            <v>　</v>
          </cell>
          <cell r="Q416" t="str">
            <v>Ｈ９</v>
          </cell>
        </row>
        <row r="417">
          <cell r="F417">
            <v>32133012</v>
          </cell>
          <cell r="G417" t="str">
            <v>機械経費</v>
          </cell>
          <cell r="H417" t="str">
            <v>建）測量</v>
          </cell>
          <cell r="I417" t="str">
            <v>ｵﾙｿﾌｫﾄﾌﾟﾛｼﾞｪｸﾀｰ</v>
          </cell>
          <cell r="J417" t="str">
            <v>ｵﾙｿﾌｫﾄﾌﾟﾛｼﾞｪｸﾀｰ</v>
          </cell>
          <cell r="K417" t="str">
            <v>微分偏位修正</v>
          </cell>
          <cell r="L417" t="str">
            <v>日</v>
          </cell>
          <cell r="M417">
            <v>25130</v>
          </cell>
          <cell r="N417" t="str">
            <v>　</v>
          </cell>
          <cell r="O417" t="str">
            <v>　</v>
          </cell>
          <cell r="Q417" t="str">
            <v>Ｈ９</v>
          </cell>
        </row>
        <row r="418">
          <cell r="F418">
            <v>32133014</v>
          </cell>
          <cell r="G418" t="str">
            <v>機械経費</v>
          </cell>
          <cell r="H418" t="str">
            <v>建）測量</v>
          </cell>
          <cell r="I418" t="str">
            <v>コンパレーター</v>
          </cell>
          <cell r="J418" t="str">
            <v>コンパレーター</v>
          </cell>
          <cell r="K418" t="str">
            <v>双眼</v>
          </cell>
          <cell r="L418" t="str">
            <v>日</v>
          </cell>
          <cell r="M418">
            <v>10810</v>
          </cell>
          <cell r="N418" t="str">
            <v>　</v>
          </cell>
          <cell r="O418" t="str">
            <v>　</v>
          </cell>
          <cell r="Q418" t="str">
            <v>Ｈ９</v>
          </cell>
        </row>
        <row r="419">
          <cell r="F419">
            <v>32133016</v>
          </cell>
          <cell r="G419" t="str">
            <v>機械経費</v>
          </cell>
          <cell r="H419" t="str">
            <v>建）測量</v>
          </cell>
          <cell r="I419" t="str">
            <v>偏位修正機</v>
          </cell>
          <cell r="J419" t="str">
            <v>偏位修正機</v>
          </cell>
          <cell r="K419" t="str">
            <v>SEG-VE4,E3</v>
          </cell>
          <cell r="L419" t="str">
            <v>日</v>
          </cell>
          <cell r="M419">
            <v>25130</v>
          </cell>
          <cell r="N419" t="str">
            <v>　</v>
          </cell>
          <cell r="O419" t="str">
            <v>　</v>
          </cell>
          <cell r="Q419" t="str">
            <v>Ｈ８</v>
          </cell>
        </row>
        <row r="420">
          <cell r="F420">
            <v>32133018</v>
          </cell>
          <cell r="G420" t="str">
            <v>機械経費</v>
          </cell>
          <cell r="H420" t="str">
            <v>建）測量</v>
          </cell>
          <cell r="I420" t="str">
            <v>空中写真ﾌｨﾙﾑ現像機</v>
          </cell>
          <cell r="J420" t="str">
            <v>空中写真ﾌｨﾙﾑ現像機</v>
          </cell>
          <cell r="K420" t="str">
            <v>白黒自動</v>
          </cell>
          <cell r="L420" t="str">
            <v>日</v>
          </cell>
          <cell r="M420">
            <v>11300</v>
          </cell>
          <cell r="N420" t="str">
            <v>　</v>
          </cell>
          <cell r="O420" t="str">
            <v>　</v>
          </cell>
          <cell r="Q420" t="str">
            <v>Ｈ９</v>
          </cell>
        </row>
        <row r="421">
          <cell r="F421">
            <v>32133020</v>
          </cell>
          <cell r="G421" t="str">
            <v>機械経費</v>
          </cell>
          <cell r="H421" t="str">
            <v>建）測量</v>
          </cell>
          <cell r="I421" t="str">
            <v>空中写真ﾌｨﾙﾑ乾燥機</v>
          </cell>
          <cell r="J421" t="str">
            <v>空中写真ﾌｨﾙﾑ乾燥機</v>
          </cell>
          <cell r="K421" t="str">
            <v xml:space="preserve"> </v>
          </cell>
          <cell r="L421" t="str">
            <v>日</v>
          </cell>
          <cell r="M421">
            <v>2260</v>
          </cell>
          <cell r="N421" t="str">
            <v>　</v>
          </cell>
          <cell r="O421" t="str">
            <v>　</v>
          </cell>
          <cell r="Q421" t="str">
            <v>Ｈ９</v>
          </cell>
        </row>
        <row r="422">
          <cell r="F422">
            <v>32133022</v>
          </cell>
          <cell r="G422" t="str">
            <v>機械経費</v>
          </cell>
          <cell r="H422" t="str">
            <v>建）測量</v>
          </cell>
          <cell r="I422" t="str">
            <v>空中写真引伸機</v>
          </cell>
          <cell r="J422" t="str">
            <v>空中写真引伸機</v>
          </cell>
          <cell r="K422" t="str">
            <v>白黒</v>
          </cell>
          <cell r="L422" t="str">
            <v>日</v>
          </cell>
          <cell r="M422">
            <v>7250</v>
          </cell>
          <cell r="N422" t="str">
            <v>　</v>
          </cell>
          <cell r="O422" t="str">
            <v>　</v>
          </cell>
          <cell r="Q422" t="str">
            <v>Ｈ９</v>
          </cell>
        </row>
        <row r="423">
          <cell r="F423">
            <v>32133024</v>
          </cell>
          <cell r="G423" t="str">
            <v>機械経費</v>
          </cell>
          <cell r="H423" t="str">
            <v>建）測量</v>
          </cell>
          <cell r="I423" t="str">
            <v>印画紙乾燥機</v>
          </cell>
          <cell r="J423" t="str">
            <v>印画紙乾燥機</v>
          </cell>
          <cell r="K423" t="str">
            <v xml:space="preserve"> </v>
          </cell>
          <cell r="L423" t="str">
            <v>日</v>
          </cell>
          <cell r="M423">
            <v>470</v>
          </cell>
          <cell r="N423" t="str">
            <v>　</v>
          </cell>
          <cell r="O423" t="str">
            <v>　</v>
          </cell>
          <cell r="Q423" t="str">
            <v>Ｈ９</v>
          </cell>
        </row>
        <row r="424">
          <cell r="F424">
            <v>32133026</v>
          </cell>
          <cell r="G424" t="str">
            <v>機械経費</v>
          </cell>
          <cell r="H424" t="str">
            <v>建）測量</v>
          </cell>
          <cell r="I424" t="str">
            <v>密着プリンター</v>
          </cell>
          <cell r="J424" t="str">
            <v>密着プリンター</v>
          </cell>
          <cell r="K424" t="str">
            <v>白黒</v>
          </cell>
          <cell r="L424" t="str">
            <v>日</v>
          </cell>
          <cell r="M424">
            <v>2070</v>
          </cell>
          <cell r="N424" t="str">
            <v>　</v>
          </cell>
          <cell r="O424" t="str">
            <v>　</v>
          </cell>
          <cell r="Q424" t="str">
            <v>Ｈ９</v>
          </cell>
        </row>
        <row r="425">
          <cell r="F425">
            <v>32133028</v>
          </cell>
          <cell r="G425" t="str">
            <v>機械経費</v>
          </cell>
          <cell r="H425" t="str">
            <v>建）測量</v>
          </cell>
          <cell r="I425" t="str">
            <v>点刻機</v>
          </cell>
          <cell r="J425" t="str">
            <v>点刻機</v>
          </cell>
          <cell r="K425" t="str">
            <v xml:space="preserve"> </v>
          </cell>
          <cell r="L425" t="str">
            <v>日</v>
          </cell>
          <cell r="M425">
            <v>3710</v>
          </cell>
          <cell r="N425" t="str">
            <v>　</v>
          </cell>
          <cell r="O425" t="str">
            <v>　</v>
          </cell>
          <cell r="Q425" t="str">
            <v>Ｈ９</v>
          </cell>
        </row>
        <row r="426">
          <cell r="F426">
            <v>32133030</v>
          </cell>
          <cell r="G426" t="str">
            <v>機械経費</v>
          </cell>
          <cell r="H426" t="str">
            <v>建）測量</v>
          </cell>
          <cell r="I426" t="str">
            <v>空中写真引伸機</v>
          </cell>
          <cell r="J426" t="str">
            <v>空中写真引伸機</v>
          </cell>
          <cell r="K426" t="str">
            <v>カラー</v>
          </cell>
          <cell r="L426" t="str">
            <v>日</v>
          </cell>
          <cell r="M426">
            <v>12160</v>
          </cell>
          <cell r="N426" t="str">
            <v>　</v>
          </cell>
          <cell r="O426" t="str">
            <v>　</v>
          </cell>
          <cell r="Q426" t="str">
            <v>Ｈ８</v>
          </cell>
        </row>
        <row r="427">
          <cell r="F427">
            <v>32133032</v>
          </cell>
          <cell r="G427" t="str">
            <v>機械経費</v>
          </cell>
          <cell r="H427" t="str">
            <v>建）測量</v>
          </cell>
          <cell r="I427" t="str">
            <v>フィルム現像機</v>
          </cell>
          <cell r="J427" t="str">
            <v>フィルム現像機</v>
          </cell>
          <cell r="K427" t="str">
            <v>カラー自動</v>
          </cell>
          <cell r="L427" t="str">
            <v>日</v>
          </cell>
          <cell r="M427">
            <v>29810</v>
          </cell>
          <cell r="N427" t="str">
            <v>　</v>
          </cell>
          <cell r="O427" t="str">
            <v>　</v>
          </cell>
          <cell r="Q427" t="str">
            <v>Ｈ９</v>
          </cell>
        </row>
        <row r="428">
          <cell r="F428">
            <v>32133034</v>
          </cell>
          <cell r="G428" t="str">
            <v>機械経費</v>
          </cell>
          <cell r="H428" t="str">
            <v>建）測量</v>
          </cell>
          <cell r="I428" t="str">
            <v>印画紙現像機</v>
          </cell>
          <cell r="J428" t="str">
            <v>印画紙現像機</v>
          </cell>
          <cell r="K428" t="str">
            <v>カラー自動</v>
          </cell>
          <cell r="L428" t="str">
            <v>日</v>
          </cell>
          <cell r="M428">
            <v>4530</v>
          </cell>
          <cell r="N428" t="str">
            <v>　</v>
          </cell>
          <cell r="O428" t="str">
            <v>　</v>
          </cell>
          <cell r="Q428" t="str">
            <v>Ｈ９</v>
          </cell>
        </row>
        <row r="429">
          <cell r="F429">
            <v>32133036</v>
          </cell>
          <cell r="G429" t="str">
            <v>機械経費</v>
          </cell>
          <cell r="H429" t="str">
            <v>建）測量</v>
          </cell>
          <cell r="I429" t="str">
            <v>印画紙現像機</v>
          </cell>
          <cell r="J429" t="str">
            <v>印画紙現像機</v>
          </cell>
          <cell r="K429" t="str">
            <v>白黒自動</v>
          </cell>
          <cell r="L429" t="str">
            <v>日</v>
          </cell>
          <cell r="M429">
            <v>2030</v>
          </cell>
          <cell r="N429" t="str">
            <v>　</v>
          </cell>
          <cell r="O429" t="str">
            <v>　</v>
          </cell>
          <cell r="Q429" t="str">
            <v>Ｈ９</v>
          </cell>
        </row>
        <row r="430">
          <cell r="F430">
            <v>32133038</v>
          </cell>
          <cell r="G430" t="str">
            <v>機械経費</v>
          </cell>
          <cell r="H430" t="str">
            <v>建）測量</v>
          </cell>
          <cell r="I430" t="str">
            <v>座標展開機</v>
          </cell>
          <cell r="J430" t="str">
            <v>座標展開機</v>
          </cell>
          <cell r="K430" t="str">
            <v xml:space="preserve"> </v>
          </cell>
          <cell r="L430" t="str">
            <v>日</v>
          </cell>
          <cell r="M430">
            <v>2930</v>
          </cell>
          <cell r="N430" t="str">
            <v>　</v>
          </cell>
          <cell r="O430" t="str">
            <v>　</v>
          </cell>
          <cell r="Q430" t="str">
            <v>Ｈ９</v>
          </cell>
        </row>
        <row r="431">
          <cell r="F431">
            <v>32133040</v>
          </cell>
          <cell r="G431" t="str">
            <v>機械経費</v>
          </cell>
          <cell r="H431" t="str">
            <v>建）測量</v>
          </cell>
          <cell r="I431" t="str">
            <v>フォトプリンター</v>
          </cell>
          <cell r="J431" t="str">
            <v>フォトプリンター</v>
          </cell>
          <cell r="K431" t="str">
            <v xml:space="preserve"> </v>
          </cell>
          <cell r="L431" t="str">
            <v>日</v>
          </cell>
          <cell r="M431">
            <v>5790</v>
          </cell>
          <cell r="N431" t="str">
            <v>　</v>
          </cell>
          <cell r="O431" t="str">
            <v>　</v>
          </cell>
          <cell r="Q431" t="str">
            <v>Ｈ９</v>
          </cell>
        </row>
        <row r="432">
          <cell r="F432">
            <v>32133042</v>
          </cell>
          <cell r="G432" t="str">
            <v>機械経費</v>
          </cell>
          <cell r="H432" t="str">
            <v>建）測量</v>
          </cell>
          <cell r="I432" t="str">
            <v>フィルム自動現像機</v>
          </cell>
          <cell r="J432" t="str">
            <v>フィルム自動現像機</v>
          </cell>
          <cell r="K432" t="str">
            <v>幅８５ｃｍ以上</v>
          </cell>
          <cell r="L432" t="str">
            <v>日</v>
          </cell>
          <cell r="M432">
            <v>3090</v>
          </cell>
          <cell r="N432" t="str">
            <v>　</v>
          </cell>
          <cell r="O432" t="str">
            <v>　</v>
          </cell>
          <cell r="Q432" t="str">
            <v>Ｈ９</v>
          </cell>
        </row>
        <row r="433">
          <cell r="F433">
            <v>32136002</v>
          </cell>
          <cell r="G433" t="str">
            <v>機械経費</v>
          </cell>
          <cell r="H433" t="str">
            <v>建）測量</v>
          </cell>
          <cell r="I433" t="str">
            <v>ﾊﾟｰｿﾅﾙｺﾝﾋﾟｭｰﾀｰ</v>
          </cell>
          <cell r="J433" t="str">
            <v>ﾊﾟｰｿﾅﾙｺﾝﾋﾟｭｰﾀｰ</v>
          </cell>
          <cell r="K433" t="str">
            <v xml:space="preserve"> </v>
          </cell>
          <cell r="L433" t="str">
            <v>日</v>
          </cell>
          <cell r="M433">
            <v>350</v>
          </cell>
          <cell r="N433" t="str">
            <v>　</v>
          </cell>
          <cell r="O433" t="str">
            <v>　</v>
          </cell>
          <cell r="Q433" t="str">
            <v>Ｈ９</v>
          </cell>
        </row>
        <row r="434">
          <cell r="F434">
            <v>32136004</v>
          </cell>
          <cell r="G434" t="str">
            <v>機械経費</v>
          </cell>
          <cell r="H434" t="str">
            <v>建）測量</v>
          </cell>
          <cell r="I434" t="str">
            <v>水準用電卓</v>
          </cell>
          <cell r="J434" t="str">
            <v>水準用電卓</v>
          </cell>
          <cell r="K434" t="str">
            <v xml:space="preserve"> </v>
          </cell>
          <cell r="L434" t="str">
            <v>日</v>
          </cell>
          <cell r="M434">
            <v>600</v>
          </cell>
          <cell r="N434" t="str">
            <v>　</v>
          </cell>
          <cell r="O434" t="str">
            <v>　</v>
          </cell>
          <cell r="Q434" t="str">
            <v>Ｈ９</v>
          </cell>
        </row>
        <row r="435">
          <cell r="F435">
            <v>32136006</v>
          </cell>
          <cell r="G435" t="str">
            <v>機械経費</v>
          </cell>
          <cell r="H435" t="str">
            <v>建）測量</v>
          </cell>
          <cell r="I435" t="str">
            <v>自動製図機</v>
          </cell>
          <cell r="J435" t="str">
            <v>自動製図機</v>
          </cell>
          <cell r="K435" t="str">
            <v xml:space="preserve"> </v>
          </cell>
          <cell r="L435" t="str">
            <v>日</v>
          </cell>
          <cell r="M435">
            <v>4500</v>
          </cell>
          <cell r="N435" t="str">
            <v>　</v>
          </cell>
          <cell r="O435" t="str">
            <v>　</v>
          </cell>
          <cell r="Q435" t="str">
            <v>Ｈ９</v>
          </cell>
        </row>
        <row r="436">
          <cell r="F436">
            <v>32136008</v>
          </cell>
          <cell r="G436" t="str">
            <v>機械経費</v>
          </cell>
          <cell r="H436" t="str">
            <v>建）測量</v>
          </cell>
          <cell r="I436" t="str">
            <v>座標読取機</v>
          </cell>
          <cell r="J436" t="str">
            <v>座標読取機</v>
          </cell>
          <cell r="K436" t="str">
            <v xml:space="preserve"> </v>
          </cell>
          <cell r="L436" t="str">
            <v>日</v>
          </cell>
          <cell r="M436">
            <v>2540</v>
          </cell>
          <cell r="N436" t="str">
            <v>　</v>
          </cell>
          <cell r="O436" t="str">
            <v>　</v>
          </cell>
          <cell r="Q436" t="str">
            <v>Ｈ９</v>
          </cell>
        </row>
        <row r="437">
          <cell r="F437">
            <v>32139002</v>
          </cell>
          <cell r="G437" t="str">
            <v>機械経費</v>
          </cell>
          <cell r="H437" t="str">
            <v>建）測量</v>
          </cell>
          <cell r="I437" t="str">
            <v>大型製版カメラ</v>
          </cell>
          <cell r="J437" t="str">
            <v>大型製版カメラ</v>
          </cell>
          <cell r="K437" t="str">
            <v>四六版</v>
          </cell>
          <cell r="L437" t="str">
            <v>日</v>
          </cell>
          <cell r="M437">
            <v>10110</v>
          </cell>
          <cell r="N437" t="str">
            <v>　</v>
          </cell>
          <cell r="O437" t="str">
            <v>　</v>
          </cell>
          <cell r="P437" t="str">
            <v>　</v>
          </cell>
          <cell r="Q437" t="str">
            <v>Ｈ９</v>
          </cell>
        </row>
        <row r="438">
          <cell r="F438">
            <v>32139004</v>
          </cell>
          <cell r="G438" t="str">
            <v>機械経費</v>
          </cell>
          <cell r="H438" t="str">
            <v>建）測量</v>
          </cell>
          <cell r="I438" t="str">
            <v>Ｂ４版カメラ</v>
          </cell>
          <cell r="J438" t="str">
            <v>Ｂ４版カメラ</v>
          </cell>
          <cell r="K438" t="str">
            <v xml:space="preserve"> </v>
          </cell>
          <cell r="L438" t="str">
            <v>日</v>
          </cell>
          <cell r="M438">
            <v>690</v>
          </cell>
          <cell r="N438" t="str">
            <v>　</v>
          </cell>
          <cell r="O438" t="str">
            <v>　</v>
          </cell>
          <cell r="Q438" t="str">
            <v>Ｈ９</v>
          </cell>
        </row>
        <row r="439">
          <cell r="F439">
            <v>32139006</v>
          </cell>
          <cell r="G439" t="str">
            <v>機械経費</v>
          </cell>
          <cell r="H439" t="str">
            <v>建）測量</v>
          </cell>
          <cell r="I439" t="str">
            <v>ﾌｨﾙﾑ密着ﾌﾟﾘﾝﾀｰ</v>
          </cell>
          <cell r="J439" t="str">
            <v>ﾌｨﾙﾑ密着ﾌﾟﾘﾝﾀｰ</v>
          </cell>
          <cell r="K439" t="str">
            <v>四六版</v>
          </cell>
          <cell r="L439" t="str">
            <v>日</v>
          </cell>
          <cell r="M439">
            <v>1580</v>
          </cell>
          <cell r="N439" t="str">
            <v>　</v>
          </cell>
          <cell r="O439" t="str">
            <v>　</v>
          </cell>
          <cell r="Q439" t="str">
            <v>Ｈ９</v>
          </cell>
        </row>
        <row r="440">
          <cell r="F440">
            <v>32139008</v>
          </cell>
          <cell r="G440" t="str">
            <v>機械経費</v>
          </cell>
          <cell r="H440" t="str">
            <v>建）測量</v>
          </cell>
          <cell r="I440" t="str">
            <v>中型製版カメラ</v>
          </cell>
          <cell r="J440" t="str">
            <v>中型製版カメラ</v>
          </cell>
          <cell r="K440" t="str">
            <v>菊版相当</v>
          </cell>
          <cell r="L440" t="str">
            <v>日</v>
          </cell>
          <cell r="M440">
            <v>7230</v>
          </cell>
          <cell r="N440" t="str">
            <v>　</v>
          </cell>
          <cell r="O440" t="str">
            <v>　</v>
          </cell>
          <cell r="Q440" t="str">
            <v>Ｈ９</v>
          </cell>
        </row>
        <row r="441">
          <cell r="F441">
            <v>32148002</v>
          </cell>
          <cell r="G441" t="str">
            <v>機械経費</v>
          </cell>
          <cell r="H441" t="str">
            <v>建）測量</v>
          </cell>
          <cell r="I441" t="str">
            <v>ライトバン</v>
          </cell>
          <cell r="J441" t="str">
            <v>ライトバン</v>
          </cell>
          <cell r="K441" t="str">
            <v>1500CC（運転時間当り）</v>
          </cell>
          <cell r="L441" t="str">
            <v>時</v>
          </cell>
          <cell r="M441">
            <v>200</v>
          </cell>
          <cell r="N441" t="str">
            <v>　</v>
          </cell>
          <cell r="O441" t="str">
            <v>　</v>
          </cell>
          <cell r="Q441" t="str">
            <v>Ｈ９</v>
          </cell>
        </row>
        <row r="442">
          <cell r="F442">
            <v>32148004</v>
          </cell>
          <cell r="G442" t="str">
            <v>機械経費</v>
          </cell>
          <cell r="H442" t="str">
            <v>建）測量</v>
          </cell>
          <cell r="I442" t="str">
            <v>ライトバン</v>
          </cell>
          <cell r="J442" t="str">
            <v>ライトバン</v>
          </cell>
          <cell r="K442" t="str">
            <v>1500CC（供用日当り）</v>
          </cell>
          <cell r="L442" t="str">
            <v>日</v>
          </cell>
          <cell r="M442">
            <v>622</v>
          </cell>
          <cell r="N442" t="str">
            <v>　</v>
          </cell>
          <cell r="O442" t="str">
            <v>　</v>
          </cell>
          <cell r="Q442" t="str">
            <v>Ｈ９</v>
          </cell>
        </row>
        <row r="443">
          <cell r="F443">
            <v>32148006</v>
          </cell>
          <cell r="G443" t="str">
            <v>機械経費</v>
          </cell>
          <cell r="H443" t="str">
            <v>建）測量</v>
          </cell>
          <cell r="I443" t="str">
            <v>作業船</v>
          </cell>
          <cell r="J443" t="str">
            <v>作業船</v>
          </cell>
          <cell r="K443" t="str">
            <v>木造10t40PS</v>
          </cell>
          <cell r="L443" t="str">
            <v>日</v>
          </cell>
          <cell r="M443">
            <v>13860</v>
          </cell>
          <cell r="N443" t="str">
            <v>　</v>
          </cell>
          <cell r="O443" t="str">
            <v>　</v>
          </cell>
          <cell r="Q443" t="str">
            <v>Ｈ９</v>
          </cell>
        </row>
        <row r="444">
          <cell r="F444">
            <v>32148008</v>
          </cell>
          <cell r="G444" t="str">
            <v>機械経費</v>
          </cell>
          <cell r="H444" t="str">
            <v>建）測量</v>
          </cell>
          <cell r="I444" t="str">
            <v>船外機</v>
          </cell>
          <cell r="J444" t="str">
            <v>船外機</v>
          </cell>
          <cell r="K444" t="str">
            <v>８ＰＳ</v>
          </cell>
          <cell r="L444" t="str">
            <v>日</v>
          </cell>
          <cell r="M444">
            <v>317</v>
          </cell>
          <cell r="N444" t="str">
            <v>　</v>
          </cell>
          <cell r="O444" t="str">
            <v>　</v>
          </cell>
          <cell r="Q444" t="str">
            <v>Ｈ９</v>
          </cell>
        </row>
        <row r="445">
          <cell r="F445">
            <v>32148010</v>
          </cell>
          <cell r="G445" t="str">
            <v>機械経費</v>
          </cell>
          <cell r="H445" t="str">
            <v>建）測量</v>
          </cell>
          <cell r="I445" t="str">
            <v>和船</v>
          </cell>
          <cell r="J445" t="str">
            <v>和船</v>
          </cell>
          <cell r="K445" t="str">
            <v>５ｍ</v>
          </cell>
          <cell r="L445" t="str">
            <v>日</v>
          </cell>
          <cell r="M445">
            <v>740</v>
          </cell>
          <cell r="N445" t="str">
            <v>　</v>
          </cell>
          <cell r="O445" t="str">
            <v>　</v>
          </cell>
          <cell r="Q445" t="str">
            <v>Ｈ９</v>
          </cell>
        </row>
        <row r="446">
          <cell r="F446">
            <v>32833005</v>
          </cell>
          <cell r="G446" t="str">
            <v>機械経費</v>
          </cell>
          <cell r="H446" t="str">
            <v>Ｐ）測量</v>
          </cell>
          <cell r="I446" t="str">
            <v>解析図化機</v>
          </cell>
          <cell r="J446" t="str">
            <v>解析図化機</v>
          </cell>
          <cell r="K446" t="str">
            <v>２級(A)</v>
          </cell>
          <cell r="L446" t="str">
            <v>日</v>
          </cell>
          <cell r="M446">
            <v>26960</v>
          </cell>
          <cell r="N446" t="str">
            <v>　</v>
          </cell>
          <cell r="O446" t="str">
            <v>　</v>
          </cell>
          <cell r="P446" t="str">
            <v>測技協</v>
          </cell>
          <cell r="Q446" t="str">
            <v>Ｈ８</v>
          </cell>
        </row>
        <row r="447">
          <cell r="F447">
            <v>32833020</v>
          </cell>
          <cell r="G447" t="str">
            <v>機械経費</v>
          </cell>
          <cell r="H447" t="str">
            <v>Ｐ）測量</v>
          </cell>
          <cell r="I447" t="str">
            <v>密着プリンター</v>
          </cell>
          <cell r="J447" t="str">
            <v>密着プリンター</v>
          </cell>
          <cell r="K447" t="str">
            <v>カラー</v>
          </cell>
          <cell r="L447" t="str">
            <v>日</v>
          </cell>
          <cell r="M447">
            <v>2820</v>
          </cell>
          <cell r="N447" t="str">
            <v>　</v>
          </cell>
          <cell r="O447" t="str">
            <v>　</v>
          </cell>
          <cell r="P447" t="str">
            <v>ﾓｻﾞｲｸ用､ｶﾗｰﾌﾟﾘﾝﾀ</v>
          </cell>
          <cell r="Q447" t="str">
            <v>Ｈ４</v>
          </cell>
        </row>
        <row r="448">
          <cell r="F448">
            <v>32836030</v>
          </cell>
          <cell r="G448" t="str">
            <v>機械経費</v>
          </cell>
          <cell r="H448" t="str">
            <v>Ｐ）測量</v>
          </cell>
          <cell r="I448" t="str">
            <v>中型電算機演算料</v>
          </cell>
          <cell r="J448" t="str">
            <v>中型電算機演算料</v>
          </cell>
          <cell r="K448" t="str">
            <v>一般測量計算</v>
          </cell>
          <cell r="L448" t="str">
            <v>時</v>
          </cell>
          <cell r="M448">
            <v>14500</v>
          </cell>
          <cell r="N448" t="str">
            <v>　</v>
          </cell>
          <cell r="O448" t="str">
            <v>　</v>
          </cell>
          <cell r="P448" t="str">
            <v>汎用機</v>
          </cell>
          <cell r="Q448" t="str">
            <v>Ｈ４</v>
          </cell>
        </row>
        <row r="449">
          <cell r="F449">
            <v>32836033</v>
          </cell>
          <cell r="G449" t="str">
            <v>機械経費</v>
          </cell>
          <cell r="H449" t="str">
            <v>Ｐ）測量</v>
          </cell>
          <cell r="I449" t="str">
            <v>ﾐﾆｺﾝﾋﾟｭｰﾀ演算料</v>
          </cell>
          <cell r="J449" t="str">
            <v>ﾐﾆｺﾝﾋﾟｭｰﾀ演算料</v>
          </cell>
          <cell r="K449" t="str">
            <v>簡易測量計算</v>
          </cell>
          <cell r="L449" t="str">
            <v>時</v>
          </cell>
          <cell r="M449">
            <v>1370</v>
          </cell>
          <cell r="N449" t="str">
            <v>　</v>
          </cell>
          <cell r="O449" t="str">
            <v>　</v>
          </cell>
          <cell r="P449" t="str">
            <v>ミニコン</v>
          </cell>
          <cell r="Q449" t="str">
            <v>Ｈ４</v>
          </cell>
        </row>
        <row r="450">
          <cell r="F450">
            <v>32836035</v>
          </cell>
          <cell r="G450" t="str">
            <v>機械経費</v>
          </cell>
          <cell r="H450" t="str">
            <v>Ｐ）測量</v>
          </cell>
          <cell r="I450" t="str">
            <v>電子計算機</v>
          </cell>
          <cell r="J450" t="str">
            <v>電子計算機</v>
          </cell>
          <cell r="K450" t="str">
            <v>汎用中型</v>
          </cell>
          <cell r="L450" t="str">
            <v>日</v>
          </cell>
          <cell r="M450">
            <v>21600</v>
          </cell>
          <cell r="N450" t="str">
            <v>　</v>
          </cell>
          <cell r="O450" t="str">
            <v>　</v>
          </cell>
          <cell r="Q450" t="str">
            <v>Ｈ９</v>
          </cell>
        </row>
        <row r="451">
          <cell r="F451">
            <v>32836039</v>
          </cell>
          <cell r="G451" t="str">
            <v>機械経費</v>
          </cell>
          <cell r="H451" t="str">
            <v>Ｐ）測量</v>
          </cell>
          <cell r="I451" t="str">
            <v>電子計算機</v>
          </cell>
          <cell r="J451" t="str">
            <v>電子計算機</v>
          </cell>
          <cell r="K451" t="str">
            <v>ＥＷＳ</v>
          </cell>
          <cell r="L451" t="str">
            <v>日</v>
          </cell>
          <cell r="M451">
            <v>6125</v>
          </cell>
          <cell r="N451" t="str">
            <v>　</v>
          </cell>
          <cell r="O451" t="str">
            <v>　</v>
          </cell>
          <cell r="Q451" t="str">
            <v>Ｈ９</v>
          </cell>
        </row>
        <row r="452">
          <cell r="F452">
            <v>32836042</v>
          </cell>
          <cell r="G452" t="str">
            <v>機械経費</v>
          </cell>
          <cell r="H452" t="str">
            <v>Ｐ）測量</v>
          </cell>
          <cell r="I452" t="str">
            <v>電子計算機</v>
          </cell>
          <cell r="J452" t="str">
            <v>電子計算機</v>
          </cell>
          <cell r="K452" t="str">
            <v>ﾊﾟｿｺﾝ</v>
          </cell>
          <cell r="L452" t="str">
            <v>日</v>
          </cell>
          <cell r="M452">
            <v>1370</v>
          </cell>
          <cell r="N452" t="str">
            <v>　</v>
          </cell>
          <cell r="O452" t="str">
            <v>　</v>
          </cell>
          <cell r="Q452" t="str">
            <v>Ｈ９</v>
          </cell>
        </row>
        <row r="453">
          <cell r="F453">
            <v>32836044</v>
          </cell>
          <cell r="G453" t="str">
            <v>機械経費</v>
          </cell>
          <cell r="H453" t="str">
            <v>Ｐ）測量</v>
          </cell>
          <cell r="I453" t="str">
            <v>編集装置</v>
          </cell>
          <cell r="J453" t="str">
            <v>編集装置</v>
          </cell>
          <cell r="K453" t="str">
            <v>ＰＣ</v>
          </cell>
          <cell r="L453" t="str">
            <v>日</v>
          </cell>
          <cell r="M453">
            <v>3000</v>
          </cell>
          <cell r="N453" t="str">
            <v>　</v>
          </cell>
          <cell r="O453" t="str">
            <v>　</v>
          </cell>
          <cell r="Q453" t="str">
            <v>Ｈ９</v>
          </cell>
        </row>
        <row r="454">
          <cell r="F454">
            <v>32836045</v>
          </cell>
          <cell r="G454" t="str">
            <v>機械経費</v>
          </cell>
          <cell r="H454" t="str">
            <v>Ｐ）測量</v>
          </cell>
          <cell r="I454" t="str">
            <v>編集装置</v>
          </cell>
          <cell r="J454" t="str">
            <v>編集装置</v>
          </cell>
          <cell r="K454" t="str">
            <v>ＥＷＳ</v>
          </cell>
          <cell r="L454" t="str">
            <v>日</v>
          </cell>
          <cell r="M454">
            <v>7875</v>
          </cell>
          <cell r="N454" t="str">
            <v>　</v>
          </cell>
          <cell r="O454" t="str">
            <v>　</v>
          </cell>
          <cell r="Q454" t="str">
            <v>Ｈ９</v>
          </cell>
        </row>
        <row r="455">
          <cell r="F455">
            <v>32836048</v>
          </cell>
          <cell r="G455" t="str">
            <v>機械経費</v>
          </cell>
          <cell r="H455" t="str">
            <v>Ｐ）測量</v>
          </cell>
          <cell r="I455" t="str">
            <v>編集装置</v>
          </cell>
          <cell r="J455" t="str">
            <v>編集装置</v>
          </cell>
          <cell r="K455" t="str">
            <v>ＧＩＳ</v>
          </cell>
          <cell r="L455" t="str">
            <v>日</v>
          </cell>
          <cell r="M455">
            <v>11375</v>
          </cell>
          <cell r="N455" t="str">
            <v>　</v>
          </cell>
          <cell r="O455" t="str">
            <v>　</v>
          </cell>
          <cell r="Q455" t="str">
            <v>Ｈ９</v>
          </cell>
        </row>
        <row r="456">
          <cell r="F456">
            <v>32836050</v>
          </cell>
          <cell r="G456" t="str">
            <v>機械経費</v>
          </cell>
          <cell r="H456" t="str">
            <v>Ｐ）測量</v>
          </cell>
          <cell r="I456" t="str">
            <v>入力装置</v>
          </cell>
          <cell r="J456" t="str">
            <v>入力装置</v>
          </cell>
          <cell r="K456" t="str">
            <v>PC＋ﾃﾞｼﾞﾀｲｻﾞｰ</v>
          </cell>
          <cell r="L456" t="str">
            <v>日</v>
          </cell>
          <cell r="M456">
            <v>3510</v>
          </cell>
          <cell r="N456" t="str">
            <v>　</v>
          </cell>
          <cell r="O456" t="str">
            <v>　</v>
          </cell>
          <cell r="Q456" t="str">
            <v>Ｈ９</v>
          </cell>
        </row>
        <row r="457">
          <cell r="F457">
            <v>32836051</v>
          </cell>
          <cell r="G457" t="str">
            <v>機械経費</v>
          </cell>
          <cell r="H457" t="str">
            <v>Ｐ）測量</v>
          </cell>
          <cell r="I457" t="str">
            <v>レーザープロッター</v>
          </cell>
          <cell r="J457" t="str">
            <v>レーザープロッター</v>
          </cell>
          <cell r="K457" t="str">
            <v>自動製図装置</v>
          </cell>
          <cell r="L457" t="str">
            <v>時</v>
          </cell>
          <cell r="M457">
            <v>30000</v>
          </cell>
          <cell r="N457" t="str">
            <v>　</v>
          </cell>
          <cell r="O457" t="str">
            <v>　</v>
          </cell>
          <cell r="Q457" t="str">
            <v>Ｈ４</v>
          </cell>
        </row>
        <row r="458">
          <cell r="F458">
            <v>32836054</v>
          </cell>
          <cell r="G458" t="str">
            <v>機械経費</v>
          </cell>
          <cell r="H458" t="str">
            <v>Ｐ）測量</v>
          </cell>
          <cell r="I458" t="str">
            <v>ＸＹプロッター</v>
          </cell>
          <cell r="J458" t="str">
            <v>ＸＹプロッター</v>
          </cell>
          <cell r="K458" t="str">
            <v>自動製図装置</v>
          </cell>
          <cell r="L458" t="str">
            <v>日</v>
          </cell>
          <cell r="M458">
            <v>3000</v>
          </cell>
          <cell r="N458" t="str">
            <v>　</v>
          </cell>
          <cell r="O458" t="str">
            <v>　</v>
          </cell>
          <cell r="P458" t="str">
            <v>縦型</v>
          </cell>
          <cell r="Q458" t="str">
            <v>Ｈ４</v>
          </cell>
        </row>
        <row r="459">
          <cell r="F459">
            <v>32836057</v>
          </cell>
          <cell r="G459" t="str">
            <v>機械経費</v>
          </cell>
          <cell r="H459" t="str">
            <v>Ｐ）測量</v>
          </cell>
          <cell r="I459" t="str">
            <v>ｶﾗｰ静電ﾌﾟﾛｯﾀｰ</v>
          </cell>
          <cell r="J459" t="str">
            <v>ｶﾗｰ静電ﾌﾟﾛｯﾀｰ</v>
          </cell>
          <cell r="K459" t="str">
            <v>自動製図装置</v>
          </cell>
          <cell r="L459" t="str">
            <v>日</v>
          </cell>
          <cell r="M459">
            <v>15000</v>
          </cell>
          <cell r="N459" t="str">
            <v>　</v>
          </cell>
          <cell r="O459" t="str">
            <v>　</v>
          </cell>
          <cell r="P459" t="str">
            <v>評価センター</v>
          </cell>
          <cell r="Q459" t="str">
            <v>Ｈ４</v>
          </cell>
        </row>
        <row r="460">
          <cell r="F460">
            <v>32836066</v>
          </cell>
          <cell r="G460" t="str">
            <v>機械経費</v>
          </cell>
          <cell r="H460" t="str">
            <v>Ｐ）測量</v>
          </cell>
          <cell r="I460" t="str">
            <v>イメージスキャナー</v>
          </cell>
          <cell r="J460" t="str">
            <v>イメージスキャナー</v>
          </cell>
          <cell r="K460" t="str">
            <v>Ａ１</v>
          </cell>
          <cell r="L460" t="str">
            <v>時</v>
          </cell>
          <cell r="M460">
            <v>7200</v>
          </cell>
          <cell r="N460" t="str">
            <v>　</v>
          </cell>
          <cell r="O460" t="str">
            <v>　</v>
          </cell>
        </row>
        <row r="461">
          <cell r="F461">
            <v>32836069</v>
          </cell>
          <cell r="G461" t="str">
            <v>機械経費</v>
          </cell>
          <cell r="H461" t="str">
            <v>Ｐ）測量</v>
          </cell>
          <cell r="I461" t="str">
            <v>スキャナー装置</v>
          </cell>
          <cell r="J461" t="str">
            <v>スキャナー装置</v>
          </cell>
          <cell r="K461" t="str">
            <v>ﾍﾞｸﾄﾙ化処理装置付き</v>
          </cell>
          <cell r="L461" t="str">
            <v>時</v>
          </cell>
          <cell r="M461">
            <v>45080</v>
          </cell>
          <cell r="N461" t="str">
            <v>　</v>
          </cell>
          <cell r="O461" t="str">
            <v>　</v>
          </cell>
        </row>
        <row r="462">
          <cell r="F462">
            <v>32839005</v>
          </cell>
          <cell r="G462" t="str">
            <v>機械経費</v>
          </cell>
          <cell r="H462" t="str">
            <v>Ｐ）測量</v>
          </cell>
          <cell r="I462" t="str">
            <v>製図・写真</v>
          </cell>
          <cell r="J462" t="str">
            <v>小型写真引伸機</v>
          </cell>
          <cell r="K462" t="str">
            <v>マイクロフィルム</v>
          </cell>
          <cell r="L462" t="str">
            <v>日</v>
          </cell>
          <cell r="M462">
            <v>25</v>
          </cell>
          <cell r="N462" t="str">
            <v>　</v>
          </cell>
          <cell r="O462" t="str">
            <v>　</v>
          </cell>
          <cell r="P462" t="str">
            <v>評価センター</v>
          </cell>
          <cell r="Q462" t="str">
            <v>Ｈ４</v>
          </cell>
        </row>
        <row r="463">
          <cell r="F463">
            <v>32839010</v>
          </cell>
          <cell r="G463" t="str">
            <v>機械経費</v>
          </cell>
          <cell r="H463" t="str">
            <v>Ｐ）測量</v>
          </cell>
          <cell r="I463" t="str">
            <v>製図・写真</v>
          </cell>
          <cell r="J463" t="str">
            <v>Ｓ２カメラ</v>
          </cell>
          <cell r="K463" t="str">
            <v xml:space="preserve"> </v>
          </cell>
          <cell r="L463" t="str">
            <v>日</v>
          </cell>
          <cell r="M463">
            <v>4062</v>
          </cell>
          <cell r="N463" t="str">
            <v>　</v>
          </cell>
          <cell r="O463" t="str">
            <v>　</v>
          </cell>
          <cell r="P463" t="str">
            <v>登記簿撮影</v>
          </cell>
          <cell r="Q463" t="str">
            <v>Ｈ６</v>
          </cell>
        </row>
        <row r="464">
          <cell r="F464">
            <v>33142002</v>
          </cell>
          <cell r="G464" t="str">
            <v>機械経費</v>
          </cell>
          <cell r="H464" t="str">
            <v>建）地質</v>
          </cell>
          <cell r="I464" t="str">
            <v>ボーリングマシン</v>
          </cell>
          <cell r="J464" t="str">
            <v>ボーリングマシン</v>
          </cell>
          <cell r="K464" t="str">
            <v>油圧式(100m型)　3.7kw級</v>
          </cell>
          <cell r="L464" t="str">
            <v>日</v>
          </cell>
          <cell r="M464">
            <v>4323</v>
          </cell>
          <cell r="N464" t="str">
            <v>　</v>
          </cell>
          <cell r="O464" t="str">
            <v>　</v>
          </cell>
          <cell r="Q464" t="str">
            <v>Ｈ９</v>
          </cell>
        </row>
        <row r="465">
          <cell r="F465">
            <v>33142004</v>
          </cell>
          <cell r="G465" t="str">
            <v>機械経費</v>
          </cell>
          <cell r="H465" t="str">
            <v>建）地質</v>
          </cell>
          <cell r="I465" t="str">
            <v>ボーリングマシン</v>
          </cell>
          <cell r="J465" t="str">
            <v>ボーリングマシン</v>
          </cell>
          <cell r="K465" t="str">
            <v>油圧式(150m型)　5.5kw級</v>
          </cell>
          <cell r="L465" t="str">
            <v>日</v>
          </cell>
          <cell r="M465">
            <v>5995</v>
          </cell>
          <cell r="N465" t="str">
            <v>　</v>
          </cell>
          <cell r="O465" t="str">
            <v>　</v>
          </cell>
          <cell r="Q465" t="str">
            <v>Ｈ９</v>
          </cell>
        </row>
        <row r="466">
          <cell r="F466">
            <v>33142006</v>
          </cell>
          <cell r="G466" t="str">
            <v>機械経費</v>
          </cell>
          <cell r="H466" t="str">
            <v>建）地質</v>
          </cell>
          <cell r="I466" t="str">
            <v>ボーリングマシン</v>
          </cell>
          <cell r="J466" t="str">
            <v>ボーリングマシン</v>
          </cell>
          <cell r="K466" t="str">
            <v>油圧式(250m型)　11.0kw級</v>
          </cell>
          <cell r="L466" t="str">
            <v>日</v>
          </cell>
          <cell r="M466">
            <v>11220</v>
          </cell>
          <cell r="N466" t="str">
            <v>　</v>
          </cell>
          <cell r="O466" t="str">
            <v>　</v>
          </cell>
          <cell r="Q466" t="str">
            <v>Ｈ９</v>
          </cell>
        </row>
        <row r="467">
          <cell r="F467">
            <v>33142008</v>
          </cell>
          <cell r="G467" t="str">
            <v>機械経費</v>
          </cell>
          <cell r="H467" t="str">
            <v>建）地質</v>
          </cell>
          <cell r="I467" t="str">
            <v>ハンドオーガー</v>
          </cell>
          <cell r="J467" t="str">
            <v>ハンドオーガー</v>
          </cell>
          <cell r="K467" t="str">
            <v>ポストホール￠100</v>
          </cell>
          <cell r="L467" t="str">
            <v>日</v>
          </cell>
          <cell r="M467">
            <v>607</v>
          </cell>
          <cell r="N467" t="str">
            <v>　</v>
          </cell>
          <cell r="O467" t="str">
            <v>　</v>
          </cell>
          <cell r="Q467" t="str">
            <v>Ｈ９</v>
          </cell>
        </row>
        <row r="468">
          <cell r="F468">
            <v>33142010</v>
          </cell>
          <cell r="G468" t="str">
            <v>機械経費</v>
          </cell>
          <cell r="H468" t="str">
            <v>建）地質</v>
          </cell>
          <cell r="I468" t="str">
            <v>ハンドオーガー</v>
          </cell>
          <cell r="J468" t="str">
            <v>ハンドオーガー</v>
          </cell>
          <cell r="K468" t="str">
            <v>ポストホール￠150</v>
          </cell>
          <cell r="L468" t="str">
            <v>日</v>
          </cell>
          <cell r="M468">
            <v>572</v>
          </cell>
          <cell r="N468" t="str">
            <v>　</v>
          </cell>
          <cell r="O468" t="str">
            <v>　</v>
          </cell>
          <cell r="Q468" t="str">
            <v>Ｈ９</v>
          </cell>
        </row>
        <row r="469">
          <cell r="F469">
            <v>33144012</v>
          </cell>
          <cell r="G469" t="str">
            <v>機械経費</v>
          </cell>
          <cell r="H469" t="str">
            <v>建）地質</v>
          </cell>
          <cell r="I469" t="str">
            <v>フォイルサンプラー</v>
          </cell>
          <cell r="J469" t="str">
            <v>フォイルサンプラー</v>
          </cell>
          <cell r="K469" t="str">
            <v>スウェーデン式</v>
          </cell>
          <cell r="L469" t="str">
            <v>日</v>
          </cell>
          <cell r="M469">
            <v>26106</v>
          </cell>
          <cell r="N469" t="str">
            <v>　</v>
          </cell>
          <cell r="O469" t="str">
            <v>　</v>
          </cell>
          <cell r="Q469" t="str">
            <v>Ｈ９</v>
          </cell>
        </row>
        <row r="470">
          <cell r="F470">
            <v>33144014</v>
          </cell>
          <cell r="G470" t="str">
            <v>機械経費</v>
          </cell>
          <cell r="H470" t="str">
            <v>建）地質</v>
          </cell>
          <cell r="I470" t="str">
            <v>シンウォールサンプラー</v>
          </cell>
          <cell r="J470" t="str">
            <v>シンウォールサンプラー</v>
          </cell>
          <cell r="K470" t="str">
            <v>固定ピストン型　￠75</v>
          </cell>
          <cell r="L470" t="str">
            <v>日</v>
          </cell>
          <cell r="M470">
            <v>668</v>
          </cell>
          <cell r="N470" t="str">
            <v>　</v>
          </cell>
          <cell r="O470" t="str">
            <v>　</v>
          </cell>
          <cell r="Q470" t="str">
            <v>Ｈ９</v>
          </cell>
        </row>
        <row r="471">
          <cell r="F471">
            <v>33144016</v>
          </cell>
          <cell r="G471" t="str">
            <v>機械経費</v>
          </cell>
          <cell r="H471" t="str">
            <v>建）地質</v>
          </cell>
          <cell r="I471" t="str">
            <v>デニソンサンプラー</v>
          </cell>
          <cell r="J471" t="str">
            <v>デニソンサンプラー</v>
          </cell>
          <cell r="K471" t="str">
            <v>φ116×900m/m</v>
          </cell>
          <cell r="L471" t="str">
            <v>日</v>
          </cell>
          <cell r="M471">
            <v>1585</v>
          </cell>
          <cell r="N471" t="str">
            <v>　</v>
          </cell>
          <cell r="O471" t="str">
            <v>　</v>
          </cell>
          <cell r="Q471" t="str">
            <v>Ｈ９</v>
          </cell>
        </row>
        <row r="472">
          <cell r="F472">
            <v>33144018</v>
          </cell>
          <cell r="G472" t="str">
            <v>機械経費</v>
          </cell>
          <cell r="H472" t="str">
            <v>建）地質</v>
          </cell>
          <cell r="I472" t="str">
            <v>コーンペネトロメータ</v>
          </cell>
          <cell r="J472" t="str">
            <v>コーンペネトロメータ</v>
          </cell>
          <cell r="K472" t="str">
            <v xml:space="preserve"> </v>
          </cell>
          <cell r="L472" t="str">
            <v>日</v>
          </cell>
          <cell r="M472">
            <v>507</v>
          </cell>
          <cell r="N472" t="str">
            <v>　</v>
          </cell>
          <cell r="O472" t="str">
            <v>　</v>
          </cell>
          <cell r="Q472" t="str">
            <v>Ｈ９</v>
          </cell>
        </row>
        <row r="473">
          <cell r="F473">
            <v>33144020</v>
          </cell>
          <cell r="G473" t="str">
            <v>機械経費</v>
          </cell>
          <cell r="H473" t="str">
            <v>建）地質</v>
          </cell>
          <cell r="I473" t="str">
            <v>土研式貫入試験器</v>
          </cell>
          <cell r="J473" t="str">
            <v>土研式貫入試験器</v>
          </cell>
          <cell r="K473" t="str">
            <v xml:space="preserve"> </v>
          </cell>
          <cell r="L473" t="str">
            <v>日</v>
          </cell>
          <cell r="M473">
            <v>507</v>
          </cell>
          <cell r="N473" t="str">
            <v>　</v>
          </cell>
          <cell r="O473" t="str">
            <v>　</v>
          </cell>
          <cell r="Q473" t="str">
            <v>Ｈ９</v>
          </cell>
        </row>
        <row r="474">
          <cell r="F474">
            <v>33144022</v>
          </cell>
          <cell r="G474" t="str">
            <v>機械経費</v>
          </cell>
          <cell r="H474" t="str">
            <v>建）地質</v>
          </cell>
          <cell r="I474" t="str">
            <v>ｽｳｪｰﾃﾞﾝ式ｻｳﾝﾃﾞｨﾝｸﾞ</v>
          </cell>
          <cell r="J474" t="str">
            <v>ｽｳｪｰﾃﾞﾝ式ｻｳﾝﾃﾞｨﾝｸﾞ</v>
          </cell>
          <cell r="K474" t="str">
            <v xml:space="preserve"> </v>
          </cell>
          <cell r="L474" t="str">
            <v>日</v>
          </cell>
          <cell r="M474">
            <v>1069</v>
          </cell>
          <cell r="N474" t="str">
            <v>　</v>
          </cell>
          <cell r="O474" t="str">
            <v>　</v>
          </cell>
          <cell r="Q474" t="str">
            <v>Ｈ９</v>
          </cell>
        </row>
        <row r="475">
          <cell r="F475">
            <v>33144024</v>
          </cell>
          <cell r="G475" t="str">
            <v>機械経費</v>
          </cell>
          <cell r="H475" t="str">
            <v>建）地質</v>
          </cell>
          <cell r="I475" t="str">
            <v>標準貫入試験器</v>
          </cell>
          <cell r="J475" t="str">
            <v>標準貫入試験器</v>
          </cell>
          <cell r="K475" t="str">
            <v xml:space="preserve"> </v>
          </cell>
          <cell r="L475" t="str">
            <v>日</v>
          </cell>
          <cell r="M475">
            <v>993</v>
          </cell>
          <cell r="N475" t="str">
            <v>　</v>
          </cell>
          <cell r="O475" t="str">
            <v>　</v>
          </cell>
          <cell r="Q475" t="str">
            <v>Ｈ９</v>
          </cell>
        </row>
        <row r="476">
          <cell r="F476">
            <v>33144026</v>
          </cell>
          <cell r="G476" t="str">
            <v>機械経費</v>
          </cell>
          <cell r="H476" t="str">
            <v>建）地質</v>
          </cell>
          <cell r="I476" t="str">
            <v>ベーン試験器</v>
          </cell>
          <cell r="J476" t="str">
            <v>ベーン試験器</v>
          </cell>
          <cell r="K476" t="str">
            <v xml:space="preserve"> </v>
          </cell>
          <cell r="L476" t="str">
            <v>日</v>
          </cell>
          <cell r="M476">
            <v>3866</v>
          </cell>
          <cell r="N476" t="str">
            <v>　</v>
          </cell>
          <cell r="O476" t="str">
            <v>　</v>
          </cell>
          <cell r="Q476" t="str">
            <v>Ｈ９</v>
          </cell>
        </row>
        <row r="477">
          <cell r="F477">
            <v>33144028</v>
          </cell>
          <cell r="G477" t="str">
            <v>機械経費</v>
          </cell>
          <cell r="H477" t="str">
            <v>建）地質</v>
          </cell>
          <cell r="I477" t="str">
            <v>オランダ式貫入試験器</v>
          </cell>
          <cell r="J477" t="str">
            <v>オランダ式貫入試験器</v>
          </cell>
          <cell r="K477" t="str">
            <v>手動式２ｔ</v>
          </cell>
          <cell r="L477" t="str">
            <v>日</v>
          </cell>
          <cell r="M477">
            <v>10291</v>
          </cell>
          <cell r="N477" t="str">
            <v>　</v>
          </cell>
          <cell r="O477" t="str">
            <v>　</v>
          </cell>
          <cell r="Q477" t="str">
            <v>Ｈ９</v>
          </cell>
        </row>
        <row r="478">
          <cell r="F478">
            <v>33144030</v>
          </cell>
          <cell r="G478" t="str">
            <v>機械経費</v>
          </cell>
          <cell r="H478" t="str">
            <v>建）地質</v>
          </cell>
          <cell r="I478" t="str">
            <v>オランダ式貫入試験器</v>
          </cell>
          <cell r="J478" t="str">
            <v>オランダ式貫入試験器</v>
          </cell>
          <cell r="K478" t="str">
            <v>油圧式１０ｔ</v>
          </cell>
          <cell r="L478" t="str">
            <v>日</v>
          </cell>
          <cell r="M478">
            <v>24057</v>
          </cell>
          <cell r="N478" t="str">
            <v>　</v>
          </cell>
          <cell r="O478" t="str">
            <v>　</v>
          </cell>
          <cell r="Q478" t="str">
            <v>Ｈ９</v>
          </cell>
        </row>
        <row r="479">
          <cell r="F479">
            <v>33144032</v>
          </cell>
          <cell r="G479" t="str">
            <v>機械経費</v>
          </cell>
          <cell r="H479" t="str">
            <v>建）地質</v>
          </cell>
          <cell r="I479" t="str">
            <v>横方向Ｋ値測定器</v>
          </cell>
          <cell r="J479" t="str">
            <v>横方向Ｋ値測定器</v>
          </cell>
          <cell r="K479" t="str">
            <v>ＬＬＴ</v>
          </cell>
          <cell r="L479" t="str">
            <v>日</v>
          </cell>
          <cell r="M479">
            <v>4111</v>
          </cell>
          <cell r="N479" t="str">
            <v>　</v>
          </cell>
          <cell r="O479" t="str">
            <v>　</v>
          </cell>
          <cell r="Q479" t="str">
            <v>Ｈ９</v>
          </cell>
        </row>
        <row r="480">
          <cell r="F480">
            <v>33144034</v>
          </cell>
          <cell r="G480" t="str">
            <v>機械経費</v>
          </cell>
          <cell r="H480" t="str">
            <v>建）地質</v>
          </cell>
          <cell r="I480" t="str">
            <v>透水試験器</v>
          </cell>
          <cell r="J480" t="str">
            <v>透水試験器</v>
          </cell>
          <cell r="K480" t="str">
            <v xml:space="preserve"> </v>
          </cell>
          <cell r="L480" t="str">
            <v>日</v>
          </cell>
          <cell r="M480">
            <v>1933</v>
          </cell>
          <cell r="N480" t="str">
            <v>　</v>
          </cell>
          <cell r="O480" t="str">
            <v>　</v>
          </cell>
          <cell r="Q480" t="str">
            <v>Ｈ９</v>
          </cell>
        </row>
        <row r="481">
          <cell r="F481">
            <v>33144036</v>
          </cell>
          <cell r="G481" t="str">
            <v>機械経費</v>
          </cell>
          <cell r="H481" t="str">
            <v>建）地質</v>
          </cell>
          <cell r="I481" t="str">
            <v>湧水圧測定器</v>
          </cell>
          <cell r="J481" t="str">
            <v>湧水圧測定器</v>
          </cell>
          <cell r="K481" t="str">
            <v>６６ｍｍ</v>
          </cell>
          <cell r="L481" t="str">
            <v>日</v>
          </cell>
          <cell r="M481">
            <v>11397</v>
          </cell>
          <cell r="N481" t="str">
            <v>　</v>
          </cell>
          <cell r="O481" t="str">
            <v>　</v>
          </cell>
          <cell r="Q481" t="str">
            <v>Ｈ９</v>
          </cell>
        </row>
        <row r="482">
          <cell r="F482">
            <v>33144038</v>
          </cell>
          <cell r="G482" t="str">
            <v>機械経費</v>
          </cell>
          <cell r="H482" t="str">
            <v>建）地質</v>
          </cell>
          <cell r="I482" t="str">
            <v>弾性波探査器</v>
          </cell>
          <cell r="J482" t="str">
            <v>弾性波探査器</v>
          </cell>
          <cell r="K482" t="str">
            <v>１２成分</v>
          </cell>
          <cell r="L482" t="str">
            <v>日</v>
          </cell>
          <cell r="M482">
            <v>5524</v>
          </cell>
          <cell r="N482" t="str">
            <v>　</v>
          </cell>
          <cell r="O482" t="str">
            <v>　</v>
          </cell>
          <cell r="Q482" t="str">
            <v>Ｈ８</v>
          </cell>
        </row>
        <row r="483">
          <cell r="F483">
            <v>33144040</v>
          </cell>
          <cell r="G483" t="str">
            <v>機械経費</v>
          </cell>
          <cell r="H483" t="str">
            <v>建）地質</v>
          </cell>
          <cell r="I483" t="str">
            <v>弾性波探査器</v>
          </cell>
          <cell r="J483" t="str">
            <v>弾性波探査器</v>
          </cell>
          <cell r="K483" t="str">
            <v>２４成分</v>
          </cell>
          <cell r="L483" t="str">
            <v>日</v>
          </cell>
          <cell r="M483">
            <v>11136</v>
          </cell>
          <cell r="N483" t="str">
            <v>　</v>
          </cell>
          <cell r="O483" t="str">
            <v>　</v>
          </cell>
          <cell r="Q483" t="str">
            <v>Ｈ９</v>
          </cell>
        </row>
        <row r="484">
          <cell r="F484">
            <v>33144042</v>
          </cell>
          <cell r="G484" t="str">
            <v>機械経費</v>
          </cell>
          <cell r="H484" t="str">
            <v>建）地質</v>
          </cell>
          <cell r="I484" t="str">
            <v>間隙水圧測定器</v>
          </cell>
          <cell r="J484" t="str">
            <v>間隙水圧測定器</v>
          </cell>
          <cell r="K484" t="str">
            <v>電気式</v>
          </cell>
          <cell r="L484" t="str">
            <v>日</v>
          </cell>
          <cell r="M484">
            <v>1626</v>
          </cell>
          <cell r="N484" t="str">
            <v>　</v>
          </cell>
          <cell r="O484" t="str">
            <v>　</v>
          </cell>
          <cell r="Q484" t="str">
            <v>Ｈ９</v>
          </cell>
        </row>
        <row r="485">
          <cell r="F485">
            <v>33144044</v>
          </cell>
          <cell r="G485" t="str">
            <v>機械経費</v>
          </cell>
          <cell r="H485" t="str">
            <v>建）地質</v>
          </cell>
          <cell r="I485" t="str">
            <v>電気検層器</v>
          </cell>
          <cell r="J485" t="str">
            <v>電気検層器</v>
          </cell>
          <cell r="K485" t="str">
            <v>直流型</v>
          </cell>
          <cell r="L485" t="str">
            <v>日</v>
          </cell>
          <cell r="M485">
            <v>7840</v>
          </cell>
          <cell r="N485" t="str">
            <v>　</v>
          </cell>
          <cell r="O485" t="str">
            <v>　</v>
          </cell>
          <cell r="Q485" t="str">
            <v>Ｈ９</v>
          </cell>
        </row>
        <row r="486">
          <cell r="F486">
            <v>33144046</v>
          </cell>
          <cell r="G486" t="str">
            <v>機械経費</v>
          </cell>
          <cell r="H486" t="str">
            <v>建）地質</v>
          </cell>
          <cell r="I486" t="str">
            <v>横方向Ｋ値測定器</v>
          </cell>
          <cell r="J486" t="str">
            <v>横方向Ｋ値測定器</v>
          </cell>
          <cell r="K486" t="str">
            <v>ＬＬＴ　高圧用</v>
          </cell>
          <cell r="L486" t="str">
            <v>日</v>
          </cell>
          <cell r="M486">
            <v>14166</v>
          </cell>
          <cell r="N486" t="str">
            <v>　</v>
          </cell>
          <cell r="O486" t="str">
            <v>　</v>
          </cell>
          <cell r="Q486" t="str">
            <v>Ｈ９</v>
          </cell>
        </row>
        <row r="487">
          <cell r="F487">
            <v>33144048</v>
          </cell>
          <cell r="G487" t="str">
            <v>機械経費</v>
          </cell>
          <cell r="H487" t="str">
            <v>建）地質</v>
          </cell>
          <cell r="I487" t="str">
            <v>水頭測定器</v>
          </cell>
          <cell r="J487" t="str">
            <v>水頭測定器</v>
          </cell>
          <cell r="K487" t="str">
            <v xml:space="preserve"> </v>
          </cell>
          <cell r="L487" t="str">
            <v>日</v>
          </cell>
          <cell r="M487">
            <v>521</v>
          </cell>
          <cell r="N487" t="str">
            <v>　</v>
          </cell>
          <cell r="O487" t="str">
            <v>　</v>
          </cell>
          <cell r="Q487" t="str">
            <v>Ｈ９</v>
          </cell>
        </row>
        <row r="488">
          <cell r="F488">
            <v>33148002</v>
          </cell>
          <cell r="G488" t="str">
            <v>機械経費</v>
          </cell>
          <cell r="H488" t="str">
            <v>建）地質</v>
          </cell>
          <cell r="I488" t="str">
            <v>トラック</v>
          </cell>
          <cell r="J488" t="str">
            <v>トラック</v>
          </cell>
          <cell r="K488" t="str">
            <v>２ｔ（運転時間当り）</v>
          </cell>
          <cell r="L488" t="str">
            <v>時</v>
          </cell>
          <cell r="M488">
            <v>353</v>
          </cell>
          <cell r="N488" t="str">
            <v>　</v>
          </cell>
          <cell r="O488" t="str">
            <v>　</v>
          </cell>
          <cell r="Q488" t="str">
            <v>Ｈ９</v>
          </cell>
        </row>
        <row r="489">
          <cell r="F489">
            <v>33148004</v>
          </cell>
          <cell r="G489" t="str">
            <v>機械経費</v>
          </cell>
          <cell r="H489" t="str">
            <v>建）地質</v>
          </cell>
          <cell r="I489" t="str">
            <v>トラック</v>
          </cell>
          <cell r="J489" t="str">
            <v>トラック</v>
          </cell>
          <cell r="K489" t="str">
            <v>２ｔ（供用日当り）</v>
          </cell>
          <cell r="L489" t="str">
            <v>日</v>
          </cell>
          <cell r="M489">
            <v>1780</v>
          </cell>
          <cell r="N489" t="str">
            <v>　</v>
          </cell>
          <cell r="O489" t="str">
            <v>　</v>
          </cell>
          <cell r="Q489" t="str">
            <v>Ｈ９</v>
          </cell>
        </row>
        <row r="490">
          <cell r="F490">
            <v>33148006</v>
          </cell>
          <cell r="G490" t="str">
            <v>機械経費</v>
          </cell>
          <cell r="H490" t="str">
            <v>建）地質</v>
          </cell>
          <cell r="I490" t="str">
            <v>作業船</v>
          </cell>
          <cell r="J490" t="str">
            <v>作業船</v>
          </cell>
          <cell r="K490" t="str">
            <v>ＦＲＰ製ﾃﾞｨｰｾﾞﾙ３ｔ</v>
          </cell>
          <cell r="L490" t="str">
            <v>日</v>
          </cell>
          <cell r="M490">
            <v>6730</v>
          </cell>
          <cell r="N490" t="str">
            <v>　</v>
          </cell>
          <cell r="O490" t="str">
            <v>　</v>
          </cell>
          <cell r="Q490" t="str">
            <v>Ｈ９</v>
          </cell>
        </row>
        <row r="491">
          <cell r="F491">
            <v>33148008</v>
          </cell>
          <cell r="G491" t="str">
            <v>機械経費</v>
          </cell>
          <cell r="H491" t="str">
            <v>建）地質</v>
          </cell>
          <cell r="I491" t="str">
            <v>作業船</v>
          </cell>
          <cell r="J491" t="str">
            <v>作業船</v>
          </cell>
          <cell r="K491" t="str">
            <v>ＦＲＰ製ﾃﾞｨｰｾﾞﾙ4.9ｔ</v>
          </cell>
          <cell r="L491" t="str">
            <v>日</v>
          </cell>
          <cell r="M491">
            <v>10300</v>
          </cell>
          <cell r="N491" t="str">
            <v>　</v>
          </cell>
          <cell r="O491" t="str">
            <v>　</v>
          </cell>
          <cell r="Q491" t="str">
            <v>Ｈ９</v>
          </cell>
        </row>
        <row r="492">
          <cell r="F492">
            <v>33148010</v>
          </cell>
          <cell r="G492" t="str">
            <v>機械経費</v>
          </cell>
          <cell r="H492" t="str">
            <v>建）地質</v>
          </cell>
          <cell r="I492" t="str">
            <v>特装車</v>
          </cell>
          <cell r="J492" t="str">
            <v>特装車</v>
          </cell>
          <cell r="K492" t="str">
            <v>クローラ型油圧ダンプ式１</v>
          </cell>
          <cell r="L492" t="str">
            <v>日</v>
          </cell>
          <cell r="M492">
            <v>9670</v>
          </cell>
          <cell r="N492" t="str">
            <v>　</v>
          </cell>
          <cell r="O492" t="str">
            <v>　</v>
          </cell>
          <cell r="P492" t="str">
            <v>リース</v>
          </cell>
          <cell r="Q492" t="str">
            <v>Ｈ９</v>
          </cell>
        </row>
        <row r="493">
          <cell r="F493">
            <v>33149002</v>
          </cell>
          <cell r="G493" t="str">
            <v>機械経費</v>
          </cell>
          <cell r="H493" t="str">
            <v>建）地質</v>
          </cell>
          <cell r="I493" t="str">
            <v>さく岩機</v>
          </cell>
          <cell r="J493" t="str">
            <v>さく岩機</v>
          </cell>
          <cell r="K493" t="str">
            <v>ﾚｯｸﾞﾊﾝﾏｰ40kg級</v>
          </cell>
          <cell r="L493" t="str">
            <v>日</v>
          </cell>
          <cell r="M493">
            <v>1600</v>
          </cell>
          <cell r="N493" t="str">
            <v>　</v>
          </cell>
          <cell r="O493" t="str">
            <v>　</v>
          </cell>
          <cell r="Q493" t="str">
            <v>Ｈ９</v>
          </cell>
        </row>
        <row r="494">
          <cell r="F494">
            <v>33149004</v>
          </cell>
          <cell r="G494" t="str">
            <v>機械経費</v>
          </cell>
          <cell r="H494" t="str">
            <v>建）地質</v>
          </cell>
          <cell r="I494" t="str">
            <v>ピックハンマ</v>
          </cell>
          <cell r="J494" t="str">
            <v>ピックハンマ</v>
          </cell>
          <cell r="K494" t="str">
            <v xml:space="preserve"> </v>
          </cell>
          <cell r="L494" t="str">
            <v>日</v>
          </cell>
          <cell r="M494">
            <v>202</v>
          </cell>
          <cell r="N494" t="str">
            <v>　</v>
          </cell>
          <cell r="O494" t="str">
            <v>　</v>
          </cell>
          <cell r="Q494" t="str">
            <v>Ｈ９</v>
          </cell>
        </row>
        <row r="495">
          <cell r="F495">
            <v>33149006</v>
          </cell>
          <cell r="G495" t="str">
            <v>機械経費</v>
          </cell>
          <cell r="H495" t="str">
            <v>建）地質</v>
          </cell>
          <cell r="I495" t="str">
            <v>空気圧縮機</v>
          </cell>
          <cell r="J495" t="str">
            <v>空気圧縮機</v>
          </cell>
          <cell r="K495" t="str">
            <v>可搬式　5.0m3/min</v>
          </cell>
          <cell r="L495" t="str">
            <v>日</v>
          </cell>
          <cell r="M495">
            <v>3750</v>
          </cell>
          <cell r="N495" t="str">
            <v>　</v>
          </cell>
          <cell r="O495" t="str">
            <v>　</v>
          </cell>
          <cell r="Q495" t="str">
            <v>Ｈ９</v>
          </cell>
        </row>
        <row r="496">
          <cell r="F496">
            <v>33149008</v>
          </cell>
          <cell r="G496" t="str">
            <v>機械経費</v>
          </cell>
          <cell r="H496" t="str">
            <v>建）地質</v>
          </cell>
          <cell r="I496" t="str">
            <v>空気圧縮機</v>
          </cell>
          <cell r="J496" t="str">
            <v>空気圧縮機</v>
          </cell>
          <cell r="K496" t="str">
            <v>可搬式　7.6m3/min</v>
          </cell>
          <cell r="L496" t="str">
            <v>日</v>
          </cell>
          <cell r="M496">
            <v>4600</v>
          </cell>
          <cell r="N496" t="str">
            <v>　</v>
          </cell>
          <cell r="O496" t="str">
            <v>　</v>
          </cell>
          <cell r="Q496" t="str">
            <v>Ｈ９</v>
          </cell>
        </row>
        <row r="497">
          <cell r="F497">
            <v>33149010</v>
          </cell>
          <cell r="G497" t="str">
            <v>機械経費</v>
          </cell>
          <cell r="H497" t="str">
            <v>建）地質</v>
          </cell>
          <cell r="I497" t="str">
            <v>空気圧縮機</v>
          </cell>
          <cell r="J497" t="str">
            <v>空気圧縮機</v>
          </cell>
          <cell r="K497" t="str">
            <v>可搬式　10.6m3/min</v>
          </cell>
          <cell r="L497" t="str">
            <v>日</v>
          </cell>
          <cell r="M497">
            <v>6250</v>
          </cell>
          <cell r="N497" t="str">
            <v>　</v>
          </cell>
          <cell r="O497" t="str">
            <v>　</v>
          </cell>
          <cell r="Q497" t="str">
            <v>Ｈ９</v>
          </cell>
        </row>
        <row r="498">
          <cell r="F498">
            <v>33149012</v>
          </cell>
          <cell r="G498" t="str">
            <v>機械経費</v>
          </cell>
          <cell r="H498" t="str">
            <v>建）地質</v>
          </cell>
          <cell r="I498" t="str">
            <v>発動発電機</v>
          </cell>
          <cell r="J498" t="str">
            <v>発動発電機</v>
          </cell>
          <cell r="K498" t="str">
            <v>ﾃﾞｨｰｾﾞﾙｴﾝｼﾞﾝ　3KVA</v>
          </cell>
          <cell r="L498" t="str">
            <v>日</v>
          </cell>
          <cell r="M498">
            <v>831</v>
          </cell>
          <cell r="N498" t="str">
            <v>　</v>
          </cell>
          <cell r="O498" t="str">
            <v>　</v>
          </cell>
          <cell r="Q498" t="str">
            <v>Ｈ９</v>
          </cell>
        </row>
        <row r="499">
          <cell r="F499">
            <v>33149014</v>
          </cell>
          <cell r="G499" t="str">
            <v>機械経費</v>
          </cell>
          <cell r="H499" t="str">
            <v>建）地質</v>
          </cell>
          <cell r="I499" t="str">
            <v>発動発電機</v>
          </cell>
          <cell r="J499" t="str">
            <v>発動発電機</v>
          </cell>
          <cell r="K499" t="str">
            <v>ﾃﾞｨｰｾﾞﾙｴﾝｼﾞﾝ　5KVA</v>
          </cell>
          <cell r="L499" t="str">
            <v>日</v>
          </cell>
          <cell r="M499">
            <v>1090</v>
          </cell>
          <cell r="N499" t="str">
            <v>　</v>
          </cell>
          <cell r="O499" t="str">
            <v>　</v>
          </cell>
          <cell r="Q499" t="str">
            <v>Ｈ９</v>
          </cell>
        </row>
        <row r="500">
          <cell r="F500">
            <v>33149016</v>
          </cell>
          <cell r="G500" t="str">
            <v>機械経費</v>
          </cell>
          <cell r="H500" t="str">
            <v>建）地質</v>
          </cell>
          <cell r="I500" t="str">
            <v>発動発電機</v>
          </cell>
          <cell r="J500" t="str">
            <v>発動発電機</v>
          </cell>
          <cell r="K500" t="str">
            <v>ﾃﾞｨｰｾﾞﾙｴﾝｼﾞﾝ　15KVA</v>
          </cell>
          <cell r="L500" t="str">
            <v>日</v>
          </cell>
          <cell r="M500">
            <v>2680</v>
          </cell>
          <cell r="N500" t="str">
            <v>　</v>
          </cell>
          <cell r="O500" t="str">
            <v>　</v>
          </cell>
          <cell r="Q500" t="str">
            <v>Ｈ９</v>
          </cell>
        </row>
        <row r="501">
          <cell r="F501">
            <v>33149018</v>
          </cell>
          <cell r="G501" t="str">
            <v>機械経費</v>
          </cell>
          <cell r="H501" t="str">
            <v>建）地質</v>
          </cell>
          <cell r="I501" t="str">
            <v>発動発電機</v>
          </cell>
          <cell r="J501" t="str">
            <v>発動発電機</v>
          </cell>
          <cell r="K501" t="str">
            <v>ﾃﾞｨｰｾﾞﾙｴﾝｼﾞﾝ　20KVA</v>
          </cell>
          <cell r="L501" t="str">
            <v>日</v>
          </cell>
          <cell r="M501">
            <v>3990</v>
          </cell>
          <cell r="N501" t="str">
            <v>　</v>
          </cell>
          <cell r="O501" t="str">
            <v>　</v>
          </cell>
          <cell r="Q501" t="str">
            <v>Ｈ９</v>
          </cell>
        </row>
        <row r="502">
          <cell r="F502">
            <v>33149020</v>
          </cell>
          <cell r="G502" t="str">
            <v>機械経費</v>
          </cell>
          <cell r="H502" t="str">
            <v>建）地質</v>
          </cell>
          <cell r="I502" t="str">
            <v>グラウトポンプ2.5kw</v>
          </cell>
          <cell r="J502" t="str">
            <v>グラウトポンプ2.5kw</v>
          </cell>
          <cell r="K502" t="str">
            <v>横型単筒１５～３０</v>
          </cell>
          <cell r="L502" t="str">
            <v>日</v>
          </cell>
          <cell r="M502">
            <v>1920</v>
          </cell>
          <cell r="N502" t="str">
            <v>　</v>
          </cell>
          <cell r="O502" t="str">
            <v>　</v>
          </cell>
          <cell r="Q502" t="str">
            <v>Ｈ９</v>
          </cell>
        </row>
        <row r="503">
          <cell r="F503">
            <v>33149022</v>
          </cell>
          <cell r="G503" t="str">
            <v>機械経費</v>
          </cell>
          <cell r="H503" t="str">
            <v>建）地質</v>
          </cell>
          <cell r="I503" t="str">
            <v>グラウトポンプ4.2kw</v>
          </cell>
          <cell r="J503" t="str">
            <v>グラウトポンプ4.2kw</v>
          </cell>
          <cell r="K503" t="str">
            <v>横型単筒３０～７０</v>
          </cell>
          <cell r="L503" t="str">
            <v>日</v>
          </cell>
          <cell r="M503">
            <v>2620</v>
          </cell>
          <cell r="N503" t="str">
            <v>　</v>
          </cell>
          <cell r="O503" t="str">
            <v>　</v>
          </cell>
          <cell r="Q503" t="str">
            <v>Ｈ９</v>
          </cell>
        </row>
        <row r="504">
          <cell r="F504">
            <v>33149024</v>
          </cell>
          <cell r="G504" t="str">
            <v>機械経費</v>
          </cell>
          <cell r="H504" t="str">
            <v>建）地質</v>
          </cell>
          <cell r="I504" t="str">
            <v>グラウトポンプ</v>
          </cell>
          <cell r="J504" t="str">
            <v>グラウトポンプ</v>
          </cell>
          <cell r="K504" t="str">
            <v>横型２連動３７～１００</v>
          </cell>
          <cell r="L504" t="str">
            <v>日</v>
          </cell>
          <cell r="M504">
            <v>3500</v>
          </cell>
          <cell r="N504" t="str">
            <v>　</v>
          </cell>
          <cell r="O504" t="str">
            <v>　</v>
          </cell>
          <cell r="Q504" t="str">
            <v>Ｈ９</v>
          </cell>
        </row>
        <row r="505">
          <cell r="F505">
            <v>33149026</v>
          </cell>
          <cell r="G505" t="str">
            <v>機械経費</v>
          </cell>
          <cell r="H505" t="str">
            <v>建）地質</v>
          </cell>
          <cell r="I505" t="str">
            <v>グラウトポンプ</v>
          </cell>
          <cell r="J505" t="str">
            <v>グラウトポンプ</v>
          </cell>
          <cell r="K505" t="str">
            <v>横型２連動２００</v>
          </cell>
          <cell r="L505" t="str">
            <v>日</v>
          </cell>
          <cell r="M505">
            <v>4350</v>
          </cell>
          <cell r="N505" t="str">
            <v>　</v>
          </cell>
          <cell r="O505" t="str">
            <v>　</v>
          </cell>
          <cell r="Q505" t="str">
            <v>Ｈ９</v>
          </cell>
        </row>
        <row r="506">
          <cell r="F506">
            <v>33149028</v>
          </cell>
          <cell r="G506" t="str">
            <v>機械経費</v>
          </cell>
          <cell r="H506" t="str">
            <v>建）地質</v>
          </cell>
          <cell r="I506" t="str">
            <v>グラウトポンプ</v>
          </cell>
          <cell r="J506" t="str">
            <v>グラウトポンプ</v>
          </cell>
          <cell r="K506" t="str">
            <v>横型２連動３００</v>
          </cell>
          <cell r="L506" t="str">
            <v>日</v>
          </cell>
          <cell r="M506">
            <v>7620</v>
          </cell>
          <cell r="N506" t="str">
            <v>　</v>
          </cell>
          <cell r="O506" t="str">
            <v>　</v>
          </cell>
          <cell r="Q506" t="str">
            <v>Ｈ９</v>
          </cell>
        </row>
        <row r="507">
          <cell r="F507">
            <v>33149030</v>
          </cell>
          <cell r="G507" t="str">
            <v>機械経費</v>
          </cell>
          <cell r="H507" t="str">
            <v>建）地質</v>
          </cell>
          <cell r="I507" t="str">
            <v>グラウトポンプ</v>
          </cell>
          <cell r="J507" t="str">
            <v>グラウトポンプ</v>
          </cell>
          <cell r="K507" t="str">
            <v>横型２連動３５０～４００</v>
          </cell>
          <cell r="L507" t="str">
            <v>日</v>
          </cell>
          <cell r="M507">
            <v>9470</v>
          </cell>
          <cell r="N507" t="str">
            <v>　</v>
          </cell>
          <cell r="O507" t="str">
            <v>　</v>
          </cell>
          <cell r="Q507" t="str">
            <v>Ｈ９</v>
          </cell>
        </row>
        <row r="508">
          <cell r="F508">
            <v>33149032</v>
          </cell>
          <cell r="G508" t="str">
            <v>機械経費</v>
          </cell>
          <cell r="H508" t="str">
            <v>建）地質</v>
          </cell>
          <cell r="I508" t="str">
            <v>グラウトミキサー</v>
          </cell>
          <cell r="J508" t="str">
            <v>グラウトミキサー</v>
          </cell>
          <cell r="K508" t="str">
            <v>立型２槽２００×２</v>
          </cell>
          <cell r="L508" t="str">
            <v>日</v>
          </cell>
          <cell r="M508">
            <v>1860</v>
          </cell>
          <cell r="N508" t="str">
            <v>　</v>
          </cell>
          <cell r="O508" t="str">
            <v>　</v>
          </cell>
          <cell r="Q508" t="str">
            <v>Ｈ９</v>
          </cell>
        </row>
        <row r="509">
          <cell r="F509">
            <v>33149034</v>
          </cell>
          <cell r="G509" t="str">
            <v>機械経費</v>
          </cell>
          <cell r="H509" t="str">
            <v>建）地質</v>
          </cell>
          <cell r="I509" t="str">
            <v>グラウトミキサー</v>
          </cell>
          <cell r="J509" t="str">
            <v>グラウトミキサー</v>
          </cell>
          <cell r="K509" t="str">
            <v>横型２槽２００×２</v>
          </cell>
          <cell r="L509" t="str">
            <v>日</v>
          </cell>
          <cell r="M509">
            <v>1820</v>
          </cell>
          <cell r="N509" t="str">
            <v>　</v>
          </cell>
          <cell r="O509" t="str">
            <v>　</v>
          </cell>
          <cell r="Q509" t="str">
            <v>Ｈ９</v>
          </cell>
        </row>
        <row r="510">
          <cell r="F510">
            <v>33149036</v>
          </cell>
          <cell r="G510" t="str">
            <v>機械経費</v>
          </cell>
          <cell r="H510" t="str">
            <v>建）地質</v>
          </cell>
          <cell r="I510" t="str">
            <v>グラウトミキサー</v>
          </cell>
          <cell r="J510" t="str">
            <v>グラウトミキサー</v>
          </cell>
          <cell r="K510" t="str">
            <v>横型２槽３００×２</v>
          </cell>
          <cell r="L510" t="str">
            <v>日</v>
          </cell>
          <cell r="M510">
            <v>2130</v>
          </cell>
          <cell r="N510" t="str">
            <v>　</v>
          </cell>
          <cell r="O510" t="str">
            <v>　</v>
          </cell>
          <cell r="Q510" t="str">
            <v>Ｈ９</v>
          </cell>
        </row>
        <row r="511">
          <cell r="F511">
            <v>33149038</v>
          </cell>
          <cell r="G511" t="str">
            <v>機械経費</v>
          </cell>
          <cell r="H511" t="str">
            <v>建）地質</v>
          </cell>
          <cell r="I511" t="str">
            <v>タービンポンプ</v>
          </cell>
          <cell r="J511" t="str">
            <v>タービンポンプ</v>
          </cell>
          <cell r="K511" t="str">
            <v>口径４０ｍｍ２段</v>
          </cell>
          <cell r="L511" t="str">
            <v>日</v>
          </cell>
          <cell r="M511">
            <v>642</v>
          </cell>
          <cell r="N511" t="str">
            <v>　</v>
          </cell>
          <cell r="O511" t="str">
            <v>　</v>
          </cell>
          <cell r="P511" t="str">
            <v>小型手段遠心ポンプ</v>
          </cell>
          <cell r="Q511" t="str">
            <v>Ｈ９</v>
          </cell>
        </row>
        <row r="512">
          <cell r="F512">
            <v>33149040</v>
          </cell>
          <cell r="G512" t="str">
            <v>機械経費</v>
          </cell>
          <cell r="H512" t="str">
            <v>建）地質</v>
          </cell>
          <cell r="I512" t="str">
            <v>タービンポンプ</v>
          </cell>
          <cell r="J512" t="str">
            <v>タービンポンプ</v>
          </cell>
          <cell r="K512" t="str">
            <v>口径４０ｍｍ３段</v>
          </cell>
          <cell r="L512" t="str">
            <v>日</v>
          </cell>
          <cell r="M512">
            <v>717</v>
          </cell>
          <cell r="N512" t="str">
            <v>　</v>
          </cell>
          <cell r="O512" t="str">
            <v>　</v>
          </cell>
          <cell r="P512" t="str">
            <v>小型手段遠心ポンプ</v>
          </cell>
          <cell r="Q512" t="str">
            <v>Ｈ９</v>
          </cell>
        </row>
        <row r="513">
          <cell r="F513">
            <v>33149042</v>
          </cell>
          <cell r="G513" t="str">
            <v>機械経費</v>
          </cell>
          <cell r="H513" t="str">
            <v>建）地質</v>
          </cell>
          <cell r="I513" t="str">
            <v>タービンポンプ</v>
          </cell>
          <cell r="J513" t="str">
            <v>タービンポンプ</v>
          </cell>
          <cell r="K513" t="str">
            <v>口径４０ｍｍ４段</v>
          </cell>
          <cell r="L513" t="str">
            <v>日</v>
          </cell>
          <cell r="M513">
            <v>903</v>
          </cell>
          <cell r="N513" t="str">
            <v>　</v>
          </cell>
          <cell r="O513" t="str">
            <v>　</v>
          </cell>
          <cell r="P513" t="str">
            <v>小型手段遠心ポンプ</v>
          </cell>
          <cell r="Q513" t="str">
            <v>Ｈ９</v>
          </cell>
        </row>
        <row r="514">
          <cell r="F514">
            <v>33149044</v>
          </cell>
          <cell r="G514" t="str">
            <v>機械経費</v>
          </cell>
          <cell r="H514" t="str">
            <v>建）地質</v>
          </cell>
          <cell r="I514" t="str">
            <v>タービンポンプ</v>
          </cell>
          <cell r="J514" t="str">
            <v>タービンポンプ</v>
          </cell>
          <cell r="K514" t="str">
            <v>口径４０ｍｍ５段</v>
          </cell>
          <cell r="L514" t="str">
            <v>日</v>
          </cell>
          <cell r="M514">
            <v>1010</v>
          </cell>
          <cell r="N514" t="str">
            <v>　</v>
          </cell>
          <cell r="O514" t="str">
            <v>　</v>
          </cell>
          <cell r="P514" t="str">
            <v>小型手段遠心ポンプ</v>
          </cell>
          <cell r="Q514" t="str">
            <v>Ｈ９</v>
          </cell>
        </row>
        <row r="515">
          <cell r="F515">
            <v>33846005</v>
          </cell>
          <cell r="G515" t="str">
            <v>機械経費</v>
          </cell>
          <cell r="H515" t="str">
            <v>Ｐ）地質</v>
          </cell>
          <cell r="I515" t="str">
            <v>くり抜き器</v>
          </cell>
          <cell r="J515" t="str">
            <v xml:space="preserve"> </v>
          </cell>
          <cell r="K515" t="str">
            <v xml:space="preserve"> </v>
          </cell>
          <cell r="L515" t="str">
            <v>時</v>
          </cell>
          <cell r="M515">
            <v>0</v>
          </cell>
          <cell r="N515" t="str">
            <v>　</v>
          </cell>
          <cell r="O515" t="str">
            <v>　</v>
          </cell>
          <cell r="P515" t="str">
            <v>土質試験</v>
          </cell>
        </row>
        <row r="516">
          <cell r="F516">
            <v>33846010</v>
          </cell>
          <cell r="G516" t="str">
            <v>機械経費</v>
          </cell>
          <cell r="H516" t="str">
            <v>Ｐ）地質</v>
          </cell>
          <cell r="I516" t="str">
            <v>カッター</v>
          </cell>
          <cell r="J516" t="str">
            <v xml:space="preserve"> </v>
          </cell>
          <cell r="K516" t="str">
            <v xml:space="preserve"> </v>
          </cell>
          <cell r="L516" t="str">
            <v>時</v>
          </cell>
          <cell r="M516">
            <v>0</v>
          </cell>
          <cell r="N516" t="str">
            <v>　</v>
          </cell>
          <cell r="O516" t="str">
            <v>　</v>
          </cell>
          <cell r="P516" t="str">
            <v>土質試験</v>
          </cell>
        </row>
        <row r="517">
          <cell r="F517">
            <v>33846015</v>
          </cell>
          <cell r="G517" t="str">
            <v>機械経費</v>
          </cell>
          <cell r="H517" t="str">
            <v>Ｐ）地質</v>
          </cell>
          <cell r="I517" t="str">
            <v>ブレード</v>
          </cell>
          <cell r="J517" t="str">
            <v xml:space="preserve"> </v>
          </cell>
          <cell r="K517" t="str">
            <v xml:space="preserve"> </v>
          </cell>
          <cell r="L517" t="str">
            <v>個</v>
          </cell>
          <cell r="M517">
            <v>0</v>
          </cell>
          <cell r="N517" t="str">
            <v>　</v>
          </cell>
          <cell r="O517" t="str">
            <v>　</v>
          </cell>
          <cell r="P517" t="str">
            <v>土質試験</v>
          </cell>
        </row>
        <row r="518">
          <cell r="F518">
            <v>33846020</v>
          </cell>
          <cell r="G518" t="str">
            <v>機械経費</v>
          </cell>
          <cell r="H518" t="str">
            <v>Ｐ）地質</v>
          </cell>
          <cell r="I518" t="str">
            <v>精密平面研削盤</v>
          </cell>
          <cell r="J518" t="str">
            <v xml:space="preserve"> </v>
          </cell>
          <cell r="K518" t="str">
            <v xml:space="preserve"> </v>
          </cell>
          <cell r="L518" t="str">
            <v>時</v>
          </cell>
          <cell r="M518">
            <v>0</v>
          </cell>
          <cell r="N518" t="str">
            <v>　</v>
          </cell>
          <cell r="O518" t="str">
            <v>　</v>
          </cell>
          <cell r="P518" t="str">
            <v>土質試験</v>
          </cell>
        </row>
        <row r="519">
          <cell r="F519">
            <v>33846025</v>
          </cell>
          <cell r="G519" t="str">
            <v>機械経費</v>
          </cell>
          <cell r="H519" t="str">
            <v>Ｐ）地質</v>
          </cell>
          <cell r="I519" t="str">
            <v>圧縮試験機</v>
          </cell>
          <cell r="J519" t="str">
            <v xml:space="preserve"> </v>
          </cell>
          <cell r="K519" t="str">
            <v xml:space="preserve"> </v>
          </cell>
          <cell r="L519" t="str">
            <v>時</v>
          </cell>
          <cell r="M519">
            <v>0</v>
          </cell>
          <cell r="N519" t="str">
            <v>　</v>
          </cell>
          <cell r="O519" t="str">
            <v>　</v>
          </cell>
          <cell r="P519" t="str">
            <v>土質試験</v>
          </cell>
        </row>
        <row r="520">
          <cell r="F520">
            <v>34148003</v>
          </cell>
          <cell r="G520" t="str">
            <v>機械経費</v>
          </cell>
          <cell r="H520" t="str">
            <v>建）その他</v>
          </cell>
          <cell r="I520" t="str">
            <v>連絡車</v>
          </cell>
          <cell r="J520" t="str">
            <v>ライトバン運転費(2H)</v>
          </cell>
          <cell r="K520" t="str">
            <v>１５００ｃｃ</v>
          </cell>
          <cell r="L520" t="str">
            <v>日</v>
          </cell>
          <cell r="M520">
            <v>1610</v>
          </cell>
          <cell r="N520" t="str">
            <v>　</v>
          </cell>
          <cell r="O520" t="str">
            <v>　</v>
          </cell>
          <cell r="P520" t="str">
            <v>Ｈ９</v>
          </cell>
          <cell r="Q520" t="str">
            <v>Ｈ９</v>
          </cell>
        </row>
        <row r="521">
          <cell r="F521">
            <v>34148006</v>
          </cell>
          <cell r="G521" t="str">
            <v>機械経費</v>
          </cell>
          <cell r="H521" t="str">
            <v>建）その他</v>
          </cell>
          <cell r="I521" t="str">
            <v>連絡車</v>
          </cell>
          <cell r="J521" t="str">
            <v>ライトバン運転費(4H)</v>
          </cell>
          <cell r="K521" t="str">
            <v>１５００ｃｃ</v>
          </cell>
          <cell r="L521" t="str">
            <v>日</v>
          </cell>
          <cell r="M521">
            <v>2590</v>
          </cell>
          <cell r="N521" t="str">
            <v>　</v>
          </cell>
          <cell r="O521" t="str">
            <v>　</v>
          </cell>
          <cell r="P521" t="str">
            <v>Ｈ９</v>
          </cell>
          <cell r="Q521" t="str">
            <v>Ｈ９</v>
          </cell>
        </row>
        <row r="522">
          <cell r="F522">
            <v>34848008</v>
          </cell>
          <cell r="G522" t="str">
            <v>機械経費</v>
          </cell>
          <cell r="H522" t="str">
            <v>Ｐ）共通</v>
          </cell>
          <cell r="I522" t="str">
            <v>傭船料</v>
          </cell>
          <cell r="J522" t="str">
            <v xml:space="preserve"> </v>
          </cell>
          <cell r="K522" t="str">
            <v xml:space="preserve"> </v>
          </cell>
          <cell r="L522" t="str">
            <v>日</v>
          </cell>
          <cell r="M522">
            <v>60000</v>
          </cell>
          <cell r="N522" t="str">
            <v>　</v>
          </cell>
          <cell r="O522" t="str">
            <v>　</v>
          </cell>
          <cell r="P522" t="str">
            <v>深浅測量</v>
          </cell>
          <cell r="Q522" t="str">
            <v>Ｈ６</v>
          </cell>
        </row>
        <row r="523">
          <cell r="F523">
            <v>36148011</v>
          </cell>
          <cell r="G523" t="str">
            <v>機械経費</v>
          </cell>
          <cell r="H523" t="str">
            <v>建）交通量</v>
          </cell>
          <cell r="I523" t="str">
            <v>２ｔトラック</v>
          </cell>
          <cell r="J523" t="str">
            <v>２ｔトラック</v>
          </cell>
          <cell r="K523" t="str">
            <v>時間当り</v>
          </cell>
          <cell r="L523" t="str">
            <v>時</v>
          </cell>
          <cell r="M523">
            <v>353</v>
          </cell>
          <cell r="N523" t="str">
            <v>　</v>
          </cell>
          <cell r="O523" t="str">
            <v>　</v>
          </cell>
          <cell r="Q523" t="str">
            <v>Ｈ９</v>
          </cell>
        </row>
        <row r="524">
          <cell r="F524">
            <v>36148014</v>
          </cell>
          <cell r="G524" t="str">
            <v>機械経費</v>
          </cell>
          <cell r="H524" t="str">
            <v>建）交通量</v>
          </cell>
          <cell r="I524" t="str">
            <v>２ｔトラック</v>
          </cell>
          <cell r="J524" t="str">
            <v>２ｔトラック</v>
          </cell>
          <cell r="K524" t="str">
            <v>供用日当り</v>
          </cell>
          <cell r="L524" t="str">
            <v>日</v>
          </cell>
          <cell r="M524">
            <v>1780</v>
          </cell>
          <cell r="N524" t="str">
            <v>　</v>
          </cell>
          <cell r="O524" t="str">
            <v>　</v>
          </cell>
          <cell r="Q524" t="str">
            <v>Ｈ９</v>
          </cell>
        </row>
        <row r="525">
          <cell r="F525">
            <v>36148017</v>
          </cell>
          <cell r="G525" t="str">
            <v>機械経費</v>
          </cell>
          <cell r="H525" t="str">
            <v>建）交通量</v>
          </cell>
          <cell r="I525" t="str">
            <v>１５人乗マイクロバス</v>
          </cell>
          <cell r="J525" t="str">
            <v>１５人乗マイクロバス</v>
          </cell>
          <cell r="K525" t="str">
            <v>時間当り</v>
          </cell>
          <cell r="L525" t="str">
            <v>時</v>
          </cell>
          <cell r="M525">
            <v>390</v>
          </cell>
          <cell r="N525" t="str">
            <v>　</v>
          </cell>
          <cell r="O525" t="str">
            <v>　</v>
          </cell>
          <cell r="Q525" t="str">
            <v>Ｈ７</v>
          </cell>
        </row>
        <row r="526">
          <cell r="F526">
            <v>36148020</v>
          </cell>
          <cell r="G526" t="str">
            <v>機械経費</v>
          </cell>
          <cell r="H526" t="str">
            <v>建）交通量</v>
          </cell>
          <cell r="I526" t="str">
            <v>１５人乗マイクロバス</v>
          </cell>
          <cell r="J526" t="str">
            <v>１５人乗マイクロバス</v>
          </cell>
          <cell r="K526" t="str">
            <v>供用日当り</v>
          </cell>
          <cell r="L526" t="str">
            <v>日</v>
          </cell>
          <cell r="M526">
            <v>1090</v>
          </cell>
          <cell r="N526" t="str">
            <v>　</v>
          </cell>
          <cell r="O526" t="str">
            <v>　</v>
          </cell>
          <cell r="Q526" t="str">
            <v>Ｈ７</v>
          </cell>
        </row>
        <row r="527">
          <cell r="F527">
            <v>36148023</v>
          </cell>
          <cell r="G527" t="str">
            <v>機械経費</v>
          </cell>
          <cell r="H527" t="str">
            <v>建）交通量</v>
          </cell>
          <cell r="I527" t="str">
            <v>２６人乗マイクロバス</v>
          </cell>
          <cell r="J527" t="str">
            <v>２６人乗マイクロバス</v>
          </cell>
          <cell r="K527" t="str">
            <v>時間当り</v>
          </cell>
          <cell r="L527" t="str">
            <v>時</v>
          </cell>
          <cell r="M527">
            <v>621</v>
          </cell>
          <cell r="N527" t="str">
            <v>　</v>
          </cell>
          <cell r="O527" t="str">
            <v>　</v>
          </cell>
          <cell r="Q527" t="str">
            <v>Ｈ７</v>
          </cell>
        </row>
        <row r="528">
          <cell r="F528">
            <v>36148026</v>
          </cell>
          <cell r="G528" t="str">
            <v>機械経費</v>
          </cell>
          <cell r="H528" t="str">
            <v>建）交通量</v>
          </cell>
          <cell r="I528" t="str">
            <v>２６人乗マイクロバス</v>
          </cell>
          <cell r="J528" t="str">
            <v>２６人乗マイクロバス</v>
          </cell>
          <cell r="K528" t="str">
            <v>供用日当り</v>
          </cell>
          <cell r="L528" t="str">
            <v>日</v>
          </cell>
          <cell r="M528">
            <v>1740</v>
          </cell>
          <cell r="N528" t="str">
            <v>　</v>
          </cell>
          <cell r="O528" t="str">
            <v>　</v>
          </cell>
          <cell r="Q528" t="str">
            <v>Ｈ７</v>
          </cell>
        </row>
        <row r="529">
          <cell r="F529">
            <v>36148029</v>
          </cell>
          <cell r="G529" t="str">
            <v>機械経費</v>
          </cell>
          <cell r="H529" t="str">
            <v>建）交通量</v>
          </cell>
          <cell r="I529" t="str">
            <v>２９人乗マイクロバス</v>
          </cell>
          <cell r="J529" t="str">
            <v>２９人乗マイクロバス</v>
          </cell>
          <cell r="K529" t="str">
            <v>時間当り</v>
          </cell>
          <cell r="L529" t="str">
            <v>時</v>
          </cell>
          <cell r="M529">
            <v>764</v>
          </cell>
          <cell r="N529" t="str">
            <v>　</v>
          </cell>
          <cell r="O529" t="str">
            <v>　</v>
          </cell>
          <cell r="Q529" t="str">
            <v>Ｈ７</v>
          </cell>
        </row>
        <row r="530">
          <cell r="F530">
            <v>36148032</v>
          </cell>
          <cell r="G530" t="str">
            <v>機械経費</v>
          </cell>
          <cell r="H530" t="str">
            <v>建）交通量</v>
          </cell>
          <cell r="I530" t="str">
            <v>２９人乗マイクロバス</v>
          </cell>
          <cell r="J530" t="str">
            <v>２９人乗マイクロバス</v>
          </cell>
          <cell r="K530" t="str">
            <v>供用日当り</v>
          </cell>
          <cell r="L530" t="str">
            <v>日</v>
          </cell>
          <cell r="M530">
            <v>2140</v>
          </cell>
          <cell r="N530" t="str">
            <v>　</v>
          </cell>
          <cell r="O530" t="str">
            <v>　</v>
          </cell>
          <cell r="Q530" t="str">
            <v>Ｈ７</v>
          </cell>
        </row>
        <row r="531">
          <cell r="F531">
            <v>40001001</v>
          </cell>
          <cell r="G531" t="str">
            <v>共通</v>
          </cell>
          <cell r="H531" t="str">
            <v>建）測量</v>
          </cell>
          <cell r="I531" t="str">
            <v>その他</v>
          </cell>
          <cell r="J531" t="str">
            <v>通信運搬費</v>
          </cell>
          <cell r="K531" t="str">
            <v>　</v>
          </cell>
          <cell r="L531" t="str">
            <v>式</v>
          </cell>
          <cell r="M531" t="str">
            <v>　</v>
          </cell>
          <cell r="N531" t="str">
            <v>人件費の</v>
          </cell>
          <cell r="O531" t="str">
            <v>％</v>
          </cell>
        </row>
        <row r="532">
          <cell r="F532">
            <v>52100001</v>
          </cell>
          <cell r="G532" t="str">
            <v>成果検定料</v>
          </cell>
          <cell r="H532" t="str">
            <v>建）測量</v>
          </cell>
          <cell r="I532" t="str">
            <v>１級基準点測量</v>
          </cell>
          <cell r="J532" t="str">
            <v>１級基準点測量</v>
          </cell>
          <cell r="K532" t="str">
            <v>データコレクタ　Ｂ</v>
          </cell>
          <cell r="L532" t="str">
            <v>点</v>
          </cell>
          <cell r="M532">
            <v>20100</v>
          </cell>
          <cell r="N532" t="str">
            <v>　</v>
          </cell>
          <cell r="O532" t="str">
            <v>　</v>
          </cell>
          <cell r="Q532" t="str">
            <v>Ｈ７</v>
          </cell>
        </row>
        <row r="533">
          <cell r="F533">
            <v>52100002</v>
          </cell>
          <cell r="G533" t="str">
            <v>成果検定料</v>
          </cell>
          <cell r="H533" t="str">
            <v>建）測量</v>
          </cell>
          <cell r="I533" t="str">
            <v>２級基準点測量</v>
          </cell>
          <cell r="J533" t="str">
            <v>２級基準点測量</v>
          </cell>
          <cell r="K533" t="str">
            <v>データコレクタ　Ｂ</v>
          </cell>
          <cell r="L533" t="str">
            <v>点</v>
          </cell>
          <cell r="M533">
            <v>18800</v>
          </cell>
          <cell r="N533" t="str">
            <v>　</v>
          </cell>
          <cell r="O533" t="str">
            <v>　</v>
          </cell>
          <cell r="Q533" t="str">
            <v>Ｈ７</v>
          </cell>
        </row>
        <row r="534">
          <cell r="F534">
            <v>52100003</v>
          </cell>
          <cell r="G534" t="str">
            <v>成果検定料</v>
          </cell>
          <cell r="H534" t="str">
            <v>建）測量</v>
          </cell>
          <cell r="I534" t="str">
            <v>３級基準点測量</v>
          </cell>
          <cell r="J534" t="str">
            <v>３級基準点測量</v>
          </cell>
          <cell r="K534" t="str">
            <v>データコレクタ　Ｂ</v>
          </cell>
          <cell r="L534" t="str">
            <v>点</v>
          </cell>
          <cell r="M534">
            <v>8200</v>
          </cell>
          <cell r="N534" t="str">
            <v>　</v>
          </cell>
          <cell r="O534" t="str">
            <v>　</v>
          </cell>
          <cell r="Q534" t="str">
            <v>Ｈ７</v>
          </cell>
        </row>
        <row r="535">
          <cell r="F535">
            <v>52100004</v>
          </cell>
          <cell r="G535" t="str">
            <v>成果検定料</v>
          </cell>
          <cell r="H535" t="str">
            <v>建）測量</v>
          </cell>
          <cell r="I535" t="str">
            <v>４級基準点測量</v>
          </cell>
          <cell r="J535" t="str">
            <v>４級基準点測量</v>
          </cell>
          <cell r="K535" t="str">
            <v>データコレクタ　Ｂ</v>
          </cell>
          <cell r="L535" t="str">
            <v>点</v>
          </cell>
          <cell r="M535">
            <v>2500</v>
          </cell>
          <cell r="N535" t="str">
            <v>　</v>
          </cell>
          <cell r="O535" t="str">
            <v>　</v>
          </cell>
          <cell r="Q535" t="str">
            <v>Ｈ７</v>
          </cell>
        </row>
        <row r="536">
          <cell r="F536">
            <v>52100005</v>
          </cell>
          <cell r="G536" t="str">
            <v>成果検定料</v>
          </cell>
          <cell r="H536" t="str">
            <v>建）測量</v>
          </cell>
          <cell r="I536" t="str">
            <v>１級水準測量</v>
          </cell>
          <cell r="J536" t="str">
            <v>１級水準測量</v>
          </cell>
          <cell r="K536" t="str">
            <v>データコレクタ　Ｂ</v>
          </cell>
          <cell r="L536" t="str">
            <v>㎞</v>
          </cell>
          <cell r="M536">
            <v>4200</v>
          </cell>
          <cell r="N536" t="str">
            <v>　</v>
          </cell>
          <cell r="O536" t="str">
            <v>　</v>
          </cell>
          <cell r="Q536" t="str">
            <v>Ｈ７</v>
          </cell>
        </row>
        <row r="537">
          <cell r="F537">
            <v>52100006</v>
          </cell>
          <cell r="G537" t="str">
            <v>成果検定料</v>
          </cell>
          <cell r="H537" t="str">
            <v>建）測量</v>
          </cell>
          <cell r="I537" t="str">
            <v>２級水準測量</v>
          </cell>
          <cell r="J537" t="str">
            <v>２級水準測量</v>
          </cell>
          <cell r="K537" t="str">
            <v>データコレクタ　Ｂ</v>
          </cell>
          <cell r="L537" t="str">
            <v>㎞</v>
          </cell>
          <cell r="M537">
            <v>3300</v>
          </cell>
          <cell r="N537" t="str">
            <v>　</v>
          </cell>
          <cell r="O537" t="str">
            <v>　</v>
          </cell>
          <cell r="Q537" t="str">
            <v>Ｈ７</v>
          </cell>
        </row>
        <row r="538">
          <cell r="F538">
            <v>52100007</v>
          </cell>
          <cell r="G538" t="str">
            <v>成果検定料</v>
          </cell>
          <cell r="H538" t="str">
            <v>建）測量</v>
          </cell>
          <cell r="I538" t="str">
            <v>３級水準測量</v>
          </cell>
          <cell r="J538" t="str">
            <v>３級水準測量</v>
          </cell>
          <cell r="K538" t="str">
            <v>Ｂ</v>
          </cell>
          <cell r="L538" t="str">
            <v>㎞</v>
          </cell>
          <cell r="M538">
            <v>4100</v>
          </cell>
          <cell r="N538" t="str">
            <v>　</v>
          </cell>
          <cell r="O538" t="str">
            <v>　</v>
          </cell>
          <cell r="Q538" t="str">
            <v>Ｈ７</v>
          </cell>
        </row>
        <row r="539">
          <cell r="F539">
            <v>52100008</v>
          </cell>
          <cell r="G539" t="str">
            <v>成果検定料</v>
          </cell>
          <cell r="H539" t="str">
            <v>建）測量</v>
          </cell>
          <cell r="I539" t="str">
            <v>４級水準測量</v>
          </cell>
          <cell r="J539" t="str">
            <v>４級水準測量</v>
          </cell>
          <cell r="K539" t="str">
            <v>Ｂ</v>
          </cell>
          <cell r="L539" t="str">
            <v>㎞</v>
          </cell>
          <cell r="M539">
            <v>3900</v>
          </cell>
          <cell r="N539" t="str">
            <v>　</v>
          </cell>
          <cell r="O539" t="str">
            <v>　</v>
          </cell>
          <cell r="Q539" t="str">
            <v>Ｈ７</v>
          </cell>
        </row>
        <row r="540">
          <cell r="F540">
            <v>52100009</v>
          </cell>
          <cell r="G540" t="str">
            <v>成果検定料</v>
          </cell>
          <cell r="H540" t="str">
            <v>建）測量</v>
          </cell>
          <cell r="I540" t="str">
            <v>簡易水準測量</v>
          </cell>
          <cell r="J540" t="str">
            <v>簡易水準測量</v>
          </cell>
          <cell r="K540" t="str">
            <v>Ｂ</v>
          </cell>
          <cell r="L540" t="str">
            <v>㎞</v>
          </cell>
          <cell r="M540">
            <v>3900</v>
          </cell>
          <cell r="N540" t="str">
            <v>　</v>
          </cell>
          <cell r="O540" t="str">
            <v>　</v>
          </cell>
          <cell r="Q540" t="str">
            <v>Ｈ７</v>
          </cell>
        </row>
        <row r="541">
          <cell r="F541">
            <v>52100010</v>
          </cell>
          <cell r="G541" t="str">
            <v>成果検定料</v>
          </cell>
          <cell r="H541" t="str">
            <v>建）測量</v>
          </cell>
          <cell r="I541" t="str">
            <v>空中写真密着(ﾓﾉｸﾛ)</v>
          </cell>
          <cell r="J541" t="str">
            <v>空中写真密着(ﾓﾉｸﾛ)</v>
          </cell>
          <cell r="K541" t="str">
            <v>Ｂ</v>
          </cell>
          <cell r="L541" t="str">
            <v>枚</v>
          </cell>
          <cell r="M541">
            <v>1260</v>
          </cell>
          <cell r="N541" t="str">
            <v>　</v>
          </cell>
          <cell r="O541" t="str">
            <v>　</v>
          </cell>
          <cell r="Q541" t="str">
            <v>Ｈ７</v>
          </cell>
        </row>
        <row r="542">
          <cell r="F542">
            <v>52100011</v>
          </cell>
          <cell r="G542" t="str">
            <v>成果検定料</v>
          </cell>
          <cell r="H542" t="str">
            <v>建）測量</v>
          </cell>
          <cell r="I542" t="str">
            <v>空中写真密着(ｶﾗｰ)</v>
          </cell>
          <cell r="J542" t="str">
            <v>空中写真密着(ｶﾗｰ)</v>
          </cell>
          <cell r="K542" t="str">
            <v>Ｂ</v>
          </cell>
          <cell r="L542" t="str">
            <v>枚</v>
          </cell>
          <cell r="M542">
            <v>1460</v>
          </cell>
          <cell r="N542" t="str">
            <v>　</v>
          </cell>
          <cell r="O542" t="str">
            <v>　</v>
          </cell>
          <cell r="Q542" t="str">
            <v>Ｈ７</v>
          </cell>
        </row>
        <row r="543">
          <cell r="F543">
            <v>52100012</v>
          </cell>
          <cell r="G543" t="str">
            <v>成果検定料</v>
          </cell>
          <cell r="H543" t="str">
            <v>建）測量</v>
          </cell>
          <cell r="I543" t="str">
            <v>１／５００地図</v>
          </cell>
          <cell r="J543" t="str">
            <v>１／５００地図</v>
          </cell>
          <cell r="K543" t="str">
            <v>Ａ</v>
          </cell>
          <cell r="L543" t="str">
            <v>面</v>
          </cell>
          <cell r="M543">
            <v>67300</v>
          </cell>
          <cell r="N543" t="str">
            <v>　</v>
          </cell>
          <cell r="O543" t="str">
            <v>　</v>
          </cell>
          <cell r="Q543" t="str">
            <v>Ｈ７</v>
          </cell>
        </row>
        <row r="544">
          <cell r="F544">
            <v>52100013</v>
          </cell>
          <cell r="G544" t="str">
            <v>成果検定料</v>
          </cell>
          <cell r="H544" t="str">
            <v>建）測量</v>
          </cell>
          <cell r="I544" t="str">
            <v>１／５００地図</v>
          </cell>
          <cell r="J544" t="str">
            <v>１／５００地図</v>
          </cell>
          <cell r="K544" t="str">
            <v>Ｂ</v>
          </cell>
          <cell r="L544" t="str">
            <v>面</v>
          </cell>
          <cell r="M544">
            <v>56100</v>
          </cell>
          <cell r="N544" t="str">
            <v>　</v>
          </cell>
          <cell r="O544" t="str">
            <v>　</v>
          </cell>
          <cell r="Q544" t="str">
            <v>Ｈ７</v>
          </cell>
        </row>
        <row r="545">
          <cell r="F545">
            <v>52100014</v>
          </cell>
          <cell r="G545" t="str">
            <v>成果検定料</v>
          </cell>
          <cell r="H545" t="str">
            <v>建）測量</v>
          </cell>
          <cell r="I545" t="str">
            <v>１／５００地図</v>
          </cell>
          <cell r="J545" t="str">
            <v>１／５００地図</v>
          </cell>
          <cell r="K545" t="str">
            <v>Ｃ</v>
          </cell>
          <cell r="L545" t="str">
            <v>面</v>
          </cell>
          <cell r="M545">
            <v>44800</v>
          </cell>
          <cell r="N545" t="str">
            <v>　</v>
          </cell>
          <cell r="O545" t="str">
            <v>　</v>
          </cell>
          <cell r="Q545" t="str">
            <v>Ｈ７</v>
          </cell>
        </row>
        <row r="546">
          <cell r="F546">
            <v>52100015</v>
          </cell>
          <cell r="G546" t="str">
            <v>成果検定料</v>
          </cell>
          <cell r="H546" t="str">
            <v>建）測量</v>
          </cell>
          <cell r="I546" t="str">
            <v>１／２５００地図</v>
          </cell>
          <cell r="J546" t="str">
            <v>１／２５００地図</v>
          </cell>
          <cell r="K546" t="str">
            <v>Ａ</v>
          </cell>
          <cell r="L546" t="str">
            <v>面</v>
          </cell>
          <cell r="M546">
            <v>83500</v>
          </cell>
          <cell r="N546" t="str">
            <v>　</v>
          </cell>
          <cell r="O546" t="str">
            <v>　</v>
          </cell>
          <cell r="Q546" t="str">
            <v>Ｈ７</v>
          </cell>
        </row>
        <row r="547">
          <cell r="F547">
            <v>52100016</v>
          </cell>
          <cell r="G547" t="str">
            <v>成果検定料</v>
          </cell>
          <cell r="H547" t="str">
            <v>建）測量</v>
          </cell>
          <cell r="I547" t="str">
            <v>１／２５００地図</v>
          </cell>
          <cell r="J547" t="str">
            <v>１／２５００地図</v>
          </cell>
          <cell r="K547" t="str">
            <v>Ｂ</v>
          </cell>
          <cell r="L547" t="str">
            <v>面</v>
          </cell>
          <cell r="M547">
            <v>69600</v>
          </cell>
          <cell r="N547" t="str">
            <v>　</v>
          </cell>
          <cell r="O547" t="str">
            <v>　</v>
          </cell>
          <cell r="Q547" t="str">
            <v>Ｈ７</v>
          </cell>
        </row>
        <row r="548">
          <cell r="F548">
            <v>52100017</v>
          </cell>
          <cell r="G548" t="str">
            <v>成果検定料</v>
          </cell>
          <cell r="H548" t="str">
            <v>建）測量</v>
          </cell>
          <cell r="I548" t="str">
            <v>１／２５００地図</v>
          </cell>
          <cell r="J548" t="str">
            <v>１／２５００地図</v>
          </cell>
          <cell r="K548" t="str">
            <v>Ｃ</v>
          </cell>
          <cell r="L548" t="str">
            <v>面</v>
          </cell>
          <cell r="M548">
            <v>55600</v>
          </cell>
          <cell r="N548" t="str">
            <v>　</v>
          </cell>
          <cell r="O548" t="str">
            <v>　</v>
          </cell>
          <cell r="Q548" t="str">
            <v>Ｈ７</v>
          </cell>
        </row>
        <row r="549">
          <cell r="F549">
            <v>52100018</v>
          </cell>
          <cell r="G549" t="str">
            <v>成果検定料</v>
          </cell>
          <cell r="H549" t="str">
            <v>建）測量</v>
          </cell>
          <cell r="I549" t="str">
            <v>１／５０００地図</v>
          </cell>
          <cell r="J549" t="str">
            <v>１／５０００地図</v>
          </cell>
          <cell r="K549" t="str">
            <v>Ａ</v>
          </cell>
          <cell r="L549" t="str">
            <v>面</v>
          </cell>
          <cell r="M549">
            <v>118800</v>
          </cell>
          <cell r="N549" t="str">
            <v>　</v>
          </cell>
          <cell r="O549" t="str">
            <v>　</v>
          </cell>
          <cell r="Q549" t="str">
            <v>Ｈ７</v>
          </cell>
        </row>
        <row r="550">
          <cell r="F550">
            <v>52100019</v>
          </cell>
          <cell r="G550" t="str">
            <v>成果検定料</v>
          </cell>
          <cell r="H550" t="str">
            <v>建）測量</v>
          </cell>
          <cell r="I550" t="str">
            <v>１／５０００地図</v>
          </cell>
          <cell r="J550" t="str">
            <v>１／５０００地図</v>
          </cell>
          <cell r="K550" t="str">
            <v>Ｂ</v>
          </cell>
          <cell r="L550" t="str">
            <v>面</v>
          </cell>
          <cell r="M550">
            <v>99000</v>
          </cell>
          <cell r="N550" t="str">
            <v>　</v>
          </cell>
          <cell r="O550" t="str">
            <v>　</v>
          </cell>
          <cell r="Q550" t="str">
            <v>Ｈ７</v>
          </cell>
        </row>
        <row r="551">
          <cell r="F551">
            <v>52100020</v>
          </cell>
          <cell r="G551" t="str">
            <v>成果検定料</v>
          </cell>
          <cell r="H551" t="str">
            <v>建）測量</v>
          </cell>
          <cell r="I551" t="str">
            <v>１／５０００地図</v>
          </cell>
          <cell r="J551" t="str">
            <v>１／５０００地図</v>
          </cell>
          <cell r="K551" t="str">
            <v>Ｃ</v>
          </cell>
          <cell r="L551" t="str">
            <v>面</v>
          </cell>
          <cell r="M551">
            <v>79200</v>
          </cell>
          <cell r="N551" t="str">
            <v>　</v>
          </cell>
          <cell r="O551" t="str">
            <v>　</v>
          </cell>
          <cell r="Q551" t="str">
            <v>Ｈ７</v>
          </cell>
        </row>
        <row r="552">
          <cell r="F552">
            <v>52100021</v>
          </cell>
          <cell r="G552" t="str">
            <v>成果検定料</v>
          </cell>
          <cell r="H552" t="str">
            <v>建）測量</v>
          </cell>
          <cell r="I552" t="str">
            <v>１／１００００地図</v>
          </cell>
          <cell r="J552" t="str">
            <v>１／１００００地図</v>
          </cell>
          <cell r="K552" t="str">
            <v>Ａ</v>
          </cell>
          <cell r="L552" t="str">
            <v>面</v>
          </cell>
          <cell r="M552">
            <v>289600</v>
          </cell>
          <cell r="N552" t="str">
            <v>　</v>
          </cell>
          <cell r="O552" t="str">
            <v>　</v>
          </cell>
          <cell r="Q552" t="str">
            <v>Ｈ７</v>
          </cell>
        </row>
        <row r="553">
          <cell r="F553">
            <v>52100022</v>
          </cell>
          <cell r="G553" t="str">
            <v>成果検定料</v>
          </cell>
          <cell r="H553" t="str">
            <v>建）測量</v>
          </cell>
          <cell r="I553" t="str">
            <v>１／１００００地図</v>
          </cell>
          <cell r="J553" t="str">
            <v>１／１００００地図</v>
          </cell>
          <cell r="K553" t="str">
            <v>Ｂ</v>
          </cell>
          <cell r="L553" t="str">
            <v>面</v>
          </cell>
          <cell r="M553">
            <v>241400</v>
          </cell>
          <cell r="N553" t="str">
            <v>　</v>
          </cell>
          <cell r="O553" t="str">
            <v>　</v>
          </cell>
          <cell r="Q553" t="str">
            <v>Ｈ７</v>
          </cell>
        </row>
        <row r="554">
          <cell r="F554">
            <v>52100023</v>
          </cell>
          <cell r="G554" t="str">
            <v>成果検定料</v>
          </cell>
          <cell r="H554" t="str">
            <v>建）測量</v>
          </cell>
          <cell r="I554" t="str">
            <v>１／１００００地図</v>
          </cell>
          <cell r="J554" t="str">
            <v>１／１００００地図</v>
          </cell>
          <cell r="K554" t="str">
            <v>Ｃ</v>
          </cell>
          <cell r="L554" t="str">
            <v>面</v>
          </cell>
          <cell r="M554">
            <v>193100</v>
          </cell>
          <cell r="N554" t="str">
            <v>　</v>
          </cell>
          <cell r="O554" t="str">
            <v>　</v>
          </cell>
          <cell r="Q554" t="str">
            <v>Ｈ７</v>
          </cell>
        </row>
        <row r="555">
          <cell r="F555">
            <v>52100024</v>
          </cell>
          <cell r="G555" t="str">
            <v>成果検定料</v>
          </cell>
          <cell r="H555" t="str">
            <v>建）測量</v>
          </cell>
          <cell r="I555" t="str">
            <v>１／２５００地図修正</v>
          </cell>
          <cell r="J555" t="str">
            <v>１／２５００地図修正</v>
          </cell>
          <cell r="K555" t="str">
            <v>Ａ</v>
          </cell>
          <cell r="L555" t="str">
            <v>面</v>
          </cell>
          <cell r="M555">
            <v>76500</v>
          </cell>
          <cell r="N555" t="str">
            <v>　</v>
          </cell>
          <cell r="O555" t="str">
            <v>　</v>
          </cell>
          <cell r="Q555" t="str">
            <v>Ｈ７</v>
          </cell>
        </row>
        <row r="556">
          <cell r="F556">
            <v>52100025</v>
          </cell>
          <cell r="G556" t="str">
            <v>成果検定料</v>
          </cell>
          <cell r="H556" t="str">
            <v>建）測量</v>
          </cell>
          <cell r="I556" t="str">
            <v>１／２５００地図修正</v>
          </cell>
          <cell r="J556" t="str">
            <v>１／２５００地図修正</v>
          </cell>
          <cell r="K556" t="str">
            <v>Ｂ</v>
          </cell>
          <cell r="L556" t="str">
            <v>面</v>
          </cell>
          <cell r="M556">
            <v>63800</v>
          </cell>
          <cell r="N556" t="str">
            <v>　</v>
          </cell>
          <cell r="O556" t="str">
            <v>　</v>
          </cell>
          <cell r="Q556" t="str">
            <v>Ｈ７</v>
          </cell>
        </row>
        <row r="557">
          <cell r="F557">
            <v>52100026</v>
          </cell>
          <cell r="G557" t="str">
            <v>成果検定料</v>
          </cell>
          <cell r="H557" t="str">
            <v>建）測量</v>
          </cell>
          <cell r="I557" t="str">
            <v>１／２５００地図修正</v>
          </cell>
          <cell r="J557" t="str">
            <v>１／２５００地図修正</v>
          </cell>
          <cell r="K557" t="str">
            <v>Ｃ</v>
          </cell>
          <cell r="L557" t="str">
            <v>面</v>
          </cell>
          <cell r="M557">
            <v>51000</v>
          </cell>
          <cell r="N557" t="str">
            <v>　</v>
          </cell>
          <cell r="O557" t="str">
            <v>　</v>
          </cell>
          <cell r="Q557" t="str">
            <v>Ｈ７</v>
          </cell>
        </row>
        <row r="558">
          <cell r="F558">
            <v>52100027</v>
          </cell>
          <cell r="G558" t="str">
            <v>成果検定料</v>
          </cell>
          <cell r="H558" t="str">
            <v>建）測量</v>
          </cell>
          <cell r="I558" t="str">
            <v>１／５０００写真図</v>
          </cell>
          <cell r="J558" t="str">
            <v>１／５０００写真図</v>
          </cell>
          <cell r="K558" t="str">
            <v>Ａ</v>
          </cell>
          <cell r="L558" t="str">
            <v>面</v>
          </cell>
          <cell r="M558">
            <v>36480</v>
          </cell>
          <cell r="N558" t="str">
            <v>　</v>
          </cell>
          <cell r="O558" t="str">
            <v>　</v>
          </cell>
          <cell r="Q558" t="str">
            <v>Ｈ７</v>
          </cell>
        </row>
        <row r="559">
          <cell r="F559">
            <v>52100028</v>
          </cell>
          <cell r="G559" t="str">
            <v>成果検定料</v>
          </cell>
          <cell r="H559" t="str">
            <v>建）測量</v>
          </cell>
          <cell r="I559" t="str">
            <v>１／５０００写真図</v>
          </cell>
          <cell r="J559" t="str">
            <v>１／５０００写真図</v>
          </cell>
          <cell r="K559" t="str">
            <v>Ｂ</v>
          </cell>
          <cell r="L559" t="str">
            <v>面</v>
          </cell>
          <cell r="M559">
            <v>30400</v>
          </cell>
          <cell r="N559" t="str">
            <v>　</v>
          </cell>
          <cell r="O559" t="str">
            <v>　</v>
          </cell>
          <cell r="Q559" t="str">
            <v>Ｈ７</v>
          </cell>
        </row>
        <row r="560">
          <cell r="F560">
            <v>52100029</v>
          </cell>
          <cell r="G560" t="str">
            <v>成果検定料</v>
          </cell>
          <cell r="H560" t="str">
            <v>建）測量</v>
          </cell>
          <cell r="I560" t="str">
            <v>１／５０００写真図</v>
          </cell>
          <cell r="J560" t="str">
            <v>１／５０００写真図</v>
          </cell>
          <cell r="K560" t="str">
            <v>Ｃ</v>
          </cell>
          <cell r="L560" t="str">
            <v>面</v>
          </cell>
          <cell r="M560">
            <v>24320</v>
          </cell>
          <cell r="N560" t="str">
            <v>　</v>
          </cell>
          <cell r="O560" t="str">
            <v>　</v>
          </cell>
          <cell r="Q560" t="str">
            <v>Ｈ７</v>
          </cell>
        </row>
        <row r="561">
          <cell r="F561">
            <v>52100030</v>
          </cell>
          <cell r="G561" t="str">
            <v>成果検定料</v>
          </cell>
          <cell r="H561" t="str">
            <v>建）測量</v>
          </cell>
          <cell r="I561" t="str">
            <v>１／１０００地図</v>
          </cell>
          <cell r="J561" t="str">
            <v>１／１０００地図</v>
          </cell>
          <cell r="K561" t="str">
            <v>Ａ</v>
          </cell>
          <cell r="L561" t="str">
            <v>面</v>
          </cell>
          <cell r="M561">
            <v>66800</v>
          </cell>
          <cell r="N561" t="str">
            <v>　</v>
          </cell>
          <cell r="O561" t="str">
            <v>　</v>
          </cell>
          <cell r="Q561" t="str">
            <v>Ｈ７</v>
          </cell>
        </row>
        <row r="562">
          <cell r="F562">
            <v>52100031</v>
          </cell>
          <cell r="G562" t="str">
            <v>成果検定料</v>
          </cell>
          <cell r="H562" t="str">
            <v>建）測量</v>
          </cell>
          <cell r="I562" t="str">
            <v>１／１０００地図</v>
          </cell>
          <cell r="J562" t="str">
            <v>１／１０００地図</v>
          </cell>
          <cell r="K562" t="str">
            <v>Ｂ</v>
          </cell>
          <cell r="L562" t="str">
            <v>面</v>
          </cell>
          <cell r="M562">
            <v>55700</v>
          </cell>
          <cell r="N562" t="str">
            <v>　</v>
          </cell>
          <cell r="O562" t="str">
            <v>　</v>
          </cell>
          <cell r="Q562" t="str">
            <v>Ｈ７</v>
          </cell>
        </row>
        <row r="563">
          <cell r="F563">
            <v>52100032</v>
          </cell>
          <cell r="G563" t="str">
            <v>成果検定料</v>
          </cell>
          <cell r="H563" t="str">
            <v>建）測量</v>
          </cell>
          <cell r="I563" t="str">
            <v>１／１０００地図</v>
          </cell>
          <cell r="J563" t="str">
            <v>１／１０００地図</v>
          </cell>
          <cell r="K563" t="str">
            <v>Ｃ</v>
          </cell>
          <cell r="L563" t="str">
            <v>面</v>
          </cell>
          <cell r="M563">
            <v>44500</v>
          </cell>
          <cell r="N563" t="str">
            <v>　</v>
          </cell>
          <cell r="O563" t="str">
            <v>　</v>
          </cell>
          <cell r="Q563" t="str">
            <v>Ｈ７</v>
          </cell>
        </row>
        <row r="564">
          <cell r="F564">
            <v>52100033</v>
          </cell>
          <cell r="G564" t="str">
            <v>成果検定料</v>
          </cell>
          <cell r="H564" t="str">
            <v>建）測量</v>
          </cell>
          <cell r="I564" t="str">
            <v>１／５０００地図修正</v>
          </cell>
          <cell r="J564" t="str">
            <v>１／５０００地図修正</v>
          </cell>
          <cell r="K564" t="str">
            <v>Ａ</v>
          </cell>
          <cell r="L564" t="str">
            <v>面</v>
          </cell>
          <cell r="M564">
            <v>75700</v>
          </cell>
          <cell r="N564" t="str">
            <v>　</v>
          </cell>
          <cell r="O564" t="str">
            <v>　</v>
          </cell>
          <cell r="Q564" t="str">
            <v>Ｈ７</v>
          </cell>
        </row>
        <row r="565">
          <cell r="F565">
            <v>52100034</v>
          </cell>
          <cell r="G565" t="str">
            <v>成果検定料</v>
          </cell>
          <cell r="H565" t="str">
            <v>建）測量</v>
          </cell>
          <cell r="I565" t="str">
            <v>１／５０００地図修正</v>
          </cell>
          <cell r="J565" t="str">
            <v>１／５０００地図修正</v>
          </cell>
          <cell r="K565" t="str">
            <v>Ｂ</v>
          </cell>
          <cell r="L565" t="str">
            <v>面</v>
          </cell>
          <cell r="M565">
            <v>63100</v>
          </cell>
          <cell r="N565" t="str">
            <v>　</v>
          </cell>
          <cell r="O565" t="str">
            <v>　</v>
          </cell>
          <cell r="Q565" t="str">
            <v>Ｈ７</v>
          </cell>
        </row>
        <row r="566">
          <cell r="F566">
            <v>52100035</v>
          </cell>
          <cell r="G566" t="str">
            <v>成果検定料</v>
          </cell>
          <cell r="H566" t="str">
            <v>建）測量</v>
          </cell>
          <cell r="I566" t="str">
            <v>１／５０００地図修正</v>
          </cell>
          <cell r="J566" t="str">
            <v>１／５０００地図修正</v>
          </cell>
          <cell r="K566" t="str">
            <v>Ｃ</v>
          </cell>
          <cell r="L566" t="str">
            <v>面</v>
          </cell>
          <cell r="M566">
            <v>50400</v>
          </cell>
          <cell r="N566" t="str">
            <v>　</v>
          </cell>
          <cell r="O566" t="str">
            <v>　</v>
          </cell>
          <cell r="Q566" t="str">
            <v>Ｈ７</v>
          </cell>
        </row>
        <row r="567">
          <cell r="F567">
            <v>64100001</v>
          </cell>
          <cell r="G567" t="str">
            <v>旅費日当</v>
          </cell>
          <cell r="H567" t="str">
            <v>建）測量</v>
          </cell>
          <cell r="I567" t="str">
            <v>宿泊旅費</v>
          </cell>
          <cell r="J567" t="str">
            <v>宿泊旅費</v>
          </cell>
          <cell r="K567" t="str">
            <v>３級以下　０～３０日</v>
          </cell>
          <cell r="L567" t="str">
            <v>泊</v>
          </cell>
          <cell r="M567">
            <v>7410</v>
          </cell>
          <cell r="N567" t="str">
            <v>　</v>
          </cell>
          <cell r="O567" t="str">
            <v>　</v>
          </cell>
          <cell r="Q567" t="str">
            <v>Ｈ７</v>
          </cell>
        </row>
        <row r="568">
          <cell r="F568">
            <v>64100002</v>
          </cell>
          <cell r="G568" t="str">
            <v>旅費日当</v>
          </cell>
          <cell r="H568" t="str">
            <v>建）測量</v>
          </cell>
          <cell r="I568" t="str">
            <v>宿泊旅費</v>
          </cell>
          <cell r="J568" t="str">
            <v>宿泊旅費</v>
          </cell>
          <cell r="K568" t="str">
            <v>３級以下　３０～６０日</v>
          </cell>
          <cell r="L568" t="str">
            <v>泊</v>
          </cell>
          <cell r="M568">
            <v>6670</v>
          </cell>
          <cell r="N568" t="str">
            <v>　</v>
          </cell>
          <cell r="O568" t="str">
            <v>　</v>
          </cell>
          <cell r="Q568" t="str">
            <v>Ｈ７</v>
          </cell>
        </row>
        <row r="569">
          <cell r="F569">
            <v>64100003</v>
          </cell>
          <cell r="G569" t="str">
            <v>旅費日当</v>
          </cell>
          <cell r="H569" t="str">
            <v>建）測量</v>
          </cell>
          <cell r="I569" t="str">
            <v>宿泊旅費</v>
          </cell>
          <cell r="J569" t="str">
            <v>宿泊旅費</v>
          </cell>
          <cell r="K569" t="str">
            <v>３級以下　６０日以上</v>
          </cell>
          <cell r="L569" t="str">
            <v>泊</v>
          </cell>
          <cell r="M569">
            <v>5930</v>
          </cell>
          <cell r="N569" t="str">
            <v>　</v>
          </cell>
          <cell r="O569" t="str">
            <v>　</v>
          </cell>
          <cell r="Q569" t="str">
            <v>Ｈ７</v>
          </cell>
        </row>
        <row r="570">
          <cell r="F570">
            <v>64100004</v>
          </cell>
          <cell r="G570" t="str">
            <v>旅費日当</v>
          </cell>
          <cell r="H570" t="str">
            <v>建）測量</v>
          </cell>
          <cell r="I570" t="str">
            <v>宿泊旅費</v>
          </cell>
          <cell r="J570" t="str">
            <v>宿泊旅費</v>
          </cell>
          <cell r="K570" t="str">
            <v>４級以上　０～３０日</v>
          </cell>
          <cell r="L570" t="str">
            <v>泊</v>
          </cell>
          <cell r="M570">
            <v>9190</v>
          </cell>
          <cell r="N570" t="str">
            <v>　</v>
          </cell>
          <cell r="O570" t="str">
            <v>　</v>
          </cell>
          <cell r="Q570" t="str">
            <v>Ｈ７</v>
          </cell>
        </row>
        <row r="571">
          <cell r="F571">
            <v>64100005</v>
          </cell>
          <cell r="G571" t="str">
            <v>旅費日当</v>
          </cell>
          <cell r="H571" t="str">
            <v>建）測量</v>
          </cell>
          <cell r="I571" t="str">
            <v>宿泊旅費</v>
          </cell>
          <cell r="J571" t="str">
            <v>宿泊旅費</v>
          </cell>
          <cell r="K571" t="str">
            <v>４級以上　３０～６０日</v>
          </cell>
          <cell r="L571" t="str">
            <v>泊</v>
          </cell>
          <cell r="M571">
            <v>8260</v>
          </cell>
          <cell r="N571" t="str">
            <v>　</v>
          </cell>
          <cell r="O571" t="str">
            <v>　</v>
          </cell>
          <cell r="Q571" t="str">
            <v>Ｈ７</v>
          </cell>
        </row>
        <row r="572">
          <cell r="F572">
            <v>64100006</v>
          </cell>
          <cell r="G572" t="str">
            <v>旅費日当</v>
          </cell>
          <cell r="H572" t="str">
            <v>建）測量</v>
          </cell>
          <cell r="I572" t="str">
            <v>宿泊旅費</v>
          </cell>
          <cell r="J572" t="str">
            <v>宿泊旅費</v>
          </cell>
          <cell r="K572" t="str">
            <v>４級以上　６０日以上</v>
          </cell>
          <cell r="L572" t="str">
            <v>泊</v>
          </cell>
          <cell r="M572">
            <v>7350</v>
          </cell>
          <cell r="N572" t="str">
            <v>　</v>
          </cell>
          <cell r="O572" t="str">
            <v>　</v>
          </cell>
          <cell r="Q572" t="str">
            <v>Ｈ７</v>
          </cell>
        </row>
        <row r="573">
          <cell r="F573">
            <v>90001001</v>
          </cell>
          <cell r="G573" t="str">
            <v>共通</v>
          </cell>
          <cell r="H573" t="str">
            <v>建）測量</v>
          </cell>
          <cell r="I573" t="str">
            <v>材料費</v>
          </cell>
          <cell r="J573" t="str">
            <v>雑品</v>
          </cell>
          <cell r="K573" t="str">
            <v>　</v>
          </cell>
          <cell r="L573" t="str">
            <v>式</v>
          </cell>
          <cell r="M573" t="str">
            <v>　</v>
          </cell>
          <cell r="N573" t="str">
            <v>直接作業費の</v>
          </cell>
          <cell r="O573" t="str">
            <v>％</v>
          </cell>
        </row>
        <row r="574">
          <cell r="F574">
            <v>90001002</v>
          </cell>
          <cell r="G574" t="str">
            <v>共通</v>
          </cell>
          <cell r="H574" t="str">
            <v>建）測量</v>
          </cell>
          <cell r="I574" t="str">
            <v>材料費</v>
          </cell>
          <cell r="J574" t="str">
            <v>雑品</v>
          </cell>
          <cell r="K574" t="str">
            <v>　</v>
          </cell>
          <cell r="L574" t="str">
            <v>式</v>
          </cell>
          <cell r="M574" t="str">
            <v>　</v>
          </cell>
          <cell r="N574" t="str">
            <v>主要材料費の</v>
          </cell>
          <cell r="O574" t="str">
            <v>％</v>
          </cell>
        </row>
        <row r="575">
          <cell r="F575">
            <v>90003001</v>
          </cell>
          <cell r="G575" t="str">
            <v>共通</v>
          </cell>
          <cell r="H575" t="str">
            <v>建）測量</v>
          </cell>
          <cell r="I575" t="str">
            <v>機械経費</v>
          </cell>
          <cell r="J575" t="str">
            <v>雑器材</v>
          </cell>
          <cell r="K575" t="str">
            <v>　</v>
          </cell>
          <cell r="L575" t="str">
            <v>式</v>
          </cell>
          <cell r="M575" t="str">
            <v>　</v>
          </cell>
          <cell r="N575" t="str">
            <v>直接作業費の</v>
          </cell>
          <cell r="O575" t="str">
            <v>％</v>
          </cell>
        </row>
        <row r="576">
          <cell r="F576">
            <v>90004001</v>
          </cell>
          <cell r="G576" t="str">
            <v>共通</v>
          </cell>
          <cell r="H576" t="str">
            <v>建）測量</v>
          </cell>
          <cell r="I576" t="str">
            <v>その他</v>
          </cell>
          <cell r="J576" t="str">
            <v>通信運搬費</v>
          </cell>
          <cell r="K576" t="str">
            <v>　</v>
          </cell>
          <cell r="L576" t="str">
            <v>式</v>
          </cell>
          <cell r="M576" t="str">
            <v>　</v>
          </cell>
          <cell r="N576" t="str">
            <v>直接作業費の</v>
          </cell>
          <cell r="O576" t="str">
            <v>％</v>
          </cell>
        </row>
        <row r="577">
          <cell r="F577">
            <v>99001005</v>
          </cell>
          <cell r="G577" t="str">
            <v>　</v>
          </cell>
          <cell r="K577" t="str">
            <v>　</v>
          </cell>
        </row>
        <row r="578">
          <cell r="F578">
            <v>99999011</v>
          </cell>
          <cell r="G578" t="str">
            <v>　</v>
          </cell>
          <cell r="H578" t="str">
            <v>　</v>
          </cell>
          <cell r="I578" t="str">
            <v>ダミー</v>
          </cell>
          <cell r="N578" t="str">
            <v>　</v>
          </cell>
          <cell r="O578" t="str">
            <v>　</v>
          </cell>
          <cell r="P578" t="str">
            <v>ダミー</v>
          </cell>
        </row>
        <row r="579">
          <cell r="F579">
            <v>99999012</v>
          </cell>
          <cell r="G579" t="str">
            <v>ダミー</v>
          </cell>
          <cell r="H579">
            <v>9</v>
          </cell>
          <cell r="I579">
            <v>9</v>
          </cell>
          <cell r="J579">
            <v>9</v>
          </cell>
          <cell r="K579">
            <v>9</v>
          </cell>
          <cell r="L579">
            <v>119</v>
          </cell>
          <cell r="M579">
            <v>99091019</v>
          </cell>
          <cell r="N579" t="str">
            <v>　</v>
          </cell>
          <cell r="O579" t="str">
            <v>　</v>
          </cell>
          <cell r="P579" t="str">
            <v>ダミー</v>
          </cell>
        </row>
        <row r="580">
          <cell r="F580">
            <v>99999013</v>
          </cell>
          <cell r="G580" t="str">
            <v>ダミー</v>
          </cell>
          <cell r="H580">
            <v>9</v>
          </cell>
          <cell r="I580">
            <v>9</v>
          </cell>
          <cell r="J580">
            <v>9</v>
          </cell>
          <cell r="K580">
            <v>9</v>
          </cell>
          <cell r="L580">
            <v>120</v>
          </cell>
          <cell r="M580">
            <v>99091020</v>
          </cell>
          <cell r="N580" t="str">
            <v>　</v>
          </cell>
          <cell r="O580" t="str">
            <v>　</v>
          </cell>
          <cell r="P580" t="str">
            <v>ダミー</v>
          </cell>
        </row>
        <row r="581">
          <cell r="F581">
            <v>99999014</v>
          </cell>
          <cell r="G581" t="str">
            <v>ダミー</v>
          </cell>
          <cell r="H581">
            <v>9</v>
          </cell>
          <cell r="I581">
            <v>9</v>
          </cell>
          <cell r="J581">
            <v>9</v>
          </cell>
          <cell r="K581">
            <v>9</v>
          </cell>
          <cell r="L581">
            <v>121</v>
          </cell>
          <cell r="M581">
            <v>99091021</v>
          </cell>
          <cell r="N581" t="str">
            <v>　</v>
          </cell>
          <cell r="O581" t="str">
            <v>　</v>
          </cell>
          <cell r="P581" t="str">
            <v>ダミー</v>
          </cell>
        </row>
        <row r="582">
          <cell r="F582">
            <v>99999015</v>
          </cell>
          <cell r="G582" t="str">
            <v>ダミー</v>
          </cell>
          <cell r="H582">
            <v>9</v>
          </cell>
          <cell r="I582">
            <v>9</v>
          </cell>
          <cell r="J582">
            <v>9</v>
          </cell>
          <cell r="K582">
            <v>9</v>
          </cell>
          <cell r="L582">
            <v>122</v>
          </cell>
          <cell r="M582">
            <v>99091022</v>
          </cell>
          <cell r="N582" t="str">
            <v>　</v>
          </cell>
          <cell r="O582" t="str">
            <v>　</v>
          </cell>
          <cell r="P582" t="str">
            <v>ダミー</v>
          </cell>
        </row>
        <row r="583">
          <cell r="F583">
            <v>99999016</v>
          </cell>
          <cell r="G583" t="str">
            <v>ダミー</v>
          </cell>
          <cell r="H583">
            <v>9</v>
          </cell>
          <cell r="I583">
            <v>9</v>
          </cell>
          <cell r="J583">
            <v>9</v>
          </cell>
          <cell r="K583">
            <v>9</v>
          </cell>
          <cell r="L583">
            <v>123</v>
          </cell>
          <cell r="M583">
            <v>99091023</v>
          </cell>
          <cell r="N583" t="str">
            <v>　</v>
          </cell>
          <cell r="O583" t="str">
            <v>　</v>
          </cell>
          <cell r="P583" t="str">
            <v>ダミー</v>
          </cell>
        </row>
        <row r="584">
          <cell r="F584">
            <v>99999017</v>
          </cell>
          <cell r="G584" t="str">
            <v>ダミー</v>
          </cell>
          <cell r="H584">
            <v>9</v>
          </cell>
          <cell r="I584">
            <v>9</v>
          </cell>
          <cell r="J584">
            <v>9</v>
          </cell>
          <cell r="K584">
            <v>9</v>
          </cell>
          <cell r="L584">
            <v>124</v>
          </cell>
          <cell r="M584">
            <v>99091024</v>
          </cell>
          <cell r="N584" t="str">
            <v>　</v>
          </cell>
          <cell r="O584" t="str">
            <v>　</v>
          </cell>
          <cell r="P584" t="str">
            <v>ダミー</v>
          </cell>
        </row>
        <row r="585">
          <cell r="F585">
            <v>99999018</v>
          </cell>
          <cell r="G585" t="str">
            <v>ダミー</v>
          </cell>
          <cell r="H585">
            <v>9</v>
          </cell>
          <cell r="I585">
            <v>9</v>
          </cell>
          <cell r="J585">
            <v>9</v>
          </cell>
          <cell r="K585">
            <v>9</v>
          </cell>
          <cell r="L585">
            <v>125</v>
          </cell>
          <cell r="M585">
            <v>99091025</v>
          </cell>
          <cell r="N585" t="str">
            <v>　</v>
          </cell>
          <cell r="O585" t="str">
            <v>　</v>
          </cell>
          <cell r="P585" t="str">
            <v>ダミー</v>
          </cell>
        </row>
        <row r="586">
          <cell r="F586">
            <v>99999019</v>
          </cell>
          <cell r="G586" t="str">
            <v>ダミー</v>
          </cell>
          <cell r="H586">
            <v>9</v>
          </cell>
          <cell r="I586">
            <v>9</v>
          </cell>
          <cell r="J586">
            <v>9</v>
          </cell>
          <cell r="K586">
            <v>9</v>
          </cell>
          <cell r="L586">
            <v>126</v>
          </cell>
          <cell r="M586">
            <v>99091026</v>
          </cell>
          <cell r="N586" t="str">
            <v>　</v>
          </cell>
          <cell r="O586" t="str">
            <v>　</v>
          </cell>
          <cell r="P586" t="str">
            <v>ダミー</v>
          </cell>
        </row>
        <row r="587">
          <cell r="F587">
            <v>99999020</v>
          </cell>
          <cell r="G587" t="str">
            <v>ダミー</v>
          </cell>
          <cell r="H587">
            <v>9</v>
          </cell>
          <cell r="I587">
            <v>9</v>
          </cell>
          <cell r="J587">
            <v>9</v>
          </cell>
          <cell r="K587">
            <v>9</v>
          </cell>
          <cell r="L587">
            <v>127</v>
          </cell>
          <cell r="M587">
            <v>99091027</v>
          </cell>
          <cell r="N587" t="str">
            <v>　</v>
          </cell>
          <cell r="O587" t="str">
            <v>　</v>
          </cell>
          <cell r="P587" t="str">
            <v>ダミー</v>
          </cell>
        </row>
        <row r="588">
          <cell r="F588">
            <v>99999021</v>
          </cell>
          <cell r="G588" t="str">
            <v>ダミー</v>
          </cell>
          <cell r="H588">
            <v>9</v>
          </cell>
          <cell r="I588">
            <v>9</v>
          </cell>
          <cell r="J588">
            <v>9</v>
          </cell>
          <cell r="K588">
            <v>9</v>
          </cell>
          <cell r="L588">
            <v>128</v>
          </cell>
          <cell r="M588">
            <v>99091028</v>
          </cell>
          <cell r="N588" t="str">
            <v>　</v>
          </cell>
          <cell r="O588" t="str">
            <v>　</v>
          </cell>
          <cell r="P588" t="str">
            <v>ダミー</v>
          </cell>
        </row>
        <row r="589">
          <cell r="F589">
            <v>99999022</v>
          </cell>
          <cell r="G589" t="str">
            <v>ダミー</v>
          </cell>
          <cell r="H589">
            <v>9</v>
          </cell>
          <cell r="I589">
            <v>9</v>
          </cell>
          <cell r="J589">
            <v>9</v>
          </cell>
          <cell r="K589">
            <v>9</v>
          </cell>
          <cell r="L589">
            <v>129</v>
          </cell>
          <cell r="M589">
            <v>99091029</v>
          </cell>
          <cell r="N589" t="str">
            <v>　</v>
          </cell>
          <cell r="O589" t="str">
            <v>　</v>
          </cell>
          <cell r="P589" t="str">
            <v>ダミー</v>
          </cell>
        </row>
        <row r="590">
          <cell r="F590">
            <v>99999023</v>
          </cell>
          <cell r="G590" t="str">
            <v>ダミー</v>
          </cell>
          <cell r="H590">
            <v>9</v>
          </cell>
          <cell r="I590">
            <v>9</v>
          </cell>
          <cell r="J590">
            <v>9</v>
          </cell>
          <cell r="K590">
            <v>9</v>
          </cell>
          <cell r="L590">
            <v>130</v>
          </cell>
          <cell r="M590">
            <v>99091030</v>
          </cell>
          <cell r="N590" t="str">
            <v>　</v>
          </cell>
          <cell r="O590" t="str">
            <v>　</v>
          </cell>
          <cell r="P590" t="str">
            <v>ダミー</v>
          </cell>
        </row>
        <row r="591">
          <cell r="F591">
            <v>99999024</v>
          </cell>
          <cell r="G591" t="str">
            <v>ダミー</v>
          </cell>
          <cell r="H591">
            <v>9</v>
          </cell>
          <cell r="I591">
            <v>9</v>
          </cell>
          <cell r="J591">
            <v>9</v>
          </cell>
          <cell r="K591">
            <v>9</v>
          </cell>
          <cell r="L591">
            <v>131</v>
          </cell>
          <cell r="M591">
            <v>99091031</v>
          </cell>
          <cell r="N591" t="str">
            <v>　</v>
          </cell>
          <cell r="O591" t="str">
            <v>　</v>
          </cell>
          <cell r="P591" t="str">
            <v>ダミー</v>
          </cell>
        </row>
        <row r="592">
          <cell r="F592">
            <v>99999025</v>
          </cell>
          <cell r="G592" t="str">
            <v>ダミー</v>
          </cell>
          <cell r="H592">
            <v>9</v>
          </cell>
          <cell r="I592">
            <v>9</v>
          </cell>
          <cell r="J592">
            <v>9</v>
          </cell>
          <cell r="K592">
            <v>9</v>
          </cell>
          <cell r="L592">
            <v>132</v>
          </cell>
          <cell r="M592">
            <v>99091032</v>
          </cell>
          <cell r="N592" t="str">
            <v>　</v>
          </cell>
          <cell r="O592" t="str">
            <v>　</v>
          </cell>
          <cell r="P592" t="str">
            <v>ダミー</v>
          </cell>
        </row>
        <row r="593">
          <cell r="F593">
            <v>99999026</v>
          </cell>
          <cell r="G593" t="str">
            <v>ダミー</v>
          </cell>
          <cell r="H593">
            <v>9</v>
          </cell>
          <cell r="I593">
            <v>9</v>
          </cell>
          <cell r="J593">
            <v>9</v>
          </cell>
          <cell r="K593">
            <v>9</v>
          </cell>
          <cell r="L593">
            <v>133</v>
          </cell>
          <cell r="M593">
            <v>99091033</v>
          </cell>
          <cell r="N593" t="str">
            <v>　</v>
          </cell>
          <cell r="O593" t="str">
            <v>　</v>
          </cell>
          <cell r="P593" t="str">
            <v>ダミー</v>
          </cell>
        </row>
        <row r="594">
          <cell r="F594">
            <v>99999027</v>
          </cell>
          <cell r="G594" t="str">
            <v>ダミー</v>
          </cell>
          <cell r="H594">
            <v>9</v>
          </cell>
          <cell r="I594">
            <v>9</v>
          </cell>
          <cell r="J594">
            <v>9</v>
          </cell>
          <cell r="K594">
            <v>9</v>
          </cell>
          <cell r="L594">
            <v>134</v>
          </cell>
          <cell r="M594">
            <v>99091034</v>
          </cell>
          <cell r="N594" t="str">
            <v>　</v>
          </cell>
          <cell r="O594" t="str">
            <v>　</v>
          </cell>
          <cell r="P594" t="str">
            <v>ダミー</v>
          </cell>
        </row>
        <row r="595">
          <cell r="F595">
            <v>99999028</v>
          </cell>
          <cell r="G595" t="str">
            <v>ダミー</v>
          </cell>
          <cell r="H595">
            <v>9</v>
          </cell>
          <cell r="I595">
            <v>9</v>
          </cell>
          <cell r="J595">
            <v>9</v>
          </cell>
          <cell r="K595">
            <v>9</v>
          </cell>
          <cell r="L595">
            <v>135</v>
          </cell>
          <cell r="M595">
            <v>99091035</v>
          </cell>
          <cell r="N595" t="str">
            <v>　</v>
          </cell>
          <cell r="O595" t="str">
            <v>　</v>
          </cell>
          <cell r="P595" t="str">
            <v>ダミー</v>
          </cell>
        </row>
        <row r="596">
          <cell r="F596">
            <v>99999029</v>
          </cell>
          <cell r="G596" t="str">
            <v>ダミー</v>
          </cell>
          <cell r="H596">
            <v>9</v>
          </cell>
          <cell r="I596">
            <v>9</v>
          </cell>
          <cell r="J596">
            <v>9</v>
          </cell>
          <cell r="K596">
            <v>9</v>
          </cell>
          <cell r="L596">
            <v>136</v>
          </cell>
          <cell r="M596">
            <v>99091036</v>
          </cell>
          <cell r="N596" t="str">
            <v>　</v>
          </cell>
          <cell r="O596" t="str">
            <v>　</v>
          </cell>
          <cell r="P596" t="str">
            <v>ダミー</v>
          </cell>
        </row>
        <row r="597">
          <cell r="F597">
            <v>99999030</v>
          </cell>
          <cell r="G597" t="str">
            <v>ダミー</v>
          </cell>
          <cell r="H597">
            <v>9</v>
          </cell>
          <cell r="I597">
            <v>9</v>
          </cell>
          <cell r="J597">
            <v>9</v>
          </cell>
          <cell r="K597">
            <v>9</v>
          </cell>
          <cell r="L597">
            <v>137</v>
          </cell>
          <cell r="M597">
            <v>99091037</v>
          </cell>
          <cell r="N597" t="str">
            <v>　</v>
          </cell>
          <cell r="O597" t="str">
            <v>　</v>
          </cell>
          <cell r="P597" t="str">
            <v>ダミー</v>
          </cell>
        </row>
        <row r="598">
          <cell r="F598">
            <v>99999031</v>
          </cell>
          <cell r="G598" t="str">
            <v>ダミー</v>
          </cell>
          <cell r="H598">
            <v>9</v>
          </cell>
          <cell r="I598">
            <v>9</v>
          </cell>
          <cell r="J598">
            <v>9</v>
          </cell>
          <cell r="K598">
            <v>9</v>
          </cell>
          <cell r="L598">
            <v>138</v>
          </cell>
          <cell r="M598">
            <v>99091038</v>
          </cell>
          <cell r="N598" t="str">
            <v>　</v>
          </cell>
          <cell r="O598" t="str">
            <v>　</v>
          </cell>
          <cell r="P598" t="str">
            <v>ダミー</v>
          </cell>
        </row>
        <row r="599">
          <cell r="F599">
            <v>99999032</v>
          </cell>
          <cell r="G599" t="str">
            <v>ダミー</v>
          </cell>
          <cell r="H599">
            <v>9</v>
          </cell>
          <cell r="I599">
            <v>9</v>
          </cell>
          <cell r="J599">
            <v>9</v>
          </cell>
          <cell r="K599">
            <v>9</v>
          </cell>
          <cell r="L599">
            <v>139</v>
          </cell>
          <cell r="M599">
            <v>99091039</v>
          </cell>
          <cell r="N599" t="str">
            <v>　</v>
          </cell>
          <cell r="O599" t="str">
            <v>　</v>
          </cell>
          <cell r="P599" t="str">
            <v>ダミー</v>
          </cell>
        </row>
        <row r="600">
          <cell r="F600">
            <v>99999033</v>
          </cell>
          <cell r="G600" t="str">
            <v>ダミー</v>
          </cell>
        </row>
        <row r="601">
          <cell r="F601">
            <v>99999034</v>
          </cell>
          <cell r="G601" t="str">
            <v>ダミー</v>
          </cell>
        </row>
        <row r="602">
          <cell r="F602">
            <v>99999035</v>
          </cell>
          <cell r="G602" t="str">
            <v>ダミー</v>
          </cell>
        </row>
        <row r="603">
          <cell r="F603">
            <v>99999036</v>
          </cell>
          <cell r="G603" t="str">
            <v>ダミー</v>
          </cell>
        </row>
        <row r="604">
          <cell r="F604">
            <v>99999037</v>
          </cell>
          <cell r="G604" t="str">
            <v>ダミー</v>
          </cell>
        </row>
        <row r="605">
          <cell r="F605">
            <v>99999038</v>
          </cell>
          <cell r="G605" t="str">
            <v>ダミー</v>
          </cell>
        </row>
        <row r="606">
          <cell r="F606">
            <v>99999039</v>
          </cell>
          <cell r="G606" t="str">
            <v>ダミー</v>
          </cell>
        </row>
        <row r="607">
          <cell r="F607">
            <v>99999040</v>
          </cell>
          <cell r="G607" t="str">
            <v>ダミー</v>
          </cell>
        </row>
        <row r="608">
          <cell r="F608">
            <v>99999041</v>
          </cell>
          <cell r="G608" t="str">
            <v>ダミー</v>
          </cell>
        </row>
        <row r="609">
          <cell r="F609">
            <v>99999042</v>
          </cell>
          <cell r="G609" t="str">
            <v>ダミー</v>
          </cell>
        </row>
        <row r="610">
          <cell r="F610">
            <v>99999043</v>
          </cell>
          <cell r="G610" t="str">
            <v>ダミー</v>
          </cell>
        </row>
        <row r="611">
          <cell r="F611">
            <v>99999044</v>
          </cell>
          <cell r="G611" t="str">
            <v>ダミー</v>
          </cell>
        </row>
        <row r="612">
          <cell r="F612">
            <v>99999045</v>
          </cell>
          <cell r="G612" t="str">
            <v>ダミー</v>
          </cell>
        </row>
        <row r="613">
          <cell r="F613">
            <v>99999046</v>
          </cell>
          <cell r="G613" t="str">
            <v>ダミー</v>
          </cell>
        </row>
        <row r="614">
          <cell r="F614">
            <v>99999047</v>
          </cell>
          <cell r="G614" t="str">
            <v>ダミー</v>
          </cell>
        </row>
        <row r="615">
          <cell r="F615">
            <v>99999048</v>
          </cell>
          <cell r="G615" t="str">
            <v>ダミー</v>
          </cell>
        </row>
        <row r="616">
          <cell r="F616">
            <v>99999049</v>
          </cell>
          <cell r="G616" t="str">
            <v>ダミー</v>
          </cell>
        </row>
        <row r="617">
          <cell r="F617">
            <v>99999050</v>
          </cell>
          <cell r="G617" t="str">
            <v>ダミー</v>
          </cell>
        </row>
        <row r="618">
          <cell r="F618">
            <v>99999051</v>
          </cell>
          <cell r="G618" t="str">
            <v>ダミー</v>
          </cell>
        </row>
        <row r="619">
          <cell r="F619">
            <v>99999052</v>
          </cell>
          <cell r="G619" t="str">
            <v>ダミー</v>
          </cell>
        </row>
        <row r="620">
          <cell r="F620">
            <v>99999053</v>
          </cell>
          <cell r="G620" t="str">
            <v>ダミー</v>
          </cell>
        </row>
        <row r="621">
          <cell r="F621">
            <v>99999054</v>
          </cell>
          <cell r="G621" t="str">
            <v>ダミー</v>
          </cell>
        </row>
        <row r="622">
          <cell r="F622">
            <v>99999055</v>
          </cell>
          <cell r="G622" t="str">
            <v>ダミー</v>
          </cell>
        </row>
        <row r="623">
          <cell r="F623">
            <v>99999056</v>
          </cell>
          <cell r="G623" t="str">
            <v>ダミー</v>
          </cell>
        </row>
        <row r="624">
          <cell r="F624">
            <v>99999057</v>
          </cell>
          <cell r="G624" t="str">
            <v>ダミー</v>
          </cell>
        </row>
        <row r="625">
          <cell r="F625">
            <v>99999058</v>
          </cell>
          <cell r="G625" t="str">
            <v>ダミー</v>
          </cell>
        </row>
        <row r="626">
          <cell r="F626">
            <v>99999059</v>
          </cell>
          <cell r="G626" t="str">
            <v>ダミー</v>
          </cell>
        </row>
        <row r="627">
          <cell r="F627">
            <v>99999060</v>
          </cell>
          <cell r="G627" t="str">
            <v>ダミー</v>
          </cell>
        </row>
        <row r="628">
          <cell r="F628">
            <v>99999061</v>
          </cell>
          <cell r="G628" t="str">
            <v>ダミー</v>
          </cell>
        </row>
        <row r="629">
          <cell r="F629">
            <v>99999062</v>
          </cell>
          <cell r="G629" t="str">
            <v>ダミー</v>
          </cell>
        </row>
        <row r="630">
          <cell r="F630">
            <v>99999063</v>
          </cell>
          <cell r="G630" t="str">
            <v>ダミー</v>
          </cell>
        </row>
        <row r="631">
          <cell r="F631">
            <v>99999064</v>
          </cell>
          <cell r="G631" t="str">
            <v>ダミー</v>
          </cell>
        </row>
        <row r="632">
          <cell r="F632">
            <v>99999065</v>
          </cell>
          <cell r="G632" t="str">
            <v>ダミー</v>
          </cell>
        </row>
        <row r="633">
          <cell r="F633">
            <v>99999066</v>
          </cell>
          <cell r="G633" t="str">
            <v>ダミー</v>
          </cell>
        </row>
        <row r="634">
          <cell r="F634">
            <v>99999067</v>
          </cell>
          <cell r="G634" t="str">
            <v>ダミー</v>
          </cell>
        </row>
        <row r="635">
          <cell r="F635">
            <v>99999068</v>
          </cell>
          <cell r="G635" t="str">
            <v>ダミー</v>
          </cell>
        </row>
        <row r="636">
          <cell r="F636">
            <v>99999069</v>
          </cell>
          <cell r="G636" t="str">
            <v>ダミー</v>
          </cell>
        </row>
        <row r="637">
          <cell r="F637">
            <v>99999070</v>
          </cell>
          <cell r="G637" t="str">
            <v>ダミー</v>
          </cell>
        </row>
        <row r="638">
          <cell r="F638">
            <v>99999071</v>
          </cell>
          <cell r="G638" t="str">
            <v>ダミー</v>
          </cell>
        </row>
        <row r="639">
          <cell r="F639">
            <v>99999072</v>
          </cell>
          <cell r="G639" t="str">
            <v>ダミー</v>
          </cell>
        </row>
        <row r="640">
          <cell r="F640">
            <v>99999073</v>
          </cell>
          <cell r="G640" t="str">
            <v>ダミー</v>
          </cell>
        </row>
        <row r="641">
          <cell r="F641">
            <v>99999074</v>
          </cell>
          <cell r="G641" t="str">
            <v>ダミー</v>
          </cell>
        </row>
        <row r="642">
          <cell r="F642">
            <v>99999075</v>
          </cell>
          <cell r="G642" t="str">
            <v>ダミー</v>
          </cell>
        </row>
        <row r="643">
          <cell r="F643">
            <v>99999076</v>
          </cell>
          <cell r="G643" t="str">
            <v>ダミー</v>
          </cell>
        </row>
        <row r="644">
          <cell r="F644">
            <v>99999077</v>
          </cell>
          <cell r="G644" t="str">
            <v>ダミー</v>
          </cell>
        </row>
        <row r="645">
          <cell r="F645">
            <v>99999078</v>
          </cell>
          <cell r="G645" t="str">
            <v>ダミー</v>
          </cell>
        </row>
        <row r="646">
          <cell r="F646">
            <v>99999079</v>
          </cell>
          <cell r="G646" t="str">
            <v>ダミー</v>
          </cell>
        </row>
        <row r="647">
          <cell r="F647">
            <v>99999080</v>
          </cell>
          <cell r="G647" t="str">
            <v>ダミー</v>
          </cell>
        </row>
        <row r="648">
          <cell r="F648">
            <v>99999081</v>
          </cell>
          <cell r="G648" t="str">
            <v>ダミー</v>
          </cell>
        </row>
        <row r="649">
          <cell r="F649">
            <v>99999082</v>
          </cell>
          <cell r="G649" t="str">
            <v>ダミー</v>
          </cell>
        </row>
        <row r="650">
          <cell r="F650">
            <v>99999083</v>
          </cell>
          <cell r="G650" t="str">
            <v>ダミー</v>
          </cell>
        </row>
        <row r="651">
          <cell r="F651">
            <v>99999084</v>
          </cell>
          <cell r="G651" t="str">
            <v>ダミー</v>
          </cell>
        </row>
        <row r="652">
          <cell r="F652">
            <v>99999085</v>
          </cell>
          <cell r="G652" t="str">
            <v>ダミー</v>
          </cell>
        </row>
        <row r="653">
          <cell r="F653">
            <v>99999086</v>
          </cell>
          <cell r="G653" t="str">
            <v>ダミー</v>
          </cell>
        </row>
        <row r="654">
          <cell r="F654">
            <v>99999087</v>
          </cell>
          <cell r="G654" t="str">
            <v>ダミー</v>
          </cell>
        </row>
        <row r="655">
          <cell r="F655">
            <v>99999088</v>
          </cell>
          <cell r="G655" t="str">
            <v>ダミー</v>
          </cell>
        </row>
        <row r="656">
          <cell r="F656">
            <v>99999089</v>
          </cell>
          <cell r="G656" t="str">
            <v>ダミー</v>
          </cell>
        </row>
        <row r="657">
          <cell r="F657">
            <v>99999090</v>
          </cell>
          <cell r="G657" t="str">
            <v>ダミー</v>
          </cell>
        </row>
        <row r="658">
          <cell r="F658">
            <v>99999091</v>
          </cell>
          <cell r="G658" t="str">
            <v>ダミー</v>
          </cell>
        </row>
        <row r="659">
          <cell r="F659">
            <v>99999092</v>
          </cell>
          <cell r="G659" t="str">
            <v>ダミー</v>
          </cell>
        </row>
        <row r="660">
          <cell r="F660">
            <v>99999093</v>
          </cell>
          <cell r="G660" t="str">
            <v>ダミー</v>
          </cell>
        </row>
        <row r="661">
          <cell r="F661">
            <v>99999094</v>
          </cell>
          <cell r="G661" t="str">
            <v>ダミー</v>
          </cell>
        </row>
        <row r="662">
          <cell r="F662">
            <v>99999095</v>
          </cell>
          <cell r="G662" t="str">
            <v>ダミー</v>
          </cell>
        </row>
        <row r="663">
          <cell r="F663">
            <v>99999096</v>
          </cell>
          <cell r="G663" t="str">
            <v>ダミー</v>
          </cell>
        </row>
        <row r="664">
          <cell r="F664">
            <v>99999097</v>
          </cell>
          <cell r="G664" t="str">
            <v>ダミー</v>
          </cell>
        </row>
        <row r="665">
          <cell r="F665">
            <v>99999098</v>
          </cell>
          <cell r="G665" t="str">
            <v>ダミー</v>
          </cell>
        </row>
        <row r="666">
          <cell r="F666">
            <v>99999099</v>
          </cell>
          <cell r="G666" t="str">
            <v>ダミー</v>
          </cell>
        </row>
        <row r="667">
          <cell r="F667">
            <v>99999100</v>
          </cell>
          <cell r="G667" t="str">
            <v>ダミー</v>
          </cell>
        </row>
        <row r="668">
          <cell r="F668">
            <v>99999101</v>
          </cell>
          <cell r="G668" t="str">
            <v>ダミー</v>
          </cell>
        </row>
        <row r="669">
          <cell r="F669">
            <v>99999102</v>
          </cell>
          <cell r="G669" t="str">
            <v>ダミー</v>
          </cell>
        </row>
        <row r="670">
          <cell r="F670">
            <v>99999103</v>
          </cell>
          <cell r="G670" t="str">
            <v>ダミー</v>
          </cell>
        </row>
        <row r="671">
          <cell r="F671">
            <v>99999104</v>
          </cell>
          <cell r="G671" t="str">
            <v>ダミー</v>
          </cell>
        </row>
        <row r="672">
          <cell r="F672">
            <v>99999105</v>
          </cell>
          <cell r="G672" t="str">
            <v>ダミー</v>
          </cell>
        </row>
        <row r="673">
          <cell r="F673">
            <v>99999106</v>
          </cell>
          <cell r="G673" t="str">
            <v>ダミー</v>
          </cell>
        </row>
        <row r="674">
          <cell r="F674">
            <v>99999107</v>
          </cell>
          <cell r="G674" t="str">
            <v>ダミー</v>
          </cell>
        </row>
        <row r="675">
          <cell r="F675">
            <v>99999108</v>
          </cell>
          <cell r="G675" t="str">
            <v>ダミー</v>
          </cell>
        </row>
        <row r="676">
          <cell r="F676">
            <v>99999109</v>
          </cell>
          <cell r="G676" t="str">
            <v>ダミー</v>
          </cell>
        </row>
        <row r="677">
          <cell r="F677">
            <v>99999110</v>
          </cell>
          <cell r="G677" t="str">
            <v>ダミー</v>
          </cell>
        </row>
        <row r="678">
          <cell r="F678">
            <v>99999111</v>
          </cell>
          <cell r="G678" t="str">
            <v>ダミー</v>
          </cell>
        </row>
        <row r="679">
          <cell r="F679">
            <v>99999112</v>
          </cell>
          <cell r="G679" t="str">
            <v>ダミー</v>
          </cell>
        </row>
        <row r="680">
          <cell r="F680">
            <v>99999113</v>
          </cell>
          <cell r="G680" t="str">
            <v>ダミー</v>
          </cell>
        </row>
        <row r="681">
          <cell r="F681">
            <v>99999114</v>
          </cell>
          <cell r="G681" t="str">
            <v>ダミー</v>
          </cell>
        </row>
        <row r="682">
          <cell r="F682">
            <v>99999115</v>
          </cell>
          <cell r="G682" t="str">
            <v>ダミー</v>
          </cell>
        </row>
        <row r="683">
          <cell r="F683">
            <v>99999116</v>
          </cell>
          <cell r="G683" t="str">
            <v>ダミー</v>
          </cell>
        </row>
        <row r="684">
          <cell r="F684">
            <v>99999117</v>
          </cell>
          <cell r="G684" t="str">
            <v>ダミー</v>
          </cell>
        </row>
        <row r="685">
          <cell r="F685">
            <v>99999118</v>
          </cell>
          <cell r="G685" t="str">
            <v>ダミー</v>
          </cell>
        </row>
        <row r="686">
          <cell r="F686">
            <v>99999119</v>
          </cell>
          <cell r="G686" t="str">
            <v>ダミー</v>
          </cell>
        </row>
        <row r="687">
          <cell r="F687">
            <v>99999120</v>
          </cell>
          <cell r="G687" t="str">
            <v>ダミー</v>
          </cell>
        </row>
        <row r="688">
          <cell r="F688">
            <v>99999121</v>
          </cell>
          <cell r="G688" t="str">
            <v>ダミー</v>
          </cell>
        </row>
        <row r="689">
          <cell r="F689">
            <v>99999122</v>
          </cell>
          <cell r="G689" t="str">
            <v>ダミー</v>
          </cell>
        </row>
        <row r="690">
          <cell r="F690">
            <v>99999123</v>
          </cell>
          <cell r="G690" t="str">
            <v>ダミー</v>
          </cell>
        </row>
        <row r="691">
          <cell r="F691">
            <v>99999124</v>
          </cell>
          <cell r="G691" t="str">
            <v>ダミー</v>
          </cell>
        </row>
        <row r="692">
          <cell r="F692">
            <v>99999125</v>
          </cell>
          <cell r="G692" t="str">
            <v>ダミー</v>
          </cell>
        </row>
        <row r="693">
          <cell r="F693">
            <v>99999126</v>
          </cell>
          <cell r="G693" t="str">
            <v>ダミー</v>
          </cell>
        </row>
        <row r="694">
          <cell r="F694">
            <v>99999127</v>
          </cell>
          <cell r="G694" t="str">
            <v>ダミー</v>
          </cell>
        </row>
        <row r="695">
          <cell r="F695">
            <v>99999128</v>
          </cell>
          <cell r="G695" t="str">
            <v>ダミー</v>
          </cell>
        </row>
        <row r="696">
          <cell r="F696">
            <v>99999129</v>
          </cell>
          <cell r="G696" t="str">
            <v>ダミー</v>
          </cell>
        </row>
        <row r="697">
          <cell r="F697">
            <v>99999130</v>
          </cell>
          <cell r="G697" t="str">
            <v>ダミー</v>
          </cell>
        </row>
        <row r="698">
          <cell r="F698">
            <v>99999131</v>
          </cell>
          <cell r="G698" t="str">
            <v>ダミー</v>
          </cell>
        </row>
        <row r="699">
          <cell r="F699">
            <v>99999132</v>
          </cell>
          <cell r="G699" t="str">
            <v>ダミー</v>
          </cell>
        </row>
        <row r="700">
          <cell r="F700">
            <v>99999133</v>
          </cell>
          <cell r="G700" t="str">
            <v>ダミー</v>
          </cell>
        </row>
        <row r="701">
          <cell r="F701">
            <v>99999134</v>
          </cell>
          <cell r="G701" t="str">
            <v>ダミー</v>
          </cell>
        </row>
        <row r="702">
          <cell r="F702">
            <v>99999135</v>
          </cell>
          <cell r="G702" t="str">
            <v>ダミー</v>
          </cell>
        </row>
        <row r="703">
          <cell r="F703">
            <v>99999136</v>
          </cell>
          <cell r="G703" t="str">
            <v>ダミー</v>
          </cell>
        </row>
        <row r="704">
          <cell r="F704">
            <v>99999137</v>
          </cell>
          <cell r="G704" t="str">
            <v>ダミー</v>
          </cell>
        </row>
        <row r="705">
          <cell r="F705">
            <v>99999138</v>
          </cell>
          <cell r="G705" t="str">
            <v>ダミー</v>
          </cell>
        </row>
        <row r="706">
          <cell r="F706">
            <v>99999139</v>
          </cell>
          <cell r="G706" t="str">
            <v>ダミー</v>
          </cell>
        </row>
        <row r="707">
          <cell r="F707">
            <v>99999140</v>
          </cell>
          <cell r="G707" t="str">
            <v>ダミー</v>
          </cell>
        </row>
        <row r="708">
          <cell r="F708">
            <v>99999141</v>
          </cell>
          <cell r="G708" t="str">
            <v>ダミー</v>
          </cell>
        </row>
        <row r="709">
          <cell r="F709">
            <v>99999142</v>
          </cell>
          <cell r="G709" t="str">
            <v>ダミー</v>
          </cell>
        </row>
        <row r="710">
          <cell r="F710">
            <v>99999143</v>
          </cell>
          <cell r="G710" t="str">
            <v>ダミー</v>
          </cell>
        </row>
        <row r="711">
          <cell r="F711">
            <v>99999144</v>
          </cell>
          <cell r="G711" t="str">
            <v>ダミー</v>
          </cell>
        </row>
        <row r="712">
          <cell r="F712">
            <v>99999145</v>
          </cell>
          <cell r="G712" t="str">
            <v>ダミー</v>
          </cell>
        </row>
        <row r="713">
          <cell r="F713">
            <v>99999146</v>
          </cell>
          <cell r="G713" t="str">
            <v>ダミー</v>
          </cell>
        </row>
        <row r="714">
          <cell r="F714">
            <v>99999147</v>
          </cell>
          <cell r="G714" t="str">
            <v>ダミー</v>
          </cell>
        </row>
        <row r="715">
          <cell r="F715">
            <v>99999148</v>
          </cell>
          <cell r="G715" t="str">
            <v>ダミー</v>
          </cell>
        </row>
        <row r="716">
          <cell r="F716">
            <v>99999149</v>
          </cell>
          <cell r="G716" t="str">
            <v>ダミー</v>
          </cell>
        </row>
        <row r="717">
          <cell r="F717">
            <v>99999150</v>
          </cell>
          <cell r="G717" t="str">
            <v>ダミー</v>
          </cell>
        </row>
        <row r="718">
          <cell r="F718">
            <v>99999151</v>
          </cell>
          <cell r="G718" t="str">
            <v>ダミー</v>
          </cell>
        </row>
        <row r="719">
          <cell r="F719">
            <v>99999152</v>
          </cell>
          <cell r="G719" t="str">
            <v>ダミー</v>
          </cell>
        </row>
        <row r="720">
          <cell r="F720">
            <v>99999153</v>
          </cell>
          <cell r="G720" t="str">
            <v>ダミー</v>
          </cell>
        </row>
        <row r="721">
          <cell r="F721">
            <v>99999154</v>
          </cell>
          <cell r="G721" t="str">
            <v>ダミー</v>
          </cell>
        </row>
        <row r="722">
          <cell r="F722">
            <v>99999155</v>
          </cell>
          <cell r="G722" t="str">
            <v>ダミー</v>
          </cell>
        </row>
        <row r="723">
          <cell r="F723">
            <v>99999156</v>
          </cell>
          <cell r="G723" t="str">
            <v>ダミー</v>
          </cell>
        </row>
        <row r="724">
          <cell r="F724">
            <v>99999157</v>
          </cell>
          <cell r="G724" t="str">
            <v>ダミー</v>
          </cell>
        </row>
        <row r="725">
          <cell r="F725">
            <v>99999158</v>
          </cell>
          <cell r="G725" t="str">
            <v>ダミー</v>
          </cell>
        </row>
        <row r="726">
          <cell r="F726">
            <v>99999159</v>
          </cell>
          <cell r="G726" t="str">
            <v>ダミー</v>
          </cell>
        </row>
        <row r="727">
          <cell r="F727">
            <v>99999160</v>
          </cell>
          <cell r="G727" t="str">
            <v>ダミー</v>
          </cell>
        </row>
        <row r="728">
          <cell r="F728">
            <v>99999161</v>
          </cell>
          <cell r="G728" t="str">
            <v>ダミー</v>
          </cell>
        </row>
        <row r="729">
          <cell r="F729">
            <v>99999162</v>
          </cell>
          <cell r="G729" t="str">
            <v>ダミー</v>
          </cell>
        </row>
        <row r="730">
          <cell r="F730">
            <v>99999163</v>
          </cell>
          <cell r="G730" t="str">
            <v>ダミー</v>
          </cell>
        </row>
        <row r="731">
          <cell r="F731">
            <v>99999164</v>
          </cell>
          <cell r="G731" t="str">
            <v>ダミー</v>
          </cell>
        </row>
        <row r="732">
          <cell r="F732">
            <v>99999165</v>
          </cell>
          <cell r="G732" t="str">
            <v>ダミー</v>
          </cell>
        </row>
        <row r="733">
          <cell r="F733">
            <v>99999166</v>
          </cell>
          <cell r="G733" t="str">
            <v>ダミー</v>
          </cell>
        </row>
        <row r="734">
          <cell r="F734">
            <v>99999167</v>
          </cell>
          <cell r="G734" t="str">
            <v>ダミー</v>
          </cell>
        </row>
        <row r="735">
          <cell r="F735">
            <v>99999168</v>
          </cell>
          <cell r="G735" t="str">
            <v>ダミー</v>
          </cell>
        </row>
        <row r="736">
          <cell r="F736">
            <v>99999169</v>
          </cell>
          <cell r="G736" t="str">
            <v>ダミー</v>
          </cell>
        </row>
        <row r="737">
          <cell r="F737">
            <v>99999170</v>
          </cell>
          <cell r="G737" t="str">
            <v>ダミー</v>
          </cell>
        </row>
        <row r="738">
          <cell r="F738">
            <v>99999171</v>
          </cell>
          <cell r="G738" t="str">
            <v>ダミー</v>
          </cell>
        </row>
        <row r="739">
          <cell r="F739">
            <v>99999172</v>
          </cell>
          <cell r="G739" t="str">
            <v>ダミー</v>
          </cell>
        </row>
        <row r="740">
          <cell r="F740">
            <v>99999173</v>
          </cell>
          <cell r="G740" t="str">
            <v>ダミー</v>
          </cell>
        </row>
        <row r="741">
          <cell r="F741">
            <v>99999174</v>
          </cell>
          <cell r="G741" t="str">
            <v>ダミー</v>
          </cell>
        </row>
        <row r="742">
          <cell r="F742">
            <v>99999175</v>
          </cell>
          <cell r="G742" t="str">
            <v>ダミー</v>
          </cell>
        </row>
        <row r="743">
          <cell r="F743">
            <v>99999176</v>
          </cell>
          <cell r="G743" t="str">
            <v>ダミー</v>
          </cell>
        </row>
        <row r="744">
          <cell r="F744">
            <v>99999177</v>
          </cell>
          <cell r="G744" t="str">
            <v>ダミー</v>
          </cell>
        </row>
        <row r="745">
          <cell r="F745">
            <v>99999178</v>
          </cell>
          <cell r="G745" t="str">
            <v>ダミー</v>
          </cell>
        </row>
        <row r="746">
          <cell r="F746">
            <v>99999179</v>
          </cell>
          <cell r="G746" t="str">
            <v>ダミー</v>
          </cell>
        </row>
        <row r="747">
          <cell r="F747">
            <v>99999180</v>
          </cell>
          <cell r="G747" t="str">
            <v>ダミー</v>
          </cell>
        </row>
        <row r="748">
          <cell r="F748">
            <v>99999181</v>
          </cell>
          <cell r="G748" t="str">
            <v>ダミー</v>
          </cell>
        </row>
        <row r="749">
          <cell r="F749">
            <v>99999182</v>
          </cell>
          <cell r="G749" t="str">
            <v>ダミー</v>
          </cell>
        </row>
        <row r="750">
          <cell r="F750">
            <v>99999183</v>
          </cell>
          <cell r="G750" t="str">
            <v>ダミー</v>
          </cell>
        </row>
        <row r="751">
          <cell r="F751">
            <v>99999184</v>
          </cell>
          <cell r="G751" t="str">
            <v>ダミー</v>
          </cell>
        </row>
        <row r="752">
          <cell r="F752">
            <v>99999185</v>
          </cell>
          <cell r="G752" t="str">
            <v>ダミー</v>
          </cell>
        </row>
        <row r="753">
          <cell r="F753">
            <v>99999186</v>
          </cell>
          <cell r="G753" t="str">
            <v>ダミー</v>
          </cell>
        </row>
        <row r="754">
          <cell r="F754">
            <v>99999187</v>
          </cell>
          <cell r="G754" t="str">
            <v>ダミー</v>
          </cell>
        </row>
        <row r="755">
          <cell r="F755">
            <v>99999188</v>
          </cell>
          <cell r="G755" t="str">
            <v>ダミー</v>
          </cell>
        </row>
        <row r="756">
          <cell r="F756">
            <v>99999189</v>
          </cell>
          <cell r="G756" t="str">
            <v>ダミー</v>
          </cell>
        </row>
        <row r="757">
          <cell r="F757">
            <v>99999190</v>
          </cell>
          <cell r="G757" t="str">
            <v>ダミー</v>
          </cell>
        </row>
        <row r="758">
          <cell r="F758">
            <v>99999191</v>
          </cell>
          <cell r="G758" t="str">
            <v>ダミー</v>
          </cell>
        </row>
        <row r="759">
          <cell r="F759">
            <v>99999192</v>
          </cell>
          <cell r="G759" t="str">
            <v>ダミー</v>
          </cell>
        </row>
        <row r="760">
          <cell r="F760">
            <v>99999193</v>
          </cell>
          <cell r="G760" t="str">
            <v>ダミー</v>
          </cell>
        </row>
        <row r="761">
          <cell r="F761">
            <v>99999194</v>
          </cell>
          <cell r="G761" t="str">
            <v>ダミー</v>
          </cell>
        </row>
        <row r="762">
          <cell r="F762">
            <v>99999195</v>
          </cell>
          <cell r="G762" t="str">
            <v>ダミー</v>
          </cell>
        </row>
        <row r="763">
          <cell r="F763">
            <v>99999196</v>
          </cell>
          <cell r="G763" t="str">
            <v>ダミー</v>
          </cell>
        </row>
        <row r="764">
          <cell r="F764">
            <v>99999197</v>
          </cell>
          <cell r="G764" t="str">
            <v>ダミー</v>
          </cell>
        </row>
        <row r="765">
          <cell r="F765">
            <v>99999198</v>
          </cell>
          <cell r="G765" t="str">
            <v>ダミー</v>
          </cell>
        </row>
        <row r="766">
          <cell r="F766">
            <v>99999199</v>
          </cell>
          <cell r="G766" t="str">
            <v>ダミー</v>
          </cell>
        </row>
        <row r="767">
          <cell r="F767">
            <v>99999200</v>
          </cell>
          <cell r="G767" t="str">
            <v>ダミー</v>
          </cell>
        </row>
        <row r="768">
          <cell r="F768">
            <v>99999201</v>
          </cell>
          <cell r="G768" t="str">
            <v>ダミー</v>
          </cell>
        </row>
        <row r="769">
          <cell r="F769">
            <v>99999202</v>
          </cell>
          <cell r="G769" t="str">
            <v>ダミー</v>
          </cell>
        </row>
        <row r="770">
          <cell r="F770">
            <v>99999203</v>
          </cell>
          <cell r="G770" t="str">
            <v>ダミー</v>
          </cell>
        </row>
        <row r="771">
          <cell r="F771">
            <v>99999204</v>
          </cell>
          <cell r="G771" t="str">
            <v>ダミー</v>
          </cell>
        </row>
        <row r="772">
          <cell r="F772">
            <v>99999205</v>
          </cell>
          <cell r="G772" t="str">
            <v>ダミー</v>
          </cell>
        </row>
        <row r="773">
          <cell r="F773">
            <v>99999206</v>
          </cell>
          <cell r="G773" t="str">
            <v>ダミー</v>
          </cell>
        </row>
        <row r="774">
          <cell r="F774">
            <v>99999207</v>
          </cell>
          <cell r="G774" t="str">
            <v>ダミー</v>
          </cell>
        </row>
        <row r="775">
          <cell r="F775">
            <v>99999208</v>
          </cell>
          <cell r="G775" t="str">
            <v>ダミー</v>
          </cell>
        </row>
        <row r="776">
          <cell r="F776">
            <v>99999209</v>
          </cell>
          <cell r="G776" t="str">
            <v>ダミー</v>
          </cell>
        </row>
        <row r="777">
          <cell r="F777">
            <v>99999210</v>
          </cell>
          <cell r="G777" t="str">
            <v>ダミー</v>
          </cell>
        </row>
        <row r="778">
          <cell r="F778">
            <v>99999211</v>
          </cell>
          <cell r="G778" t="str">
            <v>ダミー</v>
          </cell>
        </row>
        <row r="779">
          <cell r="F779">
            <v>99999212</v>
          </cell>
          <cell r="G779" t="str">
            <v>ダミー</v>
          </cell>
        </row>
        <row r="780">
          <cell r="F780">
            <v>99999213</v>
          </cell>
          <cell r="G780" t="str">
            <v>ダミー</v>
          </cell>
        </row>
        <row r="781">
          <cell r="F781">
            <v>99999214</v>
          </cell>
          <cell r="G781" t="str">
            <v>ダミー</v>
          </cell>
        </row>
        <row r="782">
          <cell r="F782">
            <v>99999215</v>
          </cell>
          <cell r="G782" t="str">
            <v>ダミー</v>
          </cell>
        </row>
        <row r="783">
          <cell r="F783">
            <v>99999216</v>
          </cell>
          <cell r="G783" t="str">
            <v>ダミー</v>
          </cell>
        </row>
        <row r="784">
          <cell r="F784">
            <v>99999217</v>
          </cell>
          <cell r="G784" t="str">
            <v>ダミー</v>
          </cell>
        </row>
        <row r="785">
          <cell r="F785">
            <v>99999218</v>
          </cell>
          <cell r="G785" t="str">
            <v>ダミー</v>
          </cell>
        </row>
        <row r="786">
          <cell r="F786">
            <v>99999219</v>
          </cell>
          <cell r="G786" t="str">
            <v>ダミー</v>
          </cell>
        </row>
        <row r="787">
          <cell r="F787">
            <v>99999220</v>
          </cell>
          <cell r="G787" t="str">
            <v>ダミー</v>
          </cell>
        </row>
        <row r="788">
          <cell r="F788">
            <v>99999221</v>
          </cell>
          <cell r="G788" t="str">
            <v>ダミー</v>
          </cell>
        </row>
        <row r="789">
          <cell r="F789">
            <v>99999222</v>
          </cell>
          <cell r="G789" t="str">
            <v>ダミー</v>
          </cell>
        </row>
        <row r="790">
          <cell r="F790">
            <v>99999223</v>
          </cell>
          <cell r="G790" t="str">
            <v>ダミー</v>
          </cell>
        </row>
        <row r="791">
          <cell r="F791">
            <v>99999224</v>
          </cell>
          <cell r="G791" t="str">
            <v>ダミー</v>
          </cell>
        </row>
        <row r="792">
          <cell r="F792">
            <v>99999225</v>
          </cell>
          <cell r="G792" t="str">
            <v>ダミー</v>
          </cell>
        </row>
        <row r="793">
          <cell r="F793">
            <v>99999226</v>
          </cell>
          <cell r="G793" t="str">
            <v>ダミー</v>
          </cell>
        </row>
        <row r="794">
          <cell r="F794">
            <v>99999227</v>
          </cell>
          <cell r="G794" t="str">
            <v>ダミー</v>
          </cell>
        </row>
        <row r="795">
          <cell r="F795">
            <v>99999228</v>
          </cell>
          <cell r="G795" t="str">
            <v>ダミー</v>
          </cell>
        </row>
        <row r="796">
          <cell r="F796">
            <v>99999229</v>
          </cell>
          <cell r="G796" t="str">
            <v>ダミー</v>
          </cell>
        </row>
        <row r="797">
          <cell r="F797">
            <v>99999230</v>
          </cell>
          <cell r="G797" t="str">
            <v>ダミー</v>
          </cell>
        </row>
        <row r="798">
          <cell r="F798">
            <v>99999231</v>
          </cell>
          <cell r="G798" t="str">
            <v>ダミー</v>
          </cell>
        </row>
        <row r="799">
          <cell r="F799">
            <v>99999232</v>
          </cell>
          <cell r="G799" t="str">
            <v>ダミー</v>
          </cell>
        </row>
        <row r="800">
          <cell r="F800">
            <v>99999233</v>
          </cell>
          <cell r="G800" t="str">
            <v>ダミー</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比較表"/>
      <sheetName val="表紙"/>
      <sheetName val="総括"/>
      <sheetName val="撮図０１"/>
      <sheetName val="内訳1～8"/>
      <sheetName val="内訳9～10"/>
      <sheetName val="内訳11～19"/>
      <sheetName val="内訳20～21"/>
      <sheetName val="内訳22～28"/>
      <sheetName val="内訳29～30"/>
      <sheetName val="内訳30"/>
      <sheetName val="日額人件費表"/>
      <sheetName val="Sheet7"/>
      <sheetName val="Sheet8"/>
      <sheetName val="Sheet9"/>
      <sheetName val="Sheet10"/>
      <sheetName val="Sheet11"/>
      <sheetName val="Sheet12"/>
      <sheetName val="Sheet13"/>
      <sheetName val="Sheet14"/>
      <sheetName val="Sheet15"/>
      <sheetName val="Sheet16"/>
      <sheetName val="用地測量"/>
      <sheetName val="単価表"/>
    </sheetNames>
    <sheetDataSet>
      <sheetData sheetId="0"/>
      <sheetData sheetId="1"/>
      <sheetData sheetId="2"/>
      <sheetData sheetId="3" refreshError="1">
        <row r="1">
          <cell r="CN1" t="str">
            <v>航空写真測量　積算メニュー</v>
          </cell>
          <cell r="CO1">
            <v>0</v>
          </cell>
          <cell r="CP1">
            <v>0</v>
          </cell>
          <cell r="CQ1">
            <v>0</v>
          </cell>
          <cell r="CR1">
            <v>0</v>
          </cell>
          <cell r="CS1">
            <v>0</v>
          </cell>
          <cell r="CT1">
            <v>0</v>
          </cell>
          <cell r="CU1" t="str">
            <v>基地空港</v>
          </cell>
          <cell r="CV1">
            <v>0</v>
          </cell>
          <cell r="CW1" t="str">
            <v>（</v>
          </cell>
          <cell r="CX1" t="str">
            <v>調布空港</v>
          </cell>
          <cell r="CY1">
            <v>0</v>
          </cell>
          <cell r="CZ1" t="str">
            <v>）</v>
          </cell>
        </row>
        <row r="2">
          <cell r="CH2" t="str">
            <v xml:space="preserve">                印    刷    メ   ニ   ュ   ー</v>
          </cell>
          <cell r="CI2">
            <v>0</v>
          </cell>
          <cell r="CJ2">
            <v>0</v>
          </cell>
          <cell r="CM2">
            <v>0</v>
          </cell>
          <cell r="CN2" t="str">
            <v>撮影諸元</v>
          </cell>
          <cell r="CO2">
            <v>0</v>
          </cell>
          <cell r="CP2">
            <v>0</v>
          </cell>
          <cell r="CQ2">
            <v>0</v>
          </cell>
          <cell r="CR2">
            <v>0</v>
          </cell>
          <cell r="CS2">
            <v>0</v>
          </cell>
          <cell r="CT2">
            <v>0</v>
          </cell>
          <cell r="CU2" t="str">
            <v>図化に関する諸元</v>
          </cell>
          <cell r="CV2">
            <v>0</v>
          </cell>
          <cell r="CW2">
            <v>0</v>
          </cell>
          <cell r="CX2">
            <v>0</v>
          </cell>
          <cell r="CY2">
            <v>0</v>
          </cell>
          <cell r="CZ2">
            <v>0</v>
          </cell>
        </row>
        <row r="3">
          <cell r="CN3" t="str">
            <v xml:space="preserve"> ｶﾗｰ (1) OR ﾓﾉｸﾛ (2)</v>
          </cell>
          <cell r="CO3">
            <v>0</v>
          </cell>
          <cell r="CP3">
            <v>0</v>
          </cell>
          <cell r="CQ3" t="str">
            <v>(</v>
          </cell>
          <cell r="CR3">
            <v>1</v>
          </cell>
          <cell r="CS3" t="str">
            <v>)</v>
          </cell>
          <cell r="CT3">
            <v>0</v>
          </cell>
          <cell r="CU3" t="str">
            <v xml:space="preserve"> 図  化  縮  尺</v>
          </cell>
          <cell r="CV3">
            <v>0</v>
          </cell>
          <cell r="CW3">
            <v>0</v>
          </cell>
          <cell r="CX3" t="str">
            <v>1/</v>
          </cell>
          <cell r="CY3">
            <v>0</v>
          </cell>
          <cell r="CZ3">
            <v>0</v>
          </cell>
        </row>
        <row r="4">
          <cell r="CN4" t="str">
            <v xml:space="preserve"> 撮    影    縮    尺</v>
          </cell>
          <cell r="CO4">
            <v>0</v>
          </cell>
          <cell r="CP4">
            <v>0</v>
          </cell>
          <cell r="CQ4" t="str">
            <v>1/</v>
          </cell>
          <cell r="CR4">
            <v>10000</v>
          </cell>
          <cell r="CS4">
            <v>0</v>
          </cell>
          <cell r="CT4">
            <v>0</v>
          </cell>
          <cell r="CU4" t="str">
            <v xml:space="preserve"> 図化 計画 面積</v>
          </cell>
          <cell r="CV4">
            <v>0</v>
          </cell>
          <cell r="CW4">
            <v>0</v>
          </cell>
          <cell r="CX4">
            <v>0</v>
          </cell>
          <cell r="CY4">
            <v>0</v>
          </cell>
          <cell r="CZ4" t="str">
            <v>ｋ㎡</v>
          </cell>
        </row>
        <row r="5">
          <cell r="CH5" t="str">
            <v>内訳書の印刷を行います。</v>
          </cell>
          <cell r="CI5">
            <v>0</v>
          </cell>
          <cell r="CJ5" t="str">
            <v>変化率表の印刷を行います。</v>
          </cell>
          <cell r="CM5">
            <v>0</v>
          </cell>
          <cell r="CN5" t="str">
            <v xml:space="preserve"> 単発 (1) OR 双発 (2)</v>
          </cell>
          <cell r="CO5">
            <v>0</v>
          </cell>
          <cell r="CP5">
            <v>0</v>
          </cell>
          <cell r="CQ5" t="str">
            <v>(</v>
          </cell>
          <cell r="CR5">
            <v>1</v>
          </cell>
          <cell r="CS5" t="str">
            <v>)</v>
          </cell>
          <cell r="CT5">
            <v>0</v>
          </cell>
          <cell r="CU5" t="str">
            <v xml:space="preserve"> 標 定 点 測 量</v>
          </cell>
          <cell r="CV5">
            <v>0</v>
          </cell>
          <cell r="CW5">
            <v>0</v>
          </cell>
          <cell r="CX5">
            <v>0</v>
          </cell>
          <cell r="CY5">
            <v>0</v>
          </cell>
          <cell r="CZ5" t="str">
            <v>点</v>
          </cell>
        </row>
        <row r="6">
          <cell r="CN6" t="str">
            <v xml:space="preserve"> 撮  影   コ  ー  ス</v>
          </cell>
          <cell r="CO6">
            <v>0</v>
          </cell>
          <cell r="CP6">
            <v>0</v>
          </cell>
          <cell r="CQ6">
            <v>0</v>
          </cell>
          <cell r="CR6">
            <v>4</v>
          </cell>
          <cell r="CS6" t="str">
            <v>ｺｰｽ</v>
          </cell>
          <cell r="CT6">
            <v>0</v>
          </cell>
          <cell r="CU6" t="str">
            <v xml:space="preserve"> 簡易 水準 測量</v>
          </cell>
          <cell r="CV6">
            <v>0</v>
          </cell>
          <cell r="CW6">
            <v>0</v>
          </cell>
          <cell r="CX6">
            <v>0</v>
          </cell>
          <cell r="CY6">
            <v>0</v>
          </cell>
          <cell r="CZ6" t="str">
            <v>ｋｍ</v>
          </cell>
        </row>
        <row r="7">
          <cell r="CN7" t="str">
            <v xml:space="preserve"> 撮    影   面    積</v>
          </cell>
          <cell r="CO7">
            <v>0</v>
          </cell>
          <cell r="CP7">
            <v>0</v>
          </cell>
          <cell r="CQ7">
            <v>0</v>
          </cell>
          <cell r="CR7">
            <v>26.48</v>
          </cell>
          <cell r="CS7" t="str">
            <v>ｋ㎡</v>
          </cell>
          <cell r="CT7">
            <v>0</v>
          </cell>
          <cell r="CU7" t="str">
            <v>密着(1)OR２倍(2)</v>
          </cell>
          <cell r="CV7">
            <v>0</v>
          </cell>
          <cell r="CW7">
            <v>0</v>
          </cell>
          <cell r="CX7" t="str">
            <v>(</v>
          </cell>
          <cell r="CY7" t="str">
            <v>1 OR 2</v>
          </cell>
          <cell r="CZ7" t="str">
            <v>)</v>
          </cell>
        </row>
        <row r="8">
          <cell r="CH8" t="str">
            <v>撮影数量算出表の印刷を行います。</v>
          </cell>
          <cell r="CI8">
            <v>0</v>
          </cell>
          <cell r="CJ8" t="str">
            <v>外業日数表の印刷を行います。</v>
          </cell>
          <cell r="CM8">
            <v>0</v>
          </cell>
          <cell r="CN8" t="str">
            <v xml:space="preserve"> 写    真   枚    数</v>
          </cell>
          <cell r="CO8">
            <v>0</v>
          </cell>
          <cell r="CP8">
            <v>0</v>
          </cell>
          <cell r="CQ8">
            <v>0</v>
          </cell>
          <cell r="CR8">
            <v>38</v>
          </cell>
          <cell r="CS8" t="str">
            <v>枚</v>
          </cell>
          <cell r="CT8">
            <v>0</v>
          </cell>
          <cell r="CU8" t="str">
            <v xml:space="preserve"> 空 中三角測 量</v>
          </cell>
          <cell r="CV8">
            <v>0</v>
          </cell>
          <cell r="CW8">
            <v>0</v>
          </cell>
          <cell r="CX8">
            <v>0</v>
          </cell>
          <cell r="CY8">
            <v>0</v>
          </cell>
          <cell r="CZ8" t="str">
            <v>ﾓﾃﾞﾙ</v>
          </cell>
        </row>
        <row r="9">
          <cell r="CN9" t="str">
            <v xml:space="preserve"> 対 空 標識 点 設 置</v>
          </cell>
          <cell r="CO9">
            <v>0</v>
          </cell>
          <cell r="CP9">
            <v>0</v>
          </cell>
          <cell r="CQ9">
            <v>0</v>
          </cell>
          <cell r="CR9">
            <v>9</v>
          </cell>
          <cell r="CS9" t="str">
            <v>点</v>
          </cell>
          <cell r="CT9">
            <v>0</v>
          </cell>
          <cell r="CU9" t="str">
            <v xml:space="preserve"> 単  点  測  量</v>
          </cell>
          <cell r="CV9">
            <v>0</v>
          </cell>
          <cell r="CW9">
            <v>0</v>
          </cell>
          <cell r="CX9">
            <v>0</v>
          </cell>
          <cell r="CY9">
            <v>0</v>
          </cell>
          <cell r="CZ9" t="str">
            <v>ｋ㎡</v>
          </cell>
        </row>
        <row r="10">
          <cell r="CG10" t="str">
            <v xml:space="preserve"> </v>
          </cell>
          <cell r="CH10">
            <v>0</v>
          </cell>
          <cell r="CI10">
            <v>0</v>
          </cell>
          <cell r="CJ10">
            <v>0</v>
          </cell>
          <cell r="CM10">
            <v>0</v>
          </cell>
          <cell r="CN10" t="str">
            <v xml:space="preserve"> 撮    影   延    長</v>
          </cell>
          <cell r="CO10">
            <v>0</v>
          </cell>
          <cell r="CP10">
            <v>0</v>
          </cell>
          <cell r="CQ10">
            <v>0</v>
          </cell>
          <cell r="CR10">
            <v>31.28</v>
          </cell>
          <cell r="CS10" t="str">
            <v>ｋｍ</v>
          </cell>
          <cell r="CT10">
            <v>0</v>
          </cell>
          <cell r="CU10" t="str">
            <v xml:space="preserve"> 現  地  調  査</v>
          </cell>
          <cell r="CV10">
            <v>0</v>
          </cell>
          <cell r="CW10">
            <v>0</v>
          </cell>
          <cell r="CX10">
            <v>0</v>
          </cell>
          <cell r="CY10">
            <v>0</v>
          </cell>
          <cell r="CZ10" t="str">
            <v>〃</v>
          </cell>
        </row>
        <row r="11">
          <cell r="CG11" t="str">
            <v xml:space="preserve"> </v>
          </cell>
          <cell r="CH11" t="str">
            <v>見積表紙の印刷を行います。</v>
          </cell>
          <cell r="CI11">
            <v>0</v>
          </cell>
          <cell r="CJ11">
            <v>0</v>
          </cell>
          <cell r="CM11">
            <v>0</v>
          </cell>
          <cell r="CN11" t="str">
            <v xml:space="preserve"> 空港 ～撮影地間距離</v>
          </cell>
          <cell r="CO11">
            <v>0</v>
          </cell>
          <cell r="CP11">
            <v>0</v>
          </cell>
          <cell r="CQ11">
            <v>0</v>
          </cell>
          <cell r="CR11">
            <v>24</v>
          </cell>
          <cell r="CS11" t="str">
            <v>ｋｍ</v>
          </cell>
          <cell r="CT11">
            <v>0</v>
          </cell>
          <cell r="CU11" t="str">
            <v xml:space="preserve"> 現  地  補  測</v>
          </cell>
          <cell r="CV11">
            <v>0</v>
          </cell>
          <cell r="CW11">
            <v>0</v>
          </cell>
          <cell r="CX11">
            <v>0</v>
          </cell>
          <cell r="CY11">
            <v>0</v>
          </cell>
          <cell r="CZ11" t="str">
            <v>〃</v>
          </cell>
        </row>
        <row r="12">
          <cell r="CG12" t="str">
            <v xml:space="preserve"> </v>
          </cell>
          <cell r="CH12">
            <v>0</v>
          </cell>
          <cell r="CI12">
            <v>0</v>
          </cell>
          <cell r="CJ12">
            <v>0</v>
          </cell>
          <cell r="CM12">
            <v>0</v>
          </cell>
          <cell r="CN12">
            <v>0</v>
          </cell>
          <cell r="CO12">
            <v>0</v>
          </cell>
          <cell r="CP12">
            <v>0</v>
          </cell>
          <cell r="CQ12">
            <v>0</v>
          </cell>
          <cell r="CR12">
            <v>0</v>
          </cell>
          <cell r="CS12">
            <v>0</v>
          </cell>
          <cell r="CT12">
            <v>0</v>
          </cell>
          <cell r="CU12" t="str">
            <v xml:space="preserve"> 測  量  場  所</v>
          </cell>
          <cell r="CV12">
            <v>0</v>
          </cell>
          <cell r="CW12">
            <v>0</v>
          </cell>
          <cell r="CX12">
            <v>0</v>
          </cell>
          <cell r="CY12">
            <v>0</v>
          </cell>
          <cell r="CZ12" t="str">
            <v>地先</v>
          </cell>
        </row>
        <row r="13">
          <cell r="CG13" t="str">
            <v xml:space="preserve"> </v>
          </cell>
          <cell r="CH13">
            <v>0</v>
          </cell>
          <cell r="CI13">
            <v>0</v>
          </cell>
          <cell r="CJ13">
            <v>0</v>
          </cell>
          <cell r="CM13">
            <v>0</v>
          </cell>
          <cell r="CN13" t="str">
            <v>撮影面積は</v>
          </cell>
        </row>
        <row r="14">
          <cell r="CO14" t="str">
            <v>ｽﾃﾚｵ有効面積   ×</v>
          </cell>
          <cell r="CP14">
            <v>0</v>
          </cell>
          <cell r="CQ14">
            <v>0</v>
          </cell>
          <cell r="CR14" t="str">
            <v>モデル数</v>
          </cell>
          <cell r="CS14">
            <v>0</v>
          </cell>
          <cell r="CT14">
            <v>0</v>
          </cell>
          <cell r="CU14">
            <v>0</v>
          </cell>
          <cell r="CV14">
            <v>0</v>
          </cell>
          <cell r="CW14">
            <v>0</v>
          </cell>
          <cell r="CX14">
            <v>0</v>
          </cell>
          <cell r="CY14">
            <v>0</v>
          </cell>
          <cell r="CZ14">
            <v>0</v>
          </cell>
        </row>
        <row r="15">
          <cell r="CN15" t="str">
            <v>（</v>
          </cell>
          <cell r="CO15">
            <v>1.4810000000000001</v>
          </cell>
          <cell r="CP15" t="str">
            <v>ｋ㎡）</v>
          </cell>
          <cell r="CQ15" t="str">
            <v>（</v>
          </cell>
          <cell r="CR15">
            <v>34</v>
          </cell>
          <cell r="CS15" t="str">
            <v>ﾓﾃﾞﾙ</v>
          </cell>
          <cell r="CT15" t="str">
            <v>）＝（</v>
          </cell>
          <cell r="CU15">
            <v>0</v>
          </cell>
          <cell r="CV15">
            <v>50.35</v>
          </cell>
          <cell r="CW15" t="str">
            <v>ｋ㎡）</v>
          </cell>
        </row>
        <row r="16">
          <cell r="CN16" t="str">
            <v>撮影延長は</v>
          </cell>
        </row>
        <row r="17">
          <cell r="CO17" t="str">
            <v>撮影基線長     ×</v>
          </cell>
          <cell r="CP17">
            <v>0</v>
          </cell>
          <cell r="CQ17">
            <v>0</v>
          </cell>
          <cell r="CR17" t="str">
            <v>モデル数</v>
          </cell>
          <cell r="CS17">
            <v>0</v>
          </cell>
          <cell r="CT17">
            <v>0</v>
          </cell>
          <cell r="CU17">
            <v>0</v>
          </cell>
          <cell r="CV17">
            <v>0</v>
          </cell>
          <cell r="CW17">
            <v>0</v>
          </cell>
          <cell r="CX17">
            <v>0</v>
          </cell>
          <cell r="CY17">
            <v>0</v>
          </cell>
          <cell r="CZ17">
            <v>0</v>
          </cell>
        </row>
        <row r="18">
          <cell r="BZ18" t="str">
            <v>{GOTO}ﾒﾆｭｰ~{GOTO}CR3~</v>
          </cell>
          <cell r="CG18">
            <v>0</v>
          </cell>
          <cell r="CH18">
            <v>0</v>
          </cell>
          <cell r="CI18">
            <v>0</v>
          </cell>
          <cell r="CJ18">
            <v>0</v>
          </cell>
          <cell r="CM18">
            <v>0</v>
          </cell>
          <cell r="CN18" t="str">
            <v>（</v>
          </cell>
          <cell r="CO18">
            <v>0.92</v>
          </cell>
          <cell r="CP18" t="str">
            <v>ｋｍ）</v>
          </cell>
          <cell r="CQ18" t="str">
            <v>（</v>
          </cell>
          <cell r="CR18">
            <v>34</v>
          </cell>
          <cell r="CS18" t="str">
            <v>ﾓﾃﾞﾙ</v>
          </cell>
          <cell r="CT18" t="str">
            <v>）＝（</v>
          </cell>
          <cell r="CU18">
            <v>0</v>
          </cell>
          <cell r="CV18">
            <v>31.28</v>
          </cell>
          <cell r="CW18" t="str">
            <v>ｋｍ）</v>
          </cell>
          <cell r="CX18">
            <v>0</v>
          </cell>
          <cell r="CY18">
            <v>0</v>
          </cell>
          <cell r="CZ18">
            <v>0</v>
          </cell>
        </row>
        <row r="20">
          <cell r="CR20" t="str">
            <v>入力が終了したら [STOP] ｷｰを押してください。</v>
          </cell>
        </row>
        <row r="24">
          <cell r="BZ24" t="str">
            <v>{IF CR3="1 OR 2"#OR#CR3=""}{GOTO}CR3~{?}~</v>
          </cell>
        </row>
        <row r="37">
          <cell r="AP37" t="str">
            <v>撮 影 数 量 算 出 内 訳 表</v>
          </cell>
        </row>
        <row r="39">
          <cell r="AU39" t="str">
            <v>近距離用</v>
          </cell>
        </row>
        <row r="41">
          <cell r="AM41" t="str">
            <v>撮影</v>
          </cell>
          <cell r="AN41" t="str">
            <v>撮影縮尺及びコースＳ＝1/</v>
          </cell>
          <cell r="AO41">
            <v>10000</v>
          </cell>
          <cell r="AP41">
            <v>4</v>
          </cell>
          <cell r="AQ41" t="str">
            <v>コース</v>
          </cell>
          <cell r="AR41">
            <v>0</v>
          </cell>
          <cell r="AS41">
            <v>0</v>
          </cell>
          <cell r="AT41" t="str">
            <v>撮影基線長</v>
          </cell>
          <cell r="AU41">
            <v>0</v>
          </cell>
          <cell r="AV41">
            <v>0</v>
          </cell>
          <cell r="AW41">
            <v>0.92</v>
          </cell>
          <cell r="AX41" t="str">
            <v>㎞</v>
          </cell>
        </row>
        <row r="42">
          <cell r="AN42" t="str">
            <v>撮影延長</v>
          </cell>
          <cell r="AO42">
            <v>0</v>
          </cell>
          <cell r="AP42">
            <v>31.28</v>
          </cell>
          <cell r="AQ42" t="str">
            <v>㎞</v>
          </cell>
          <cell r="AR42">
            <v>0</v>
          </cell>
          <cell r="AS42">
            <v>0</v>
          </cell>
          <cell r="AT42" t="str">
            <v>ステレオ有効面積</v>
          </cell>
          <cell r="AU42">
            <v>0</v>
          </cell>
          <cell r="AV42">
            <v>0</v>
          </cell>
          <cell r="AW42">
            <v>1.4810000000000001</v>
          </cell>
          <cell r="AX42" t="str">
            <v>k㎡</v>
          </cell>
        </row>
        <row r="43">
          <cell r="AM43" t="str">
            <v>諸元</v>
          </cell>
          <cell r="AN43" t="str">
            <v>撮影基地・撮影地間距離</v>
          </cell>
          <cell r="AO43">
            <v>0</v>
          </cell>
          <cell r="AP43">
            <v>24</v>
          </cell>
          <cell r="AQ43" t="str">
            <v>㎞</v>
          </cell>
          <cell r="AR43">
            <v>0</v>
          </cell>
          <cell r="AS43">
            <v>0</v>
          </cell>
          <cell r="AT43" t="str">
            <v>撮影高度      基準面高より</v>
          </cell>
          <cell r="AU43">
            <v>0</v>
          </cell>
          <cell r="AV43">
            <v>0</v>
          </cell>
          <cell r="AW43">
            <v>1500</v>
          </cell>
          <cell r="AX43" t="str">
            <v>ｍ</v>
          </cell>
        </row>
        <row r="44">
          <cell r="AN44" t="str">
            <v>撮影運航速度</v>
          </cell>
          <cell r="AO44">
            <v>0</v>
          </cell>
          <cell r="AP44">
            <v>180</v>
          </cell>
          <cell r="AQ44" t="str">
            <v>㎞</v>
          </cell>
          <cell r="AR44">
            <v>0</v>
          </cell>
          <cell r="AS44">
            <v>0</v>
          </cell>
          <cell r="AT44" t="str">
            <v>使用航空機</v>
          </cell>
          <cell r="AU44">
            <v>0</v>
          </cell>
          <cell r="AV44" t="str">
            <v>単発機</v>
          </cell>
        </row>
        <row r="45">
          <cell r="AN45" t="str">
            <v>　1/4,000 (160㎞)　1/8,000 (180㎞) 1/20,000 (200㎞)</v>
          </cell>
          <cell r="AO45">
            <v>0</v>
          </cell>
          <cell r="AP45">
            <v>0</v>
          </cell>
          <cell r="AQ45">
            <v>0</v>
          </cell>
          <cell r="AR45">
            <v>0</v>
          </cell>
          <cell r="AS45">
            <v>0</v>
          </cell>
          <cell r="AT45" t="str">
            <v>撮影基地</v>
          </cell>
          <cell r="AU45">
            <v>0</v>
          </cell>
          <cell r="AV45" t="str">
            <v>調布空港</v>
          </cell>
        </row>
        <row r="46">
          <cell r="AN46" t="str">
            <v>①空輸時間</v>
          </cell>
        </row>
        <row r="47">
          <cell r="AN47" t="str">
            <v xml:space="preserve"> 撮影基地迄の往復直線距離（㎞）</v>
          </cell>
          <cell r="AO47">
            <v>0</v>
          </cell>
          <cell r="AP47" t="str">
            <v>÷基地空輸運航速度（250㎞/ｈ）＋0.5×２</v>
          </cell>
          <cell r="AQ47">
            <v>0</v>
          </cell>
          <cell r="AR47">
            <v>0</v>
          </cell>
          <cell r="AS47">
            <v>0</v>
          </cell>
          <cell r="AT47" t="str">
            <v>空港基地の為計上せず</v>
          </cell>
        </row>
        <row r="48">
          <cell r="AM48" t="str">
            <v>総</v>
          </cell>
          <cell r="AN48" t="str">
            <v>②撮影基地、撮影地間往復時間</v>
          </cell>
        </row>
        <row r="49">
          <cell r="AN49" t="str">
            <v xml:space="preserve"> {1,000当りの上昇下降時間(h)×撮影高度（㎞）＋離着陸時間(h)}×撮影回数</v>
          </cell>
          <cell r="AO49">
            <v>0</v>
          </cell>
          <cell r="AP49">
            <v>0</v>
          </cell>
          <cell r="AQ49">
            <v>0</v>
          </cell>
          <cell r="AR49">
            <v>0</v>
          </cell>
          <cell r="AS49" t="str">
            <v>＝（</v>
          </cell>
          <cell r="AT49" t="str">
            <v xml:space="preserve"> 0.14h  ×</v>
          </cell>
          <cell r="AU49">
            <v>1.5</v>
          </cell>
          <cell r="AV49" t="str">
            <v xml:space="preserve"> ＋  0.5h ）  ×</v>
          </cell>
          <cell r="AW49">
            <v>0</v>
          </cell>
          <cell r="AX49">
            <v>1</v>
          </cell>
          <cell r="AY49" t="str">
            <v>＝</v>
          </cell>
          <cell r="AZ49">
            <v>0.71</v>
          </cell>
        </row>
        <row r="50">
          <cell r="AM50" t="str">
            <v>運</v>
          </cell>
          <cell r="AN50">
            <v>0</v>
          </cell>
          <cell r="AO50" t="str">
            <v>②’</v>
          </cell>
          <cell r="AP50">
            <v>0</v>
          </cell>
          <cell r="AQ50">
            <v>0</v>
          </cell>
          <cell r="AR50">
            <v>0</v>
          </cell>
          <cell r="AS50">
            <v>0</v>
          </cell>
          <cell r="AT50">
            <v>0</v>
          </cell>
          <cell r="AU50">
            <v>0</v>
          </cell>
          <cell r="AV50">
            <v>0</v>
          </cell>
          <cell r="AW50">
            <v>0</v>
          </cell>
          <cell r="AX50">
            <v>0</v>
          </cell>
          <cell r="AY50">
            <v>0</v>
          </cell>
          <cell r="AZ50">
            <v>0</v>
          </cell>
          <cell r="BZ50" t="str">
            <v>{PANELOFF}</v>
          </cell>
        </row>
        <row r="51">
          <cell r="AN51" t="str">
            <v>③本撮影時間</v>
          </cell>
        </row>
        <row r="52">
          <cell r="AM52" t="str">
            <v>航</v>
          </cell>
          <cell r="AN52" t="str">
            <v xml:space="preserve"> 撮影コース延長（Km）÷撮影運航速度（Km/h）</v>
          </cell>
          <cell r="AO52">
            <v>0</v>
          </cell>
          <cell r="AP52">
            <v>0</v>
          </cell>
          <cell r="AQ52">
            <v>0</v>
          </cell>
          <cell r="AR52">
            <v>0</v>
          </cell>
          <cell r="AS52" t="str">
            <v>＝</v>
          </cell>
          <cell r="AT52">
            <v>31.28</v>
          </cell>
          <cell r="AU52" t="str">
            <v>㎞÷</v>
          </cell>
          <cell r="AV52">
            <v>180</v>
          </cell>
          <cell r="AW52" t="str">
            <v xml:space="preserve">㎞/h </v>
          </cell>
          <cell r="AX52">
            <v>0</v>
          </cell>
          <cell r="AY52" t="str">
            <v>＝</v>
          </cell>
          <cell r="AZ52">
            <v>0.17</v>
          </cell>
        </row>
        <row r="53">
          <cell r="AN53" t="str">
            <v>④偏流測定時間</v>
          </cell>
        </row>
        <row r="54">
          <cell r="AM54" t="str">
            <v>時</v>
          </cell>
          <cell r="AN54" t="str">
            <v xml:space="preserve"> （１回当り0.3h）×撮影回数</v>
          </cell>
          <cell r="AO54">
            <v>0</v>
          </cell>
          <cell r="AP54">
            <v>0</v>
          </cell>
          <cell r="AQ54">
            <v>0</v>
          </cell>
          <cell r="AR54">
            <v>0</v>
          </cell>
          <cell r="AS54" t="str">
            <v>＝</v>
          </cell>
          <cell r="AT54" t="str">
            <v>0.3h</v>
          </cell>
          <cell r="AU54" t="str">
            <v>×</v>
          </cell>
          <cell r="AV54">
            <v>1</v>
          </cell>
          <cell r="AW54">
            <v>0</v>
          </cell>
          <cell r="AX54">
            <v>0</v>
          </cell>
          <cell r="AY54" t="str">
            <v>＝</v>
          </cell>
          <cell r="AZ54">
            <v>0.3</v>
          </cell>
          <cell r="BZ54" t="str">
            <v>A 内訳書</v>
          </cell>
        </row>
        <row r="55">
          <cell r="AN55" t="str">
            <v xml:space="preserve">       ④'</v>
          </cell>
        </row>
        <row r="56">
          <cell r="AM56" t="str">
            <v>間</v>
          </cell>
          <cell r="AN56" t="str">
            <v>⑤コース進入時間</v>
          </cell>
        </row>
        <row r="57">
          <cell r="AN57" t="str">
            <v xml:space="preserve"> （１コース当り0.15h）×コース数</v>
          </cell>
          <cell r="AO57">
            <v>0</v>
          </cell>
          <cell r="AP57">
            <v>0</v>
          </cell>
          <cell r="AQ57">
            <v>0</v>
          </cell>
          <cell r="AR57">
            <v>0</v>
          </cell>
          <cell r="AS57" t="str">
            <v>＝</v>
          </cell>
          <cell r="AT57" t="str">
            <v>0.15h</v>
          </cell>
          <cell r="AU57" t="str">
            <v>×</v>
          </cell>
          <cell r="AV57">
            <v>4</v>
          </cell>
          <cell r="AW57">
            <v>0</v>
          </cell>
          <cell r="AX57">
            <v>0</v>
          </cell>
          <cell r="AY57" t="str">
            <v>＝</v>
          </cell>
          <cell r="AZ57">
            <v>0.6</v>
          </cell>
        </row>
        <row r="59">
          <cell r="AM59" t="str">
            <v>合計</v>
          </cell>
          <cell r="AN59" t="str">
            <v xml:space="preserve">   ①＋2.3×②＋1.3×(③＋④＋⑤)</v>
          </cell>
          <cell r="AO59">
            <v>0</v>
          </cell>
          <cell r="AP59">
            <v>0</v>
          </cell>
          <cell r="AQ59">
            <v>0</v>
          </cell>
          <cell r="AR59">
            <v>0</v>
          </cell>
          <cell r="AS59" t="str">
            <v>＝</v>
          </cell>
          <cell r="AT59">
            <v>1.63</v>
          </cell>
          <cell r="AU59" t="str">
            <v>＋</v>
          </cell>
          <cell r="AV59">
            <v>1.39</v>
          </cell>
          <cell r="AW59">
            <v>0</v>
          </cell>
          <cell r="AX59">
            <v>0</v>
          </cell>
          <cell r="AY59" t="str">
            <v>＝</v>
          </cell>
          <cell r="AZ59">
            <v>3.0199999999999996</v>
          </cell>
        </row>
        <row r="61">
          <cell r="AM61" t="str">
            <v>純撮影</v>
          </cell>
        </row>
        <row r="62">
          <cell r="AM62" t="str">
            <v>時間</v>
          </cell>
          <cell r="AN62" t="str">
            <v xml:space="preserve">   1.3×(③＋④＋⑤)</v>
          </cell>
          <cell r="AO62">
            <v>0</v>
          </cell>
          <cell r="AP62">
            <v>0</v>
          </cell>
          <cell r="AQ62">
            <v>0</v>
          </cell>
          <cell r="AR62">
            <v>0</v>
          </cell>
          <cell r="AS62" t="str">
            <v>＝</v>
          </cell>
          <cell r="AT62">
            <v>0</v>
          </cell>
          <cell r="AU62">
            <v>0</v>
          </cell>
          <cell r="AV62">
            <v>0</v>
          </cell>
          <cell r="AW62">
            <v>0</v>
          </cell>
          <cell r="AX62">
            <v>0</v>
          </cell>
          <cell r="AY62">
            <v>0</v>
          </cell>
          <cell r="AZ62">
            <v>1.39</v>
          </cell>
        </row>
        <row r="63">
          <cell r="AM63" t="str">
            <v>滞留</v>
          </cell>
        </row>
        <row r="64">
          <cell r="AM64" t="str">
            <v>日数</v>
          </cell>
          <cell r="AN64" t="str">
            <v>撮影１日当たり滞留日数×撮影日数</v>
          </cell>
          <cell r="AO64">
            <v>0</v>
          </cell>
          <cell r="AP64">
            <v>0</v>
          </cell>
          <cell r="AQ64">
            <v>0</v>
          </cell>
          <cell r="AR64">
            <v>0</v>
          </cell>
          <cell r="AS64" t="str">
            <v>＝</v>
          </cell>
          <cell r="AT64" t="str">
            <v>5日</v>
          </cell>
          <cell r="AU64" t="str">
            <v>×</v>
          </cell>
          <cell r="AV64">
            <v>1</v>
          </cell>
          <cell r="AW64">
            <v>0</v>
          </cell>
          <cell r="AX64">
            <v>0</v>
          </cell>
          <cell r="AY64" t="str">
            <v>＝</v>
          </cell>
          <cell r="AZ64">
            <v>5</v>
          </cell>
        </row>
        <row r="65">
          <cell r="AM65" t="str">
            <v>撮影</v>
          </cell>
          <cell r="AN65" t="str">
            <v xml:space="preserve">    (③＋⑤)÷4.5－②'－④'</v>
          </cell>
        </row>
        <row r="66">
          <cell r="AN66" t="str">
            <v>1.0未満については整数値切り上げ</v>
          </cell>
          <cell r="AO66">
            <v>0</v>
          </cell>
          <cell r="AP66">
            <v>0</v>
          </cell>
          <cell r="AQ66">
            <v>0</v>
          </cell>
          <cell r="AR66">
            <v>0</v>
          </cell>
          <cell r="AS66" t="str">
            <v>＝</v>
          </cell>
          <cell r="AT66">
            <v>0.77</v>
          </cell>
          <cell r="AU66" t="str">
            <v>÷</v>
          </cell>
          <cell r="AV66">
            <v>3.7</v>
          </cell>
          <cell r="AW66" t="str">
            <v>＝</v>
          </cell>
          <cell r="AX66">
            <v>0.20810810810810809</v>
          </cell>
        </row>
        <row r="67">
          <cell r="AM67" t="str">
            <v>日数</v>
          </cell>
          <cell r="AN67" t="str">
            <v>1.0以上については小数１位まで</v>
          </cell>
          <cell r="AO67">
            <v>0</v>
          </cell>
          <cell r="AP67">
            <v>0</v>
          </cell>
          <cell r="AQ67">
            <v>0</v>
          </cell>
          <cell r="AR67">
            <v>0</v>
          </cell>
          <cell r="AS67">
            <v>0</v>
          </cell>
          <cell r="AT67">
            <v>0</v>
          </cell>
          <cell r="AU67">
            <v>0</v>
          </cell>
          <cell r="AV67">
            <v>0</v>
          </cell>
          <cell r="AW67">
            <v>0</v>
          </cell>
          <cell r="AX67">
            <v>0</v>
          </cell>
          <cell r="AY67" t="str">
            <v>＝</v>
          </cell>
          <cell r="AZ67">
            <v>1</v>
          </cell>
        </row>
        <row r="68">
          <cell r="AM68" t="str">
            <v>撮影</v>
          </cell>
        </row>
        <row r="69">
          <cell r="AM69" t="str">
            <v>回数</v>
          </cell>
          <cell r="AN69" t="str">
            <v>撮影日数の整数値（端数切上げ）</v>
          </cell>
          <cell r="AO69">
            <v>0</v>
          </cell>
          <cell r="AP69">
            <v>0</v>
          </cell>
          <cell r="AQ69">
            <v>0</v>
          </cell>
          <cell r="AR69">
            <v>0</v>
          </cell>
          <cell r="AS69" t="str">
            <v>＝</v>
          </cell>
          <cell r="AT69">
            <v>1</v>
          </cell>
          <cell r="AU69">
            <v>0</v>
          </cell>
          <cell r="AV69">
            <v>0</v>
          </cell>
          <cell r="AW69">
            <v>0</v>
          </cell>
          <cell r="AX69">
            <v>0</v>
          </cell>
          <cell r="AY69" t="str">
            <v>＝</v>
          </cell>
          <cell r="AZ69">
            <v>1</v>
          </cell>
        </row>
        <row r="77">
          <cell r="BZ77" t="str">
            <v>A 平成２年</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鏡"/>
      <sheetName val="総括表"/>
      <sheetName val="上水内訳書"/>
      <sheetName val="２５００導入内訳"/>
      <sheetName val="下水内訳書"/>
      <sheetName val="ＭＤ（道路骨格）内訳"/>
      <sheetName val="ＭＤ1000（道路骨格）"/>
      <sheetName val="上水施設データ"/>
      <sheetName val="ＤＭ２５００導入ハイブリット"/>
      <sheetName val="スキャニング代価"/>
      <sheetName val="下水施設単価表"/>
      <sheetName val="ソフトハード内訳書"/>
      <sheetName val="人件費"/>
      <sheetName val="参考下水内訳資料"/>
      <sheetName val="ＭＤ"/>
      <sheetName val="参考台帳資料"/>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表紙"/>
      <sheetName val="総内訳書 "/>
      <sheetName val="内訳書"/>
      <sheetName val="代価表１"/>
      <sheetName val="代価表２"/>
      <sheetName val="10000(広域) "/>
      <sheetName val="代価表公図マイラー"/>
      <sheetName val="単価表"/>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入力"/>
      <sheetName val="内訳書"/>
      <sheetName val="代価表"/>
      <sheetName val="直人内訳書"/>
      <sheetName val="単価表"/>
      <sheetName val="積算"/>
      <sheetName val="入力計算"/>
      <sheetName val="選択リスト"/>
      <sheetName val="オンアクション定義"/>
      <sheetName val="全体"/>
      <sheetName val="画面制作１"/>
      <sheetName val="画面制作２"/>
      <sheetName val="画面制作３"/>
      <sheetName val="画面制作４"/>
      <sheetName val="画面制作５"/>
      <sheetName val="印刷の設定"/>
      <sheetName val="代価表１"/>
      <sheetName val="総括"/>
    </sheetNames>
    <sheetDataSet>
      <sheetData sheetId="0" refreshError="1"/>
      <sheetData sheetId="1"/>
      <sheetData sheetId="2" refreshError="1"/>
      <sheetData sheetId="3" refreshError="1"/>
      <sheetData sheetId="4" refreshError="1"/>
      <sheetData sheetId="5"/>
      <sheetData sheetId="6"/>
      <sheetData sheetId="7"/>
      <sheetData sheetId="8" refreshError="1">
        <row r="3">
          <cell r="G3" t="str">
            <v>シンウォールサンプリング　‥‥‥‥１</v>
          </cell>
          <cell r="H3" t="str">
            <v>シルト・粘土　‥‥‥‥１</v>
          </cell>
        </row>
        <row r="4">
          <cell r="G4" t="str">
            <v>デニソン式サンプリング　　‥‥‥‥２</v>
          </cell>
          <cell r="H4" t="str">
            <v>砂・砂質土 　‥‥‥‥２</v>
          </cell>
        </row>
        <row r="5">
          <cell r="G5" t="str">
            <v>孔内水平載荷試験（高圧） 　‥‥‥３</v>
          </cell>
          <cell r="H5" t="str">
            <v>礫混り土砂 　‥‥‥‥３</v>
          </cell>
        </row>
        <row r="6">
          <cell r="G6" t="str">
            <v>　　　　〃　　　   　　（低圧）　 ‥‥‥４</v>
          </cell>
          <cell r="H6" t="str">
            <v>玉石混り土砂 　‥‥‥４</v>
          </cell>
        </row>
        <row r="7">
          <cell r="G7" t="str">
            <v>現場透水試験（ケーシング法）　‥‥５</v>
          </cell>
          <cell r="H7" t="str">
            <v>軟　岩 　‥‥‥‥‥‥５</v>
          </cell>
        </row>
        <row r="8">
          <cell r="G8" t="str">
            <v>現場透水試験（注入法） 　‥‥‥‥６</v>
          </cell>
        </row>
        <row r="9">
          <cell r="G9" t="str">
            <v>岩盤透水試験 　‥‥‥‥‥‥‥‥７</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計書第１回変更乙用紙"/>
      <sheetName val="設計書（金入り）"/>
      <sheetName val="単価表"/>
      <sheetName val="内訳書"/>
      <sheetName val="積算資料"/>
      <sheetName val="特記仕様書"/>
      <sheetName val="Module1"/>
    </sheetNames>
    <sheetDataSet>
      <sheetData sheetId="0"/>
      <sheetData sheetId="1"/>
      <sheetData sheetId="2"/>
      <sheetData sheetId="3"/>
      <sheetData sheetId="4"/>
      <sheetData sheetId="5"/>
      <sheetData sheetId="6"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
      <sheetName val="内訳H16"/>
      <sheetName val="運航"/>
      <sheetName val="代価H16"/>
      <sheetName val="H16人件費"/>
      <sheetName val="選択リスト"/>
    </sheetNames>
    <sheetDataSet>
      <sheetData sheetId="0" refreshError="1"/>
      <sheetData sheetId="1" refreshError="1"/>
      <sheetData sheetId="2" refreshError="1"/>
      <sheetData sheetId="3" refreshError="1"/>
      <sheetData sheetId="4" refreshError="1">
        <row r="2">
          <cell r="A2" t="str">
            <v>測量主任技師</v>
          </cell>
          <cell r="B2">
            <v>32700</v>
          </cell>
        </row>
        <row r="3">
          <cell r="A3" t="str">
            <v>測量技師</v>
          </cell>
          <cell r="B3">
            <v>25800</v>
          </cell>
        </row>
        <row r="4">
          <cell r="A4" t="str">
            <v>測量技師補</v>
          </cell>
          <cell r="B4">
            <v>20800</v>
          </cell>
        </row>
        <row r="5">
          <cell r="A5" t="str">
            <v>測量助手</v>
          </cell>
          <cell r="B5">
            <v>18400</v>
          </cell>
        </row>
        <row r="6">
          <cell r="A6" t="str">
            <v>普通作業員</v>
          </cell>
          <cell r="B6">
            <v>13500</v>
          </cell>
        </row>
        <row r="7">
          <cell r="A7" t="str">
            <v>操縦士</v>
          </cell>
          <cell r="B7">
            <v>39800</v>
          </cell>
        </row>
        <row r="8">
          <cell r="A8" t="str">
            <v>整備士</v>
          </cell>
          <cell r="B8">
            <v>28900</v>
          </cell>
        </row>
        <row r="9">
          <cell r="A9" t="str">
            <v>撮影士</v>
          </cell>
          <cell r="B9">
            <v>30000</v>
          </cell>
        </row>
        <row r="10">
          <cell r="A10" t="str">
            <v>撮影助手</v>
          </cell>
          <cell r="B10">
            <v>24300</v>
          </cell>
        </row>
        <row r="11">
          <cell r="A11" t="str">
            <v>電算主任技師</v>
          </cell>
          <cell r="B11">
            <v>48300</v>
          </cell>
        </row>
        <row r="12">
          <cell r="A12" t="str">
            <v>電算技師（Ａ）</v>
          </cell>
          <cell r="B12">
            <v>42300</v>
          </cell>
        </row>
        <row r="13">
          <cell r="A13" t="str">
            <v>電算技師（Ｂ）</v>
          </cell>
          <cell r="B13">
            <v>31500</v>
          </cell>
        </row>
        <row r="14">
          <cell r="A14" t="str">
            <v>電算技師（Ｃ）</v>
          </cell>
          <cell r="B14">
            <v>25100</v>
          </cell>
        </row>
        <row r="15">
          <cell r="A15" t="str">
            <v>オペレーター</v>
          </cell>
          <cell r="B15">
            <v>18400</v>
          </cell>
        </row>
        <row r="16">
          <cell r="A16" t="str">
            <v>電算技術員</v>
          </cell>
          <cell r="B16">
            <v>21200</v>
          </cell>
        </row>
      </sheetData>
      <sheetData sheetId="5"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住宅団地実施設計（地振公団）"/>
    </sheetNames>
    <sheetDataSet>
      <sheetData sheetId="0" refreshError="1"/>
      <sheetData sheetId="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Ｈ20指名通知簿"/>
      <sheetName val="リスト"/>
      <sheetName val="業者選定方式201027"/>
    </sheetNames>
    <sheetDataSet>
      <sheetData sheetId="0"/>
      <sheetData sheetId="1">
        <row r="1">
          <cell r="A1" t="str">
            <v>営業担当者</v>
          </cell>
          <cell r="B1" t="str">
            <v>計画機関名</v>
          </cell>
          <cell r="C1" t="str">
            <v>客先区分</v>
          </cell>
          <cell r="D1" t="str">
            <v>系</v>
          </cell>
          <cell r="E1" t="str">
            <v>発注形式</v>
          </cell>
          <cell r="F1" t="str">
            <v>入札見積担当者</v>
          </cell>
          <cell r="G1" t="str">
            <v>業者選定方法</v>
          </cell>
        </row>
        <row r="2">
          <cell r="A2" t="str">
            <v>中原武彦</v>
          </cell>
          <cell r="B2" t="str">
            <v>国）和歌山河川国道事務所</v>
          </cell>
          <cell r="C2" t="str">
            <v>中央官庁</v>
          </cell>
          <cell r="D2" t="str">
            <v>計測</v>
          </cell>
          <cell r="E2" t="str">
            <v>参考見積</v>
          </cell>
          <cell r="F2" t="str">
            <v>中原武彦</v>
          </cell>
          <cell r="G2" t="str">
            <v>指名競争入札方式</v>
          </cell>
        </row>
        <row r="3">
          <cell r="A3" t="str">
            <v>小泉拓史</v>
          </cell>
          <cell r="B3" t="str">
            <v>国）紀南河川国道事務所</v>
          </cell>
          <cell r="C3" t="str">
            <v>都道府県</v>
          </cell>
          <cell r="D3" t="str">
            <v>コンサル</v>
          </cell>
          <cell r="E3" t="str">
            <v>電子見積</v>
          </cell>
          <cell r="F3" t="str">
            <v>小泉拓史</v>
          </cell>
          <cell r="G3" t="str">
            <v>一般競争入札方式</v>
          </cell>
        </row>
        <row r="4">
          <cell r="A4" t="str">
            <v>木村祐一</v>
          </cell>
          <cell r="B4" t="str">
            <v>国）和歌山港湾事務所</v>
          </cell>
          <cell r="C4" t="str">
            <v>市町村</v>
          </cell>
          <cell r="D4" t="str">
            <v>地質</v>
          </cell>
          <cell r="E4" t="str">
            <v>見積入札</v>
          </cell>
          <cell r="F4" t="str">
            <v>木村祐一</v>
          </cell>
          <cell r="G4" t="str">
            <v>公募型競争入札方式</v>
          </cell>
        </row>
        <row r="5">
          <cell r="C5" t="str">
            <v>民間</v>
          </cell>
          <cell r="D5" t="str">
            <v>海洋</v>
          </cell>
          <cell r="E5" t="str">
            <v>紙入札</v>
          </cell>
          <cell r="F5" t="str">
            <v>山田智左</v>
          </cell>
          <cell r="G5" t="str">
            <v>簡易公募型競争入札方式</v>
          </cell>
        </row>
        <row r="6">
          <cell r="B6" t="str">
            <v>和歌山県</v>
          </cell>
          <cell r="C6" t="str">
            <v>その他</v>
          </cell>
          <cell r="D6" t="str">
            <v>電子入札</v>
          </cell>
          <cell r="E6" t="str">
            <v>電子入札</v>
          </cell>
          <cell r="G6" t="str">
            <v>標準プロポーザル方式（総合評価型）</v>
          </cell>
        </row>
        <row r="7">
          <cell r="E7" t="str">
            <v>郵送入札</v>
          </cell>
          <cell r="F7" t="str">
            <v>標準プロポーザル方式（技術者評価型一般）</v>
          </cell>
          <cell r="G7" t="str">
            <v>標準プロポーザル方式（技術者評価型一般）</v>
          </cell>
        </row>
        <row r="8">
          <cell r="B8" t="str">
            <v>伊都振興局産業振興部</v>
          </cell>
          <cell r="C8" t="str">
            <v>プロポーザル</v>
          </cell>
          <cell r="D8" t="str">
            <v>標準プロポーザル方式（技術者評価型即日）</v>
          </cell>
          <cell r="E8" t="str">
            <v>プロポーザル</v>
          </cell>
          <cell r="G8" t="str">
            <v>標準プロポーザル方式（技術者評価型即日）</v>
          </cell>
        </row>
        <row r="9">
          <cell r="B9" t="str">
            <v>海草振興局産業振興部</v>
          </cell>
          <cell r="C9" t="str">
            <v>コンペ</v>
          </cell>
          <cell r="D9" t="str">
            <v>公募型プロポーザル(総合評価型）</v>
          </cell>
          <cell r="E9" t="str">
            <v>コンペ</v>
          </cell>
          <cell r="G9" t="str">
            <v>公募型プロポーザル(総合評価型）</v>
          </cell>
        </row>
        <row r="10">
          <cell r="B10" t="str">
            <v>有田振興局産業振興部</v>
          </cell>
          <cell r="C10" t="str">
            <v>企画書</v>
          </cell>
          <cell r="D10" t="str">
            <v>公募型プロポーザル（技術者評価型）</v>
          </cell>
          <cell r="E10" t="str">
            <v>企画書</v>
          </cell>
          <cell r="G10" t="str">
            <v>公募型プロポーザル（技術者評価型）</v>
          </cell>
        </row>
        <row r="11">
          <cell r="B11" t="str">
            <v>西牟婁振興局産業振興部</v>
          </cell>
          <cell r="C11" t="str">
            <v>見積</v>
          </cell>
          <cell r="D11" t="str">
            <v>簡易公募型プロポーザル(総合評価型）</v>
          </cell>
          <cell r="E11" t="str">
            <v>見積</v>
          </cell>
          <cell r="G11" t="str">
            <v>簡易公募型プロポーザル(総合評価型）</v>
          </cell>
        </row>
        <row r="12">
          <cell r="B12" t="str">
            <v>東牟婁振興局産業振興部</v>
          </cell>
          <cell r="C12" t="str">
            <v>簡易公募型プロポーザル（技術者評価型）</v>
          </cell>
          <cell r="G12" t="str">
            <v>簡易公募型プロポーザル（技術者評価型）</v>
          </cell>
        </row>
        <row r="13">
          <cell r="G13" t="str">
            <v>随意契約方式</v>
          </cell>
        </row>
        <row r="14">
          <cell r="B14" t="str">
            <v>和歌山下津港湾事務所</v>
          </cell>
          <cell r="C14" t="str">
            <v>コンペ方式</v>
          </cell>
          <cell r="G14" t="str">
            <v>コンペ方式</v>
          </cell>
        </row>
        <row r="15">
          <cell r="B15" t="str">
            <v>和歌山県文化財センター</v>
          </cell>
          <cell r="C15" t="str">
            <v>指名型総合評価落札方式</v>
          </cell>
          <cell r="G15" t="str">
            <v>指名型総合評価落札方式</v>
          </cell>
        </row>
        <row r="16">
          <cell r="B16" t="str">
            <v>南紀白浜空港管理事務所</v>
          </cell>
          <cell r="C16" t="str">
            <v>公募型総合評価落札方式</v>
          </cell>
          <cell r="G16" t="str">
            <v>公募型総合評価落札方式</v>
          </cell>
        </row>
        <row r="17">
          <cell r="B17" t="str">
            <v>和歌山県教育委員会</v>
          </cell>
          <cell r="C17" t="str">
            <v>簡易公募型総合評価落札方式</v>
          </cell>
          <cell r="G17" t="str">
            <v>簡易公募型総合評価落札方式</v>
          </cell>
        </row>
        <row r="18">
          <cell r="B18" t="str">
            <v>和歌山県立紀伊風土記の丘</v>
          </cell>
        </row>
        <row r="19">
          <cell r="G19" t="str">
            <v>条件付一般競争入札</v>
          </cell>
        </row>
        <row r="20">
          <cell r="B20" t="str">
            <v>海草振興局建設部</v>
          </cell>
          <cell r="C20" t="str">
            <v>事後審査型制限付き一般競争入札（持参方式）</v>
          </cell>
          <cell r="G20" t="str">
            <v>事後審査型制限付き一般競争入札（持参方式）</v>
          </cell>
        </row>
        <row r="21">
          <cell r="B21" t="str">
            <v>那賀振興局建設部</v>
          </cell>
        </row>
        <row r="22">
          <cell r="B22" t="str">
            <v>伊都振興局建設部</v>
          </cell>
        </row>
        <row r="23">
          <cell r="B23" t="str">
            <v>有田振興局建設部</v>
          </cell>
        </row>
        <row r="24">
          <cell r="B24" t="str">
            <v>日高振興局建設部</v>
          </cell>
        </row>
        <row r="25">
          <cell r="B25" t="str">
            <v>西牟婁振興局建設部</v>
          </cell>
        </row>
        <row r="26">
          <cell r="B26" t="str">
            <v>東牟婁振興局串本建設部</v>
          </cell>
        </row>
        <row r="27">
          <cell r="B27" t="str">
            <v>東牟婁振興局新宮建設部</v>
          </cell>
        </row>
        <row r="29">
          <cell r="B29" t="str">
            <v>和歌山市</v>
          </cell>
        </row>
        <row r="30">
          <cell r="B30" t="str">
            <v>橋本市</v>
          </cell>
        </row>
        <row r="31">
          <cell r="B31" t="str">
            <v>海南市</v>
          </cell>
        </row>
        <row r="32">
          <cell r="B32" t="str">
            <v>岩出市</v>
          </cell>
        </row>
        <row r="33">
          <cell r="B33" t="str">
            <v>有田市</v>
          </cell>
        </row>
        <row r="34">
          <cell r="B34" t="str">
            <v>田辺市</v>
          </cell>
        </row>
        <row r="37">
          <cell r="B37" t="str">
            <v>かつらぎ町</v>
          </cell>
        </row>
        <row r="38">
          <cell r="B38" t="str">
            <v>九度山町</v>
          </cell>
        </row>
        <row r="40">
          <cell r="B40" t="str">
            <v>有田川町</v>
          </cell>
        </row>
        <row r="43">
          <cell r="B43" t="str">
            <v>広川町</v>
          </cell>
        </row>
        <row r="45">
          <cell r="B45" t="str">
            <v>日高町</v>
          </cell>
        </row>
        <row r="46">
          <cell r="B46" t="str">
            <v>美浜町</v>
          </cell>
        </row>
        <row r="47">
          <cell r="B47" t="str">
            <v>日高川町</v>
          </cell>
        </row>
        <row r="49">
          <cell r="B49" t="str">
            <v>白浜町</v>
          </cell>
        </row>
        <row r="52">
          <cell r="B52" t="str">
            <v>太地町</v>
          </cell>
        </row>
        <row r="56">
          <cell r="B56" t="str">
            <v>新宮市・那智勝浦町合併協議会</v>
          </cell>
        </row>
        <row r="57">
          <cell r="B57" t="str">
            <v>重根土地区画整理組合</v>
          </cell>
        </row>
        <row r="59">
          <cell r="B59" t="str">
            <v>西日本高速道路株式会社関西支社</v>
          </cell>
        </row>
      </sheetData>
      <sheetData sheetId="2"/>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代価表"/>
      <sheetName val="代価表１"/>
    </sheetNames>
    <sheetDataSet>
      <sheetData sheetId="0"/>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内訳書５００"/>
      <sheetName val="代価表５００"/>
      <sheetName val="単価表"/>
      <sheetName val="かがみ"/>
    </sheetNames>
    <sheetDataSet>
      <sheetData sheetId="0"/>
      <sheetData sheetId="1" refreshError="1"/>
      <sheetData sheetId="2"/>
      <sheetData sheetId="3"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入力"/>
      <sheetName val="内訳書"/>
      <sheetName val="代価表"/>
      <sheetName val="直人内訳書"/>
      <sheetName val="単価表"/>
      <sheetName val="積算"/>
      <sheetName val="入力計算"/>
      <sheetName val="選択リスト"/>
      <sheetName val="オンアクション定義"/>
      <sheetName val="全体"/>
      <sheetName val="画面制作１"/>
      <sheetName val="画面制作２"/>
      <sheetName val="画面制作３"/>
      <sheetName val="画面制作４"/>
      <sheetName val="画面制作５"/>
      <sheetName val="印刷の設定"/>
    </sheetNames>
    <sheetDataSet>
      <sheetData sheetId="0" refreshError="1"/>
      <sheetData sheetId="1"/>
      <sheetData sheetId="2" refreshError="1"/>
      <sheetData sheetId="3" refreshError="1"/>
      <sheetData sheetId="4" refreshError="1"/>
      <sheetData sheetId="5"/>
      <sheetData sheetId="6"/>
      <sheetData sheetId="7"/>
      <sheetData sheetId="8" refreshError="1">
        <row r="3">
          <cell r="B3" t="str">
            <v>シルト・粘土 ‥‥‥１</v>
          </cell>
          <cell r="C3" t="str">
            <v>φ 46mm ‥‥‥１</v>
          </cell>
          <cell r="D3" t="str">
            <v>鉛直、下方 ‥‥‥１</v>
          </cell>
          <cell r="E3" t="str">
            <v>深度  0~  50m ‥‥１</v>
          </cell>
          <cell r="F3" t="str">
            <v>陸上　  平坦地   ：垂直、斜、水平堀 ‥‥‥‥１</v>
          </cell>
          <cell r="G3" t="str">
            <v>シンウォールサンプリング　‥‥‥‥１</v>
          </cell>
          <cell r="H3" t="str">
            <v>シルト・粘土　‥‥‥‥１</v>
          </cell>
          <cell r="I3" t="str">
            <v>比重試験‥‥‥‥‥‥‥‥１</v>
          </cell>
          <cell r="J3" t="str">
            <v>試料作成‥‥‥‥‥‥‥‥‥‥‥‥１</v>
          </cell>
        </row>
        <row r="4">
          <cell r="B4" t="str">
            <v>砂・砂質土  ‥‥‥２</v>
          </cell>
          <cell r="C4" t="str">
            <v>φ 56mm ‥‥‥２</v>
          </cell>
          <cell r="D4" t="str">
            <v>斜め、下方 ‥‥‥２</v>
          </cell>
          <cell r="E4" t="str">
            <v>深度 50~  80m ‥‥２</v>
          </cell>
          <cell r="F4" t="str">
            <v>陸上　  傾斜地   ：垂直、斜、水平堀 ‥‥‥‥２</v>
          </cell>
          <cell r="G4" t="str">
            <v>デニソン式サンプリング　　‥‥‥‥２</v>
          </cell>
          <cell r="H4" t="str">
            <v>砂・砂質土 　‥‥‥‥２</v>
          </cell>
          <cell r="I4" t="str">
            <v>含水量試験‥‥‥‥‥‥‥２</v>
          </cell>
          <cell r="J4" t="str">
            <v>一軸圧縮試験‥‥‥‥‥‥‥‥‥‥２</v>
          </cell>
        </row>
        <row r="5">
          <cell r="B5" t="str">
            <v>礫混り土砂 ‥‥‥３</v>
          </cell>
          <cell r="C5" t="str">
            <v>φ 66mm ‥‥‥３</v>
          </cell>
          <cell r="D5" t="str">
            <v>水平‥‥‥‥‥‥３</v>
          </cell>
          <cell r="E5" t="str">
            <v>深度 80~120m ‥‥３</v>
          </cell>
          <cell r="F5" t="str">
            <v>水深1m未満       ：垂直 ‥‥‥‥‥‥‥‥‥３</v>
          </cell>
          <cell r="G5" t="str">
            <v>孔内水平載荷試験（高圧） 　‥‥‥３</v>
          </cell>
          <cell r="H5" t="str">
            <v>礫混り土砂 　‥‥‥‥３</v>
          </cell>
          <cell r="I5" t="str">
            <v>粒度試験‥‥‥‥‥‥‥‥３</v>
          </cell>
          <cell r="J5" t="str">
            <v>超音波伝播速度試験（自然状態）‥‥３</v>
          </cell>
        </row>
        <row r="6">
          <cell r="B6" t="str">
            <v>玉石混り土砂 ‥‥４</v>
          </cell>
          <cell r="C6" t="str">
            <v>φ 76mm ‥‥‥４</v>
          </cell>
          <cell r="D6" t="str">
            <v>斜め、上方 ‥‥‥４</v>
          </cell>
          <cell r="E6" t="str">
            <v>深度120m以上‥‥４</v>
          </cell>
          <cell r="F6" t="str">
            <v>水深1m≦Ｘ＜3m ：垂直 ‥‥‥‥‥‥‥‥‥４</v>
          </cell>
          <cell r="G6" t="str">
            <v>　　　　〃　　　   　　（低圧）　 ‥‥‥４</v>
          </cell>
          <cell r="H6" t="str">
            <v>玉石混り土砂 　‥‥‥４</v>
          </cell>
          <cell r="I6" t="str">
            <v>液性限界試験‥‥‥‥‥‥４</v>
          </cell>
          <cell r="J6" t="str">
            <v>岩の引張試験‥‥‥‥‥‥‥‥‥‥４</v>
          </cell>
        </row>
        <row r="7">
          <cell r="B7" t="str">
            <v>軟　 岩（Ⅰ）‥‥‥５</v>
          </cell>
          <cell r="C7" t="str">
            <v>φ 86mm ‥‥‥５</v>
          </cell>
          <cell r="D7">
            <v>0</v>
          </cell>
          <cell r="E7">
            <v>0</v>
          </cell>
          <cell r="F7">
            <v>0</v>
          </cell>
          <cell r="G7" t="str">
            <v>現場透水試験（ケーシング法）　‥‥５</v>
          </cell>
          <cell r="H7" t="str">
            <v>軟　岩 　‥‥‥‥‥‥５</v>
          </cell>
          <cell r="I7" t="str">
            <v>塑性限界試験‥‥‥‥‥‥５</v>
          </cell>
          <cell r="J7" t="str">
            <v>見掛け比重試験‥‥‥‥‥‥‥‥‥５</v>
          </cell>
        </row>
        <row r="8">
          <cell r="B8" t="str">
            <v>軟　 岩（Ⅱ）‥‥‥６</v>
          </cell>
          <cell r="C8" t="str">
            <v>φ101mm ‥‥‥６</v>
          </cell>
          <cell r="D8">
            <v>0</v>
          </cell>
          <cell r="E8">
            <v>0</v>
          </cell>
          <cell r="F8">
            <v>0</v>
          </cell>
          <cell r="G8" t="str">
            <v>現場透水試験（注入法） 　‥‥‥‥６</v>
          </cell>
          <cell r="H8">
            <v>0</v>
          </cell>
          <cell r="I8" t="str">
            <v>圧密試験‥‥‥‥‥‥‥‥６</v>
          </cell>
          <cell r="J8" t="str">
            <v>吸水有効間隙率試験‥‥‥‥‥‥‥６</v>
          </cell>
        </row>
        <row r="9">
          <cell r="B9" t="str">
            <v>硬　 岩‥‥‥‥‥７</v>
          </cell>
          <cell r="C9" t="str">
            <v>φ116mm ‥‥‥７</v>
          </cell>
          <cell r="D9">
            <v>0</v>
          </cell>
          <cell r="E9">
            <v>0</v>
          </cell>
          <cell r="F9">
            <v>0</v>
          </cell>
          <cell r="G9" t="str">
            <v>岩盤透水試験 　‥‥‥‥‥‥‥‥７</v>
          </cell>
          <cell r="H9">
            <v>0</v>
          </cell>
          <cell r="I9" t="str">
            <v>三軸圧縮試験‥‥‥‥‥‥７</v>
          </cell>
          <cell r="J9" t="str">
            <v>静弾性係数試験‥‥‥‥‥‥‥‥‥７</v>
          </cell>
        </row>
        <row r="10">
          <cell r="I10" t="str">
            <v>透水試験（変水位法）‥‥‥８</v>
          </cell>
        </row>
        <row r="11">
          <cell r="I11" t="str">
            <v>設計ＣＢＲ試験‥‥‥‥‥‥９</v>
          </cell>
        </row>
        <row r="12">
          <cell r="I12" t="str">
            <v>現場ＣＢＲ試験‥‥‥‥‥１０</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総括"/>
      <sheetName val="表紙"/>
      <sheetName val="H14内訳"/>
      <sheetName val="撮影（カラー）"/>
      <sheetName val="写真図"/>
      <sheetName val="写真入力"/>
      <sheetName val="地番図修正"/>
      <sheetName val="家屋図修正"/>
      <sheetName val="H13内訳総括"/>
      <sheetName val="H13内訳"/>
      <sheetName val="地目図"/>
      <sheetName val="地番図修正 (3)"/>
      <sheetName val="家屋図"/>
      <sheetName val="Ｈ13ソフト"/>
      <sheetName val="システム代価"/>
      <sheetName val="Ｈ13ハード"/>
      <sheetName val="H12内訳"/>
      <sheetName val="H12代価 "/>
      <sheetName val="地番図修正 (2)"/>
      <sheetName val="H11内訳"/>
      <sheetName val="Ｈ１１代価 "/>
      <sheetName val="人件費"/>
      <sheetName val="数量算出表"/>
      <sheetName val="リース料明細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総内訳（評無し）"/>
      <sheetName val="代価表"/>
    </sheetNames>
    <sheetDataSet>
      <sheetData sheetId="0">
        <row r="1">
          <cell r="T1" t="str">
            <v>/PPAGQ~</v>
          </cell>
        </row>
      </sheetData>
      <sheetData sheetId="1"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1概要"/>
      <sheetName val="§1-2目的"/>
      <sheetName val="§2"/>
      <sheetName val="地域分割図"/>
      <sheetName val="経過7年"/>
      <sheetName val="工程表-改定"/>
      <sheetName val="§2-3"/>
      <sheetName val="A1"/>
      <sheetName val="P1"/>
      <sheetName val="排水工"/>
      <sheetName val="工事用道路"/>
      <sheetName val="盛切土工"/>
      <sheetName val="概算"/>
      <sheetName val="集計表(×)"/>
      <sheetName val="内訳１"/>
      <sheetName val="内訳２"/>
      <sheetName val="内訳３"/>
      <sheetName val="内訳４"/>
      <sheetName val="内訳５"/>
      <sheetName val="§3詳細施工計画"/>
      <sheetName val="目次"/>
      <sheetName val="§4-1概算事業費"/>
      <sheetName val="集計表 (○)"/>
      <sheetName val="年次割グラフ-1"/>
      <sheetName val="年次割グラフ-2"/>
      <sheetName val="年次割グラフ-3"/>
      <sheetName val="年次予算グラフ題材"/>
      <sheetName val="原紙"/>
      <sheetName val="縦TYPE"/>
      <sheetName val="横TYPE"/>
      <sheetName val="工程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比較表数量総括表"/>
      <sheetName val="見積＆歩掛り比較表"/>
      <sheetName val="数量総括 (単抜き)"/>
      <sheetName val="変更設計書(甲)"/>
      <sheetName val="数量総括"/>
      <sheetName val="内訳書"/>
      <sheetName val="積算資料"/>
      <sheetName val="鏡"/>
      <sheetName val="共単"/>
      <sheetName val="Sheet1"/>
      <sheetName val="Sheet2"/>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直人代価内訳書"/>
      <sheetName val="測量代価表"/>
      <sheetName val="総内訳（評無し）"/>
      <sheetName val="選択リスト"/>
      <sheetName val="代価表１"/>
    </sheetNames>
    <sheetDataSet>
      <sheetData sheetId="0" refreshError="1"/>
      <sheetData sheetId="1"/>
      <sheetData sheetId="2" refreshError="1"/>
      <sheetData sheetId="3" refreshError="1"/>
      <sheetData sheetId="4"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撮影・運航等(ﾓﾉｸﾛ)"/>
      <sheetName val="撮影・運航等(ｶﾗｰ)"/>
      <sheetName val="ﾌｨﾙﾑ現像"/>
      <sheetName val="撮影 (4,000)"/>
      <sheetName val="撮影 (8,000)"/>
      <sheetName val="撮影 (12,500)"/>
      <sheetName val="撮影 (12,500) 広域"/>
      <sheetName val="撮影 (25,000) 広域"/>
      <sheetName val="対標"/>
      <sheetName val="標定・刺針"/>
      <sheetName val="簡易水準"/>
      <sheetName val="単点"/>
      <sheetName val="図化 (500)"/>
      <sheetName val="図化 (1000)"/>
      <sheetName val="図化 (2500)"/>
      <sheetName val="図化 (5000)"/>
      <sheetName val="図化 (10000)"/>
      <sheetName val="ＤＭ (500)"/>
      <sheetName val="ＤＭ (1000)"/>
      <sheetName val="ＤＭ (2500)"/>
      <sheetName val="TS測量"/>
      <sheetName val="MＤ (500)"/>
      <sheetName val="MＤ (1000)"/>
      <sheetName val="地図修正 (500)"/>
      <sheetName val="地図修正 (1000)"/>
      <sheetName val="地図修正 (2500)"/>
      <sheetName val="地図修正 (5000)"/>
      <sheetName val="数値地図修正 (500)"/>
      <sheetName val="数値地図修正 (1000)"/>
      <sheetName val="モザイク (ｶﾗｰ2倍)"/>
      <sheetName val="モザイク (ｶﾗｰ3倍)"/>
      <sheetName val="モザイク (ﾓﾉｸﾛ2倍)"/>
      <sheetName val="モザイク (ﾓﾉｸﾛ3倍) "/>
      <sheetName val="単価表"/>
      <sheetName val="単価一覧（撮影）"/>
      <sheetName val="単価一覧 (図化)"/>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報告書等"/>
      <sheetName val="日照等"/>
      <sheetName val="騒音振動"/>
      <sheetName val="水質"/>
      <sheetName val="景観"/>
      <sheetName val="動物"/>
      <sheetName val="植物"/>
      <sheetName val="方法書"/>
      <sheetName val="Ｓ①"/>
      <sheetName val="表紙"/>
      <sheetName val="技師Ａｹｰｽ"/>
      <sheetName val="技師Ｃｹｰｽ"/>
    </sheetNames>
    <sheetDataSet>
      <sheetData sheetId="0"/>
      <sheetData sheetId="1"/>
      <sheetData sheetId="2"/>
      <sheetData sheetId="3"/>
      <sheetData sheetId="4"/>
      <sheetData sheetId="5"/>
      <sheetData sheetId="6"/>
      <sheetData sheetId="7"/>
      <sheetData sheetId="8"/>
      <sheetData sheetId="9" refreshError="1"/>
      <sheetData sheetId="10"/>
      <sheetData sheetId="1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内訳書"/>
      <sheetName val="人件費･補正等"/>
      <sheetName val="表紙"/>
      <sheetName val="単価"/>
      <sheetName val="H15人件費"/>
      <sheetName val="人件費"/>
      <sheetName val="Sheet2"/>
      <sheetName val="Sheet3"/>
      <sheetName val="鏡"/>
      <sheetName val="内訳"/>
      <sheetName val="計画準備"/>
      <sheetName val="竣工図の点検"/>
      <sheetName val="現地調査"/>
      <sheetName val="編集"/>
      <sheetName val="原図作成"/>
      <sheetName val="平面計画準備"/>
      <sheetName val="道路現況調査"/>
      <sheetName val="台帳図作成"/>
      <sheetName val="調書計画準備"/>
      <sheetName val="測定基図作成"/>
      <sheetName val="データ作成"/>
      <sheetName val="座標測定"/>
      <sheetName val="計算処理"/>
      <sheetName val="調書作成"/>
      <sheetName val="総括表の更新"/>
      <sheetName val="点検整理"/>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事業費総括表"/>
      <sheetName val="本工事内訳表"/>
      <sheetName val="変更請負額"/>
      <sheetName val="数量総括表"/>
      <sheetName val="数量集計書1"/>
      <sheetName val="計算書"/>
      <sheetName val="数量計算書２"/>
      <sheetName val="ヘロン計算書"/>
      <sheetName val="特殊施工単価表"/>
      <sheetName val="建設発生土"/>
      <sheetName val="副産物特記"/>
      <sheetName val="作業"/>
      <sheetName val="自動実行マクロ"/>
      <sheetName val="メインマクロ"/>
      <sheetName val="ダイアログマクロ"/>
      <sheetName val="表の作成"/>
      <sheetName val="挿入削除"/>
      <sheetName val="計算書印刷"/>
      <sheetName val="ABOUT"/>
    </sheetNames>
    <sheetDataSet>
      <sheetData sheetId="0" refreshError="1"/>
      <sheetData sheetId="1" refreshError="1"/>
      <sheetData sheetId="2" refreshError="1"/>
      <sheetData sheetId="3"/>
      <sheetData sheetId="4" refreshError="1"/>
      <sheetData sheetId="5" refreshError="1">
        <row r="1">
          <cell r="A1" t="str">
            <v>少数以下桁数 ---------&gt;</v>
          </cell>
        </row>
        <row r="2">
          <cell r="A2" t="str">
            <v>V1.0B</v>
          </cell>
        </row>
        <row r="4">
          <cell r="A4" t="str">
            <v>測点</v>
          </cell>
        </row>
      </sheetData>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橋梁設計 "/>
      <sheetName val="ｺﾝｸﾘｰﾄ上部工"/>
      <sheetName val="鋼橋上部工"/>
      <sheetName val="橋台工"/>
      <sheetName val="橋脚工"/>
      <sheetName val="橋台基礎工"/>
      <sheetName val="橋脚基礎工"/>
      <sheetName val="架設工"/>
      <sheetName val="横断歩道橋詳細設計"/>
      <sheetName val="地下横断歩道設計"/>
      <sheetName val="内訳書"/>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Ｈ14御荘内海道路（改）"/>
      <sheetName val="変化率適用表"/>
      <sheetName val="見積条件"/>
      <sheetName val="測量代価表"/>
      <sheetName val="白黒撮影"/>
      <sheetName val="単価表"/>
      <sheetName val="内訳書"/>
      <sheetName val="人件費単価"/>
      <sheetName val="基準点測量"/>
      <sheetName val="単価等設定"/>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かがみ"/>
      <sheetName val="配水管路図デジタル"/>
      <sheetName val="配水管路図アナログ"/>
      <sheetName val="代価表"/>
    </sheetNames>
    <sheetDataSet>
      <sheetData sheetId="0"/>
      <sheetData sheetId="1"/>
      <sheetData sheetId="2"/>
      <sheetData sheetId="3"/>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代価表 (2)"/>
    </sheetNames>
    <sheetDataSet>
      <sheetData sheetId="0"/>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総括表"/>
      <sheetName val="運航計算"/>
      <sheetName val="代価表 "/>
      <sheetName val="Ｈ13ソフト"/>
    </sheetNames>
    <sheetDataSet>
      <sheetData sheetId="0"/>
      <sheetData sheetId="1" refreshError="1"/>
      <sheetData sheetId="2"/>
      <sheetData sheetId="3"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500"/>
      <sheetName val="1,000"/>
      <sheetName val="2,500"/>
      <sheetName val="5,000"/>
      <sheetName val="10,000"/>
      <sheetName val="簡易水準・空三・標定点・刺針"/>
    </sheetNames>
    <sheetDataSet>
      <sheetData sheetId="0" refreshError="1">
        <row r="21">
          <cell r="A21" t="str">
            <v>第   号</v>
          </cell>
          <cell r="B21" t="str">
            <v xml:space="preserve">現地調査 </v>
          </cell>
          <cell r="C21" t="str">
            <v>費</v>
          </cell>
          <cell r="D21" t="str">
            <v>一  位  代  価  表</v>
          </cell>
          <cell r="E21" t="str">
            <v>1/500</v>
          </cell>
          <cell r="H21" t="str">
            <v>1/500</v>
          </cell>
        </row>
        <row r="22">
          <cell r="A22" t="str">
            <v>金</v>
          </cell>
          <cell r="B22">
            <v>810259.27500000002</v>
          </cell>
          <cell r="C22" t="str">
            <v>円也</v>
          </cell>
          <cell r="D22">
            <v>1.2</v>
          </cell>
          <cell r="E22" t="str">
            <v>ｋｍ２(10面)当り</v>
          </cell>
          <cell r="G22">
            <v>1.2</v>
          </cell>
          <cell r="H22" t="str">
            <v>ｋｍ２(10面)当り</v>
          </cell>
        </row>
        <row r="23">
          <cell r="A23" t="str">
            <v>項目</v>
          </cell>
          <cell r="B23" t="str">
            <v>名称</v>
          </cell>
          <cell r="C23" t="str">
            <v>形状寸法</v>
          </cell>
          <cell r="D23" t="str">
            <v>単位</v>
          </cell>
          <cell r="E23" t="str">
            <v>数量</v>
          </cell>
          <cell r="F23" t="str">
            <v>単価</v>
          </cell>
          <cell r="G23" t="str">
            <v>金額</v>
          </cell>
          <cell r="H23" t="str">
            <v>摘要</v>
          </cell>
        </row>
        <row r="24">
          <cell r="A24" t="str">
            <v>直接人件費</v>
          </cell>
          <cell r="B24">
            <v>840300</v>
          </cell>
          <cell r="G24">
            <v>840300</v>
          </cell>
        </row>
        <row r="25">
          <cell r="B25" t="str">
            <v>測量技師</v>
          </cell>
          <cell r="C25" t="str">
            <v>人日</v>
          </cell>
          <cell r="D25" t="str">
            <v>人日</v>
          </cell>
          <cell r="E25">
            <v>3</v>
          </cell>
          <cell r="F25">
            <v>37000</v>
          </cell>
          <cell r="G25">
            <v>111000</v>
          </cell>
        </row>
        <row r="26">
          <cell r="B26" t="str">
            <v>測量技師補</v>
          </cell>
          <cell r="C26" t="str">
            <v>人日</v>
          </cell>
          <cell r="D26" t="str">
            <v>人日</v>
          </cell>
          <cell r="E26">
            <v>22.5</v>
          </cell>
          <cell r="F26">
            <v>30600</v>
          </cell>
          <cell r="G26">
            <v>688500</v>
          </cell>
        </row>
        <row r="27">
          <cell r="B27" t="str">
            <v>測量助手</v>
          </cell>
          <cell r="C27" t="str">
            <v>人日</v>
          </cell>
          <cell r="D27" t="str">
            <v>人日</v>
          </cell>
          <cell r="E27">
            <v>2</v>
          </cell>
          <cell r="F27">
            <v>20400</v>
          </cell>
          <cell r="G27">
            <v>40800</v>
          </cell>
        </row>
        <row r="28">
          <cell r="A28" t="str">
            <v>機械経費</v>
          </cell>
          <cell r="B28" t="str">
            <v>式</v>
          </cell>
          <cell r="C28">
            <v>1</v>
          </cell>
          <cell r="D28" t="str">
            <v>式</v>
          </cell>
          <cell r="E28">
            <v>1</v>
          </cell>
          <cell r="G28">
            <v>25209</v>
          </cell>
          <cell r="H28" t="str">
            <v>直接人件費の３％</v>
          </cell>
        </row>
        <row r="29">
          <cell r="A29" t="str">
            <v>材料費</v>
          </cell>
          <cell r="B29" t="str">
            <v>式</v>
          </cell>
          <cell r="C29">
            <v>1</v>
          </cell>
          <cell r="D29" t="str">
            <v>式</v>
          </cell>
          <cell r="E29">
            <v>1</v>
          </cell>
          <cell r="G29">
            <v>46216.5</v>
          </cell>
          <cell r="H29" t="str">
            <v>直接人件費の5.5％</v>
          </cell>
        </row>
        <row r="30">
          <cell r="A30" t="str">
            <v>精度管理費</v>
          </cell>
          <cell r="B30">
            <v>60585.630000000005</v>
          </cell>
          <cell r="C30" t="str">
            <v>（直接件費＋機械経費）の７％</v>
          </cell>
          <cell r="G30">
            <v>60585.630000000005</v>
          </cell>
          <cell r="H30" t="str">
            <v>（直接件費＋機械経費）の７％</v>
          </cell>
        </row>
        <row r="31">
          <cell r="A31" t="str">
            <v>計</v>
          </cell>
          <cell r="B31">
            <v>972311.13</v>
          </cell>
          <cell r="G31">
            <v>972311.13</v>
          </cell>
        </row>
        <row r="32">
          <cell r="A32" t="str">
            <v>1ｋｍ2当り</v>
          </cell>
          <cell r="B32">
            <v>810259.27500000002</v>
          </cell>
          <cell r="G32">
            <v>810259.27500000002</v>
          </cell>
        </row>
        <row r="41">
          <cell r="A41" t="str">
            <v>第   号</v>
          </cell>
          <cell r="B41" t="str">
            <v xml:space="preserve">現地補測 </v>
          </cell>
          <cell r="C41" t="str">
            <v>費</v>
          </cell>
          <cell r="D41" t="str">
            <v>一  位  代  価  表</v>
          </cell>
          <cell r="E41" t="str">
            <v>1/500</v>
          </cell>
          <cell r="H41" t="str">
            <v>1/500</v>
          </cell>
        </row>
        <row r="42">
          <cell r="A42" t="str">
            <v>金</v>
          </cell>
          <cell r="B42">
            <v>1133714.4833333334</v>
          </cell>
          <cell r="C42" t="str">
            <v>円也</v>
          </cell>
          <cell r="D42">
            <v>1.2</v>
          </cell>
          <cell r="E42" t="str">
            <v>ｋｍ２(10面)当り</v>
          </cell>
          <cell r="G42">
            <v>1.2</v>
          </cell>
          <cell r="H42" t="str">
            <v>ｋｍ２(10面)当り</v>
          </cell>
        </row>
        <row r="43">
          <cell r="A43" t="str">
            <v>項目</v>
          </cell>
          <cell r="B43" t="str">
            <v>名称</v>
          </cell>
          <cell r="C43" t="str">
            <v>形状寸法</v>
          </cell>
          <cell r="D43" t="str">
            <v>単位</v>
          </cell>
          <cell r="E43" t="str">
            <v>数量</v>
          </cell>
          <cell r="F43" t="str">
            <v>単価</v>
          </cell>
          <cell r="G43" t="str">
            <v>金額</v>
          </cell>
          <cell r="H43" t="str">
            <v>摘要</v>
          </cell>
        </row>
        <row r="44">
          <cell r="A44" t="str">
            <v>直接人件費</v>
          </cell>
          <cell r="B44">
            <v>1235600</v>
          </cell>
          <cell r="G44">
            <v>1235600</v>
          </cell>
        </row>
        <row r="45">
          <cell r="B45" t="str">
            <v>測量技師</v>
          </cell>
          <cell r="C45" t="str">
            <v>人日</v>
          </cell>
          <cell r="D45" t="str">
            <v>人日</v>
          </cell>
          <cell r="E45">
            <v>5</v>
          </cell>
          <cell r="F45">
            <v>37000</v>
          </cell>
          <cell r="G45">
            <v>185000</v>
          </cell>
        </row>
        <row r="46">
          <cell r="B46" t="str">
            <v>測量技師補</v>
          </cell>
          <cell r="C46" t="str">
            <v>人日</v>
          </cell>
          <cell r="D46" t="str">
            <v>人日</v>
          </cell>
          <cell r="E46">
            <v>23</v>
          </cell>
          <cell r="F46">
            <v>30600</v>
          </cell>
          <cell r="G46">
            <v>703800</v>
          </cell>
        </row>
        <row r="47">
          <cell r="B47" t="str">
            <v>測量助手</v>
          </cell>
          <cell r="C47" t="str">
            <v>人日</v>
          </cell>
          <cell r="D47" t="str">
            <v>人日</v>
          </cell>
          <cell r="E47">
            <v>17</v>
          </cell>
          <cell r="F47">
            <v>20400</v>
          </cell>
          <cell r="G47">
            <v>346800</v>
          </cell>
        </row>
        <row r="48">
          <cell r="A48" t="str">
            <v>機械経費</v>
          </cell>
          <cell r="B48" t="str">
            <v>式</v>
          </cell>
          <cell r="C48">
            <v>1</v>
          </cell>
          <cell r="D48" t="str">
            <v>式</v>
          </cell>
          <cell r="E48">
            <v>1</v>
          </cell>
          <cell r="G48">
            <v>18534</v>
          </cell>
          <cell r="H48" t="str">
            <v>直接人件費の1.5％</v>
          </cell>
        </row>
        <row r="49">
          <cell r="A49" t="str">
            <v>材料費</v>
          </cell>
          <cell r="B49" t="str">
            <v>式</v>
          </cell>
          <cell r="C49">
            <v>1</v>
          </cell>
          <cell r="D49" t="str">
            <v>式</v>
          </cell>
          <cell r="E49">
            <v>1</v>
          </cell>
          <cell r="G49">
            <v>18534</v>
          </cell>
          <cell r="H49" t="str">
            <v>直接人件費の1.5％</v>
          </cell>
        </row>
        <row r="50">
          <cell r="A50" t="str">
            <v>精度管理費</v>
          </cell>
          <cell r="B50" t="str">
            <v>式</v>
          </cell>
          <cell r="C50">
            <v>1</v>
          </cell>
          <cell r="D50" t="str">
            <v>式</v>
          </cell>
          <cell r="E50">
            <v>1</v>
          </cell>
          <cell r="G50">
            <v>87789.38</v>
          </cell>
          <cell r="H50" t="str">
            <v>（直接人件費＋機械経費）の７％</v>
          </cell>
        </row>
        <row r="51">
          <cell r="A51" t="str">
            <v>計</v>
          </cell>
          <cell r="B51">
            <v>1360457.38</v>
          </cell>
          <cell r="G51">
            <v>1360457.38</v>
          </cell>
        </row>
        <row r="52">
          <cell r="A52" t="str">
            <v>1ｋｍ2当り</v>
          </cell>
          <cell r="B52">
            <v>1133714.4833333334</v>
          </cell>
          <cell r="G52">
            <v>1133714.4833333334</v>
          </cell>
        </row>
        <row r="61">
          <cell r="A61" t="str">
            <v>第   号</v>
          </cell>
          <cell r="B61" t="str">
            <v xml:space="preserve">図 　　化 </v>
          </cell>
          <cell r="C61" t="str">
            <v>費</v>
          </cell>
          <cell r="D61" t="str">
            <v>一  位  代  価  表</v>
          </cell>
          <cell r="E61" t="str">
            <v>1/500</v>
          </cell>
          <cell r="H61" t="str">
            <v>1/500</v>
          </cell>
        </row>
        <row r="62">
          <cell r="A62" t="str">
            <v>金</v>
          </cell>
          <cell r="B62">
            <v>3592648.8</v>
          </cell>
          <cell r="C62" t="str">
            <v>円也</v>
          </cell>
          <cell r="D62">
            <v>1.2</v>
          </cell>
          <cell r="E62" t="str">
            <v>ｋｍ２(10面)当り</v>
          </cell>
          <cell r="G62">
            <v>1.2</v>
          </cell>
          <cell r="H62" t="str">
            <v>ｋｍ２(10面)当り</v>
          </cell>
        </row>
        <row r="63">
          <cell r="A63" t="str">
            <v>項目</v>
          </cell>
          <cell r="B63" t="str">
            <v>名称</v>
          </cell>
          <cell r="C63" t="str">
            <v>形状寸法</v>
          </cell>
          <cell r="D63" t="str">
            <v>単位</v>
          </cell>
          <cell r="E63" t="str">
            <v>数量</v>
          </cell>
          <cell r="F63" t="str">
            <v>単価</v>
          </cell>
          <cell r="G63" t="str">
            <v>金額</v>
          </cell>
          <cell r="H63" t="str">
            <v>摘要</v>
          </cell>
        </row>
        <row r="64">
          <cell r="A64" t="str">
            <v>直接人件費</v>
          </cell>
          <cell r="B64">
            <v>2724800</v>
          </cell>
          <cell r="G64">
            <v>2724800</v>
          </cell>
        </row>
        <row r="65">
          <cell r="B65" t="str">
            <v>測量技師</v>
          </cell>
          <cell r="C65" t="str">
            <v>人日</v>
          </cell>
          <cell r="D65" t="str">
            <v>人日</v>
          </cell>
          <cell r="E65">
            <v>5</v>
          </cell>
          <cell r="F65">
            <v>37000</v>
          </cell>
          <cell r="G65">
            <v>185000</v>
          </cell>
        </row>
        <row r="66">
          <cell r="B66" t="str">
            <v>測量技師補</v>
          </cell>
          <cell r="C66" t="str">
            <v>人日</v>
          </cell>
          <cell r="D66" t="str">
            <v>人日</v>
          </cell>
          <cell r="E66">
            <v>51</v>
          </cell>
          <cell r="F66">
            <v>30600</v>
          </cell>
          <cell r="G66">
            <v>1560600</v>
          </cell>
        </row>
        <row r="67">
          <cell r="B67" t="str">
            <v>測量助手</v>
          </cell>
          <cell r="C67" t="str">
            <v>人日</v>
          </cell>
          <cell r="D67" t="str">
            <v>人日</v>
          </cell>
          <cell r="E67">
            <v>48</v>
          </cell>
          <cell r="F67">
            <v>20400</v>
          </cell>
          <cell r="G67">
            <v>979200</v>
          </cell>
        </row>
        <row r="68">
          <cell r="A68" t="str">
            <v>機械経費</v>
          </cell>
          <cell r="B68" t="str">
            <v>式</v>
          </cell>
          <cell r="C68">
            <v>1</v>
          </cell>
          <cell r="D68" t="str">
            <v>式</v>
          </cell>
          <cell r="E68">
            <v>1</v>
          </cell>
          <cell r="G68">
            <v>1253408</v>
          </cell>
          <cell r="H68" t="str">
            <v>直接人件費の46.0％</v>
          </cell>
        </row>
        <row r="69">
          <cell r="A69" t="str">
            <v>材料費</v>
          </cell>
          <cell r="B69" t="str">
            <v>式</v>
          </cell>
          <cell r="C69">
            <v>1</v>
          </cell>
          <cell r="D69" t="str">
            <v>式</v>
          </cell>
          <cell r="E69">
            <v>1</v>
          </cell>
          <cell r="G69">
            <v>54496</v>
          </cell>
          <cell r="H69" t="str">
            <v>直接人件費の2.0％</v>
          </cell>
        </row>
        <row r="70">
          <cell r="A70" t="str">
            <v>精度管理費</v>
          </cell>
          <cell r="B70" t="str">
            <v>式</v>
          </cell>
          <cell r="C70">
            <v>1</v>
          </cell>
          <cell r="D70" t="str">
            <v>式</v>
          </cell>
          <cell r="E70">
            <v>1</v>
          </cell>
          <cell r="G70">
            <v>278474.56</v>
          </cell>
          <cell r="H70" t="str">
            <v>（直接人件費＋機械経費）の７％</v>
          </cell>
        </row>
        <row r="71">
          <cell r="A71" t="str">
            <v>計</v>
          </cell>
          <cell r="B71">
            <v>4311178.5599999996</v>
          </cell>
          <cell r="G71">
            <v>4311178.5599999996</v>
          </cell>
        </row>
        <row r="72">
          <cell r="A72" t="str">
            <v>1ｋｍ2当り</v>
          </cell>
          <cell r="B72">
            <v>3592648.8</v>
          </cell>
          <cell r="G72">
            <v>3592648.8</v>
          </cell>
        </row>
        <row r="81">
          <cell r="A81" t="str">
            <v>第   号</v>
          </cell>
          <cell r="B81" t="str">
            <v xml:space="preserve">編 　　集 </v>
          </cell>
          <cell r="C81" t="str">
            <v>費</v>
          </cell>
          <cell r="D81" t="str">
            <v>一  位  代  価  表</v>
          </cell>
          <cell r="E81" t="str">
            <v>1/500</v>
          </cell>
          <cell r="H81" t="str">
            <v>1/500</v>
          </cell>
        </row>
        <row r="82">
          <cell r="A82" t="str">
            <v>金</v>
          </cell>
          <cell r="B82">
            <v>1756989.1666666667</v>
          </cell>
          <cell r="C82" t="str">
            <v>円也</v>
          </cell>
          <cell r="D82">
            <v>1.2</v>
          </cell>
          <cell r="E82" t="str">
            <v>ｋｍ２(10面)当り</v>
          </cell>
          <cell r="G82">
            <v>1.2</v>
          </cell>
          <cell r="H82" t="str">
            <v>ｋｍ２(10面)当り</v>
          </cell>
        </row>
        <row r="83">
          <cell r="A83" t="str">
            <v>項目</v>
          </cell>
          <cell r="B83" t="str">
            <v>名称</v>
          </cell>
          <cell r="C83" t="str">
            <v>形状寸法</v>
          </cell>
          <cell r="D83" t="str">
            <v>単位</v>
          </cell>
          <cell r="E83" t="str">
            <v>数量</v>
          </cell>
          <cell r="F83" t="str">
            <v>単価</v>
          </cell>
          <cell r="G83" t="str">
            <v>金額</v>
          </cell>
          <cell r="H83" t="str">
            <v>摘要</v>
          </cell>
        </row>
        <row r="84">
          <cell r="A84" t="str">
            <v>直接人件費</v>
          </cell>
          <cell r="B84">
            <v>1934300</v>
          </cell>
          <cell r="G84">
            <v>1934300</v>
          </cell>
        </row>
        <row r="85">
          <cell r="B85" t="str">
            <v>測量技師</v>
          </cell>
          <cell r="C85" t="str">
            <v>人日</v>
          </cell>
          <cell r="D85" t="str">
            <v>人日</v>
          </cell>
          <cell r="E85">
            <v>5</v>
          </cell>
          <cell r="F85">
            <v>37000</v>
          </cell>
          <cell r="G85">
            <v>185000</v>
          </cell>
        </row>
        <row r="86">
          <cell r="B86" t="str">
            <v>測量技師補</v>
          </cell>
          <cell r="C86" t="str">
            <v>人日</v>
          </cell>
          <cell r="D86" t="str">
            <v>人日</v>
          </cell>
          <cell r="E86">
            <v>54.5</v>
          </cell>
          <cell r="F86">
            <v>30600</v>
          </cell>
          <cell r="G86">
            <v>1667700</v>
          </cell>
        </row>
        <row r="87">
          <cell r="B87" t="str">
            <v>測量助手</v>
          </cell>
          <cell r="C87" t="str">
            <v>人日</v>
          </cell>
          <cell r="D87" t="str">
            <v>人日</v>
          </cell>
          <cell r="E87">
            <v>4</v>
          </cell>
          <cell r="F87">
            <v>20400</v>
          </cell>
          <cell r="G87">
            <v>81600</v>
          </cell>
        </row>
        <row r="88">
          <cell r="A88" t="str">
            <v>材料費</v>
          </cell>
          <cell r="B88" t="str">
            <v>式</v>
          </cell>
          <cell r="C88">
            <v>1</v>
          </cell>
          <cell r="D88" t="str">
            <v>式</v>
          </cell>
          <cell r="E88">
            <v>1</v>
          </cell>
          <cell r="G88">
            <v>38686</v>
          </cell>
          <cell r="H88" t="str">
            <v>直接人件費の2.0％</v>
          </cell>
        </row>
        <row r="89">
          <cell r="A89" t="str">
            <v>精度管理費</v>
          </cell>
          <cell r="B89" t="str">
            <v>式</v>
          </cell>
          <cell r="C89">
            <v>1</v>
          </cell>
          <cell r="D89" t="str">
            <v>式</v>
          </cell>
          <cell r="E89">
            <v>1</v>
          </cell>
          <cell r="G89">
            <v>135401</v>
          </cell>
          <cell r="H89" t="str">
            <v>直接人件費の7.0％</v>
          </cell>
        </row>
        <row r="90">
          <cell r="A90" t="str">
            <v>計</v>
          </cell>
          <cell r="B90">
            <v>2108387</v>
          </cell>
          <cell r="G90">
            <v>2108387</v>
          </cell>
        </row>
        <row r="91">
          <cell r="A91" t="str">
            <v>1ｋｍ2当り</v>
          </cell>
          <cell r="B91">
            <v>1756989.1666666667</v>
          </cell>
          <cell r="G91">
            <v>1756989.1666666667</v>
          </cell>
        </row>
        <row r="101">
          <cell r="A101" t="str">
            <v>第   号</v>
          </cell>
          <cell r="B101" t="str">
            <v xml:space="preserve">原図作成 </v>
          </cell>
          <cell r="C101" t="str">
            <v>費</v>
          </cell>
          <cell r="D101" t="str">
            <v>一  位  代  価  表</v>
          </cell>
          <cell r="E101" t="str">
            <v>1/500</v>
          </cell>
          <cell r="H101" t="str">
            <v>1/500</v>
          </cell>
        </row>
        <row r="102">
          <cell r="A102" t="str">
            <v>金</v>
          </cell>
          <cell r="B102">
            <v>2879707.6458333335</v>
          </cell>
          <cell r="C102" t="str">
            <v>円也</v>
          </cell>
          <cell r="D102">
            <v>1.2</v>
          </cell>
          <cell r="E102" t="str">
            <v>ｋｍ２(10面)当り</v>
          </cell>
          <cell r="G102">
            <v>1.2</v>
          </cell>
          <cell r="H102" t="str">
            <v>ｋｍ２(10面)当り</v>
          </cell>
        </row>
        <row r="103">
          <cell r="A103" t="str">
            <v>項目</v>
          </cell>
          <cell r="B103" t="str">
            <v>名称</v>
          </cell>
          <cell r="C103" t="str">
            <v>形状寸法</v>
          </cell>
          <cell r="D103" t="str">
            <v>単位</v>
          </cell>
          <cell r="E103" t="str">
            <v>数量</v>
          </cell>
          <cell r="F103" t="str">
            <v>単価</v>
          </cell>
          <cell r="G103" t="str">
            <v>金額</v>
          </cell>
          <cell r="H103" t="str">
            <v>摘要</v>
          </cell>
        </row>
        <row r="104">
          <cell r="A104" t="str">
            <v>直接人件費</v>
          </cell>
          <cell r="B104">
            <v>3140500</v>
          </cell>
          <cell r="G104">
            <v>3140500</v>
          </cell>
        </row>
        <row r="105">
          <cell r="B105" t="str">
            <v>測量技師</v>
          </cell>
          <cell r="C105" t="str">
            <v>人日</v>
          </cell>
          <cell r="D105" t="str">
            <v>人日</v>
          </cell>
          <cell r="E105">
            <v>7</v>
          </cell>
          <cell r="F105">
            <v>37000</v>
          </cell>
          <cell r="G105">
            <v>259000</v>
          </cell>
        </row>
        <row r="106">
          <cell r="B106" t="str">
            <v>測量技師補</v>
          </cell>
          <cell r="C106" t="str">
            <v>人日</v>
          </cell>
          <cell r="D106" t="str">
            <v>人日</v>
          </cell>
          <cell r="E106">
            <v>91.5</v>
          </cell>
          <cell r="F106">
            <v>30600</v>
          </cell>
          <cell r="G106">
            <v>2799900</v>
          </cell>
        </row>
        <row r="107">
          <cell r="B107" t="str">
            <v>測量助手</v>
          </cell>
          <cell r="C107" t="str">
            <v>人日</v>
          </cell>
          <cell r="D107" t="str">
            <v>人日</v>
          </cell>
          <cell r="E107">
            <v>4</v>
          </cell>
          <cell r="F107">
            <v>20400</v>
          </cell>
          <cell r="G107">
            <v>81600</v>
          </cell>
        </row>
        <row r="108">
          <cell r="A108" t="str">
            <v>機械経費</v>
          </cell>
          <cell r="B108" t="str">
            <v>式</v>
          </cell>
          <cell r="C108">
            <v>1</v>
          </cell>
          <cell r="D108" t="str">
            <v>式</v>
          </cell>
          <cell r="E108">
            <v>1</v>
          </cell>
          <cell r="G108">
            <v>15702.5</v>
          </cell>
          <cell r="H108" t="str">
            <v>直接人件費の0.5％</v>
          </cell>
        </row>
        <row r="109">
          <cell r="A109" t="str">
            <v>材料費</v>
          </cell>
          <cell r="B109" t="str">
            <v>式</v>
          </cell>
          <cell r="C109">
            <v>1</v>
          </cell>
          <cell r="D109" t="str">
            <v>式</v>
          </cell>
          <cell r="E109">
            <v>1</v>
          </cell>
          <cell r="G109">
            <v>78512.5</v>
          </cell>
          <cell r="H109" t="str">
            <v>直接人件費の2.5％</v>
          </cell>
        </row>
        <row r="110">
          <cell r="A110" t="str">
            <v>精度管理費</v>
          </cell>
          <cell r="B110" t="str">
            <v>式</v>
          </cell>
          <cell r="C110">
            <v>1</v>
          </cell>
          <cell r="D110" t="str">
            <v>式</v>
          </cell>
          <cell r="E110">
            <v>1</v>
          </cell>
          <cell r="G110">
            <v>220934.17500000002</v>
          </cell>
          <cell r="H110" t="str">
            <v>（直接人件費＋機械経費）の７％</v>
          </cell>
        </row>
        <row r="111">
          <cell r="A111" t="str">
            <v>計</v>
          </cell>
          <cell r="B111">
            <v>3455649.1749999998</v>
          </cell>
          <cell r="G111">
            <v>3455649.1749999998</v>
          </cell>
        </row>
        <row r="112">
          <cell r="A112" t="str">
            <v>1ｋｍ2当り</v>
          </cell>
          <cell r="B112">
            <v>2879707.6458333335</v>
          </cell>
          <cell r="G112">
            <v>2879707.6458333335</v>
          </cell>
        </row>
      </sheetData>
      <sheetData sheetId="1" refreshError="1"/>
      <sheetData sheetId="2" refreshError="1"/>
      <sheetData sheetId="3" refreshError="1"/>
      <sheetData sheetId="4" refreshError="1"/>
      <sheetData sheetId="5"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8"/>
      <sheetName val="単価"/>
    </sheetNames>
    <sheetDataSet>
      <sheetData sheetId="0" refreshError="1">
        <row r="1">
          <cell r="B1" t="str">
            <v>人件費項目</v>
          </cell>
          <cell r="C1" t="str">
            <v>細目</v>
          </cell>
          <cell r="D1" t="str">
            <v>単位</v>
          </cell>
          <cell r="E1" t="str">
            <v>単価</v>
          </cell>
        </row>
        <row r="2">
          <cell r="B2" t="str">
            <v>主任技術者</v>
          </cell>
          <cell r="C2" t="str">
            <v>人日</v>
          </cell>
          <cell r="D2" t="str">
            <v>人日</v>
          </cell>
          <cell r="E2">
            <v>94200</v>
          </cell>
        </row>
        <row r="3">
          <cell r="B3" t="str">
            <v>技師長</v>
          </cell>
          <cell r="C3" t="str">
            <v>人日</v>
          </cell>
          <cell r="D3" t="str">
            <v>人日</v>
          </cell>
          <cell r="E3">
            <v>64800</v>
          </cell>
        </row>
        <row r="4">
          <cell r="B4" t="str">
            <v>主任技師</v>
          </cell>
          <cell r="C4" t="str">
            <v>人日</v>
          </cell>
          <cell r="D4" t="str">
            <v>人日</v>
          </cell>
          <cell r="E4">
            <v>56000</v>
          </cell>
        </row>
        <row r="5">
          <cell r="B5" t="str">
            <v>技師Ａ</v>
          </cell>
          <cell r="C5" t="str">
            <v>人日</v>
          </cell>
          <cell r="D5" t="str">
            <v>人日</v>
          </cell>
          <cell r="E5">
            <v>46500</v>
          </cell>
        </row>
        <row r="6">
          <cell r="B6" t="str">
            <v>技師Ｂ</v>
          </cell>
          <cell r="C6" t="str">
            <v>人日</v>
          </cell>
          <cell r="D6" t="str">
            <v>人日</v>
          </cell>
          <cell r="E6">
            <v>37600</v>
          </cell>
        </row>
        <row r="7">
          <cell r="B7" t="str">
            <v>技師Ｃ</v>
          </cell>
          <cell r="C7" t="str">
            <v>人日</v>
          </cell>
          <cell r="D7" t="str">
            <v>人日</v>
          </cell>
          <cell r="E7">
            <v>30200</v>
          </cell>
        </row>
        <row r="8">
          <cell r="B8" t="str">
            <v>技術員</v>
          </cell>
          <cell r="C8" t="str">
            <v>人日</v>
          </cell>
          <cell r="D8" t="str">
            <v>人日</v>
          </cell>
          <cell r="E8">
            <v>23900</v>
          </cell>
        </row>
        <row r="9">
          <cell r="B9" t="str">
            <v>測量上級主任技師</v>
          </cell>
          <cell r="C9" t="str">
            <v>人日</v>
          </cell>
          <cell r="D9" t="str">
            <v>人日</v>
          </cell>
          <cell r="E9">
            <v>53700</v>
          </cell>
        </row>
        <row r="10">
          <cell r="B10" t="str">
            <v>測量主任技師</v>
          </cell>
          <cell r="C10" t="str">
            <v>人日</v>
          </cell>
          <cell r="D10" t="str">
            <v>人日</v>
          </cell>
          <cell r="E10">
            <v>43600</v>
          </cell>
        </row>
        <row r="11">
          <cell r="B11" t="str">
            <v>測量技師</v>
          </cell>
          <cell r="C11" t="str">
            <v>人日</v>
          </cell>
          <cell r="D11" t="str">
            <v>人日</v>
          </cell>
          <cell r="E11">
            <v>36600</v>
          </cell>
        </row>
        <row r="12">
          <cell r="B12" t="str">
            <v>測量技師補</v>
          </cell>
          <cell r="C12" t="str">
            <v>人日</v>
          </cell>
          <cell r="D12" t="str">
            <v>人日</v>
          </cell>
          <cell r="E12">
            <v>31400</v>
          </cell>
        </row>
        <row r="13">
          <cell r="B13" t="str">
            <v>測量助手</v>
          </cell>
          <cell r="C13" t="str">
            <v>人日</v>
          </cell>
          <cell r="D13" t="str">
            <v>人日</v>
          </cell>
          <cell r="E13">
            <v>21000</v>
          </cell>
        </row>
        <row r="14">
          <cell r="B14" t="str">
            <v>普通作業員</v>
          </cell>
          <cell r="C14" t="str">
            <v>人日</v>
          </cell>
          <cell r="D14" t="str">
            <v>人日</v>
          </cell>
          <cell r="E14">
            <v>15600</v>
          </cell>
        </row>
        <row r="15">
          <cell r="B15" t="str">
            <v>操縦士</v>
          </cell>
          <cell r="C15" t="str">
            <v>人日</v>
          </cell>
          <cell r="D15" t="str">
            <v>人日</v>
          </cell>
          <cell r="E15">
            <v>46300</v>
          </cell>
        </row>
        <row r="16">
          <cell r="B16" t="str">
            <v>整備士</v>
          </cell>
          <cell r="C16" t="str">
            <v>人日</v>
          </cell>
          <cell r="D16" t="str">
            <v>人日</v>
          </cell>
          <cell r="E16">
            <v>41900</v>
          </cell>
        </row>
        <row r="17">
          <cell r="B17" t="str">
            <v>撮影士</v>
          </cell>
          <cell r="C17" t="str">
            <v>人日</v>
          </cell>
          <cell r="D17" t="str">
            <v>人日</v>
          </cell>
          <cell r="E17">
            <v>46000</v>
          </cell>
        </row>
        <row r="18">
          <cell r="B18" t="str">
            <v>撮影助手</v>
          </cell>
          <cell r="C18" t="str">
            <v>人日</v>
          </cell>
          <cell r="D18" t="str">
            <v>人日</v>
          </cell>
          <cell r="E18">
            <v>27400</v>
          </cell>
        </row>
        <row r="19">
          <cell r="B19" t="str">
            <v>オペレータ</v>
          </cell>
          <cell r="C19" t="str">
            <v>人日</v>
          </cell>
          <cell r="D19" t="str">
            <v>人日</v>
          </cell>
          <cell r="E19">
            <v>22000</v>
          </cell>
        </row>
        <row r="20">
          <cell r="B20" t="str">
            <v>パンチャー</v>
          </cell>
          <cell r="C20" t="str">
            <v>人日</v>
          </cell>
          <cell r="D20" t="str">
            <v>人日</v>
          </cell>
          <cell r="E20">
            <v>18400</v>
          </cell>
        </row>
        <row r="21">
          <cell r="B21" t="str">
            <v>地質調査技師</v>
          </cell>
          <cell r="C21" t="str">
            <v>人日</v>
          </cell>
          <cell r="D21" t="str">
            <v>人日</v>
          </cell>
          <cell r="E21">
            <v>37100</v>
          </cell>
        </row>
        <row r="22">
          <cell r="B22" t="str">
            <v>主任調査員</v>
          </cell>
          <cell r="C22" t="str">
            <v>人日</v>
          </cell>
          <cell r="D22" t="str">
            <v>人日</v>
          </cell>
          <cell r="E22">
            <v>28700</v>
          </cell>
        </row>
        <row r="23">
          <cell r="B23" t="str">
            <v>調査員</v>
          </cell>
          <cell r="C23" t="str">
            <v>人日</v>
          </cell>
          <cell r="D23" t="str">
            <v>人日</v>
          </cell>
          <cell r="E23">
            <v>24400</v>
          </cell>
        </row>
        <row r="24">
          <cell r="B24" t="str">
            <v>機械経費項目</v>
          </cell>
          <cell r="C24" t="str">
            <v>細目</v>
          </cell>
          <cell r="D24" t="str">
            <v>単位</v>
          </cell>
          <cell r="E24" t="str">
            <v>単価</v>
          </cell>
        </row>
        <row r="25">
          <cell r="B25" t="str">
            <v>飛行機</v>
          </cell>
          <cell r="C25" t="str">
            <v>単発</v>
          </cell>
          <cell r="D25" t="str">
            <v>台時</v>
          </cell>
          <cell r="E25">
            <v>44510</v>
          </cell>
        </row>
        <row r="26">
          <cell r="B26" t="str">
            <v>飛行機</v>
          </cell>
          <cell r="C26" t="str">
            <v>双発</v>
          </cell>
          <cell r="D26" t="str">
            <v>台時</v>
          </cell>
          <cell r="E26">
            <v>80770</v>
          </cell>
        </row>
        <row r="27">
          <cell r="B27" t="str">
            <v>航空カメラ</v>
          </cell>
          <cell r="C27" t="str">
            <v>広角</v>
          </cell>
          <cell r="D27" t="str">
            <v>台時</v>
          </cell>
          <cell r="E27">
            <v>29190</v>
          </cell>
        </row>
        <row r="28">
          <cell r="B28" t="str">
            <v>図化機</v>
          </cell>
          <cell r="C28" t="str">
            <v>二級</v>
          </cell>
          <cell r="D28" t="str">
            <v>台日</v>
          </cell>
          <cell r="E28">
            <v>20830</v>
          </cell>
        </row>
        <row r="29">
          <cell r="B29" t="str">
            <v>飛行機</v>
          </cell>
          <cell r="C29" t="str">
            <v>単発</v>
          </cell>
          <cell r="D29" t="str">
            <v>台時</v>
          </cell>
          <cell r="E29">
            <v>44510</v>
          </cell>
        </row>
        <row r="30">
          <cell r="B30" t="str">
            <v>飛行機</v>
          </cell>
          <cell r="C30" t="str">
            <v>双発</v>
          </cell>
          <cell r="D30" t="str">
            <v>台時</v>
          </cell>
          <cell r="E30">
            <v>80770</v>
          </cell>
        </row>
        <row r="31">
          <cell r="B31" t="str">
            <v>航空カメラ</v>
          </cell>
          <cell r="C31" t="str">
            <v>広角</v>
          </cell>
          <cell r="D31" t="str">
            <v>台時</v>
          </cell>
          <cell r="E31">
            <v>29190</v>
          </cell>
        </row>
        <row r="32">
          <cell r="B32" t="str">
            <v>図化機</v>
          </cell>
          <cell r="C32" t="str">
            <v>二級</v>
          </cell>
          <cell r="D32" t="str">
            <v>台日</v>
          </cell>
          <cell r="E32">
            <v>20830</v>
          </cell>
        </row>
        <row r="33">
          <cell r="B33" t="str">
            <v>コンパレータ</v>
          </cell>
          <cell r="C33" t="str">
            <v>双眼</v>
          </cell>
          <cell r="D33" t="str">
            <v>台日</v>
          </cell>
          <cell r="E33">
            <v>13180</v>
          </cell>
        </row>
        <row r="34">
          <cell r="B34" t="str">
            <v>変位修正機</v>
          </cell>
          <cell r="C34" t="str">
            <v>SEG-VE4E3</v>
          </cell>
          <cell r="D34" t="str">
            <v>台日</v>
          </cell>
          <cell r="E34">
            <v>21240</v>
          </cell>
        </row>
        <row r="35">
          <cell r="B35" t="str">
            <v>Ｂ４判カメラ</v>
          </cell>
          <cell r="C35" t="str">
            <v>台日</v>
          </cell>
          <cell r="D35" t="str">
            <v>台日</v>
          </cell>
          <cell r="E35">
            <v>560</v>
          </cell>
        </row>
        <row r="36">
          <cell r="B36" t="str">
            <v>空中写真ﾌｨﾙﾑ現像機</v>
          </cell>
          <cell r="C36" t="str">
            <v>白黒自動</v>
          </cell>
          <cell r="D36" t="str">
            <v>台日</v>
          </cell>
          <cell r="E36">
            <v>6310</v>
          </cell>
        </row>
        <row r="37">
          <cell r="B37" t="str">
            <v>空中写真引伸機</v>
          </cell>
          <cell r="C37" t="str">
            <v>白黒</v>
          </cell>
          <cell r="D37" t="str">
            <v>台日</v>
          </cell>
          <cell r="E37">
            <v>3340</v>
          </cell>
        </row>
        <row r="38">
          <cell r="B38" t="str">
            <v>印画紙乾燥機</v>
          </cell>
          <cell r="C38" t="str">
            <v>台日</v>
          </cell>
          <cell r="D38" t="str">
            <v>台日</v>
          </cell>
          <cell r="E38">
            <v>590</v>
          </cell>
        </row>
        <row r="39">
          <cell r="B39" t="str">
            <v>印画紙現像機</v>
          </cell>
          <cell r="C39" t="str">
            <v>ｶﾗｰ自動</v>
          </cell>
          <cell r="D39" t="str">
            <v>台日</v>
          </cell>
          <cell r="E39">
            <v>4100</v>
          </cell>
        </row>
        <row r="40">
          <cell r="B40" t="str">
            <v>空中写真密着ﾌﾟﾘﾝﾀｰ</v>
          </cell>
          <cell r="C40" t="str">
            <v>白黒</v>
          </cell>
          <cell r="D40" t="str">
            <v>台日</v>
          </cell>
          <cell r="E40">
            <v>1040</v>
          </cell>
        </row>
        <row r="41">
          <cell r="B41" t="str">
            <v>ﾌｨﾙﾑ密着ﾌﾟﾘﾝﾀｰ</v>
          </cell>
          <cell r="C41" t="str">
            <v>四六判相当</v>
          </cell>
          <cell r="D41" t="str">
            <v>台日</v>
          </cell>
          <cell r="E41">
            <v>1270</v>
          </cell>
        </row>
        <row r="42">
          <cell r="B42" t="str">
            <v>点刻機</v>
          </cell>
          <cell r="C42" t="str">
            <v>台日</v>
          </cell>
          <cell r="D42" t="str">
            <v>台日</v>
          </cell>
          <cell r="E42">
            <v>4160</v>
          </cell>
        </row>
        <row r="43">
          <cell r="B43" t="str">
            <v>トータルステーション</v>
          </cell>
          <cell r="C43" t="str">
            <v>台日</v>
          </cell>
          <cell r="D43" t="str">
            <v>台日</v>
          </cell>
          <cell r="E43">
            <v>1780</v>
          </cell>
        </row>
        <row r="44">
          <cell r="B44" t="str">
            <v>レベル</v>
          </cell>
          <cell r="C44" t="str">
            <v>台日</v>
          </cell>
          <cell r="D44" t="str">
            <v>台日</v>
          </cell>
          <cell r="E44">
            <v>260</v>
          </cell>
        </row>
        <row r="45">
          <cell r="B45" t="str">
            <v>中型電子計算機</v>
          </cell>
          <cell r="C45" t="str">
            <v>台時</v>
          </cell>
          <cell r="D45" t="str">
            <v>台時</v>
          </cell>
          <cell r="E45">
            <v>14500</v>
          </cell>
        </row>
        <row r="46">
          <cell r="B46" t="str">
            <v>座標展開機</v>
          </cell>
          <cell r="C46" t="str">
            <v>台日</v>
          </cell>
          <cell r="D46" t="str">
            <v>台日</v>
          </cell>
          <cell r="E46">
            <v>3380</v>
          </cell>
        </row>
        <row r="47">
          <cell r="B47" t="str">
            <v>光波測距儀</v>
          </cell>
          <cell r="C47" t="str">
            <v>台日</v>
          </cell>
          <cell r="D47" t="str">
            <v>台日</v>
          </cell>
          <cell r="E47">
            <v>2370</v>
          </cell>
        </row>
        <row r="48">
          <cell r="B48" t="str">
            <v>座標測定器</v>
          </cell>
          <cell r="C48" t="str">
            <v>台日</v>
          </cell>
          <cell r="D48" t="str">
            <v>台日</v>
          </cell>
          <cell r="E48">
            <v>3380</v>
          </cell>
        </row>
        <row r="49">
          <cell r="B49" t="str">
            <v>四六版撮影機</v>
          </cell>
          <cell r="C49" t="str">
            <v>台日</v>
          </cell>
          <cell r="D49" t="str">
            <v>台日</v>
          </cell>
          <cell r="E49">
            <v>5790</v>
          </cell>
        </row>
        <row r="50">
          <cell r="B50" t="str">
            <v>材料費項目</v>
          </cell>
          <cell r="C50" t="str">
            <v>細目</v>
          </cell>
          <cell r="D50" t="str">
            <v>単位</v>
          </cell>
          <cell r="E50" t="str">
            <v>単価</v>
          </cell>
        </row>
        <row r="51">
          <cell r="B51" t="str">
            <v>アルミケント紙</v>
          </cell>
          <cell r="C51" t="str">
            <v>40×49.5×0.3cm</v>
          </cell>
          <cell r="D51" t="str">
            <v>枚</v>
          </cell>
          <cell r="E51">
            <v>736</v>
          </cell>
        </row>
        <row r="52">
          <cell r="B52" t="str">
            <v>ｶﾗｰﾌｨﾙﾑ</v>
          </cell>
          <cell r="C52" t="str">
            <v>ASA100 35mm×36枚撮</v>
          </cell>
          <cell r="D52" t="str">
            <v>枚</v>
          </cell>
          <cell r="E52">
            <v>576</v>
          </cell>
        </row>
        <row r="53">
          <cell r="B53" t="str">
            <v>ｶﾗｰﾌｨﾙﾑ</v>
          </cell>
          <cell r="C53" t="str">
            <v>ASA100 35mm×36枚撮</v>
          </cell>
          <cell r="D53" t="str">
            <v>枚</v>
          </cell>
          <cell r="E53">
            <v>576</v>
          </cell>
        </row>
        <row r="54">
          <cell r="B54" t="str">
            <v>ｸﾛﾅｵﾙｿSﾘｽﾌｨﾙﾑ</v>
          </cell>
          <cell r="C54" t="str">
            <v>CCF-4 24cm×26cm</v>
          </cell>
          <cell r="D54" t="str">
            <v>枚</v>
          </cell>
          <cell r="E54">
            <v>155</v>
          </cell>
        </row>
        <row r="55">
          <cell r="B55" t="str">
            <v>ケント紙</v>
          </cell>
          <cell r="C55" t="str">
            <v>ｸﾘｰﾑ四六判 180kg</v>
          </cell>
          <cell r="D55" t="str">
            <v>枚</v>
          </cell>
          <cell r="E55">
            <v>277</v>
          </cell>
        </row>
        <row r="56">
          <cell r="B56" t="str">
            <v>ケント紙</v>
          </cell>
          <cell r="C56" t="str">
            <v>A2判(42cm×59.4cm)</v>
          </cell>
          <cell r="D56" t="str">
            <v>枚</v>
          </cell>
          <cell r="E56">
            <v>82</v>
          </cell>
        </row>
        <row r="57">
          <cell r="B57" t="str">
            <v>ｺﾝﾀｸﾄﾌｨﾙﾑ</v>
          </cell>
          <cell r="C57" t="str">
            <v>CMF-4 B4判</v>
          </cell>
          <cell r="D57" t="str">
            <v>枚</v>
          </cell>
          <cell r="E57">
            <v>485</v>
          </cell>
        </row>
        <row r="58">
          <cell r="B58" t="str">
            <v>ｺﾝﾀｸﾄﾌｨﾙﾑ</v>
          </cell>
          <cell r="C58" t="str">
            <v>CMF-4 四六判</v>
          </cell>
          <cell r="D58" t="str">
            <v>枚</v>
          </cell>
          <cell r="E58">
            <v>2499</v>
          </cell>
        </row>
        <row r="59">
          <cell r="B59" t="str">
            <v>ｾｸｼｮﾝﾎﾟﾘｴｽﾃﾙ</v>
          </cell>
          <cell r="C59" t="str">
            <v>#300SA30 90×10m</v>
          </cell>
          <cell r="D59" t="str">
            <v>枚</v>
          </cell>
          <cell r="E59">
            <v>13680</v>
          </cell>
        </row>
        <row r="60">
          <cell r="B60" t="str">
            <v>ｾｸｼｮﾝﾎﾟﾘｴｽﾃﾙ</v>
          </cell>
          <cell r="C60" t="str">
            <v>#300SA30 40×10m</v>
          </cell>
          <cell r="D60" t="str">
            <v>枚</v>
          </cell>
          <cell r="E60">
            <v>7220</v>
          </cell>
        </row>
        <row r="61">
          <cell r="B61" t="str">
            <v>ﾎﾟﾘｴｽﾃﾙﾌｨﾙﾑ</v>
          </cell>
          <cell r="C61" t="str">
            <v>A-300片面ﾏｯﾄ 四六判</v>
          </cell>
          <cell r="D61" t="str">
            <v>枚</v>
          </cell>
          <cell r="E61">
            <v>840</v>
          </cell>
        </row>
        <row r="62">
          <cell r="B62" t="str">
            <v>ﾎﾟﾘｴｽﾃﾙﾌｨﾙﾑ</v>
          </cell>
          <cell r="C62" t="str">
            <v>A-300片面ﾏｯﾄ</v>
          </cell>
          <cell r="D62" t="str">
            <v>本</v>
          </cell>
          <cell r="E62">
            <v>13600</v>
          </cell>
        </row>
        <row r="63">
          <cell r="B63" t="str">
            <v>ﾎﾟﾘｴｽﾃﾙﾌｨﾙﾑ</v>
          </cell>
          <cell r="C63" t="str">
            <v>A-400片面ﾏｯﾄ</v>
          </cell>
          <cell r="D63" t="str">
            <v>本</v>
          </cell>
          <cell r="E63">
            <v>18360</v>
          </cell>
        </row>
        <row r="64">
          <cell r="B64" t="str">
            <v>ﾎﾟﾘｴｽﾃﾙﾌｨﾙﾑ</v>
          </cell>
          <cell r="C64" t="str">
            <v>A-400片面ﾏｯﾄ 四六判</v>
          </cell>
          <cell r="D64" t="str">
            <v>枚</v>
          </cell>
          <cell r="E64">
            <v>1309</v>
          </cell>
        </row>
        <row r="65">
          <cell r="B65" t="str">
            <v>ﾎﾟﾘｴｽﾃﾙﾌｨﾙﾑ</v>
          </cell>
          <cell r="C65" t="str">
            <v>A-300片面ﾏｯﾄ 四六判</v>
          </cell>
          <cell r="D65" t="str">
            <v>枚</v>
          </cell>
          <cell r="E65">
            <v>840</v>
          </cell>
        </row>
        <row r="66">
          <cell r="B66" t="str">
            <v>ﾎﾟﾘｴｽﾃﾙﾌｨﾙﾑ</v>
          </cell>
          <cell r="C66" t="str">
            <v>A-300片面ﾏｯﾄ</v>
          </cell>
          <cell r="D66" t="str">
            <v>本</v>
          </cell>
          <cell r="E66">
            <v>13600</v>
          </cell>
        </row>
        <row r="67">
          <cell r="B67" t="str">
            <v>ﾎﾟﾘｴｽﾃﾙﾌｨﾙﾑ</v>
          </cell>
          <cell r="C67" t="str">
            <v>A-400片面ﾏｯﾄ</v>
          </cell>
          <cell r="D67" t="str">
            <v>本</v>
          </cell>
          <cell r="E67">
            <v>18360</v>
          </cell>
        </row>
        <row r="68">
          <cell r="B68" t="str">
            <v>ﾎﾟﾘｴｽﾃﾙﾌｨﾙﾑ</v>
          </cell>
          <cell r="C68" t="str">
            <v>A-400片面ﾏｯﾄ 四六判</v>
          </cell>
          <cell r="D68" t="str">
            <v>枚</v>
          </cell>
          <cell r="E68">
            <v>1309</v>
          </cell>
        </row>
        <row r="69">
          <cell r="B69" t="str">
            <v>ﾌｼﾞWPｶﾗ-ﾍﾟ-ﾊﾟ-</v>
          </cell>
          <cell r="C69" t="str">
            <v>24cm×26cm</v>
          </cell>
          <cell r="D69" t="str">
            <v>枚</v>
          </cell>
          <cell r="E69">
            <v>150</v>
          </cell>
        </row>
        <row r="70">
          <cell r="B70" t="str">
            <v>ﾌｼﾞﾘｽｵﾙｿﾌｨﾙﾑ</v>
          </cell>
          <cell r="C70" t="str">
            <v>VO-100 B4判</v>
          </cell>
          <cell r="D70" t="str">
            <v>枚</v>
          </cell>
          <cell r="E70">
            <v>295</v>
          </cell>
        </row>
        <row r="71">
          <cell r="B71" t="str">
            <v>ﾌｼﾞﾘｽｵﾙｿﾌｨﾙﾑ</v>
          </cell>
          <cell r="C71" t="str">
            <v>VO-100 四六判</v>
          </cell>
          <cell r="D71" t="str">
            <v>枚</v>
          </cell>
          <cell r="E71">
            <v>2198</v>
          </cell>
        </row>
        <row r="72">
          <cell r="B72" t="str">
            <v>ﾌﾟﾛｼﾞｪｸｼｮﾝﾌｨﾙﾑ</v>
          </cell>
          <cell r="C72" t="str">
            <v>FDM-4 四六判</v>
          </cell>
          <cell r="D72" t="str">
            <v>枚</v>
          </cell>
          <cell r="E72">
            <v>1837</v>
          </cell>
        </row>
        <row r="73">
          <cell r="B73" t="str">
            <v>ベニヤ板</v>
          </cell>
          <cell r="C73" t="str">
            <v>0.4×30×90cm (ﾗﾜﾝ)</v>
          </cell>
          <cell r="D73" t="str">
            <v>枚</v>
          </cell>
          <cell r="E73">
            <v>121</v>
          </cell>
        </row>
        <row r="74">
          <cell r="B74" t="str">
            <v>角材</v>
          </cell>
          <cell r="C74" t="str">
            <v>6.0×6.0×60cm</v>
          </cell>
          <cell r="D74" t="str">
            <v>本</v>
          </cell>
          <cell r="E74">
            <v>148</v>
          </cell>
        </row>
        <row r="75">
          <cell r="B75" t="str">
            <v>角材</v>
          </cell>
          <cell r="C75" t="str">
            <v>9.0×9.0×90cm</v>
          </cell>
          <cell r="D75" t="str">
            <v>本</v>
          </cell>
          <cell r="E75">
            <v>502</v>
          </cell>
        </row>
        <row r="76">
          <cell r="B76" t="str">
            <v>角材</v>
          </cell>
          <cell r="C76" t="str">
            <v>9.0×9.0×400cm 米つが</v>
          </cell>
          <cell r="D76" t="str">
            <v>本</v>
          </cell>
          <cell r="E76">
            <v>1755</v>
          </cell>
        </row>
        <row r="77">
          <cell r="B77" t="str">
            <v>角材</v>
          </cell>
          <cell r="C77" t="str">
            <v>6.0×6.0×60cm</v>
          </cell>
          <cell r="D77" t="str">
            <v>本</v>
          </cell>
          <cell r="E77">
            <v>148</v>
          </cell>
        </row>
        <row r="78">
          <cell r="B78" t="str">
            <v>角材</v>
          </cell>
          <cell r="C78" t="str">
            <v>9.0×9.0×90cm</v>
          </cell>
          <cell r="D78" t="str">
            <v>本</v>
          </cell>
          <cell r="E78">
            <v>502</v>
          </cell>
        </row>
        <row r="79">
          <cell r="B79" t="str">
            <v>角材</v>
          </cell>
          <cell r="C79" t="str">
            <v>9.0×9.0×400cm 米つが</v>
          </cell>
          <cell r="D79" t="str">
            <v>本</v>
          </cell>
          <cell r="E79">
            <v>1755</v>
          </cell>
        </row>
        <row r="80">
          <cell r="B80" t="str">
            <v>角材</v>
          </cell>
          <cell r="C80" t="str">
            <v>4.5×4.5×90cm</v>
          </cell>
          <cell r="D80" t="str">
            <v>本</v>
          </cell>
          <cell r="E80">
            <v>125</v>
          </cell>
        </row>
        <row r="81">
          <cell r="B81" t="str">
            <v>角材</v>
          </cell>
          <cell r="C81" t="str">
            <v>9.0×9.0×75cm</v>
          </cell>
          <cell r="D81" t="str">
            <v>本</v>
          </cell>
          <cell r="E81">
            <v>418</v>
          </cell>
        </row>
        <row r="82">
          <cell r="B82" t="str">
            <v>角材（加工品）</v>
          </cell>
          <cell r="C82" t="str">
            <v>6.0×6.0×200cm</v>
          </cell>
          <cell r="D82" t="str">
            <v>本</v>
          </cell>
          <cell r="E82">
            <v>494</v>
          </cell>
        </row>
        <row r="83">
          <cell r="B83" t="str">
            <v>角材（加工品）</v>
          </cell>
          <cell r="C83" t="str">
            <v>6.0×6.0×200cm</v>
          </cell>
          <cell r="D83" t="str">
            <v>本</v>
          </cell>
          <cell r="E83">
            <v>494</v>
          </cell>
        </row>
        <row r="84">
          <cell r="B84" t="str">
            <v>角材（加工品）</v>
          </cell>
          <cell r="C84" t="str">
            <v>6.0×6.0×180cm</v>
          </cell>
          <cell r="D84" t="str">
            <v>本</v>
          </cell>
          <cell r="E84">
            <v>445</v>
          </cell>
        </row>
        <row r="85">
          <cell r="B85" t="str">
            <v>航空ﾌｨﾙﾑ</v>
          </cell>
          <cell r="C85" t="str">
            <v>HS･SP付24cm×76cm</v>
          </cell>
          <cell r="D85" t="str">
            <v>枚</v>
          </cell>
          <cell r="E85">
            <v>65200</v>
          </cell>
        </row>
        <row r="86">
          <cell r="B86" t="str">
            <v>航空ﾌｨﾙﾑ</v>
          </cell>
          <cell r="C86" t="str">
            <v>9.5in×200ft</v>
          </cell>
          <cell r="D86" t="str">
            <v>本</v>
          </cell>
          <cell r="E86">
            <v>191995</v>
          </cell>
        </row>
        <row r="87">
          <cell r="B87" t="str">
            <v>航空ﾌｨﾙﾑ</v>
          </cell>
          <cell r="C87" t="str">
            <v>HS･SP付24cm×76cm</v>
          </cell>
          <cell r="D87" t="str">
            <v>本</v>
          </cell>
          <cell r="E87">
            <v>65200</v>
          </cell>
        </row>
        <row r="88">
          <cell r="B88" t="str">
            <v>航空ﾌｨﾙﾑ</v>
          </cell>
          <cell r="C88" t="str">
            <v>9.5in×200ft</v>
          </cell>
          <cell r="D88" t="str">
            <v>本</v>
          </cell>
          <cell r="E88">
            <v>191995</v>
          </cell>
        </row>
        <row r="89">
          <cell r="B89" t="str">
            <v>航空印画紙</v>
          </cell>
          <cell r="C89" t="str">
            <v>引伸用 75cm×75cm</v>
          </cell>
          <cell r="D89" t="str">
            <v>枚</v>
          </cell>
          <cell r="E89">
            <v>1000</v>
          </cell>
        </row>
        <row r="90">
          <cell r="B90" t="str">
            <v>航空印画紙</v>
          </cell>
          <cell r="C90" t="str">
            <v>密着用(ﾓﾉｸﾛ)24cm×26cm</v>
          </cell>
          <cell r="D90" t="str">
            <v>枚</v>
          </cell>
          <cell r="E90">
            <v>50</v>
          </cell>
        </row>
        <row r="91">
          <cell r="B91" t="str">
            <v>航空印画紙</v>
          </cell>
          <cell r="C91" t="str">
            <v>引伸用 110.5cm×100cm</v>
          </cell>
          <cell r="D91" t="str">
            <v>枚</v>
          </cell>
          <cell r="E91">
            <v>1175</v>
          </cell>
        </row>
        <row r="92">
          <cell r="B92" t="str">
            <v>航空印画紙</v>
          </cell>
          <cell r="C92" t="str">
            <v>引伸用 49.5cm×51cm</v>
          </cell>
          <cell r="D92" t="str">
            <v>枚</v>
          </cell>
          <cell r="E92">
            <v>275</v>
          </cell>
        </row>
        <row r="93">
          <cell r="B93" t="str">
            <v>航空印画紙</v>
          </cell>
          <cell r="C93" t="str">
            <v>引伸用 15cm×15cm</v>
          </cell>
          <cell r="D93" t="str">
            <v>枚</v>
          </cell>
          <cell r="E93">
            <v>36</v>
          </cell>
        </row>
        <row r="94">
          <cell r="B94" t="str">
            <v>写真植字</v>
          </cell>
          <cell r="C94" t="str">
            <v>#7~#20</v>
          </cell>
          <cell r="D94" t="str">
            <v>字</v>
          </cell>
          <cell r="E94">
            <v>2</v>
          </cell>
        </row>
        <row r="95">
          <cell r="B95" t="str">
            <v>地形図</v>
          </cell>
          <cell r="C95" t="str">
            <v>二色 1/2.5万 1/5万</v>
          </cell>
          <cell r="D95" t="str">
            <v>枚</v>
          </cell>
          <cell r="E95">
            <v>252</v>
          </cell>
        </row>
        <row r="96">
          <cell r="B96" t="str">
            <v>地形図</v>
          </cell>
          <cell r="C96" t="str">
            <v>三色 1/2.5万 1/5万</v>
          </cell>
          <cell r="D96" t="str">
            <v>枚</v>
          </cell>
          <cell r="E96">
            <v>262</v>
          </cell>
        </row>
        <row r="97">
          <cell r="B97" t="str">
            <v>天竺布</v>
          </cell>
          <cell r="C97" t="str">
            <v>0.8×1.0m (白)</v>
          </cell>
          <cell r="D97" t="str">
            <v>枚</v>
          </cell>
          <cell r="E97">
            <v>500</v>
          </cell>
        </row>
        <row r="98">
          <cell r="B98" t="str">
            <v>板材</v>
          </cell>
          <cell r="C98" t="str">
            <v>1.5×15×400cm 杉</v>
          </cell>
          <cell r="D98" t="str">
            <v>枚</v>
          </cell>
          <cell r="E98">
            <v>628</v>
          </cell>
        </row>
        <row r="99">
          <cell r="B99" t="str">
            <v>板材</v>
          </cell>
          <cell r="C99" t="str">
            <v>1.2×18×400cm 杉</v>
          </cell>
          <cell r="D99" t="str">
            <v>枚</v>
          </cell>
          <cell r="E99">
            <v>603</v>
          </cell>
        </row>
        <row r="100">
          <cell r="B100" t="str">
            <v>板材（加工品）</v>
          </cell>
          <cell r="C100" t="str">
            <v>1.2×18×150cm</v>
          </cell>
          <cell r="D100" t="str">
            <v>枚</v>
          </cell>
          <cell r="E100">
            <v>199</v>
          </cell>
        </row>
        <row r="101">
          <cell r="B101" t="str">
            <v>板材（加工品）</v>
          </cell>
          <cell r="C101" t="str">
            <v>1.2×18×180cm</v>
          </cell>
          <cell r="D101" t="str">
            <v>枚</v>
          </cell>
          <cell r="E101">
            <v>363</v>
          </cell>
        </row>
        <row r="102">
          <cell r="B102" t="str">
            <v>板材（加工品）</v>
          </cell>
          <cell r="C102" t="str">
            <v>1.2×18×180cm</v>
          </cell>
          <cell r="D102" t="str">
            <v>枚</v>
          </cell>
          <cell r="E102">
            <v>239</v>
          </cell>
        </row>
        <row r="103">
          <cell r="B103" t="str">
            <v>複写ﾈｶﾞﾌｨﾙﾑ</v>
          </cell>
          <cell r="C103" t="str">
            <v>8in×10inｶﾗｰ</v>
          </cell>
          <cell r="D103" t="str">
            <v>枚</v>
          </cell>
          <cell r="E103">
            <v>1050</v>
          </cell>
        </row>
        <row r="104">
          <cell r="B104" t="str">
            <v>複写ﾈｶﾞﾌｨﾙﾑ</v>
          </cell>
          <cell r="C104" t="str">
            <v>8in×10inｶﾗｰ</v>
          </cell>
          <cell r="D104" t="str">
            <v>枚</v>
          </cell>
          <cell r="E104">
            <v>1050</v>
          </cell>
        </row>
        <row r="105">
          <cell r="B105" t="str">
            <v>リスフィルム</v>
          </cell>
          <cell r="C105" t="str">
            <v>枚</v>
          </cell>
          <cell r="D105" t="str">
            <v>枚</v>
          </cell>
          <cell r="E105">
            <v>1978</v>
          </cell>
        </row>
        <row r="106">
          <cell r="B106" t="str">
            <v>密着用ポジフィルム</v>
          </cell>
          <cell r="C106" t="str">
            <v>枚</v>
          </cell>
          <cell r="D106" t="str">
            <v>枚</v>
          </cell>
          <cell r="E106">
            <v>730</v>
          </cell>
        </row>
        <row r="107">
          <cell r="B107" t="str">
            <v>陽画感光紙</v>
          </cell>
          <cell r="C107" t="str">
            <v>枚</v>
          </cell>
          <cell r="D107" t="str">
            <v>枚</v>
          </cell>
          <cell r="E107">
            <v>65</v>
          </cell>
        </row>
        <row r="108">
          <cell r="B108" t="str">
            <v>マイクロフィルム</v>
          </cell>
          <cell r="C108" t="str">
            <v>コマ</v>
          </cell>
          <cell r="D108" t="str">
            <v>コマ</v>
          </cell>
          <cell r="E108">
            <v>400</v>
          </cell>
        </row>
        <row r="109">
          <cell r="B109" t="str">
            <v>コンクリート杭</v>
          </cell>
          <cell r="C109" t="str">
            <v>本</v>
          </cell>
          <cell r="D109" t="str">
            <v>本</v>
          </cell>
          <cell r="E109">
            <v>3240</v>
          </cell>
        </row>
        <row r="110">
          <cell r="B110" t="str">
            <v>木杭</v>
          </cell>
          <cell r="C110" t="str">
            <v>本</v>
          </cell>
          <cell r="D110" t="str">
            <v>本</v>
          </cell>
          <cell r="E110">
            <v>62</v>
          </cell>
        </row>
      </sheetData>
      <sheetData sheetId="1">
        <row r="1">
          <cell r="B1">
            <v>41200</v>
          </cell>
        </row>
      </sheetData>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撮影"/>
      <sheetName val="標定点"/>
      <sheetName val="図化"/>
      <sheetName val="ＤＭ"/>
      <sheetName val="地図修正"/>
      <sheetName val="略集成写真図"/>
      <sheetName val="単価表"/>
    </sheetNames>
    <sheetDataSet>
      <sheetData sheetId="0"/>
      <sheetData sheetId="1"/>
      <sheetData sheetId="2"/>
      <sheetData sheetId="3"/>
      <sheetData sheetId="4"/>
      <sheetData sheetId="5"/>
      <sheetData sheetId="6"/>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撮影"/>
      <sheetName val="標定点"/>
      <sheetName val="図化"/>
      <sheetName val="ＤＭ"/>
      <sheetName val="地図修正"/>
      <sheetName val="略集成写真図"/>
      <sheetName val="内訳書"/>
      <sheetName val="単価表"/>
    </sheetNames>
    <sheetDataSet>
      <sheetData sheetId="0"/>
      <sheetData sheetId="1"/>
      <sheetData sheetId="2"/>
      <sheetData sheetId="3"/>
      <sheetData sheetId="4"/>
      <sheetData sheetId="5"/>
      <sheetData sheetId="6"/>
      <sheetData sheetId="7"/>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率の計算 "/>
      <sheetName val="標準単価表"/>
      <sheetName val="雑器・雑品"/>
    </sheetNames>
    <sheetDataSet>
      <sheetData sheetId="0"/>
      <sheetData sheetId="1"/>
      <sheetData sheetId="2"/>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工程表"/>
      <sheetName val="内（H14th応札）"/>
      <sheetName val="鑑"/>
      <sheetName val="内（調査版）"/>
      <sheetName val="単(調査版)"/>
      <sheetName val="H14th数量"/>
      <sheetName val="相指名"/>
      <sheetName val="登録票"/>
      <sheetName val="実行計算書"/>
      <sheetName val="目的コード"/>
      <sheetName val="種別コード"/>
      <sheetName val="社員コード"/>
      <sheetName val="単価表"/>
      <sheetName val="ﾃｰﾌﾞﾙ"/>
    </sheetNames>
    <sheetDataSet>
      <sheetData sheetId="0"/>
      <sheetData sheetId="1"/>
      <sheetData sheetId="2"/>
      <sheetData sheetId="3"/>
      <sheetData sheetId="4"/>
      <sheetData sheetId="5"/>
      <sheetData sheetId="6"/>
      <sheetData sheetId="7"/>
      <sheetData sheetId="8"/>
      <sheetData sheetId="9"/>
      <sheetData sheetId="10"/>
      <sheetData sheetId="11">
        <row r="1">
          <cell r="B1" t="str">
            <v>※注意　登録票管理・主任資格は、技師２級以上で登録して下さい！</v>
          </cell>
        </row>
        <row r="2">
          <cell r="B2" t="str">
            <v>氏名</v>
          </cell>
          <cell r="E2" t="str">
            <v>グループ名</v>
          </cell>
        </row>
        <row r="3">
          <cell r="B3" t="str">
            <v>真砂 祥之助</v>
          </cell>
          <cell r="E3" t="str">
            <v>国土空間ｻｰﾋﾞｽ事業MG</v>
          </cell>
        </row>
        <row r="4">
          <cell r="B4" t="str">
            <v>中谷 秋由</v>
          </cell>
          <cell r="E4" t="str">
            <v>国土空間ｻｰﾋﾞｽ事業MG</v>
          </cell>
        </row>
        <row r="5">
          <cell r="B5" t="str">
            <v>吉牟田 広</v>
          </cell>
          <cell r="E5" t="str">
            <v>国土空間ｻｰﾋﾞｽ事業MG</v>
          </cell>
        </row>
        <row r="6">
          <cell r="B6" t="str">
            <v>林 勉</v>
          </cell>
          <cell r="E6" t="str">
            <v>国土空間ｻｰﾋﾞｽ事業MG</v>
          </cell>
        </row>
        <row r="7">
          <cell r="B7" t="str">
            <v>畠山 孝志</v>
          </cell>
          <cell r="E7" t="str">
            <v>国土空間ｻｰﾋﾞｽ事業MG</v>
          </cell>
        </row>
        <row r="8">
          <cell r="B8" t="str">
            <v>増田 真澄</v>
          </cell>
          <cell r="E8" t="str">
            <v>国土空間ｻｰﾋﾞｽ事業MG</v>
          </cell>
        </row>
        <row r="9">
          <cell r="B9" t="str">
            <v>小川 祐示</v>
          </cell>
          <cell r="E9" t="str">
            <v>国空/ＭＧ/事業推進T</v>
          </cell>
        </row>
        <row r="10">
          <cell r="B10" t="str">
            <v>菅原 利夫</v>
          </cell>
          <cell r="E10" t="str">
            <v>国空/ＭＧ/事業推進T</v>
          </cell>
        </row>
        <row r="11">
          <cell r="B11" t="str">
            <v>水間 雅昭</v>
          </cell>
          <cell r="E11" t="str">
            <v>国空/ＭＧ/事業推進T</v>
          </cell>
        </row>
        <row r="12">
          <cell r="B12" t="str">
            <v>遠藤 聖五郎</v>
          </cell>
          <cell r="E12" t="str">
            <v>国空/ＭＧ/事業推進T</v>
          </cell>
        </row>
        <row r="13">
          <cell r="B13" t="str">
            <v>飯田 宏典</v>
          </cell>
          <cell r="E13" t="str">
            <v>国空/ＭＧ/事業推進T</v>
          </cell>
        </row>
        <row r="14">
          <cell r="B14" t="str">
            <v>椎橋 信幸</v>
          </cell>
          <cell r="E14" t="str">
            <v>国空/ＭＧ/事業推進T</v>
          </cell>
        </row>
        <row r="15">
          <cell r="B15" t="str">
            <v>政木 英一</v>
          </cell>
          <cell r="E15" t="str">
            <v>国空/ＭＧ/ＧＩＳT</v>
          </cell>
        </row>
        <row r="16">
          <cell r="B16" t="str">
            <v>石井 邦宙</v>
          </cell>
          <cell r="E16" t="str">
            <v>国空/ＭＧ/ＧＩＳT</v>
          </cell>
        </row>
        <row r="17">
          <cell r="B17" t="str">
            <v>黒川 史子</v>
          </cell>
          <cell r="E17" t="str">
            <v>国空/ＭＧ/ＧＩＳT</v>
          </cell>
        </row>
        <row r="18">
          <cell r="B18" t="str">
            <v>溝淵 真弓</v>
          </cell>
          <cell r="E18" t="str">
            <v>国空/ＭＧ/ＧＩＳT</v>
          </cell>
        </row>
        <row r="19">
          <cell r="B19" t="str">
            <v>小山 嘉紀</v>
          </cell>
          <cell r="E19" t="str">
            <v>国空/ＭＧ/研修派遣Ｔ</v>
          </cell>
        </row>
        <row r="20">
          <cell r="B20" t="str">
            <v>佐伯 博人</v>
          </cell>
          <cell r="E20" t="str">
            <v>国空/ＭＧ/研修派遣Ｔ</v>
          </cell>
        </row>
        <row r="21">
          <cell r="B21" t="str">
            <v>相良 謙治</v>
          </cell>
          <cell r="E21" t="str">
            <v>国空/ＭＧ/研修派遣Ｔ</v>
          </cell>
        </row>
        <row r="22">
          <cell r="B22" t="str">
            <v>脇寺 満文</v>
          </cell>
          <cell r="E22" t="str">
            <v>国空/ＭＧ/研修派遣Ｔ</v>
          </cell>
        </row>
        <row r="23">
          <cell r="B23" t="str">
            <v>植村 玄一</v>
          </cell>
          <cell r="E23" t="str">
            <v>国空/ＭＧ/研修派遣Ｔ</v>
          </cell>
        </row>
        <row r="24">
          <cell r="B24" t="str">
            <v>平田 顕三</v>
          </cell>
          <cell r="E24" t="str">
            <v>国空/ＭＧ/研修派遣Ｔ</v>
          </cell>
        </row>
        <row r="25">
          <cell r="B25" t="str">
            <v>小川 智</v>
          </cell>
          <cell r="E25" t="str">
            <v>国空/ＭＧ/研修派遣Ｔ</v>
          </cell>
        </row>
        <row r="26">
          <cell r="B26" t="str">
            <v>秋山 晋二</v>
          </cell>
          <cell r="E26" t="str">
            <v>国空/ＭＧ/研修派遣Ｔ</v>
          </cell>
        </row>
        <row r="27">
          <cell r="B27" t="str">
            <v>松澤 震介</v>
          </cell>
          <cell r="E27" t="str">
            <v>国空/ＭＧ/研修派遣Ｔ</v>
          </cell>
        </row>
        <row r="28">
          <cell r="B28" t="str">
            <v>惣慶 裕幸</v>
          </cell>
          <cell r="E28" t="str">
            <v>国空/ＭＧ/研修派遣Ｔ</v>
          </cell>
        </row>
        <row r="29">
          <cell r="B29" t="str">
            <v>加藤 英紀</v>
          </cell>
          <cell r="E29" t="str">
            <v>国空/ＭＧ/研修派遣Ｔ</v>
          </cell>
        </row>
        <row r="30">
          <cell r="B30" t="str">
            <v>小林 政能</v>
          </cell>
          <cell r="E30" t="str">
            <v>国空/ＭＧ/研修派遣Ｔ</v>
          </cell>
        </row>
        <row r="31">
          <cell r="B31" t="str">
            <v>鈴木 篤</v>
          </cell>
          <cell r="E31" t="str">
            <v>国空/ＭＧ/研修派遣Ｔ</v>
          </cell>
        </row>
        <row r="32">
          <cell r="B32" t="str">
            <v>長舟 健</v>
          </cell>
          <cell r="E32" t="str">
            <v>国空/ＭＧ/研修派遣Ｔ</v>
          </cell>
        </row>
        <row r="33">
          <cell r="B33" t="str">
            <v>安田 浩保</v>
          </cell>
          <cell r="E33" t="str">
            <v>国空/ＭＧ/研修派遣Ｔ</v>
          </cell>
        </row>
        <row r="34">
          <cell r="B34" t="str">
            <v>柴垣 薫</v>
          </cell>
          <cell r="E34" t="str">
            <v>国空/ＭＧ/研修派遣Ｔ</v>
          </cell>
        </row>
        <row r="35">
          <cell r="B35" t="str">
            <v>片岡 達彦</v>
          </cell>
          <cell r="E35" t="str">
            <v>国空/ＭＧ/研修派遣Ｔ</v>
          </cell>
        </row>
        <row r="36">
          <cell r="B36" t="str">
            <v>佐々木 隆男</v>
          </cell>
          <cell r="E36" t="str">
            <v>国空/ＭＧ/研修派遣Ｔ</v>
          </cell>
        </row>
        <row r="37">
          <cell r="B37" t="str">
            <v>大田 純一</v>
          </cell>
          <cell r="E37" t="str">
            <v>国空/空間情報ｻｰﾋﾞｽMG</v>
          </cell>
        </row>
        <row r="38">
          <cell r="B38" t="str">
            <v>吉川 正嗣</v>
          </cell>
          <cell r="E38" t="str">
            <v>国空/空間情報ｻｰﾋﾞｽMG</v>
          </cell>
        </row>
        <row r="39">
          <cell r="B39" t="str">
            <v>小山 規見</v>
          </cell>
          <cell r="E39" t="str">
            <v>国空/空間情報ｻｰﾋﾞｽMG</v>
          </cell>
        </row>
        <row r="40">
          <cell r="B40" t="str">
            <v>大田 純一</v>
          </cell>
          <cell r="E40" t="str">
            <v>国空/空間情報ｻｰﾋﾞｽMG</v>
          </cell>
        </row>
        <row r="41">
          <cell r="B41" t="str">
            <v>田中 康裕</v>
          </cell>
          <cell r="E41" t="str">
            <v>国空/空間/空間IT統MG</v>
          </cell>
        </row>
        <row r="42">
          <cell r="B42" t="str">
            <v>青木 純一</v>
          </cell>
          <cell r="E42" t="str">
            <v>国空/空間/空間IT統MG</v>
          </cell>
        </row>
        <row r="43">
          <cell r="B43" t="str">
            <v>奥村 俊行</v>
          </cell>
          <cell r="E43" t="str">
            <v>国空/空間/空間IT統MG</v>
          </cell>
        </row>
        <row r="44">
          <cell r="B44" t="str">
            <v>八木 英夫</v>
          </cell>
          <cell r="E44" t="str">
            <v>国空/空間IT/空間ＩＴ部</v>
          </cell>
        </row>
        <row r="45">
          <cell r="B45" t="str">
            <v>畠山 主税</v>
          </cell>
          <cell r="E45" t="str">
            <v>国空/空間IT/空間ＩＴ部</v>
          </cell>
        </row>
        <row r="46">
          <cell r="B46" t="str">
            <v>長谷川 浩志</v>
          </cell>
          <cell r="E46" t="str">
            <v>国空/空間IT/空間ＩＴ部</v>
          </cell>
        </row>
        <row r="47">
          <cell r="B47" t="str">
            <v>阿部 章</v>
          </cell>
          <cell r="E47" t="str">
            <v>国空/空間IT/空間ＩＴ部</v>
          </cell>
        </row>
        <row r="48">
          <cell r="B48" t="str">
            <v>横井 雅則</v>
          </cell>
          <cell r="E48" t="str">
            <v>国空/空間IT/空間ＩＴ部</v>
          </cell>
        </row>
        <row r="49">
          <cell r="B49" t="str">
            <v>青木 豊</v>
          </cell>
          <cell r="E49" t="str">
            <v>国空/空間IT/空間ＩＴ部</v>
          </cell>
        </row>
        <row r="50">
          <cell r="B50" t="str">
            <v>藤本 修士</v>
          </cell>
          <cell r="E50" t="str">
            <v>国空/空間IT/空間ＩＴ部</v>
          </cell>
        </row>
        <row r="51">
          <cell r="B51" t="str">
            <v>青柳 謙一</v>
          </cell>
          <cell r="E51" t="str">
            <v>国空/空間IT/空間ＩＴ部</v>
          </cell>
        </row>
        <row r="52">
          <cell r="B52" t="str">
            <v>滝沢 佳代子</v>
          </cell>
          <cell r="E52" t="str">
            <v>国空/空間IT/空間ＩＴ部</v>
          </cell>
        </row>
        <row r="53">
          <cell r="B53" t="str">
            <v>榎本 哲也</v>
          </cell>
          <cell r="E53" t="str">
            <v>国空/空間IT/空間ＩＴ部</v>
          </cell>
        </row>
        <row r="54">
          <cell r="B54" t="str">
            <v>郡司 哲也</v>
          </cell>
          <cell r="E54" t="str">
            <v>国空/空間IT/空間ＩＴ部</v>
          </cell>
        </row>
        <row r="55">
          <cell r="B55" t="str">
            <v>野路 桂子</v>
          </cell>
          <cell r="E55" t="str">
            <v>国空/空間IT/空間ＩＴ部</v>
          </cell>
        </row>
        <row r="56">
          <cell r="B56" t="str">
            <v>葛西 哲郎</v>
          </cell>
          <cell r="E56" t="str">
            <v>国空/空間IT/空間ＩＴ部</v>
          </cell>
        </row>
        <row r="57">
          <cell r="B57" t="str">
            <v>坂路 和也</v>
          </cell>
          <cell r="E57" t="str">
            <v>国空/空間IT/空間ＩＴ部</v>
          </cell>
        </row>
        <row r="58">
          <cell r="B58" t="str">
            <v>式 元広</v>
          </cell>
          <cell r="E58" t="str">
            <v>国空/空間IT/空間ＩＴ部</v>
          </cell>
        </row>
        <row r="59">
          <cell r="B59" t="str">
            <v>横山 亮</v>
          </cell>
          <cell r="E59" t="str">
            <v>国空/空間IT/空間ＩＴ部</v>
          </cell>
        </row>
        <row r="60">
          <cell r="B60" t="str">
            <v>古屋 優美子</v>
          </cell>
          <cell r="E60" t="str">
            <v>国空/空間IT/空間ＩＴ部</v>
          </cell>
        </row>
        <row r="61">
          <cell r="B61" t="str">
            <v>川壁 雅彦</v>
          </cell>
          <cell r="E61" t="str">
            <v>国空/空間IT/空情部MG</v>
          </cell>
        </row>
        <row r="62">
          <cell r="B62" t="str">
            <v>神津 正雄</v>
          </cell>
          <cell r="E62" t="str">
            <v>国空/空間IT/空情部MG</v>
          </cell>
        </row>
        <row r="63">
          <cell r="B63" t="str">
            <v>中村 和弘</v>
          </cell>
          <cell r="E63" t="str">
            <v>国空/空情/空間情報T</v>
          </cell>
        </row>
        <row r="64">
          <cell r="B64" t="str">
            <v>野中 保晃</v>
          </cell>
          <cell r="E64" t="str">
            <v>国空/空情/空間情報T</v>
          </cell>
        </row>
        <row r="65">
          <cell r="B65" t="str">
            <v>石田 賢延</v>
          </cell>
          <cell r="E65" t="str">
            <v>国空/空情/空間情報T</v>
          </cell>
        </row>
        <row r="66">
          <cell r="B66" t="str">
            <v>小澤 理晴</v>
          </cell>
          <cell r="E66" t="str">
            <v>国空/空情/空間情報T</v>
          </cell>
        </row>
        <row r="67">
          <cell r="B67" t="str">
            <v>吉田 正春</v>
          </cell>
          <cell r="E67" t="str">
            <v>国空/空情/空間情報T</v>
          </cell>
        </row>
        <row r="68">
          <cell r="B68" t="str">
            <v>中野 崇</v>
          </cell>
          <cell r="E68" t="str">
            <v>国空/空情/空間情報T</v>
          </cell>
        </row>
        <row r="69">
          <cell r="B69" t="str">
            <v>小川 忠利</v>
          </cell>
          <cell r="E69" t="str">
            <v>国空/空情/空間情報T</v>
          </cell>
        </row>
        <row r="70">
          <cell r="B70" t="str">
            <v>松浦 悟郎</v>
          </cell>
          <cell r="E70" t="str">
            <v>国空/空情/空間情報T</v>
          </cell>
        </row>
        <row r="71">
          <cell r="B71" t="str">
            <v>八代 健</v>
          </cell>
          <cell r="E71" t="str">
            <v>国空/空情/空間情報T</v>
          </cell>
        </row>
        <row r="72">
          <cell r="B72" t="str">
            <v>高村 比呂典</v>
          </cell>
          <cell r="E72" t="str">
            <v>国空/空情/空間情報T</v>
          </cell>
        </row>
        <row r="73">
          <cell r="B73" t="str">
            <v>織茂 郁</v>
          </cell>
          <cell r="E73" t="str">
            <v>国空/空情/ﾘﾓｰﾄﾏｯﾋﾟﾝT</v>
          </cell>
        </row>
        <row r="74">
          <cell r="B74" t="str">
            <v>飛田 康宏</v>
          </cell>
          <cell r="E74" t="str">
            <v>国空/空情/ﾘﾓｰﾄﾏｯﾋﾟﾝT</v>
          </cell>
        </row>
        <row r="75">
          <cell r="B75" t="str">
            <v>白井 直樹</v>
          </cell>
          <cell r="E75" t="str">
            <v>国空/空情/ﾘﾓｰﾄﾏｯﾋﾟﾝT</v>
          </cell>
        </row>
        <row r="76">
          <cell r="B76" t="str">
            <v>小田 三千夫</v>
          </cell>
          <cell r="E76" t="str">
            <v>国空/空情/ﾘﾓｰﾄﾏｯﾋﾟﾝT</v>
          </cell>
        </row>
        <row r="77">
          <cell r="B77" t="str">
            <v>河合 剛匡</v>
          </cell>
          <cell r="E77" t="str">
            <v>国空/空情/ﾘﾓｰﾄﾏｯﾋﾟﾝT</v>
          </cell>
        </row>
        <row r="78">
          <cell r="B78" t="str">
            <v>中村 三友</v>
          </cell>
          <cell r="E78" t="str">
            <v>国空/空情/ﾘﾓｰﾄﾏｯﾋﾟﾝT</v>
          </cell>
        </row>
        <row r="79">
          <cell r="B79" t="str">
            <v>横尾 泰広</v>
          </cell>
          <cell r="E79" t="str">
            <v>国空/空情/ﾘﾓｰﾄﾏｯﾋﾟﾝT</v>
          </cell>
        </row>
        <row r="80">
          <cell r="B80" t="str">
            <v>山手 規裕</v>
          </cell>
          <cell r="E80" t="str">
            <v>国空/空情/ﾘﾓｰﾄﾏｯﾋﾟﾝT</v>
          </cell>
        </row>
        <row r="81">
          <cell r="B81" t="str">
            <v>森野 晃広</v>
          </cell>
          <cell r="E81" t="str">
            <v>国空/空情/ﾘﾓｰﾄﾏｯﾋﾟﾝT</v>
          </cell>
        </row>
        <row r="82">
          <cell r="B82" t="str">
            <v>栗崎 直子</v>
          </cell>
          <cell r="E82" t="str">
            <v>国空/空情/ﾘﾓｰﾄﾏｯﾋﾟﾝT</v>
          </cell>
        </row>
        <row r="83">
          <cell r="B83" t="str">
            <v>高村 利峰</v>
          </cell>
          <cell r="E83" t="str">
            <v>国空/空情/ﾘﾓｰﾄﾏｯﾋﾟﾝT</v>
          </cell>
        </row>
        <row r="84">
          <cell r="B84" t="str">
            <v>武田 浩志</v>
          </cell>
          <cell r="E84" t="str">
            <v>国空/空情/ﾘﾓｰﾄﾏｯﾋﾟﾝT</v>
          </cell>
        </row>
        <row r="85">
          <cell r="B85" t="str">
            <v>阿部 美和</v>
          </cell>
          <cell r="E85" t="str">
            <v>国空/空情/ﾘﾓｰﾄﾏｯﾋﾟﾝT</v>
          </cell>
        </row>
        <row r="86">
          <cell r="B86" t="str">
            <v>伊藤 篤</v>
          </cell>
          <cell r="E86" t="str">
            <v>国空/空間IT/関西空間</v>
          </cell>
        </row>
        <row r="87">
          <cell r="B87" t="str">
            <v>吉岡 邦夫</v>
          </cell>
          <cell r="E87" t="str">
            <v>国空/空間IT/関西空間</v>
          </cell>
        </row>
        <row r="88">
          <cell r="B88" t="str">
            <v>内田 康裕</v>
          </cell>
          <cell r="E88" t="str">
            <v>国空/空間IT/関西空間</v>
          </cell>
        </row>
        <row r="89">
          <cell r="B89" t="str">
            <v>加城 文彦</v>
          </cell>
          <cell r="E89" t="str">
            <v>国空/空間IT/関西空間</v>
          </cell>
        </row>
        <row r="90">
          <cell r="B90" t="str">
            <v>土方 聡</v>
          </cell>
          <cell r="E90" t="str">
            <v>国空/空間IT/関西空間</v>
          </cell>
        </row>
        <row r="91">
          <cell r="B91" t="str">
            <v>杉本 修一</v>
          </cell>
          <cell r="E91" t="str">
            <v>国空/空間IT/関西空間</v>
          </cell>
        </row>
        <row r="92">
          <cell r="B92" t="str">
            <v>千田 玄</v>
          </cell>
          <cell r="E92" t="str">
            <v>国空/空間IT/関西空間</v>
          </cell>
        </row>
        <row r="93">
          <cell r="B93" t="str">
            <v>畑 幸夫</v>
          </cell>
          <cell r="E93" t="str">
            <v>国空/空間IT/関西空間</v>
          </cell>
        </row>
        <row r="94">
          <cell r="B94" t="str">
            <v>芝 隆</v>
          </cell>
          <cell r="E94" t="str">
            <v>国空/空間IT/関西空間</v>
          </cell>
        </row>
        <row r="95">
          <cell r="B95" t="str">
            <v>藤澤 昌之</v>
          </cell>
          <cell r="E95" t="str">
            <v>国空/空間IT/関西空間</v>
          </cell>
        </row>
        <row r="96">
          <cell r="B96" t="str">
            <v>矢羽田 健一郎</v>
          </cell>
          <cell r="E96" t="str">
            <v>国空/空間IT/関西空間</v>
          </cell>
        </row>
        <row r="97">
          <cell r="B97" t="str">
            <v>大倉 正敏</v>
          </cell>
          <cell r="E97" t="str">
            <v>国空/空間IT/関西空間</v>
          </cell>
        </row>
        <row r="98">
          <cell r="B98" t="str">
            <v>桑田 幸志朗</v>
          </cell>
          <cell r="E98" t="str">
            <v>国空/空間IT/関西空間</v>
          </cell>
        </row>
        <row r="99">
          <cell r="B99" t="str">
            <v>甲斐 哲平</v>
          </cell>
          <cell r="E99" t="str">
            <v>国空/空間IT/関西空間</v>
          </cell>
        </row>
        <row r="100">
          <cell r="B100" t="str">
            <v>原田 康久</v>
          </cell>
          <cell r="E100" t="str">
            <v>国空/空間IT/関西空間</v>
          </cell>
        </row>
        <row r="101">
          <cell r="B101" t="str">
            <v>奥山 智之</v>
          </cell>
          <cell r="E101" t="str">
            <v>国空/空間IT/関西空間</v>
          </cell>
        </row>
        <row r="102">
          <cell r="B102" t="str">
            <v>水上 幸治</v>
          </cell>
          <cell r="E102" t="str">
            <v>国空/空間IT/関西空間</v>
          </cell>
        </row>
        <row r="103">
          <cell r="B103" t="str">
            <v>寺園 めぐみ</v>
          </cell>
          <cell r="E103" t="str">
            <v>国空/空間IT/関西空間</v>
          </cell>
        </row>
        <row r="104">
          <cell r="B104" t="str">
            <v>松本 悟</v>
          </cell>
          <cell r="E104" t="str">
            <v>国空/空間IT/関西空間</v>
          </cell>
        </row>
        <row r="105">
          <cell r="B105" t="str">
            <v>野村 出</v>
          </cell>
          <cell r="E105" t="str">
            <v>国空/空間IT/関西空間</v>
          </cell>
        </row>
        <row r="106">
          <cell r="B106" t="str">
            <v>落合 修</v>
          </cell>
          <cell r="E106" t="str">
            <v>国空/空間IT/関西空間</v>
          </cell>
        </row>
        <row r="107">
          <cell r="B107" t="str">
            <v>河里 陽子</v>
          </cell>
          <cell r="E107" t="str">
            <v>国空/空間IT/関西空間</v>
          </cell>
        </row>
        <row r="108">
          <cell r="B108" t="str">
            <v>三澤 伴暁</v>
          </cell>
          <cell r="E108" t="str">
            <v>国空/空間IT/関西空間</v>
          </cell>
        </row>
        <row r="109">
          <cell r="B109" t="str">
            <v>渡邉 浩也</v>
          </cell>
          <cell r="E109" t="str">
            <v>国空/空間IT/関西空間</v>
          </cell>
        </row>
        <row r="110">
          <cell r="B110" t="str">
            <v>南 義彦</v>
          </cell>
          <cell r="E110" t="str">
            <v>国空/空間/空関計測MG</v>
          </cell>
        </row>
        <row r="111">
          <cell r="B111" t="str">
            <v>加藤 哲</v>
          </cell>
          <cell r="E111" t="str">
            <v>国空/空間/空関計測MG</v>
          </cell>
        </row>
        <row r="112">
          <cell r="B112" t="str">
            <v>宮内 仁志</v>
          </cell>
          <cell r="E112" t="str">
            <v>国空/空計/都市情報MG</v>
          </cell>
        </row>
        <row r="113">
          <cell r="B113" t="str">
            <v>阿美 昌孝</v>
          </cell>
          <cell r="E113" t="str">
            <v>国空/空計/都市/施設G</v>
          </cell>
        </row>
        <row r="114">
          <cell r="B114" t="str">
            <v>江頭 三七男</v>
          </cell>
          <cell r="E114" t="str">
            <v>国空/空計/都市/施設G</v>
          </cell>
        </row>
        <row r="115">
          <cell r="B115" t="str">
            <v>天谷 嘉男</v>
          </cell>
          <cell r="E115" t="str">
            <v>国空/空計/都市/施設G</v>
          </cell>
        </row>
        <row r="116">
          <cell r="B116" t="str">
            <v>榎本 充剛</v>
          </cell>
          <cell r="E116" t="str">
            <v>国空/空計/都市/施設G</v>
          </cell>
        </row>
        <row r="117">
          <cell r="B117" t="str">
            <v>小林 輝一</v>
          </cell>
          <cell r="E117" t="str">
            <v>国空/空計/都市/施設G</v>
          </cell>
        </row>
        <row r="118">
          <cell r="B118" t="str">
            <v>鈴木 正孝</v>
          </cell>
          <cell r="E118" t="str">
            <v>国空/空計/都市/施設G</v>
          </cell>
        </row>
        <row r="119">
          <cell r="B119" t="str">
            <v>横山 和明</v>
          </cell>
          <cell r="E119" t="str">
            <v>国空/空計/都市/施設G</v>
          </cell>
        </row>
        <row r="120">
          <cell r="B120" t="str">
            <v>大森 圭一郎</v>
          </cell>
          <cell r="E120" t="str">
            <v>国空/空計/都市/施設G</v>
          </cell>
        </row>
        <row r="121">
          <cell r="B121" t="str">
            <v>南波 淳也</v>
          </cell>
          <cell r="E121" t="str">
            <v>国空/空計/都市/施設G</v>
          </cell>
        </row>
        <row r="122">
          <cell r="B122" t="str">
            <v>宇民 和彦</v>
          </cell>
          <cell r="E122" t="str">
            <v>国空/空計/都市/施設G</v>
          </cell>
        </row>
        <row r="123">
          <cell r="B123" t="str">
            <v>山崎 弘善</v>
          </cell>
          <cell r="E123" t="str">
            <v>国空/空計/都市/施設G</v>
          </cell>
        </row>
        <row r="124">
          <cell r="B124" t="str">
            <v>江川 達人</v>
          </cell>
          <cell r="E124" t="str">
            <v>国空/空計/都市/施設G</v>
          </cell>
        </row>
        <row r="125">
          <cell r="B125" t="str">
            <v>浜木 利花</v>
          </cell>
          <cell r="E125" t="str">
            <v>国空/空計/都市/施設G</v>
          </cell>
        </row>
        <row r="126">
          <cell r="B126" t="str">
            <v>小野木 康介</v>
          </cell>
          <cell r="E126" t="str">
            <v>国空/空計/都市/施設G</v>
          </cell>
        </row>
        <row r="127">
          <cell r="B127" t="str">
            <v>田端 謙一</v>
          </cell>
          <cell r="E127" t="str">
            <v>国空/空計/都市/施設G</v>
          </cell>
        </row>
        <row r="128">
          <cell r="B128" t="str">
            <v>木村 孝幸</v>
          </cell>
          <cell r="E128" t="str">
            <v>国空/空計/都市/情報G</v>
          </cell>
        </row>
        <row r="129">
          <cell r="B129" t="str">
            <v>土田 耕治</v>
          </cell>
          <cell r="E129" t="str">
            <v>国空/空計/都市/情報G</v>
          </cell>
        </row>
        <row r="130">
          <cell r="B130" t="str">
            <v>小野 俊隆</v>
          </cell>
          <cell r="E130" t="str">
            <v>国空/空計/都市/情報G</v>
          </cell>
        </row>
        <row r="131">
          <cell r="B131" t="str">
            <v>今井 秀男</v>
          </cell>
          <cell r="E131" t="str">
            <v>国空/空計/都市/情報G</v>
          </cell>
        </row>
        <row r="132">
          <cell r="B132" t="str">
            <v>真庭 輝彦</v>
          </cell>
          <cell r="E132" t="str">
            <v>国空/空計/都市/情報G</v>
          </cell>
        </row>
        <row r="133">
          <cell r="B133" t="str">
            <v>小原 俊明</v>
          </cell>
          <cell r="E133" t="str">
            <v>国空/空計/都市/情報G</v>
          </cell>
        </row>
        <row r="134">
          <cell r="B134" t="str">
            <v>須崎 正幸</v>
          </cell>
          <cell r="E134" t="str">
            <v>国空/空計/都市/情報G</v>
          </cell>
        </row>
        <row r="135">
          <cell r="B135" t="str">
            <v>橋爪 益人</v>
          </cell>
          <cell r="E135" t="str">
            <v>国空/空計/都市/情報G</v>
          </cell>
        </row>
        <row r="136">
          <cell r="B136" t="str">
            <v>菊池 岳夫</v>
          </cell>
          <cell r="E136" t="str">
            <v>国空/空計/都市/情報G</v>
          </cell>
        </row>
        <row r="137">
          <cell r="B137" t="str">
            <v>岩井 雅彦</v>
          </cell>
          <cell r="E137" t="str">
            <v>国空/空計/都市/情報G</v>
          </cell>
        </row>
        <row r="138">
          <cell r="B138" t="str">
            <v>大朏 晴治</v>
          </cell>
          <cell r="E138" t="str">
            <v>国空/空計/都市/情報G</v>
          </cell>
        </row>
        <row r="139">
          <cell r="B139" t="str">
            <v>野澤 雅章</v>
          </cell>
          <cell r="E139" t="str">
            <v>国空/空計/都市/情報G</v>
          </cell>
        </row>
        <row r="140">
          <cell r="B140" t="str">
            <v>滝澤 克巳</v>
          </cell>
          <cell r="E140" t="str">
            <v>国空/空計/都市/情報G</v>
          </cell>
        </row>
        <row r="141">
          <cell r="B141" t="str">
            <v>松尾 靖浩</v>
          </cell>
          <cell r="E141" t="str">
            <v>国空/空計/都市/情報G</v>
          </cell>
        </row>
        <row r="142">
          <cell r="B142" t="str">
            <v>番屋 久夫</v>
          </cell>
          <cell r="E142" t="str">
            <v>国空/空計/空間計測MG</v>
          </cell>
        </row>
        <row r="143">
          <cell r="B143" t="str">
            <v>横田 文男</v>
          </cell>
          <cell r="E143" t="str">
            <v>国空/空計/空間計測MG</v>
          </cell>
        </row>
        <row r="144">
          <cell r="B144" t="str">
            <v>石田 克己</v>
          </cell>
          <cell r="E144" t="str">
            <v>国空/空計/計測/情報G</v>
          </cell>
        </row>
        <row r="145">
          <cell r="B145" t="str">
            <v>高橋 守</v>
          </cell>
          <cell r="E145" t="str">
            <v>国空/空計/計測/情報G</v>
          </cell>
        </row>
        <row r="146">
          <cell r="B146" t="str">
            <v>大山 容一</v>
          </cell>
          <cell r="E146" t="str">
            <v>国空/空計/計測/情報G</v>
          </cell>
        </row>
        <row r="147">
          <cell r="B147" t="str">
            <v>中村 忠</v>
          </cell>
          <cell r="E147" t="str">
            <v>国空/空計/計測/情報G</v>
          </cell>
        </row>
        <row r="148">
          <cell r="B148" t="str">
            <v>増田 博行</v>
          </cell>
          <cell r="E148" t="str">
            <v>国空/空計/計測/情報G</v>
          </cell>
        </row>
        <row r="149">
          <cell r="B149" t="str">
            <v>竹本 孝</v>
          </cell>
          <cell r="E149" t="str">
            <v>国空/空計/計測/情報G</v>
          </cell>
        </row>
        <row r="150">
          <cell r="B150" t="str">
            <v>濱田 政孝</v>
          </cell>
          <cell r="E150" t="str">
            <v>国空/空計/計測/情報G</v>
          </cell>
        </row>
        <row r="151">
          <cell r="B151" t="str">
            <v>大谷 弘泰</v>
          </cell>
          <cell r="E151" t="str">
            <v>国空/空計/計測/情報G</v>
          </cell>
        </row>
        <row r="152">
          <cell r="B152" t="str">
            <v>山田 啓二</v>
          </cell>
          <cell r="E152" t="str">
            <v>国空/空計/計測/情報G</v>
          </cell>
        </row>
        <row r="153">
          <cell r="B153" t="str">
            <v>永治 孝司</v>
          </cell>
          <cell r="E153" t="str">
            <v>国空/空計/計測/情報G</v>
          </cell>
        </row>
        <row r="154">
          <cell r="B154" t="str">
            <v>福島 昇</v>
          </cell>
          <cell r="E154" t="str">
            <v>国空/空計/計測/情報G</v>
          </cell>
        </row>
        <row r="155">
          <cell r="B155" t="str">
            <v>嶋野 雄一</v>
          </cell>
          <cell r="E155" t="str">
            <v>国空/空計/計測/情報G</v>
          </cell>
        </row>
        <row r="156">
          <cell r="B156" t="str">
            <v>小野 千代子</v>
          </cell>
          <cell r="E156" t="str">
            <v>国空/空計/計測/情報G</v>
          </cell>
        </row>
        <row r="157">
          <cell r="B157" t="str">
            <v>石坂 通章</v>
          </cell>
          <cell r="E157" t="str">
            <v>国空/空計/計測/情報G</v>
          </cell>
        </row>
        <row r="158">
          <cell r="B158" t="str">
            <v>渡辺 一博</v>
          </cell>
          <cell r="E158" t="str">
            <v>国空/空計/計測/情報G</v>
          </cell>
        </row>
        <row r="159">
          <cell r="B159" t="str">
            <v>小早川 雅行</v>
          </cell>
          <cell r="E159" t="str">
            <v>国空/空計/計測/情報G</v>
          </cell>
        </row>
        <row r="160">
          <cell r="B160" t="str">
            <v>車 文韜</v>
          </cell>
          <cell r="E160" t="str">
            <v>国空/空計/計測/情報G</v>
          </cell>
        </row>
        <row r="161">
          <cell r="B161" t="str">
            <v>礒部 浩平</v>
          </cell>
          <cell r="E161" t="str">
            <v>国空/空計/計測/情報G</v>
          </cell>
        </row>
        <row r="162">
          <cell r="B162" t="str">
            <v>古田 五波</v>
          </cell>
          <cell r="E162" t="str">
            <v>国空/空計/計測/情報G</v>
          </cell>
        </row>
        <row r="163">
          <cell r="B163" t="str">
            <v>石垣 智明</v>
          </cell>
          <cell r="E163" t="str">
            <v>国空/空計/計測/情報G</v>
          </cell>
        </row>
        <row r="164">
          <cell r="B164" t="str">
            <v>伊藤 裕</v>
          </cell>
          <cell r="E164" t="str">
            <v>国空/空計/計測/情報G</v>
          </cell>
        </row>
        <row r="165">
          <cell r="B165" t="str">
            <v>小林 二郎</v>
          </cell>
          <cell r="E165" t="str">
            <v>国空/空計/計測/調査G</v>
          </cell>
        </row>
        <row r="166">
          <cell r="B166" t="str">
            <v>酒井 静</v>
          </cell>
          <cell r="E166" t="str">
            <v>国空/空計/計測/調査G</v>
          </cell>
        </row>
        <row r="167">
          <cell r="B167" t="str">
            <v>諏訪 文男</v>
          </cell>
          <cell r="E167" t="str">
            <v>国空/空計/計測/調査G</v>
          </cell>
        </row>
        <row r="168">
          <cell r="B168" t="str">
            <v>黒田 敏正</v>
          </cell>
          <cell r="E168" t="str">
            <v>国空/空計/計測/調査G</v>
          </cell>
        </row>
        <row r="169">
          <cell r="B169" t="str">
            <v>長谷川 浩司</v>
          </cell>
          <cell r="E169" t="str">
            <v>国空/空計/計測/調査G</v>
          </cell>
        </row>
        <row r="170">
          <cell r="B170" t="str">
            <v>高橋 秀児</v>
          </cell>
          <cell r="E170" t="str">
            <v>国空/空計/計測/調査G</v>
          </cell>
        </row>
        <row r="171">
          <cell r="B171" t="str">
            <v>高木 久</v>
          </cell>
          <cell r="E171" t="str">
            <v>国空/空計/計測/調査G</v>
          </cell>
        </row>
        <row r="172">
          <cell r="B172" t="str">
            <v>大石 哲</v>
          </cell>
          <cell r="E172" t="str">
            <v>国空/空計/計測/調査G</v>
          </cell>
        </row>
        <row r="173">
          <cell r="B173" t="str">
            <v>加藤 成夫</v>
          </cell>
          <cell r="E173" t="str">
            <v>国空/空計/計測/調査G</v>
          </cell>
        </row>
        <row r="174">
          <cell r="B174" t="str">
            <v>野田 誠二</v>
          </cell>
          <cell r="E174" t="str">
            <v>国空/空計/計測/調査G</v>
          </cell>
        </row>
        <row r="175">
          <cell r="B175" t="str">
            <v>渡辺 明彦</v>
          </cell>
          <cell r="E175" t="str">
            <v>国空/空計/計測/調査G</v>
          </cell>
        </row>
        <row r="176">
          <cell r="B176" t="str">
            <v>大泉 純也</v>
          </cell>
          <cell r="E176" t="str">
            <v>国空/空計/計測/調査G</v>
          </cell>
        </row>
        <row r="177">
          <cell r="B177" t="str">
            <v>平賀 章郎</v>
          </cell>
          <cell r="E177" t="str">
            <v>国空/空計/計測/調査G</v>
          </cell>
        </row>
        <row r="178">
          <cell r="B178" t="str">
            <v>穴瀬 成夫</v>
          </cell>
          <cell r="E178" t="str">
            <v>国空/空計/計測/調査G</v>
          </cell>
        </row>
        <row r="179">
          <cell r="B179" t="str">
            <v>加藤 直</v>
          </cell>
          <cell r="E179" t="str">
            <v>国空/空計/計測/調査G</v>
          </cell>
        </row>
        <row r="180">
          <cell r="B180" t="str">
            <v>加藤 克子</v>
          </cell>
          <cell r="E180" t="str">
            <v>国空/空計/計測/調査G</v>
          </cell>
        </row>
        <row r="181">
          <cell r="B181" t="str">
            <v>京増 洋一</v>
          </cell>
          <cell r="E181" t="str">
            <v>国空/空計/計測/調査G</v>
          </cell>
        </row>
        <row r="182">
          <cell r="B182" t="str">
            <v>成田 昇平</v>
          </cell>
          <cell r="E182" t="str">
            <v>国空/空計/計測/調査G</v>
          </cell>
        </row>
        <row r="183">
          <cell r="B183" t="str">
            <v>山崎 勉</v>
          </cell>
          <cell r="E183" t="str">
            <v>国空/空計/計測/調査G</v>
          </cell>
        </row>
        <row r="184">
          <cell r="B184" t="str">
            <v>鈴木 正樹</v>
          </cell>
          <cell r="E184" t="str">
            <v>国空/空計/計測/調査G</v>
          </cell>
        </row>
        <row r="185">
          <cell r="B185" t="str">
            <v>岡田 真明</v>
          </cell>
          <cell r="E185" t="str">
            <v>国空/空計/計測/調査G</v>
          </cell>
        </row>
        <row r="186">
          <cell r="B186" t="str">
            <v>諸橋 淳一</v>
          </cell>
          <cell r="E186" t="str">
            <v>国空/空計/計測/調査G</v>
          </cell>
        </row>
        <row r="187">
          <cell r="B187" t="str">
            <v>加納 政宏</v>
          </cell>
          <cell r="E187" t="str">
            <v>国空/空計/計測/調査G</v>
          </cell>
        </row>
        <row r="188">
          <cell r="B188" t="str">
            <v>中村 哲也</v>
          </cell>
          <cell r="E188" t="str">
            <v>国空/空計/計測/調査G</v>
          </cell>
        </row>
        <row r="189">
          <cell r="B189" t="str">
            <v>清水真人</v>
          </cell>
          <cell r="E189" t="str">
            <v>国空/空計/計測/調査G</v>
          </cell>
        </row>
        <row r="190">
          <cell r="B190" t="str">
            <v>河合 雅己</v>
          </cell>
          <cell r="E190" t="str">
            <v>国空/空計/計測/調査G</v>
          </cell>
        </row>
        <row r="191">
          <cell r="B191" t="str">
            <v>安達 善彦</v>
          </cell>
          <cell r="E191" t="str">
            <v>国空/空計/計測/調査G</v>
          </cell>
        </row>
        <row r="192">
          <cell r="B192" t="str">
            <v>三栖本 隆浩</v>
          </cell>
          <cell r="E192" t="str">
            <v>国空/空計/計測/調査G</v>
          </cell>
        </row>
        <row r="193">
          <cell r="B193" t="str">
            <v>山本 尉太</v>
          </cell>
          <cell r="E193" t="str">
            <v>国空/空計/計測/調査G</v>
          </cell>
        </row>
        <row r="194">
          <cell r="B194" t="str">
            <v>丸山 義光</v>
          </cell>
          <cell r="E194" t="str">
            <v>国空/空計/関西空間MG</v>
          </cell>
        </row>
        <row r="195">
          <cell r="B195" t="str">
            <v>青島 竜也</v>
          </cell>
          <cell r="E195" t="str">
            <v>国空/空計/関西空間MG</v>
          </cell>
        </row>
        <row r="196">
          <cell r="B196" t="str">
            <v>大村 惠英</v>
          </cell>
          <cell r="E196" t="str">
            <v>国空/西空/都市情報G</v>
          </cell>
        </row>
        <row r="197">
          <cell r="B197" t="str">
            <v>井谷 光二</v>
          </cell>
          <cell r="E197" t="str">
            <v>国空/西空/都市情報G</v>
          </cell>
        </row>
        <row r="198">
          <cell r="B198" t="str">
            <v>伊藤 哲司</v>
          </cell>
          <cell r="E198" t="str">
            <v>国空/西空/都市情報G</v>
          </cell>
        </row>
        <row r="199">
          <cell r="B199" t="str">
            <v>森口 保男</v>
          </cell>
          <cell r="E199" t="str">
            <v>国空/西空/都市情報G</v>
          </cell>
        </row>
        <row r="200">
          <cell r="B200" t="str">
            <v>権藤 満</v>
          </cell>
          <cell r="E200" t="str">
            <v>国空/西空/都市情報G</v>
          </cell>
        </row>
        <row r="201">
          <cell r="B201" t="str">
            <v>江之口 雄幸</v>
          </cell>
          <cell r="E201" t="str">
            <v>国空/西空/都市情報G</v>
          </cell>
        </row>
        <row r="202">
          <cell r="B202" t="str">
            <v>新谷 晃一</v>
          </cell>
          <cell r="E202" t="str">
            <v>国空/西空/都市情報G</v>
          </cell>
        </row>
        <row r="203">
          <cell r="B203" t="str">
            <v>横部 俊介</v>
          </cell>
          <cell r="E203" t="str">
            <v>国空/西空/都市情報G</v>
          </cell>
        </row>
        <row r="204">
          <cell r="B204" t="str">
            <v>山本 博司</v>
          </cell>
          <cell r="E204" t="str">
            <v>国空/西空/都市情報G</v>
          </cell>
        </row>
        <row r="205">
          <cell r="B205" t="str">
            <v>高津 芳郎</v>
          </cell>
          <cell r="E205" t="str">
            <v>国空/西空/都市情報G</v>
          </cell>
        </row>
        <row r="206">
          <cell r="B206" t="str">
            <v>品田 茂宏</v>
          </cell>
          <cell r="E206" t="str">
            <v>国空/西空/都市情報G</v>
          </cell>
        </row>
        <row r="207">
          <cell r="B207" t="str">
            <v>松長 光治</v>
          </cell>
          <cell r="E207" t="str">
            <v>国空/西空/都市情報G</v>
          </cell>
        </row>
        <row r="208">
          <cell r="B208" t="str">
            <v>池戸 茂</v>
          </cell>
          <cell r="E208" t="str">
            <v>国空/西空/都市情報G</v>
          </cell>
        </row>
        <row r="209">
          <cell r="B209" t="str">
            <v>松本 浩二</v>
          </cell>
          <cell r="E209" t="str">
            <v>国空/西空/都市情報G</v>
          </cell>
        </row>
        <row r="210">
          <cell r="B210" t="str">
            <v>青戸 正樹</v>
          </cell>
          <cell r="E210" t="str">
            <v>国空/西空/都市情報G</v>
          </cell>
        </row>
        <row r="211">
          <cell r="B211" t="str">
            <v>柳垣 茂樹</v>
          </cell>
          <cell r="E211" t="str">
            <v>国空/西空/都市情報G</v>
          </cell>
        </row>
        <row r="212">
          <cell r="B212" t="str">
            <v>松岡 正格</v>
          </cell>
          <cell r="E212" t="str">
            <v>国空/西空/都市情報G</v>
          </cell>
        </row>
        <row r="213">
          <cell r="B213" t="str">
            <v>大山 敏之</v>
          </cell>
          <cell r="E213" t="str">
            <v>国空/西空/計情/近畿T</v>
          </cell>
        </row>
        <row r="214">
          <cell r="B214" t="str">
            <v>極田 喜平</v>
          </cell>
          <cell r="E214" t="str">
            <v>国空/西空/計情/近畿T</v>
          </cell>
        </row>
        <row r="215">
          <cell r="B215" t="str">
            <v>安原 裕貴</v>
          </cell>
          <cell r="E215" t="str">
            <v>国空/西空/計情/近畿T</v>
          </cell>
        </row>
        <row r="216">
          <cell r="B216" t="str">
            <v>名草 一成</v>
          </cell>
          <cell r="E216" t="str">
            <v>国空/西空/計情/近畿T</v>
          </cell>
        </row>
        <row r="217">
          <cell r="B217" t="str">
            <v>竹口 学</v>
          </cell>
          <cell r="E217" t="str">
            <v>国空/西空/計情/近畿T</v>
          </cell>
        </row>
        <row r="218">
          <cell r="B218" t="str">
            <v>政野 敦臣</v>
          </cell>
          <cell r="E218" t="str">
            <v>国空/西空/計情/近畿T</v>
          </cell>
        </row>
        <row r="219">
          <cell r="B219" t="str">
            <v>井上 隆之</v>
          </cell>
          <cell r="E219" t="str">
            <v>国空/西空/計情/近畿T</v>
          </cell>
        </row>
        <row r="220">
          <cell r="B220" t="str">
            <v>赤城 龍司</v>
          </cell>
          <cell r="E220" t="str">
            <v>国空/西空/計情/近畿T</v>
          </cell>
        </row>
        <row r="221">
          <cell r="B221" t="str">
            <v>山本 文郷</v>
          </cell>
          <cell r="E221" t="str">
            <v>国空/西空/計情/近畿T</v>
          </cell>
        </row>
        <row r="222">
          <cell r="B222" t="str">
            <v>中南 洋</v>
          </cell>
          <cell r="E222" t="str">
            <v>国空/西空/計情/近畿T</v>
          </cell>
        </row>
        <row r="223">
          <cell r="B223" t="str">
            <v>越中 直樹</v>
          </cell>
          <cell r="E223" t="str">
            <v>国空/西空/計情/近畿T</v>
          </cell>
        </row>
        <row r="224">
          <cell r="B224" t="str">
            <v>道場 孝之</v>
          </cell>
          <cell r="E224" t="str">
            <v>国空/西空/計情/近畿T</v>
          </cell>
        </row>
        <row r="225">
          <cell r="B225" t="str">
            <v>西村 大助</v>
          </cell>
          <cell r="E225" t="str">
            <v>国空/西空/計情/近畿T</v>
          </cell>
        </row>
        <row r="226">
          <cell r="B226" t="str">
            <v>國方 亮</v>
          </cell>
          <cell r="E226" t="str">
            <v>国空/西空/計情/近畿T</v>
          </cell>
        </row>
        <row r="227">
          <cell r="B227" t="str">
            <v>須江 次郎</v>
          </cell>
          <cell r="E227" t="str">
            <v>国空/西空/計情/近畿T</v>
          </cell>
        </row>
        <row r="228">
          <cell r="B228" t="str">
            <v>八田 篤諮</v>
          </cell>
          <cell r="E228" t="str">
            <v>国空/西空/計情/近畿T</v>
          </cell>
        </row>
        <row r="229">
          <cell r="B229" t="str">
            <v>松山 信彦</v>
          </cell>
          <cell r="E229" t="str">
            <v>国空/西空/計情/中四T</v>
          </cell>
        </row>
        <row r="230">
          <cell r="B230" t="str">
            <v>清水 潔</v>
          </cell>
          <cell r="E230" t="str">
            <v>国空/西空/計情/中四T</v>
          </cell>
        </row>
        <row r="231">
          <cell r="B231" t="str">
            <v>白井 真人</v>
          </cell>
          <cell r="E231" t="str">
            <v>国空/西空/計情/中四T</v>
          </cell>
        </row>
        <row r="232">
          <cell r="B232" t="str">
            <v>田中 隆太郎</v>
          </cell>
          <cell r="E232" t="str">
            <v>国空/西空/計情/中四T</v>
          </cell>
        </row>
        <row r="233">
          <cell r="B233" t="str">
            <v>村本 守敏</v>
          </cell>
          <cell r="E233" t="str">
            <v>国空/空計/西空/施設G</v>
          </cell>
        </row>
        <row r="234">
          <cell r="B234" t="str">
            <v>近藤 存</v>
          </cell>
          <cell r="E234" t="str">
            <v>国空/空計/西空/施設G</v>
          </cell>
        </row>
        <row r="235">
          <cell r="B235" t="str">
            <v>高見 重市</v>
          </cell>
          <cell r="E235" t="str">
            <v>国空/空計/西空/施設G</v>
          </cell>
        </row>
        <row r="236">
          <cell r="B236" t="str">
            <v>小山 覚三</v>
          </cell>
          <cell r="E236" t="str">
            <v>国空/空計/西空/施設G</v>
          </cell>
        </row>
        <row r="237">
          <cell r="B237" t="str">
            <v>駒井 明朗</v>
          </cell>
          <cell r="E237" t="str">
            <v>国空/空計/西空/施設G</v>
          </cell>
        </row>
        <row r="238">
          <cell r="B238" t="str">
            <v>北 弘一郎</v>
          </cell>
          <cell r="E238" t="str">
            <v>国空/空計/西空/施設G</v>
          </cell>
        </row>
        <row r="239">
          <cell r="B239" t="str">
            <v>大木 慶一郎</v>
          </cell>
          <cell r="E239" t="str">
            <v>国空/空計/西空/施設G</v>
          </cell>
        </row>
        <row r="240">
          <cell r="B240" t="str">
            <v>寺本 善紀</v>
          </cell>
          <cell r="E240" t="str">
            <v>国空/空計/西空/施設G</v>
          </cell>
        </row>
        <row r="241">
          <cell r="B241" t="str">
            <v>木下 浩</v>
          </cell>
          <cell r="E241" t="str">
            <v>国空/空計/西空/施設G</v>
          </cell>
        </row>
        <row r="242">
          <cell r="B242" t="str">
            <v>外山 祐一</v>
          </cell>
          <cell r="E242" t="str">
            <v>国空/空計/西空/施設G</v>
          </cell>
        </row>
        <row r="243">
          <cell r="B243" t="str">
            <v>鈴木 慎太郎</v>
          </cell>
          <cell r="E243" t="str">
            <v>国空/空計/西空/施設G</v>
          </cell>
        </row>
        <row r="244">
          <cell r="B244" t="str">
            <v>光広 淳</v>
          </cell>
          <cell r="E244" t="str">
            <v>国空/空計/西空/施設G</v>
          </cell>
        </row>
        <row r="245">
          <cell r="B245" t="str">
            <v>塚田 真之</v>
          </cell>
          <cell r="E245" t="str">
            <v>国空/空計/西空/施設G</v>
          </cell>
        </row>
        <row r="246">
          <cell r="B246" t="str">
            <v>対馬 弘直</v>
          </cell>
          <cell r="E246" t="str">
            <v>国空/空計/北総/東北G</v>
          </cell>
        </row>
        <row r="247">
          <cell r="B247" t="str">
            <v>熊谷 幸治</v>
          </cell>
          <cell r="E247" t="str">
            <v>国空/空計/北総/東北G</v>
          </cell>
        </row>
        <row r="248">
          <cell r="B248" t="str">
            <v>小嶋 美与子</v>
          </cell>
          <cell r="E248" t="str">
            <v>国空/空計/北総/東北G</v>
          </cell>
        </row>
        <row r="249">
          <cell r="B249" t="str">
            <v>完野 育政</v>
          </cell>
          <cell r="E249" t="str">
            <v>国空/空計/北総/東北G</v>
          </cell>
        </row>
        <row r="250">
          <cell r="B250" t="str">
            <v>藤本 知周</v>
          </cell>
          <cell r="E250" t="str">
            <v>国空/空計/北総/東北G</v>
          </cell>
        </row>
        <row r="251">
          <cell r="B251" t="str">
            <v>松本 正幸</v>
          </cell>
          <cell r="E251" t="str">
            <v>国空/空計/北総/東北G</v>
          </cell>
        </row>
        <row r="252">
          <cell r="B252" t="str">
            <v>猪俣 浩隆</v>
          </cell>
          <cell r="E252" t="str">
            <v>国空/空計/北総/東北G</v>
          </cell>
        </row>
        <row r="253">
          <cell r="B253" t="str">
            <v>長山 亜紀良</v>
          </cell>
          <cell r="E253" t="str">
            <v>国空/空計/北総/東北G</v>
          </cell>
        </row>
        <row r="254">
          <cell r="B254" t="str">
            <v>花田 睦実</v>
          </cell>
          <cell r="E254" t="str">
            <v>国空/空計/北総/東北G</v>
          </cell>
        </row>
        <row r="255">
          <cell r="B255" t="str">
            <v>小出 和政</v>
          </cell>
          <cell r="E255" t="str">
            <v>国空/空計/北総/東北G</v>
          </cell>
        </row>
        <row r="256">
          <cell r="B256" t="str">
            <v>松戸 治</v>
          </cell>
          <cell r="E256" t="str">
            <v>国空/空計/北総/東北G</v>
          </cell>
        </row>
        <row r="257">
          <cell r="B257" t="str">
            <v>佐藤 寛</v>
          </cell>
          <cell r="E257" t="str">
            <v>国空/空計/北総/東北G</v>
          </cell>
        </row>
        <row r="258">
          <cell r="B258" t="str">
            <v>黒川 尚史</v>
          </cell>
          <cell r="E258" t="str">
            <v>国空/空計/北総/東北G</v>
          </cell>
        </row>
        <row r="259">
          <cell r="B259" t="str">
            <v>川崎 勝慶</v>
          </cell>
          <cell r="E259" t="str">
            <v>国空/空計/北総/東北G</v>
          </cell>
        </row>
        <row r="260">
          <cell r="B260" t="str">
            <v>平出 雅彦</v>
          </cell>
          <cell r="E260" t="str">
            <v>国空/空計/北総/東北G</v>
          </cell>
        </row>
        <row r="261">
          <cell r="B261" t="str">
            <v>土谷 学</v>
          </cell>
          <cell r="E261" t="str">
            <v>国空/空計/中総/中部G</v>
          </cell>
        </row>
        <row r="262">
          <cell r="B262" t="str">
            <v>土谷 学</v>
          </cell>
          <cell r="E262" t="str">
            <v>国空/空計/中総/中部G</v>
          </cell>
        </row>
        <row r="263">
          <cell r="B263" t="str">
            <v>土谷 学</v>
          </cell>
          <cell r="E263" t="str">
            <v>国空/空計/中総/中部G</v>
          </cell>
        </row>
        <row r="264">
          <cell r="B264" t="str">
            <v>戸嶋 義弘</v>
          </cell>
          <cell r="E264" t="str">
            <v>国空/空計/中総/中部G</v>
          </cell>
        </row>
        <row r="265">
          <cell r="B265" t="str">
            <v>高橋 茂</v>
          </cell>
          <cell r="E265" t="str">
            <v>国空/空計/中総/中部G</v>
          </cell>
        </row>
        <row r="266">
          <cell r="B266" t="str">
            <v>坂部 元二</v>
          </cell>
          <cell r="E266" t="str">
            <v>国空/空計/中総/中部G</v>
          </cell>
        </row>
        <row r="267">
          <cell r="B267" t="str">
            <v>原 司</v>
          </cell>
          <cell r="E267" t="str">
            <v>国空/空計/中総/中部G</v>
          </cell>
        </row>
        <row r="268">
          <cell r="B268" t="str">
            <v>中村 慎一郎</v>
          </cell>
          <cell r="E268" t="str">
            <v>国空/空計/中総/中部G</v>
          </cell>
        </row>
        <row r="269">
          <cell r="B269" t="str">
            <v>樫谷 秀男</v>
          </cell>
          <cell r="E269" t="str">
            <v>国空/空計/中総/中部G</v>
          </cell>
        </row>
        <row r="270">
          <cell r="B270" t="str">
            <v>林 勇次</v>
          </cell>
          <cell r="E270" t="str">
            <v>国空/空計/中総/中部G</v>
          </cell>
        </row>
        <row r="271">
          <cell r="B271" t="str">
            <v>吉崎 秀行</v>
          </cell>
          <cell r="E271" t="str">
            <v>国空/空計/中総/中部G</v>
          </cell>
        </row>
        <row r="272">
          <cell r="B272" t="str">
            <v>宍戸 衛</v>
          </cell>
          <cell r="E272" t="str">
            <v>国空/空計/中総/中部G</v>
          </cell>
        </row>
        <row r="273">
          <cell r="B273" t="str">
            <v>大畑 忠徳</v>
          </cell>
          <cell r="E273" t="str">
            <v>国空/空計/中総/中部G</v>
          </cell>
        </row>
        <row r="274">
          <cell r="B274" t="str">
            <v>工藤 大典</v>
          </cell>
          <cell r="E274" t="str">
            <v>国空/空計/中総/中部G</v>
          </cell>
        </row>
        <row r="275">
          <cell r="B275" t="str">
            <v>大川 紀幸</v>
          </cell>
          <cell r="E275" t="str">
            <v>国空/空計/中総/中部G</v>
          </cell>
        </row>
        <row r="276">
          <cell r="B276" t="str">
            <v>早見 有加</v>
          </cell>
          <cell r="E276" t="str">
            <v>国空/空計/中総/中部G</v>
          </cell>
        </row>
        <row r="277">
          <cell r="B277" t="str">
            <v>土谷 学</v>
          </cell>
          <cell r="E277" t="str">
            <v>国空/空計/中総/中部G</v>
          </cell>
        </row>
        <row r="278">
          <cell r="B278" t="str">
            <v>土谷 学</v>
          </cell>
          <cell r="E278" t="str">
            <v>国空/空計/中総/中部G</v>
          </cell>
        </row>
        <row r="279">
          <cell r="B279" t="str">
            <v>中野 剛志</v>
          </cell>
          <cell r="E279" t="str">
            <v>国空/空計/九総/九州G</v>
          </cell>
        </row>
        <row r="280">
          <cell r="B280" t="str">
            <v>西嶋 和幸</v>
          </cell>
          <cell r="E280" t="str">
            <v>国空/空計/九総/九州G</v>
          </cell>
        </row>
        <row r="281">
          <cell r="B281" t="str">
            <v>江口 勝也</v>
          </cell>
          <cell r="E281" t="str">
            <v>国空/空計/九総/九州G</v>
          </cell>
        </row>
        <row r="282">
          <cell r="B282" t="str">
            <v>池田 誠一</v>
          </cell>
          <cell r="E282" t="str">
            <v>国空/空計/九総/九州G</v>
          </cell>
        </row>
        <row r="283">
          <cell r="B283" t="str">
            <v>境 幸浩</v>
          </cell>
          <cell r="E283" t="str">
            <v>国空/空計/九総/九州G</v>
          </cell>
        </row>
        <row r="284">
          <cell r="B284" t="str">
            <v>嶋田 茂樹</v>
          </cell>
          <cell r="E284" t="str">
            <v>国空/空計/九総/九州G</v>
          </cell>
        </row>
        <row r="285">
          <cell r="B285" t="str">
            <v>小野 博之</v>
          </cell>
          <cell r="E285" t="str">
            <v>国空/空計/九総/九州G</v>
          </cell>
        </row>
        <row r="286">
          <cell r="B286" t="str">
            <v>猪股 隆行</v>
          </cell>
          <cell r="E286" t="str">
            <v>国空/空計/九総/九州G</v>
          </cell>
        </row>
        <row r="287">
          <cell r="B287" t="str">
            <v>大塚 正造</v>
          </cell>
          <cell r="E287" t="str">
            <v>国空/空計/九総/九州G</v>
          </cell>
        </row>
        <row r="288">
          <cell r="B288" t="str">
            <v>空閑 寿秀</v>
          </cell>
          <cell r="E288" t="str">
            <v>国空/空計/九総/九州G</v>
          </cell>
        </row>
        <row r="289">
          <cell r="B289" t="str">
            <v>吉岡 敏美</v>
          </cell>
          <cell r="E289" t="str">
            <v>国空/空計/九総/九州G</v>
          </cell>
        </row>
        <row r="290">
          <cell r="B290" t="str">
            <v>大久保 克俊</v>
          </cell>
          <cell r="E290" t="str">
            <v>国空/空計/九総/九州G</v>
          </cell>
        </row>
        <row r="291">
          <cell r="B291" t="str">
            <v>平田 勝茂</v>
          </cell>
          <cell r="E291" t="str">
            <v>国空/空計/九総/九州G</v>
          </cell>
        </row>
        <row r="292">
          <cell r="B292" t="str">
            <v>井上 敏彦</v>
          </cell>
          <cell r="E292" t="str">
            <v>国空/空計/九総/九州G</v>
          </cell>
        </row>
        <row r="293">
          <cell r="B293" t="str">
            <v>堀内 恒雄</v>
          </cell>
          <cell r="E293" t="str">
            <v>国空/空計/九総/九州G</v>
          </cell>
        </row>
        <row r="294">
          <cell r="B294" t="str">
            <v>堀口 尚宏</v>
          </cell>
          <cell r="E294" t="str">
            <v>国空/空計/九総/九州G</v>
          </cell>
        </row>
        <row r="295">
          <cell r="B295" t="str">
            <v>宮平 宣彦</v>
          </cell>
          <cell r="E295" t="str">
            <v>国空/空計/九総/九州G</v>
          </cell>
        </row>
        <row r="296">
          <cell r="B296" t="str">
            <v>上田 綾</v>
          </cell>
          <cell r="E296" t="str">
            <v>国空/空計/九総/九州G</v>
          </cell>
        </row>
        <row r="297">
          <cell r="B297" t="str">
            <v>浅野 進一郎</v>
          </cell>
          <cell r="E297" t="str">
            <v>国空/空計/九総/九州G</v>
          </cell>
        </row>
        <row r="298">
          <cell r="B298" t="str">
            <v>村田 格</v>
          </cell>
          <cell r="E298" t="str">
            <v>国空/空間/GIS/東日G</v>
          </cell>
        </row>
        <row r="299">
          <cell r="B299" t="str">
            <v>飯塚 茂</v>
          </cell>
          <cell r="E299" t="str">
            <v>国空/空間/GIS/東日G</v>
          </cell>
        </row>
        <row r="300">
          <cell r="B300" t="str">
            <v>昆 吉茂</v>
          </cell>
          <cell r="E300" t="str">
            <v>国空/空間/GIS/東日G</v>
          </cell>
        </row>
        <row r="301">
          <cell r="B301" t="str">
            <v>山内 達也</v>
          </cell>
          <cell r="E301" t="str">
            <v>国空/空間/GIS/東日G</v>
          </cell>
        </row>
        <row r="302">
          <cell r="B302" t="str">
            <v>本間 康一</v>
          </cell>
          <cell r="E302" t="str">
            <v>国空/空間/GIS/東日G</v>
          </cell>
        </row>
        <row r="303">
          <cell r="B303" t="str">
            <v>岩間 清美</v>
          </cell>
          <cell r="E303" t="str">
            <v>国空/空間/GIS/東日G</v>
          </cell>
        </row>
        <row r="304">
          <cell r="B304" t="str">
            <v>麻王 栄子</v>
          </cell>
          <cell r="E304" t="str">
            <v>国空/空間/GIS/東日G</v>
          </cell>
        </row>
        <row r="305">
          <cell r="B305" t="str">
            <v>田原 修</v>
          </cell>
          <cell r="E305" t="str">
            <v>国空/空間/GIS/東日G</v>
          </cell>
        </row>
        <row r="306">
          <cell r="B306" t="str">
            <v>菊池 信弘</v>
          </cell>
          <cell r="E306" t="str">
            <v>国空/空間/GIS/東日G</v>
          </cell>
        </row>
        <row r="307">
          <cell r="B307" t="str">
            <v>山川 聡</v>
          </cell>
          <cell r="E307" t="str">
            <v>国空/空間/GIS/東日G</v>
          </cell>
        </row>
        <row r="308">
          <cell r="B308" t="str">
            <v>高鷲 良治</v>
          </cell>
          <cell r="E308" t="str">
            <v>国空/空間/GIS/関西G</v>
          </cell>
        </row>
        <row r="309">
          <cell r="B309" t="str">
            <v>菱山 裕司</v>
          </cell>
          <cell r="E309" t="str">
            <v>国空/空間/GIS/関西G</v>
          </cell>
        </row>
        <row r="310">
          <cell r="B310" t="str">
            <v>松尾 哲夫</v>
          </cell>
          <cell r="E310" t="str">
            <v>国空/空間/GIS/関西G</v>
          </cell>
        </row>
        <row r="311">
          <cell r="B311" t="str">
            <v>木下 三郎</v>
          </cell>
          <cell r="E311" t="str">
            <v>国空/空間/GIS/関西G</v>
          </cell>
        </row>
        <row r="312">
          <cell r="B312" t="str">
            <v>今北 真裕美</v>
          </cell>
          <cell r="E312" t="str">
            <v>国空/空間/GIS/関西G</v>
          </cell>
        </row>
        <row r="313">
          <cell r="B313" t="str">
            <v>高濱 善敬</v>
          </cell>
          <cell r="E313" t="str">
            <v>国空/空間/GIS/関西G</v>
          </cell>
        </row>
        <row r="314">
          <cell r="B314" t="str">
            <v>駒井 理子</v>
          </cell>
          <cell r="E314" t="str">
            <v>国空/空間/GIS/関西G</v>
          </cell>
        </row>
        <row r="315">
          <cell r="B315" t="str">
            <v>山中 薫</v>
          </cell>
          <cell r="E315" t="str">
            <v>国空/空間/GIS/関西G</v>
          </cell>
        </row>
        <row r="316">
          <cell r="B316" t="str">
            <v>畠 孝行</v>
          </cell>
          <cell r="E316" t="str">
            <v>国空/空間/GIS/関西G</v>
          </cell>
        </row>
        <row r="317">
          <cell r="B317" t="str">
            <v>上寺 俊幸</v>
          </cell>
          <cell r="E317" t="str">
            <v>国空/空間/GIS/関西G</v>
          </cell>
        </row>
        <row r="318">
          <cell r="B318" t="str">
            <v>竹村 洋之</v>
          </cell>
          <cell r="E318" t="str">
            <v>国空/空間/GIS/関西G</v>
          </cell>
        </row>
        <row r="319">
          <cell r="B319" t="str">
            <v>田口 忠博</v>
          </cell>
          <cell r="E319" t="str">
            <v>国空/空間/GIS/東北G</v>
          </cell>
        </row>
        <row r="320">
          <cell r="B320" t="str">
            <v>岩渕 啓一</v>
          </cell>
          <cell r="E320" t="str">
            <v>国空/空間/GIS/東北G</v>
          </cell>
        </row>
        <row r="321">
          <cell r="B321" t="str">
            <v>須藤 忠良</v>
          </cell>
          <cell r="E321" t="str">
            <v>国空/空間/GIS/東北G</v>
          </cell>
        </row>
        <row r="322">
          <cell r="B322" t="str">
            <v>網谷 由美子</v>
          </cell>
          <cell r="E322" t="str">
            <v>国空/空間/GIS/東北G</v>
          </cell>
        </row>
        <row r="323">
          <cell r="B323" t="str">
            <v>及川 めぐみ</v>
          </cell>
          <cell r="E323" t="str">
            <v>国空/空間/GIS/東北G</v>
          </cell>
        </row>
        <row r="324">
          <cell r="B324" t="str">
            <v>中村 美佐恵</v>
          </cell>
          <cell r="E324" t="str">
            <v>国空/空間/GIS/東北G</v>
          </cell>
        </row>
        <row r="325">
          <cell r="B325" t="str">
            <v>北川 美奈子</v>
          </cell>
          <cell r="E325" t="str">
            <v>国空/空間/GIS/東北G</v>
          </cell>
        </row>
        <row r="326">
          <cell r="B326" t="str">
            <v>栗原 弘則</v>
          </cell>
          <cell r="E326" t="str">
            <v>国空/空間/GIS/東北G</v>
          </cell>
        </row>
        <row r="327">
          <cell r="B327" t="str">
            <v>清水 亨</v>
          </cell>
          <cell r="E327" t="str">
            <v>国空/空間/GIS/東北G</v>
          </cell>
        </row>
        <row r="328">
          <cell r="B328" t="str">
            <v>川崎 敦司</v>
          </cell>
          <cell r="E328" t="str">
            <v>国空/空間/GIS/東北G</v>
          </cell>
        </row>
        <row r="329">
          <cell r="B329" t="str">
            <v>北口 吉光</v>
          </cell>
          <cell r="E329" t="str">
            <v>国空/空間/GIS/東北G</v>
          </cell>
        </row>
        <row r="330">
          <cell r="B330" t="str">
            <v>藤堂 正裕</v>
          </cell>
          <cell r="E330" t="str">
            <v>国空/空間/出向Ｇ</v>
          </cell>
        </row>
        <row r="331">
          <cell r="B331" t="str">
            <v>市川 正一</v>
          </cell>
          <cell r="E331" t="str">
            <v>国空/国土Ｍ技術本MG</v>
          </cell>
        </row>
        <row r="332">
          <cell r="B332" t="str">
            <v>原 芳久</v>
          </cell>
          <cell r="E332" t="str">
            <v>国空/国土Ｍ技術本MG</v>
          </cell>
        </row>
        <row r="333">
          <cell r="B333" t="str">
            <v>荒澤 信</v>
          </cell>
          <cell r="E333" t="str">
            <v>国空/国土Ｍ技術本MG</v>
          </cell>
        </row>
        <row r="334">
          <cell r="B334" t="str">
            <v>森本 真由美</v>
          </cell>
          <cell r="E334" t="str">
            <v>国空/国土Ｍ技術本MG</v>
          </cell>
        </row>
        <row r="335">
          <cell r="B335" t="str">
            <v>加藤 亨</v>
          </cell>
          <cell r="E335" t="str">
            <v>国空/国土/CM統括部MG</v>
          </cell>
        </row>
        <row r="336">
          <cell r="B336" t="str">
            <v>加藤 清也</v>
          </cell>
          <cell r="E336" t="str">
            <v>国空/国土/CM統括部MG</v>
          </cell>
        </row>
        <row r="337">
          <cell r="B337" t="str">
            <v>東田 正樹</v>
          </cell>
          <cell r="E337" t="str">
            <v>国空/ＣＭ/道路部MG</v>
          </cell>
        </row>
        <row r="338">
          <cell r="B338" t="str">
            <v>東田 正樹</v>
          </cell>
          <cell r="E338" t="str">
            <v>国空/ＣＭ/道路部MG</v>
          </cell>
        </row>
        <row r="339">
          <cell r="B339" t="str">
            <v>阿部 義典</v>
          </cell>
          <cell r="E339" t="str">
            <v>国空/ＣＭ/道路/道交G</v>
          </cell>
        </row>
        <row r="340">
          <cell r="B340" t="str">
            <v>安達 伸一</v>
          </cell>
          <cell r="E340" t="str">
            <v>国空/ＣＭ/道路/道交G</v>
          </cell>
        </row>
        <row r="341">
          <cell r="B341" t="str">
            <v>大島 明</v>
          </cell>
          <cell r="E341" t="str">
            <v>国空/ＣＭ/道路/道交G</v>
          </cell>
        </row>
        <row r="342">
          <cell r="B342" t="str">
            <v>大友 正晴</v>
          </cell>
          <cell r="E342" t="str">
            <v>国空/ＣＭ/道路/道交G</v>
          </cell>
        </row>
        <row r="343">
          <cell r="B343" t="str">
            <v>松島 哲弥</v>
          </cell>
          <cell r="E343" t="str">
            <v>国空/ＣＭ/道路/道交G</v>
          </cell>
        </row>
        <row r="344">
          <cell r="B344" t="str">
            <v>市川 武志</v>
          </cell>
          <cell r="E344" t="str">
            <v>国空/ＣＭ/道路/道交G</v>
          </cell>
        </row>
        <row r="345">
          <cell r="B345" t="str">
            <v>椎名 主税</v>
          </cell>
          <cell r="E345" t="str">
            <v>国空/ＣＭ/道路/道交G</v>
          </cell>
        </row>
        <row r="346">
          <cell r="B346" t="str">
            <v>山崎 晴彦</v>
          </cell>
          <cell r="E346" t="str">
            <v>国空/ＣＭ/道路/道交G</v>
          </cell>
        </row>
        <row r="347">
          <cell r="B347" t="str">
            <v>高木 博康</v>
          </cell>
          <cell r="E347" t="str">
            <v>国空/ＣＭ/道路/道交G</v>
          </cell>
        </row>
        <row r="348">
          <cell r="B348" t="str">
            <v>植田 栄一</v>
          </cell>
          <cell r="E348" t="str">
            <v>国空/ＣＭ/道路/道交G</v>
          </cell>
        </row>
        <row r="349">
          <cell r="B349" t="str">
            <v>植木 健一</v>
          </cell>
          <cell r="E349" t="str">
            <v>国空/ＣＭ/道路/道交G</v>
          </cell>
        </row>
        <row r="350">
          <cell r="B350" t="str">
            <v>花村 嗣信</v>
          </cell>
          <cell r="E350" t="str">
            <v>国空/ＣＭ/道路/道交G</v>
          </cell>
        </row>
        <row r="351">
          <cell r="B351" t="str">
            <v>福田 匡宏</v>
          </cell>
          <cell r="E351" t="str">
            <v>国空/ＣＭ/道路/道交G</v>
          </cell>
        </row>
        <row r="352">
          <cell r="B352" t="str">
            <v>加藤 純子</v>
          </cell>
          <cell r="E352" t="str">
            <v>国空/ＣＭ/道路/道交G</v>
          </cell>
        </row>
        <row r="353">
          <cell r="B353" t="str">
            <v>佐藤 秀男</v>
          </cell>
          <cell r="E353" t="str">
            <v>国空/ＣＭ/道路/道交G</v>
          </cell>
        </row>
        <row r="354">
          <cell r="B354" t="str">
            <v>沖本 洋人</v>
          </cell>
          <cell r="E354" t="str">
            <v>国空/ＣＭ/道路/道交G</v>
          </cell>
        </row>
        <row r="355">
          <cell r="B355" t="str">
            <v>松林 豊</v>
          </cell>
          <cell r="E355" t="str">
            <v>国空/ＣＭ/道路/道交G</v>
          </cell>
        </row>
        <row r="356">
          <cell r="B356" t="str">
            <v>奥村　希</v>
          </cell>
          <cell r="E356" t="str">
            <v>国空/ＣＭ/道路/道交G</v>
          </cell>
        </row>
        <row r="357">
          <cell r="B357" t="str">
            <v>藤瀬 弘信</v>
          </cell>
          <cell r="E357" t="str">
            <v>国空/ＣＭ/道路/道交G</v>
          </cell>
        </row>
        <row r="358">
          <cell r="B358" t="str">
            <v>寺田 晃</v>
          </cell>
          <cell r="E358" t="str">
            <v>国空/ＣＭ/道路/構造維Ｇ</v>
          </cell>
        </row>
        <row r="359">
          <cell r="B359" t="str">
            <v>平塚 英樹</v>
          </cell>
          <cell r="E359" t="str">
            <v>国空/ＣＭ/道路/構造維Ｇ</v>
          </cell>
        </row>
        <row r="360">
          <cell r="B360" t="str">
            <v>山内 大祐</v>
          </cell>
          <cell r="E360" t="str">
            <v>国空/ＣＭ/道路/構造維Ｇ</v>
          </cell>
        </row>
        <row r="361">
          <cell r="B361" t="str">
            <v>小島 弘</v>
          </cell>
          <cell r="E361" t="str">
            <v>国空/ＣＭ/道路/構造維Ｇ</v>
          </cell>
        </row>
        <row r="362">
          <cell r="B362" t="str">
            <v>武藤 直樹</v>
          </cell>
          <cell r="E362" t="str">
            <v>国空/ＣＭ/道路/構造維Ｇ</v>
          </cell>
        </row>
        <row r="363">
          <cell r="B363" t="str">
            <v>中野 秀直</v>
          </cell>
          <cell r="E363" t="str">
            <v>国空/ＣＭ/道路/構造維Ｇ</v>
          </cell>
        </row>
        <row r="364">
          <cell r="B364" t="str">
            <v>平山 貴司</v>
          </cell>
          <cell r="E364" t="str">
            <v>国空/ＣＭ/道路/構造維Ｇ</v>
          </cell>
        </row>
        <row r="365">
          <cell r="B365" t="str">
            <v>渡邊 浩一</v>
          </cell>
          <cell r="E365" t="str">
            <v>国空/ＣＭ/道路/構造維Ｇ</v>
          </cell>
        </row>
        <row r="366">
          <cell r="B366" t="str">
            <v>森 貴之</v>
          </cell>
          <cell r="E366" t="str">
            <v>国空/ＣＭ/道路/構造維Ｇ</v>
          </cell>
        </row>
        <row r="367">
          <cell r="B367" t="str">
            <v>室住 治伸</v>
          </cell>
          <cell r="E367" t="str">
            <v>国空/ＣＭ/道路/構造維Ｇ</v>
          </cell>
        </row>
        <row r="368">
          <cell r="B368" t="str">
            <v>大粒来 茂樹</v>
          </cell>
          <cell r="E368" t="str">
            <v>国空/ＣＭ/道路/構造維Ｇ</v>
          </cell>
        </row>
        <row r="369">
          <cell r="B369" t="str">
            <v>鵜沼 育雄</v>
          </cell>
          <cell r="E369" t="str">
            <v>国空/ＣＭ/環境計画部</v>
          </cell>
        </row>
        <row r="370">
          <cell r="B370" t="str">
            <v>荒川 仁</v>
          </cell>
          <cell r="E370" t="str">
            <v>国空/ＣＭ/環境計画部</v>
          </cell>
        </row>
        <row r="371">
          <cell r="B371" t="str">
            <v>伊藤 秀次</v>
          </cell>
          <cell r="E371" t="str">
            <v>国空/ＣＭ/環境計画部</v>
          </cell>
        </row>
        <row r="372">
          <cell r="B372" t="str">
            <v>大谷 徹</v>
          </cell>
          <cell r="E372" t="str">
            <v>国空/ＣＭ/環境計画部</v>
          </cell>
        </row>
        <row r="373">
          <cell r="B373" t="str">
            <v>久留 典子</v>
          </cell>
          <cell r="E373" t="str">
            <v>国空/ＣＭ/環境計画部</v>
          </cell>
        </row>
        <row r="374">
          <cell r="B374" t="str">
            <v>鵜野 勝己</v>
          </cell>
          <cell r="E374" t="str">
            <v>国空/ＣＭ/環境計画部</v>
          </cell>
        </row>
        <row r="375">
          <cell r="B375" t="str">
            <v>前田 範章</v>
          </cell>
          <cell r="E375" t="str">
            <v>国空/ＣＭ/環境計画部</v>
          </cell>
        </row>
        <row r="376">
          <cell r="B376" t="str">
            <v>岩下 英知</v>
          </cell>
          <cell r="E376" t="str">
            <v>国空/ＣＭ/環境計画部</v>
          </cell>
        </row>
        <row r="377">
          <cell r="B377" t="str">
            <v>栗原 健</v>
          </cell>
          <cell r="E377" t="str">
            <v>国空/ＣＭ/環境計画部</v>
          </cell>
        </row>
        <row r="378">
          <cell r="B378" t="str">
            <v>平野 利明</v>
          </cell>
          <cell r="E378" t="str">
            <v>国空/ＣＭ/環境計画部</v>
          </cell>
        </row>
        <row r="379">
          <cell r="B379" t="str">
            <v>竹原 正泰</v>
          </cell>
          <cell r="E379" t="str">
            <v>国空/ＣＭ/環境計画部</v>
          </cell>
        </row>
        <row r="380">
          <cell r="B380" t="str">
            <v>池田 隆司</v>
          </cell>
          <cell r="E380" t="str">
            <v>国空/ＣＭ/環境計画部</v>
          </cell>
        </row>
        <row r="381">
          <cell r="B381" t="str">
            <v>林田 和子</v>
          </cell>
          <cell r="E381" t="str">
            <v>国空/ＣＭ/環境計画部</v>
          </cell>
        </row>
        <row r="382">
          <cell r="B382" t="str">
            <v>本橋 淳</v>
          </cell>
          <cell r="E382" t="str">
            <v>国空/ＣＭ/環境計画部</v>
          </cell>
        </row>
        <row r="383">
          <cell r="B383" t="str">
            <v>服部 達</v>
          </cell>
          <cell r="E383" t="str">
            <v>国空/ＣＭ/環境計画部</v>
          </cell>
        </row>
        <row r="384">
          <cell r="B384" t="str">
            <v>川崎 誠</v>
          </cell>
          <cell r="E384" t="str">
            <v>国空/ＣＭ/環境計画部</v>
          </cell>
        </row>
        <row r="385">
          <cell r="B385" t="str">
            <v>堀 裕和</v>
          </cell>
          <cell r="E385" t="str">
            <v>国空/ＣＭ/環境計画部</v>
          </cell>
        </row>
        <row r="386">
          <cell r="B386" t="str">
            <v>牧瀬 賢治</v>
          </cell>
          <cell r="E386" t="str">
            <v>国空/ＣＭ/環境計画部</v>
          </cell>
        </row>
        <row r="387">
          <cell r="B387" t="str">
            <v>片岡 俊正</v>
          </cell>
          <cell r="E387" t="str">
            <v>国空/ＣＭ/地域計画部</v>
          </cell>
        </row>
        <row r="388">
          <cell r="B388" t="str">
            <v>櫛田 信夫</v>
          </cell>
          <cell r="E388" t="str">
            <v>国空/ＣＭ/地域計画部</v>
          </cell>
        </row>
        <row r="389">
          <cell r="B389" t="str">
            <v>青木 友之</v>
          </cell>
          <cell r="E389" t="str">
            <v>国空/ＣＭ/地域計画部</v>
          </cell>
        </row>
        <row r="390">
          <cell r="B390" t="str">
            <v>南澤 義雄</v>
          </cell>
          <cell r="E390" t="str">
            <v>国空/ＣＭ/地域計画部</v>
          </cell>
        </row>
        <row r="391">
          <cell r="B391" t="str">
            <v>園田 公英</v>
          </cell>
          <cell r="E391" t="str">
            <v>国空/ＣＭ/地域計画部</v>
          </cell>
        </row>
        <row r="392">
          <cell r="B392" t="str">
            <v>利満 慎一</v>
          </cell>
          <cell r="E392" t="str">
            <v>国空/ＣＭ/地域計画部</v>
          </cell>
        </row>
        <row r="393">
          <cell r="B393" t="str">
            <v>栗山 美子</v>
          </cell>
          <cell r="E393" t="str">
            <v>国空/ＣＭ/地域計画部</v>
          </cell>
        </row>
        <row r="394">
          <cell r="B394" t="str">
            <v>高 英泰</v>
          </cell>
          <cell r="E394" t="str">
            <v>国空/ＣＭ/地域計画部</v>
          </cell>
        </row>
        <row r="395">
          <cell r="B395" t="str">
            <v>古川 小百合</v>
          </cell>
          <cell r="E395" t="str">
            <v>国空/ＣＭ/地域計画部</v>
          </cell>
        </row>
        <row r="396">
          <cell r="B396" t="str">
            <v>村山 みき夫</v>
          </cell>
          <cell r="E396" t="str">
            <v>国空/ＣＭ/地域計画部</v>
          </cell>
        </row>
        <row r="397">
          <cell r="B397" t="str">
            <v>谷口 理意</v>
          </cell>
          <cell r="E397" t="str">
            <v>国空/ＣＭ/地域計画部</v>
          </cell>
        </row>
        <row r="398">
          <cell r="B398" t="str">
            <v>熊田 和邦</v>
          </cell>
          <cell r="E398" t="str">
            <v>国空/ＣＭ/地域計画部</v>
          </cell>
        </row>
        <row r="399">
          <cell r="B399" t="str">
            <v>城代 啓太</v>
          </cell>
          <cell r="E399" t="str">
            <v>国空/ＣＭ/地域計画部</v>
          </cell>
        </row>
        <row r="400">
          <cell r="B400" t="str">
            <v>川口 浩</v>
          </cell>
          <cell r="E400" t="str">
            <v>国空/ＣＭ/地域計画部</v>
          </cell>
        </row>
        <row r="401">
          <cell r="B401" t="str">
            <v>生形 哲也</v>
          </cell>
          <cell r="E401" t="str">
            <v>国空/ＣＭ/地域計画部</v>
          </cell>
        </row>
        <row r="402">
          <cell r="B402" t="str">
            <v>北澤 聡宏</v>
          </cell>
          <cell r="E402" t="str">
            <v>国空/ＣＭ/地域計画部</v>
          </cell>
        </row>
        <row r="403">
          <cell r="B403" t="str">
            <v>初坂 秀雄</v>
          </cell>
          <cell r="E403" t="str">
            <v>国空/ＣＭ/地域計画部</v>
          </cell>
        </row>
        <row r="404">
          <cell r="B404" t="str">
            <v>三輪 恭之</v>
          </cell>
          <cell r="E404" t="str">
            <v>国空/ＣＭ/地域計画部</v>
          </cell>
        </row>
        <row r="405">
          <cell r="B405" t="str">
            <v>高野 智</v>
          </cell>
          <cell r="E405" t="str">
            <v>国空/ＣＭ/地域計画部</v>
          </cell>
        </row>
        <row r="406">
          <cell r="B406" t="str">
            <v>村田 叔充</v>
          </cell>
          <cell r="E406" t="str">
            <v>国空/ＣＭ/関西CM部MG</v>
          </cell>
        </row>
        <row r="407">
          <cell r="B407" t="str">
            <v>村田 叔充</v>
          </cell>
          <cell r="E407" t="str">
            <v>国空/ＣＭ/関西CM部MG</v>
          </cell>
        </row>
        <row r="408">
          <cell r="B408" t="str">
            <v>佐伯 健治</v>
          </cell>
          <cell r="E408" t="str">
            <v>国空/ＣＭ/関西/道路保G</v>
          </cell>
        </row>
        <row r="409">
          <cell r="B409" t="str">
            <v>田尻　誠</v>
          </cell>
          <cell r="E409" t="str">
            <v>国空/ＣＭ/関西/道路保G</v>
          </cell>
        </row>
        <row r="410">
          <cell r="B410" t="str">
            <v>佐々木 俊雄</v>
          </cell>
          <cell r="E410" t="str">
            <v>国空/ＣＭ/関西/道路保G</v>
          </cell>
        </row>
        <row r="411">
          <cell r="B411" t="str">
            <v>藤崎 英司</v>
          </cell>
          <cell r="E411" t="str">
            <v>国空/ＣＭ/関西/道路保G</v>
          </cell>
        </row>
        <row r="412">
          <cell r="B412" t="str">
            <v>塚本 亮二</v>
          </cell>
          <cell r="E412" t="str">
            <v>国空/ＣＭ/関西/道路保G</v>
          </cell>
        </row>
        <row r="413">
          <cell r="B413" t="str">
            <v>飯田 博司</v>
          </cell>
          <cell r="E413" t="str">
            <v>国空/ＣＭ/関西/道路保G</v>
          </cell>
        </row>
        <row r="414">
          <cell r="B414" t="str">
            <v>梅原 寿人</v>
          </cell>
          <cell r="E414" t="str">
            <v>国空/ＣＭ/関西/道路保G</v>
          </cell>
        </row>
        <row r="415">
          <cell r="B415" t="str">
            <v>徳永 俊夫</v>
          </cell>
          <cell r="E415" t="str">
            <v>国空/ＣＭ/関西/道路保G</v>
          </cell>
        </row>
        <row r="416">
          <cell r="B416" t="str">
            <v>津守 正幸</v>
          </cell>
          <cell r="E416" t="str">
            <v>国空/ＣＭ/関西/道路保G</v>
          </cell>
        </row>
        <row r="417">
          <cell r="B417" t="str">
            <v>逢坂 直樹</v>
          </cell>
          <cell r="E417" t="str">
            <v>国空/ＣＭ/関西/道路保G</v>
          </cell>
        </row>
        <row r="418">
          <cell r="B418" t="str">
            <v>新本 圭一</v>
          </cell>
          <cell r="E418" t="str">
            <v>国空/ＣＭ/関西/道路保G</v>
          </cell>
        </row>
        <row r="419">
          <cell r="B419" t="str">
            <v>浅井 忠昭</v>
          </cell>
          <cell r="E419" t="str">
            <v>国空/ＣＭ/関西/道路保G</v>
          </cell>
        </row>
        <row r="420">
          <cell r="B420" t="str">
            <v>神原 達二</v>
          </cell>
          <cell r="E420" t="str">
            <v>国空/ＣＭ/関西/道路保G</v>
          </cell>
        </row>
        <row r="421">
          <cell r="B421" t="str">
            <v>宮崎 雅史</v>
          </cell>
          <cell r="E421" t="str">
            <v>国空/ＣＭ/関西/道路保G</v>
          </cell>
        </row>
        <row r="422">
          <cell r="B422" t="str">
            <v>森澤 武久</v>
          </cell>
          <cell r="E422" t="str">
            <v>国空/ＣＭ/関西/道路保G</v>
          </cell>
        </row>
        <row r="423">
          <cell r="B423" t="str">
            <v>落合 明浩</v>
          </cell>
          <cell r="E423" t="str">
            <v>国空/ＣＭ/関西/道路保G</v>
          </cell>
        </row>
        <row r="424">
          <cell r="B424" t="str">
            <v>竹屋 雄介</v>
          </cell>
          <cell r="E424" t="str">
            <v>国空/ＣＭ/関西/道路保G</v>
          </cell>
        </row>
        <row r="425">
          <cell r="B425" t="str">
            <v>高口 誠</v>
          </cell>
          <cell r="E425" t="str">
            <v>国空/ＣＭ/関西/道路保G</v>
          </cell>
        </row>
        <row r="426">
          <cell r="B426" t="str">
            <v>上村 知広</v>
          </cell>
          <cell r="E426" t="str">
            <v>国空/ＣＭ/関西/道路保G</v>
          </cell>
        </row>
        <row r="427">
          <cell r="B427" t="str">
            <v>小林 哲也</v>
          </cell>
          <cell r="E427" t="str">
            <v>国空/ＣＭ/関西/道路保G</v>
          </cell>
        </row>
        <row r="428">
          <cell r="B428" t="str">
            <v>鹿子嶋 康博</v>
          </cell>
          <cell r="E428" t="str">
            <v>国空/ＣＭ/関西/道路保G</v>
          </cell>
        </row>
        <row r="429">
          <cell r="B429" t="str">
            <v>藤田 浩司</v>
          </cell>
          <cell r="E429" t="str">
            <v>国空/ＣＭ/関西/地域環G</v>
          </cell>
        </row>
        <row r="430">
          <cell r="B430" t="str">
            <v>板井 文規</v>
          </cell>
          <cell r="E430" t="str">
            <v>国空/ＣＭ/関西/地域環G</v>
          </cell>
        </row>
        <row r="431">
          <cell r="B431" t="str">
            <v>綿谷 泰孝</v>
          </cell>
          <cell r="E431" t="str">
            <v>国空/ＣＭ/関西/地域環G</v>
          </cell>
        </row>
        <row r="432">
          <cell r="B432" t="str">
            <v>北洞 鋼一</v>
          </cell>
          <cell r="E432" t="str">
            <v>国空/ＣＭ/関西/地域環G</v>
          </cell>
        </row>
        <row r="433">
          <cell r="B433" t="str">
            <v>前川 英要</v>
          </cell>
          <cell r="E433" t="str">
            <v>国空/ＣＭ/関西/地域環G</v>
          </cell>
        </row>
        <row r="434">
          <cell r="B434" t="str">
            <v>三谷 義治</v>
          </cell>
          <cell r="E434" t="str">
            <v>国空/ＣＭ/関西/地域環G</v>
          </cell>
        </row>
        <row r="435">
          <cell r="B435" t="str">
            <v>奥田 哲也</v>
          </cell>
          <cell r="E435" t="str">
            <v>国空/ＣＭ/関西/地域環G</v>
          </cell>
        </row>
        <row r="436">
          <cell r="B436" t="str">
            <v>森實 孝道</v>
          </cell>
          <cell r="E436" t="str">
            <v>国空/ＣＭ/関西/地域環G</v>
          </cell>
        </row>
        <row r="437">
          <cell r="B437" t="str">
            <v>飯尾 圭造</v>
          </cell>
          <cell r="E437" t="str">
            <v>国空/ＣＭ/関西/地域環G</v>
          </cell>
        </row>
        <row r="438">
          <cell r="B438" t="str">
            <v>中川 勝之</v>
          </cell>
          <cell r="E438" t="str">
            <v>国空/ＣＭ/関西/地域環G</v>
          </cell>
        </row>
        <row r="439">
          <cell r="B439" t="str">
            <v>河野 郁央</v>
          </cell>
          <cell r="E439" t="str">
            <v>国空/ＣＭ/関西/地域環G</v>
          </cell>
        </row>
        <row r="440">
          <cell r="B440" t="str">
            <v>近藤 智宏</v>
          </cell>
          <cell r="E440" t="str">
            <v>国空/ＣＭ/関西/地域環G</v>
          </cell>
        </row>
        <row r="441">
          <cell r="B441" t="str">
            <v>佐藤 陽明</v>
          </cell>
          <cell r="E441" t="str">
            <v>国空/ＣＭ/関西/地域環G</v>
          </cell>
        </row>
        <row r="442">
          <cell r="B442" t="str">
            <v>鈴木 正守</v>
          </cell>
          <cell r="E442" t="str">
            <v>国空/ＣＭ/北総/東北Ｇ</v>
          </cell>
        </row>
        <row r="443">
          <cell r="B443" t="str">
            <v>柴田 浩昭</v>
          </cell>
          <cell r="E443" t="str">
            <v>国空/ＣＭ/北総/東北Ｇ</v>
          </cell>
        </row>
        <row r="444">
          <cell r="B444" t="str">
            <v>小山 英治</v>
          </cell>
          <cell r="E444" t="str">
            <v>国空/ＣＭ/北総/東北Ｇ</v>
          </cell>
        </row>
        <row r="445">
          <cell r="B445" t="str">
            <v>田中 義幸</v>
          </cell>
          <cell r="E445" t="str">
            <v>国空/ＣＭ/北総/東北Ｇ</v>
          </cell>
        </row>
        <row r="446">
          <cell r="B446" t="str">
            <v>白木 創</v>
          </cell>
          <cell r="E446" t="str">
            <v>国空/ＣＭ/北総/東北Ｇ</v>
          </cell>
        </row>
        <row r="447">
          <cell r="B447" t="str">
            <v>和井内 貞明</v>
          </cell>
          <cell r="E447" t="str">
            <v>国空/ＣＭ/北総/東北Ｇ</v>
          </cell>
        </row>
        <row r="448">
          <cell r="B448" t="str">
            <v>芳賀 明彦</v>
          </cell>
          <cell r="E448" t="str">
            <v>国空/ＣＭ/北総/東北Ｇ</v>
          </cell>
        </row>
        <row r="449">
          <cell r="B449" t="str">
            <v>熊谷 孝之</v>
          </cell>
          <cell r="E449" t="str">
            <v>国空/ＣＭ/北総/東北Ｇ</v>
          </cell>
        </row>
        <row r="450">
          <cell r="B450" t="str">
            <v>菅原 聖子</v>
          </cell>
          <cell r="E450" t="str">
            <v>国空/ＣＭ/北総/東北Ｇ</v>
          </cell>
        </row>
        <row r="451">
          <cell r="B451" t="str">
            <v>菅原 博之</v>
          </cell>
          <cell r="E451" t="str">
            <v>国空/ＣＭ/北総/東北Ｇ</v>
          </cell>
        </row>
        <row r="452">
          <cell r="B452" t="str">
            <v>片桐 傑</v>
          </cell>
          <cell r="E452" t="str">
            <v>国空/ＣＭ/北総/東北Ｇ</v>
          </cell>
        </row>
        <row r="453">
          <cell r="B453" t="str">
            <v>増戸 保明</v>
          </cell>
          <cell r="E453" t="str">
            <v>国空/ＣＭ/北総/東北Ｇ</v>
          </cell>
        </row>
        <row r="454">
          <cell r="B454" t="str">
            <v>佐藤 丞吾</v>
          </cell>
          <cell r="E454" t="str">
            <v>国空/ＣＭ/北総/東北Ｇ</v>
          </cell>
        </row>
        <row r="455">
          <cell r="B455" t="str">
            <v>森 正文</v>
          </cell>
          <cell r="E455" t="str">
            <v>国空/CM/中総/中部CMG</v>
          </cell>
        </row>
        <row r="456">
          <cell r="B456" t="str">
            <v>藤岡 憲一</v>
          </cell>
          <cell r="E456" t="str">
            <v>国空/CM/中総/中部CMG</v>
          </cell>
        </row>
        <row r="457">
          <cell r="B457" t="str">
            <v>阿部 龍雄</v>
          </cell>
          <cell r="E457" t="str">
            <v>国空/CM/中総/中部CMG</v>
          </cell>
        </row>
        <row r="458">
          <cell r="B458" t="str">
            <v>永盛 芳孝</v>
          </cell>
          <cell r="E458" t="str">
            <v>国空/CM/中総/中部CMG</v>
          </cell>
        </row>
        <row r="459">
          <cell r="B459" t="str">
            <v>森口 仲樹</v>
          </cell>
          <cell r="E459" t="str">
            <v>国空/CM/中総/中部CMG</v>
          </cell>
        </row>
        <row r="460">
          <cell r="B460" t="str">
            <v>中村 紀良</v>
          </cell>
          <cell r="E460" t="str">
            <v>国空/CM/中総/中部CMG</v>
          </cell>
        </row>
        <row r="461">
          <cell r="B461" t="str">
            <v>天野 恭介</v>
          </cell>
          <cell r="E461" t="str">
            <v>国空/CM/中総/中部CMG</v>
          </cell>
        </row>
        <row r="462">
          <cell r="B462" t="str">
            <v>脇坂 一仁</v>
          </cell>
          <cell r="E462" t="str">
            <v>国空/CM/中総/中部CMG</v>
          </cell>
        </row>
        <row r="463">
          <cell r="B463" t="str">
            <v>藤岡 憲一</v>
          </cell>
          <cell r="E463" t="str">
            <v>国空/CM/中総/中部CMG</v>
          </cell>
        </row>
        <row r="464">
          <cell r="B464" t="str">
            <v>泉田 憲和</v>
          </cell>
          <cell r="E464" t="str">
            <v>国空/ＣＭ/九総/九州G</v>
          </cell>
        </row>
        <row r="465">
          <cell r="B465" t="str">
            <v>山城 俊昭</v>
          </cell>
          <cell r="E465" t="str">
            <v>国空/ＣＭ/九総/九州G</v>
          </cell>
        </row>
        <row r="466">
          <cell r="B466" t="str">
            <v>上瀧 正人</v>
          </cell>
          <cell r="E466" t="str">
            <v>国空/ＣＭ/九総/九州G</v>
          </cell>
        </row>
        <row r="467">
          <cell r="B467" t="str">
            <v>谷村 信一</v>
          </cell>
          <cell r="E467" t="str">
            <v>国空/ＣＭ/九総/九州G</v>
          </cell>
        </row>
        <row r="468">
          <cell r="B468" t="str">
            <v>大渕 敬介</v>
          </cell>
          <cell r="E468" t="str">
            <v>国空/ＣＭ/九総/九州G</v>
          </cell>
        </row>
        <row r="469">
          <cell r="B469" t="str">
            <v>柴田 正文</v>
          </cell>
          <cell r="E469" t="str">
            <v>国空/ＣＭ/九総/九州G</v>
          </cell>
        </row>
        <row r="470">
          <cell r="B470" t="str">
            <v>西村 義之</v>
          </cell>
          <cell r="E470" t="str">
            <v>国空/ＣＭ/九総/九州G</v>
          </cell>
        </row>
        <row r="471">
          <cell r="B471" t="str">
            <v>児玉 滋彦</v>
          </cell>
          <cell r="E471" t="str">
            <v>国空/ＣＭ/九総/九州G</v>
          </cell>
        </row>
        <row r="472">
          <cell r="B472" t="str">
            <v>河口 康浩</v>
          </cell>
          <cell r="E472" t="str">
            <v>国空/ＣＭ/九総/九州G</v>
          </cell>
        </row>
        <row r="473">
          <cell r="B473" t="str">
            <v>大山 忠宏</v>
          </cell>
          <cell r="E473" t="str">
            <v>国空/ＣＭ/九総/九州G</v>
          </cell>
        </row>
        <row r="474">
          <cell r="B474" t="str">
            <v>北原 郁夫</v>
          </cell>
          <cell r="E474" t="str">
            <v>国空/ＣＭ/九総/九州G</v>
          </cell>
        </row>
        <row r="475">
          <cell r="B475" t="str">
            <v>上家 仁</v>
          </cell>
          <cell r="E475" t="str">
            <v>国空/ＣＭ/九総/九州G</v>
          </cell>
        </row>
        <row r="476">
          <cell r="B476" t="str">
            <v>品川 幸司</v>
          </cell>
          <cell r="E476" t="str">
            <v>国空/ＣＭ/九総/九州G</v>
          </cell>
        </row>
        <row r="477">
          <cell r="B477" t="str">
            <v>小藤 淳二</v>
          </cell>
          <cell r="E477" t="str">
            <v>国空/ＣＭ/九総/九州G</v>
          </cell>
        </row>
        <row r="478">
          <cell r="B478" t="str">
            <v>町川 隆二</v>
          </cell>
          <cell r="E478" t="str">
            <v>国空/ＣＭ/九総/九州G</v>
          </cell>
        </row>
        <row r="479">
          <cell r="B479" t="str">
            <v>稲垣 義一</v>
          </cell>
          <cell r="E479" t="str">
            <v>国空/ＣＭ/九総/九州G</v>
          </cell>
        </row>
        <row r="480">
          <cell r="B480" t="str">
            <v>池田 利徳</v>
          </cell>
          <cell r="E480" t="str">
            <v>国空/ＣＭ/九総/九州G</v>
          </cell>
        </row>
        <row r="481">
          <cell r="B481" t="str">
            <v>谷内 正博</v>
          </cell>
          <cell r="E481" t="str">
            <v>国空/国土/ＲＰ統括部ＭＧ</v>
          </cell>
        </row>
        <row r="482">
          <cell r="B482" t="str">
            <v>手束 宗弘</v>
          </cell>
          <cell r="E482" t="str">
            <v>国空/国土/ＲＰ統括部ＭＧ</v>
          </cell>
        </row>
        <row r="483">
          <cell r="B483" t="str">
            <v>島田 徹</v>
          </cell>
          <cell r="E483" t="str">
            <v>国空/国土/ＲＰ統括部ＭＧ</v>
          </cell>
        </row>
        <row r="484">
          <cell r="B484" t="str">
            <v>石橋 弘光</v>
          </cell>
          <cell r="E484" t="str">
            <v>国空/国土/ＲＰ統括部ＭＧ</v>
          </cell>
        </row>
        <row r="485">
          <cell r="B485" t="str">
            <v>林 雅一</v>
          </cell>
          <cell r="E485" t="str">
            <v>国空/ＲＰ/地質部MG</v>
          </cell>
        </row>
        <row r="486">
          <cell r="B486" t="str">
            <v>高見 智之</v>
          </cell>
          <cell r="E486" t="str">
            <v>国空/ＲＰ/地質/地質T</v>
          </cell>
        </row>
        <row r="487">
          <cell r="B487" t="str">
            <v>萩原 博之</v>
          </cell>
          <cell r="E487" t="str">
            <v>国空/ＲＰ/地質/地質T</v>
          </cell>
        </row>
        <row r="488">
          <cell r="B488" t="str">
            <v>平山 利晶</v>
          </cell>
          <cell r="E488" t="str">
            <v>国空/ＲＰ/地質/地質T</v>
          </cell>
        </row>
        <row r="489">
          <cell r="B489" t="str">
            <v>野村 真二</v>
          </cell>
          <cell r="E489" t="str">
            <v>国空/ＲＰ/地質/地質T</v>
          </cell>
        </row>
        <row r="490">
          <cell r="B490" t="str">
            <v>木原 茂樹</v>
          </cell>
          <cell r="E490" t="str">
            <v>国空/ＲＰ/地質/地質T</v>
          </cell>
        </row>
        <row r="491">
          <cell r="B491" t="str">
            <v>松谷 泰生</v>
          </cell>
          <cell r="E491" t="str">
            <v>国空/ＲＰ/地質/地質T</v>
          </cell>
        </row>
        <row r="492">
          <cell r="B492" t="str">
            <v>三戸 嘉之</v>
          </cell>
          <cell r="E492" t="str">
            <v>国空/ＲＰ/地質/地質T</v>
          </cell>
        </row>
        <row r="493">
          <cell r="B493" t="str">
            <v>水野 廣</v>
          </cell>
          <cell r="E493" t="str">
            <v>国空/ＲＰ/地質/地質T</v>
          </cell>
        </row>
        <row r="494">
          <cell r="B494" t="str">
            <v>秋山 泰久</v>
          </cell>
          <cell r="E494" t="str">
            <v>国空/ＲＰ/地質/地質T</v>
          </cell>
        </row>
        <row r="495">
          <cell r="B495" t="str">
            <v>鈴木 常正</v>
          </cell>
          <cell r="E495" t="str">
            <v>国空/ＲＰ/地質/地質T</v>
          </cell>
        </row>
        <row r="496">
          <cell r="B496" t="str">
            <v>本多 政彦</v>
          </cell>
          <cell r="E496" t="str">
            <v>国空/ＲＰ/地質/地質T</v>
          </cell>
        </row>
        <row r="497">
          <cell r="B497" t="str">
            <v>大神 昭徳</v>
          </cell>
          <cell r="E497" t="str">
            <v>国空/ＲＰ/地質/地質T</v>
          </cell>
        </row>
        <row r="498">
          <cell r="B498" t="str">
            <v>古川 正修</v>
          </cell>
          <cell r="E498" t="str">
            <v>国空/ＲＰ/地質/地質T</v>
          </cell>
        </row>
        <row r="499">
          <cell r="B499" t="str">
            <v>山田 大介</v>
          </cell>
          <cell r="E499" t="str">
            <v>国空/ＲＰ/地質/地質T</v>
          </cell>
        </row>
        <row r="500">
          <cell r="B500" t="str">
            <v>小林 一宏</v>
          </cell>
          <cell r="E500" t="str">
            <v>国空/ＲＰ/地質/地質T</v>
          </cell>
        </row>
        <row r="501">
          <cell r="B501" t="str">
            <v>坂本 拓二</v>
          </cell>
          <cell r="E501" t="str">
            <v>国空/ＲＰ/地質/地質T</v>
          </cell>
        </row>
        <row r="502">
          <cell r="B502" t="str">
            <v>柴崎 達雄</v>
          </cell>
          <cell r="E502" t="str">
            <v>国空/ＲＰ/地質/地質T</v>
          </cell>
        </row>
        <row r="503">
          <cell r="B503" t="str">
            <v>長屋 孝介</v>
          </cell>
          <cell r="E503" t="str">
            <v>国空/ＲＰ/地質/地質T</v>
          </cell>
        </row>
        <row r="504">
          <cell r="B504" t="str">
            <v>林 直宏</v>
          </cell>
          <cell r="E504" t="str">
            <v>国空/ＲＰ/地質/地質T</v>
          </cell>
        </row>
        <row r="505">
          <cell r="B505" t="str">
            <v>並川 和敬</v>
          </cell>
          <cell r="E505" t="str">
            <v>国空/ＲＰ/地質/地質T</v>
          </cell>
        </row>
        <row r="506">
          <cell r="B506" t="str">
            <v>新谷 ちか子</v>
          </cell>
          <cell r="E506" t="str">
            <v>国空/ＲＰ/地質/地質T</v>
          </cell>
        </row>
        <row r="507">
          <cell r="B507" t="str">
            <v>小栗 秀果</v>
          </cell>
          <cell r="E507" t="str">
            <v>国空/ＲＰ/防災情報部</v>
          </cell>
        </row>
        <row r="508">
          <cell r="B508" t="str">
            <v>塚本 哲</v>
          </cell>
          <cell r="E508" t="str">
            <v>国空/ＲＰ/防災情報部</v>
          </cell>
        </row>
        <row r="509">
          <cell r="B509" t="str">
            <v>岡 秀行</v>
          </cell>
          <cell r="E509" t="str">
            <v>国空/ＲＰ/防災情報部</v>
          </cell>
        </row>
        <row r="510">
          <cell r="B510" t="str">
            <v>山田 淳</v>
          </cell>
          <cell r="E510" t="str">
            <v>国空/ＲＰ/防災情報部</v>
          </cell>
        </row>
        <row r="511">
          <cell r="B511" t="str">
            <v>佐竹 次郎</v>
          </cell>
          <cell r="E511" t="str">
            <v>国空/ＲＰ/防災情報部</v>
          </cell>
        </row>
        <row r="512">
          <cell r="B512" t="str">
            <v>岩本 久彰</v>
          </cell>
          <cell r="E512" t="str">
            <v>国空/ＲＰ/防災情報部</v>
          </cell>
        </row>
        <row r="513">
          <cell r="B513" t="str">
            <v>槇田 祐子</v>
          </cell>
          <cell r="E513" t="str">
            <v>国空/ＲＰ/防災情報部</v>
          </cell>
        </row>
        <row r="514">
          <cell r="B514" t="str">
            <v>槇田 史郎</v>
          </cell>
          <cell r="E514" t="str">
            <v>国空/ＲＰ/防災情報部</v>
          </cell>
        </row>
        <row r="515">
          <cell r="B515" t="str">
            <v>竹内 仁</v>
          </cell>
          <cell r="E515" t="str">
            <v>国空/ＲＰ/防災情報部</v>
          </cell>
        </row>
        <row r="516">
          <cell r="B516" t="str">
            <v>岩橋 平和</v>
          </cell>
          <cell r="E516" t="str">
            <v>国空/ＲＰ/防災情報部</v>
          </cell>
        </row>
        <row r="517">
          <cell r="B517" t="str">
            <v>手塚 将芳</v>
          </cell>
          <cell r="E517" t="str">
            <v>国空/ＲＰ/防災情報部</v>
          </cell>
        </row>
        <row r="518">
          <cell r="B518" t="str">
            <v>野村 頼克</v>
          </cell>
          <cell r="E518" t="str">
            <v>国空/ＲＰ/防災情報部</v>
          </cell>
        </row>
        <row r="519">
          <cell r="B519" t="str">
            <v>藤原 賢也</v>
          </cell>
          <cell r="E519" t="str">
            <v>国空/ＲＰ/防災情報部</v>
          </cell>
        </row>
        <row r="520">
          <cell r="B520" t="str">
            <v>鈴木 拓</v>
          </cell>
          <cell r="E520" t="str">
            <v>国空/ＲＰ/防災情報部</v>
          </cell>
        </row>
        <row r="521">
          <cell r="B521" t="str">
            <v>大図 和哉</v>
          </cell>
          <cell r="E521" t="str">
            <v>国空/RP/河川/砂防G</v>
          </cell>
        </row>
        <row r="522">
          <cell r="B522" t="str">
            <v>高橋 研二</v>
          </cell>
          <cell r="E522" t="str">
            <v>国空/RP/河川/砂防G</v>
          </cell>
        </row>
        <row r="523">
          <cell r="B523" t="str">
            <v>原口 勝則</v>
          </cell>
          <cell r="E523" t="str">
            <v>国空/RP/河川/砂防G</v>
          </cell>
        </row>
        <row r="524">
          <cell r="B524" t="str">
            <v>福田 克之</v>
          </cell>
          <cell r="E524" t="str">
            <v>国空/RP/河川/砂防G</v>
          </cell>
        </row>
        <row r="525">
          <cell r="B525" t="str">
            <v>久保 毅</v>
          </cell>
          <cell r="E525" t="str">
            <v>国空/RP/河川/砂防G</v>
          </cell>
        </row>
        <row r="526">
          <cell r="B526" t="str">
            <v>西内 卓也</v>
          </cell>
          <cell r="E526" t="str">
            <v>国空/RP/河川/砂防G</v>
          </cell>
        </row>
        <row r="527">
          <cell r="B527" t="str">
            <v>清水 幹輝</v>
          </cell>
          <cell r="E527" t="str">
            <v>国空/RP/河川/砂防G</v>
          </cell>
        </row>
        <row r="528">
          <cell r="B528" t="str">
            <v>曽我 智彦</v>
          </cell>
          <cell r="E528" t="str">
            <v>国空/RP/河川/砂防G</v>
          </cell>
        </row>
        <row r="529">
          <cell r="B529" t="str">
            <v>岩田 幸泰</v>
          </cell>
          <cell r="E529" t="str">
            <v>国空/RP/河川/砂防G</v>
          </cell>
        </row>
        <row r="530">
          <cell r="B530" t="str">
            <v>宮田 直樹</v>
          </cell>
          <cell r="E530" t="str">
            <v>国空/RP/河川/砂防G</v>
          </cell>
        </row>
        <row r="531">
          <cell r="B531" t="str">
            <v>五島 寧人</v>
          </cell>
          <cell r="E531" t="str">
            <v>国空/RP/河川/砂防G</v>
          </cell>
        </row>
        <row r="532">
          <cell r="B532" t="str">
            <v>鈴木 知明</v>
          </cell>
          <cell r="E532" t="str">
            <v>国空/RP/河川/砂防G</v>
          </cell>
        </row>
        <row r="533">
          <cell r="B533" t="str">
            <v>岩波 英行</v>
          </cell>
          <cell r="E533" t="str">
            <v>国空/RP/河川/砂防ﾌﾟﾛ</v>
          </cell>
        </row>
        <row r="534">
          <cell r="B534" t="str">
            <v>佐藤 幸生</v>
          </cell>
          <cell r="E534" t="str">
            <v>国空/RP/河川/砂防ﾌﾟﾛ</v>
          </cell>
        </row>
        <row r="535">
          <cell r="B535" t="str">
            <v>富樫 香流</v>
          </cell>
          <cell r="E535" t="str">
            <v>国空/RP/河川/砂防ﾌﾟﾛ</v>
          </cell>
        </row>
        <row r="536">
          <cell r="B536" t="str">
            <v>松尾 都</v>
          </cell>
          <cell r="E536" t="str">
            <v>国空/RP/河川/砂防ﾌﾟﾛ</v>
          </cell>
        </row>
        <row r="537">
          <cell r="B537" t="str">
            <v>杉崎 敏仁</v>
          </cell>
          <cell r="E537" t="str">
            <v>国空/RP/河川/砂防ﾌﾟﾛ</v>
          </cell>
        </row>
        <row r="538">
          <cell r="B538" t="str">
            <v>西川 友章</v>
          </cell>
          <cell r="E538" t="str">
            <v>国空/RP/河川/砂防ﾌﾟﾛ</v>
          </cell>
        </row>
        <row r="539">
          <cell r="B539" t="str">
            <v>横田 諭</v>
          </cell>
          <cell r="E539" t="str">
            <v>国空/RP/河川/砂防ﾌﾟﾛ</v>
          </cell>
        </row>
        <row r="540">
          <cell r="B540" t="str">
            <v>片山 祐二</v>
          </cell>
          <cell r="E540" t="str">
            <v>国空/RP/河川/砂防ﾌﾟﾛ</v>
          </cell>
        </row>
        <row r="541">
          <cell r="B541" t="str">
            <v>藤沢 成一</v>
          </cell>
          <cell r="E541" t="str">
            <v>国空/RP/河川/調設G</v>
          </cell>
        </row>
        <row r="542">
          <cell r="B542" t="str">
            <v>稲葉 千秋</v>
          </cell>
          <cell r="E542" t="str">
            <v>国空/RP/河川/調設G</v>
          </cell>
        </row>
        <row r="543">
          <cell r="B543" t="str">
            <v>松田 宏</v>
          </cell>
          <cell r="E543" t="str">
            <v>国空/RP/河川/調設G</v>
          </cell>
        </row>
        <row r="544">
          <cell r="B544" t="str">
            <v>永田 直己</v>
          </cell>
          <cell r="E544" t="str">
            <v>国空/RP/河川/調設G</v>
          </cell>
        </row>
        <row r="545">
          <cell r="B545" t="str">
            <v>宇野沢 剛</v>
          </cell>
          <cell r="E545" t="str">
            <v>国空/RP/河川/調設G</v>
          </cell>
        </row>
        <row r="546">
          <cell r="B546" t="str">
            <v>吉水 義久</v>
          </cell>
          <cell r="E546" t="str">
            <v>国空/RP/河川/調設G</v>
          </cell>
        </row>
        <row r="547">
          <cell r="B547" t="str">
            <v>下山 一也</v>
          </cell>
          <cell r="E547" t="str">
            <v>国空/RP/河川/調設G</v>
          </cell>
        </row>
        <row r="548">
          <cell r="B548" t="str">
            <v>本間 信一</v>
          </cell>
          <cell r="E548" t="str">
            <v>国空/RP/河川/調設G</v>
          </cell>
        </row>
        <row r="549">
          <cell r="B549" t="str">
            <v>中村 秀行</v>
          </cell>
          <cell r="E549" t="str">
            <v>国空/ＲＰ/水域環境部</v>
          </cell>
        </row>
        <row r="550">
          <cell r="B550" t="str">
            <v>高村 栄治</v>
          </cell>
          <cell r="E550" t="str">
            <v>国空/ＲＰ/水域環境部</v>
          </cell>
        </row>
        <row r="551">
          <cell r="B551" t="str">
            <v>大塚 哲哉</v>
          </cell>
          <cell r="E551" t="str">
            <v>国空/ＲＰ/水域環境部</v>
          </cell>
        </row>
        <row r="552">
          <cell r="B552" t="str">
            <v>久保添 恭之</v>
          </cell>
          <cell r="E552" t="str">
            <v>国空/ＲＰ/水域環境部</v>
          </cell>
        </row>
        <row r="553">
          <cell r="B553" t="str">
            <v>井下 恭次</v>
          </cell>
          <cell r="E553" t="str">
            <v>国空/ＲＰ/水域環境部</v>
          </cell>
        </row>
        <row r="554">
          <cell r="B554" t="str">
            <v>中島 秀雄</v>
          </cell>
          <cell r="E554" t="str">
            <v>国空/ＲＰ/水域環境部</v>
          </cell>
        </row>
        <row r="555">
          <cell r="B555" t="str">
            <v>小松 俊晶</v>
          </cell>
          <cell r="E555" t="str">
            <v>国空/ＲＰ/水域環境部</v>
          </cell>
        </row>
        <row r="556">
          <cell r="B556" t="str">
            <v>井上 公人</v>
          </cell>
          <cell r="E556" t="str">
            <v>国空/ＲＰ/水域環境部</v>
          </cell>
        </row>
        <row r="557">
          <cell r="B557" t="str">
            <v>千金良 達哉</v>
          </cell>
          <cell r="E557" t="str">
            <v>国空/ＲＰ/水域環境部</v>
          </cell>
        </row>
        <row r="558">
          <cell r="B558" t="str">
            <v>大西 明夫</v>
          </cell>
          <cell r="E558" t="str">
            <v>国空/ＲＰ/水域環境部</v>
          </cell>
        </row>
        <row r="559">
          <cell r="B559" t="str">
            <v>岡本 庄市</v>
          </cell>
          <cell r="E559" t="str">
            <v>国空/ＲＰ/水域環境部</v>
          </cell>
        </row>
        <row r="560">
          <cell r="B560" t="str">
            <v>検崎 仁美</v>
          </cell>
          <cell r="E560" t="str">
            <v>国空/ＲＰ/水域環境部</v>
          </cell>
        </row>
        <row r="561">
          <cell r="B561" t="str">
            <v>西部 美可</v>
          </cell>
          <cell r="E561" t="str">
            <v>国空/ＲＰ/水域環境部</v>
          </cell>
        </row>
        <row r="562">
          <cell r="B562" t="str">
            <v>岡野 隆行</v>
          </cell>
          <cell r="E562" t="str">
            <v>国空/ＲＰ/水域環境部</v>
          </cell>
        </row>
        <row r="563">
          <cell r="B563" t="str">
            <v>片山 悦治郎</v>
          </cell>
          <cell r="E563" t="str">
            <v>国空/ＲＰ/水域環境部</v>
          </cell>
        </row>
        <row r="564">
          <cell r="B564" t="str">
            <v>小林 行吉</v>
          </cell>
          <cell r="E564" t="str">
            <v>国空/ＲＰ/海洋E部MG</v>
          </cell>
        </row>
        <row r="565">
          <cell r="B565" t="str">
            <v>増田 峰雄</v>
          </cell>
          <cell r="E565" t="str">
            <v>国空/ＲＰ/海洋E部MG</v>
          </cell>
        </row>
        <row r="566">
          <cell r="B566" t="str">
            <v>梶村 博之</v>
          </cell>
          <cell r="E566" t="str">
            <v>国空/ＲＰ/海洋E部MG</v>
          </cell>
        </row>
        <row r="567">
          <cell r="B567" t="str">
            <v>小林 行吉</v>
          </cell>
          <cell r="E567" t="str">
            <v>国空/ＲＰ/海洋E部MG</v>
          </cell>
        </row>
        <row r="568">
          <cell r="B568" t="str">
            <v>深沢 満</v>
          </cell>
          <cell r="E568" t="str">
            <v>国空/ＲＰ/海/沿岸情報G</v>
          </cell>
        </row>
        <row r="569">
          <cell r="B569" t="str">
            <v>日向 秀明</v>
          </cell>
          <cell r="E569" t="str">
            <v>国空/ＲＰ/海/沿岸情報G</v>
          </cell>
        </row>
        <row r="570">
          <cell r="B570" t="str">
            <v>泉 正寿</v>
          </cell>
          <cell r="E570" t="str">
            <v>国空/ＲＰ/海/沿岸情報G</v>
          </cell>
        </row>
        <row r="571">
          <cell r="B571" t="str">
            <v>福田 一郎</v>
          </cell>
          <cell r="E571" t="str">
            <v>国空/ＲＰ/海/沿岸情報G</v>
          </cell>
        </row>
        <row r="572">
          <cell r="B572" t="str">
            <v>木戸 浩彦</v>
          </cell>
          <cell r="E572" t="str">
            <v>国空/ＲＰ/海/沿岸情報G</v>
          </cell>
        </row>
        <row r="573">
          <cell r="B573" t="str">
            <v>高田 修</v>
          </cell>
          <cell r="E573" t="str">
            <v>国空/ＲＰ/海/沿岸情報G</v>
          </cell>
        </row>
        <row r="574">
          <cell r="B574" t="str">
            <v>新井 昌之</v>
          </cell>
          <cell r="E574" t="str">
            <v>国空/ＲＰ/海/沿岸情報G</v>
          </cell>
        </row>
        <row r="575">
          <cell r="B575" t="str">
            <v>浦 克美</v>
          </cell>
          <cell r="E575" t="str">
            <v>国空/ＲＰ/海/調査情報G</v>
          </cell>
        </row>
        <row r="576">
          <cell r="B576" t="str">
            <v>星野 通平</v>
          </cell>
          <cell r="E576" t="str">
            <v>国空/ＲＰ/海/調査情報G</v>
          </cell>
        </row>
        <row r="577">
          <cell r="B577" t="str">
            <v>石井 孝之</v>
          </cell>
          <cell r="E577" t="str">
            <v>国空/ＲＰ/海/調査情報G</v>
          </cell>
        </row>
        <row r="578">
          <cell r="B578" t="str">
            <v>谷口 泉</v>
          </cell>
          <cell r="E578" t="str">
            <v>国空/ＲＰ/海/調査情報G</v>
          </cell>
        </row>
        <row r="579">
          <cell r="B579" t="str">
            <v>星上 幸良</v>
          </cell>
          <cell r="E579" t="str">
            <v>国空/ＲＰ/海/調査情報G</v>
          </cell>
        </row>
        <row r="580">
          <cell r="B580" t="str">
            <v>松田 健也</v>
          </cell>
          <cell r="E580" t="str">
            <v>国空/ＲＰ/海/調査情報G</v>
          </cell>
        </row>
        <row r="581">
          <cell r="B581" t="str">
            <v>村嶋 陽一</v>
          </cell>
          <cell r="E581" t="str">
            <v>国空/ＲＰ/海/調査情報G</v>
          </cell>
        </row>
        <row r="582">
          <cell r="B582" t="str">
            <v>滝野 進</v>
          </cell>
          <cell r="E582" t="str">
            <v>国空/ＲＰ/海/調査情報G</v>
          </cell>
        </row>
        <row r="583">
          <cell r="B583" t="str">
            <v>米澤 泰雄</v>
          </cell>
          <cell r="E583" t="str">
            <v>国空/ＲＰ/海/調査情報G</v>
          </cell>
        </row>
        <row r="584">
          <cell r="B584" t="str">
            <v>田邉 光一</v>
          </cell>
          <cell r="E584" t="str">
            <v>国空/ＲＰ/海/調査情報G</v>
          </cell>
        </row>
        <row r="585">
          <cell r="B585" t="str">
            <v>永松 宏</v>
          </cell>
          <cell r="E585" t="str">
            <v>国空/ＲＰ/海/調査情報G</v>
          </cell>
        </row>
        <row r="586">
          <cell r="B586" t="str">
            <v>田中 金時</v>
          </cell>
          <cell r="E586" t="str">
            <v>国空/ＲＰ/海/調査情報G</v>
          </cell>
        </row>
        <row r="587">
          <cell r="B587" t="str">
            <v>神田 広信</v>
          </cell>
          <cell r="E587" t="str">
            <v>国空/ＲＰ/海/調査情報G</v>
          </cell>
        </row>
        <row r="588">
          <cell r="B588" t="str">
            <v>中村 茂</v>
          </cell>
          <cell r="E588" t="str">
            <v>国空/ＲＰ/海/調査情報G</v>
          </cell>
        </row>
        <row r="589">
          <cell r="B589" t="str">
            <v>内木場 俊</v>
          </cell>
          <cell r="E589" t="str">
            <v>国空/ＲＰ/海/調査情報G</v>
          </cell>
        </row>
        <row r="590">
          <cell r="B590" t="str">
            <v>小笠原 勇</v>
          </cell>
          <cell r="E590" t="str">
            <v>国空/ＲＰ/海/調査情報G</v>
          </cell>
        </row>
        <row r="591">
          <cell r="B591" t="str">
            <v>鈴木 崇之</v>
          </cell>
          <cell r="E591" t="str">
            <v>国空/ＲＰ/海/調査情報G</v>
          </cell>
        </row>
        <row r="592">
          <cell r="B592" t="str">
            <v>長倉 敏郎</v>
          </cell>
          <cell r="E592" t="str">
            <v>国空/ＲＰ/海/調査情報G</v>
          </cell>
        </row>
        <row r="593">
          <cell r="B593" t="str">
            <v>徳山 久仁夫</v>
          </cell>
          <cell r="E593" t="str">
            <v>国空/ＲＰ/関西ＲＰ部MG</v>
          </cell>
        </row>
        <row r="594">
          <cell r="B594" t="str">
            <v>山本 和治</v>
          </cell>
          <cell r="E594" t="str">
            <v>国空/ＲＰ/関西ＲＰ部MG</v>
          </cell>
        </row>
        <row r="595">
          <cell r="B595" t="str">
            <v>畑 和宏</v>
          </cell>
          <cell r="E595" t="str">
            <v>国空/ＲＰ/関西ＲＰ部MG</v>
          </cell>
        </row>
        <row r="596">
          <cell r="B596" t="str">
            <v>郡 典宏</v>
          </cell>
          <cell r="E596" t="str">
            <v>国空/RP/西/地防ＧMG</v>
          </cell>
        </row>
        <row r="597">
          <cell r="B597" t="str">
            <v>柴崎洋二</v>
          </cell>
          <cell r="E597" t="str">
            <v>国空/RP/西/地/砂防T</v>
          </cell>
        </row>
        <row r="598">
          <cell r="B598" t="str">
            <v>西村 公志</v>
          </cell>
          <cell r="E598" t="str">
            <v>国空/RP/西/地/砂防T</v>
          </cell>
        </row>
        <row r="599">
          <cell r="B599" t="str">
            <v>小段 應司</v>
          </cell>
          <cell r="E599" t="str">
            <v>国空/RP/西/地/砂防T</v>
          </cell>
        </row>
        <row r="600">
          <cell r="B600" t="str">
            <v>吉川 卓郎</v>
          </cell>
          <cell r="E600" t="str">
            <v>国空/RP/西/地/砂防T</v>
          </cell>
        </row>
        <row r="601">
          <cell r="B601" t="str">
            <v>山田 将二</v>
          </cell>
          <cell r="E601" t="str">
            <v>国空/RP/西/地/砂防T</v>
          </cell>
        </row>
        <row r="602">
          <cell r="B602" t="str">
            <v>伊藤 雅之</v>
          </cell>
          <cell r="E602" t="str">
            <v>国空/RP/西/地/地質T</v>
          </cell>
        </row>
        <row r="603">
          <cell r="B603" t="str">
            <v>渡子 直記</v>
          </cell>
          <cell r="E603" t="str">
            <v>国空/RP/西/地/地質T</v>
          </cell>
        </row>
        <row r="604">
          <cell r="B604" t="str">
            <v>土山 正二</v>
          </cell>
          <cell r="E604" t="str">
            <v>国空/RP/西/地/地質T</v>
          </cell>
        </row>
        <row r="605">
          <cell r="B605" t="str">
            <v>大西 恭秀</v>
          </cell>
          <cell r="E605" t="str">
            <v>国空/RP/西/地/地質T</v>
          </cell>
        </row>
        <row r="606">
          <cell r="B606" t="str">
            <v>原田 政寿</v>
          </cell>
          <cell r="E606" t="str">
            <v>国空/RP/西/地/地質T</v>
          </cell>
        </row>
        <row r="607">
          <cell r="B607" t="str">
            <v>志賀 直樹</v>
          </cell>
          <cell r="E607" t="str">
            <v>国空/RP/西/地/地質T</v>
          </cell>
        </row>
        <row r="608">
          <cell r="B608" t="str">
            <v>高橋 和彦</v>
          </cell>
          <cell r="E608" t="str">
            <v>国空/RP/西/地/地質T</v>
          </cell>
        </row>
        <row r="609">
          <cell r="B609" t="str">
            <v>小野 尚哉</v>
          </cell>
          <cell r="E609" t="str">
            <v>国空/RP/西/地/地質T</v>
          </cell>
        </row>
        <row r="610">
          <cell r="B610" t="str">
            <v>藤井 徹</v>
          </cell>
          <cell r="E610" t="str">
            <v>国空/RP/西/地/地質T</v>
          </cell>
        </row>
        <row r="611">
          <cell r="B611" t="str">
            <v>桜山 和美</v>
          </cell>
          <cell r="E611" t="str">
            <v>国空/RP/西/地/地質T</v>
          </cell>
        </row>
        <row r="612">
          <cell r="B612" t="str">
            <v>富田 進太郎</v>
          </cell>
          <cell r="E612" t="str">
            <v>国空/RP/西/地/地質T</v>
          </cell>
        </row>
        <row r="613">
          <cell r="B613" t="str">
            <v>佐藤 渉</v>
          </cell>
          <cell r="E613" t="str">
            <v>国空/RP/西/地/地質T</v>
          </cell>
        </row>
        <row r="614">
          <cell r="B614" t="str">
            <v>林 栄明</v>
          </cell>
          <cell r="E614" t="str">
            <v>国空/RP/西/地/砂防ﾌﾟﾛ</v>
          </cell>
        </row>
        <row r="615">
          <cell r="B615" t="str">
            <v>西村 智博</v>
          </cell>
          <cell r="E615" t="str">
            <v>国空/RP/西/地/砂防ﾌﾟﾛ</v>
          </cell>
        </row>
        <row r="616">
          <cell r="B616" t="str">
            <v>西岡 陽一</v>
          </cell>
          <cell r="E616" t="str">
            <v>国空/RP/西/海洋EG</v>
          </cell>
        </row>
        <row r="617">
          <cell r="B617" t="str">
            <v>長谷川 亮</v>
          </cell>
          <cell r="E617" t="str">
            <v>国空/RP/西/海洋EG</v>
          </cell>
        </row>
        <row r="618">
          <cell r="B618" t="str">
            <v>藤井 隆士郎</v>
          </cell>
          <cell r="E618" t="str">
            <v>国空/RP/西/海洋EG</v>
          </cell>
        </row>
        <row r="619">
          <cell r="B619" t="str">
            <v>北沢 良之</v>
          </cell>
          <cell r="E619" t="str">
            <v>国空/RP/西/海洋EG</v>
          </cell>
        </row>
        <row r="620">
          <cell r="B620" t="str">
            <v>成田 昌司</v>
          </cell>
          <cell r="E620" t="str">
            <v>国空/RP/西/海洋EG</v>
          </cell>
        </row>
        <row r="621">
          <cell r="B621" t="str">
            <v>横山 省一</v>
          </cell>
          <cell r="E621" t="str">
            <v>国空/RP/西/海洋EG</v>
          </cell>
        </row>
        <row r="622">
          <cell r="B622" t="str">
            <v>網野 智嗣</v>
          </cell>
          <cell r="E622" t="str">
            <v>国空/RP/西/海洋EG</v>
          </cell>
        </row>
        <row r="623">
          <cell r="B623" t="str">
            <v>沖田 勝俊</v>
          </cell>
          <cell r="E623" t="str">
            <v>国空/RP/西/海洋EG</v>
          </cell>
        </row>
        <row r="624">
          <cell r="B624" t="str">
            <v>川辺 匡功</v>
          </cell>
          <cell r="E624" t="str">
            <v>国空/RP/西/海洋EG</v>
          </cell>
        </row>
        <row r="625">
          <cell r="B625" t="str">
            <v>藤 良太郎</v>
          </cell>
          <cell r="E625" t="str">
            <v>国空/RP/西/海洋EG</v>
          </cell>
        </row>
        <row r="626">
          <cell r="B626" t="str">
            <v>鴻海 茂彦</v>
          </cell>
          <cell r="E626" t="str">
            <v>国空/RP/西/海洋EG</v>
          </cell>
        </row>
        <row r="627">
          <cell r="B627" t="str">
            <v>福井 雄介</v>
          </cell>
          <cell r="E627" t="str">
            <v>国空/RP/西/海洋EG</v>
          </cell>
        </row>
        <row r="628">
          <cell r="B628" t="str">
            <v>八重樫 栄</v>
          </cell>
          <cell r="E628" t="str">
            <v>国空/RP/北東北GMG</v>
          </cell>
        </row>
        <row r="629">
          <cell r="B629" t="str">
            <v>高橋 裕樹</v>
          </cell>
          <cell r="E629" t="str">
            <v>国空/RP/北東北/地質T</v>
          </cell>
        </row>
        <row r="630">
          <cell r="B630" t="str">
            <v>野田 牧人</v>
          </cell>
          <cell r="E630" t="str">
            <v>国空/RP/北東北/地質T</v>
          </cell>
        </row>
        <row r="631">
          <cell r="B631" t="str">
            <v>川村 晃寛</v>
          </cell>
          <cell r="E631" t="str">
            <v>国空/RP/北東北/地質T</v>
          </cell>
        </row>
        <row r="632">
          <cell r="B632" t="str">
            <v>槇野 豊</v>
          </cell>
          <cell r="E632" t="str">
            <v>国空/RP/北東北/地質T</v>
          </cell>
        </row>
        <row r="633">
          <cell r="B633" t="str">
            <v>桑嶋 富三雄</v>
          </cell>
          <cell r="E633" t="str">
            <v>国空/RP/北東北/CMT</v>
          </cell>
        </row>
        <row r="634">
          <cell r="B634" t="str">
            <v>前田 知彦</v>
          </cell>
          <cell r="E634" t="str">
            <v>国空/RP/北東北/CMT</v>
          </cell>
        </row>
        <row r="635">
          <cell r="B635" t="str">
            <v>鈴木 達也</v>
          </cell>
          <cell r="E635" t="str">
            <v>国空/RP/北東北/CMT</v>
          </cell>
        </row>
        <row r="636">
          <cell r="B636" t="str">
            <v>金子 雅博</v>
          </cell>
          <cell r="E636" t="str">
            <v>国空/RP/北東北/CMT</v>
          </cell>
        </row>
        <row r="637">
          <cell r="B637" t="str">
            <v>石川 正樹</v>
          </cell>
          <cell r="E637" t="str">
            <v>国空/RP/北東北/CMT</v>
          </cell>
        </row>
        <row r="638">
          <cell r="B638" t="str">
            <v>山崎 淳</v>
          </cell>
          <cell r="E638" t="str">
            <v>国空/RP/南東北GMG</v>
          </cell>
        </row>
        <row r="639">
          <cell r="B639" t="str">
            <v>山崎 淳</v>
          </cell>
          <cell r="E639" t="str">
            <v>国空/RP/南東北GMG</v>
          </cell>
        </row>
        <row r="640">
          <cell r="B640" t="str">
            <v>山崎 淳</v>
          </cell>
          <cell r="E640" t="str">
            <v>国空/RP/南東北GMG</v>
          </cell>
        </row>
        <row r="641">
          <cell r="B641" t="str">
            <v>山崎 淳</v>
          </cell>
          <cell r="E641" t="str">
            <v>国空/RP/南東北GMG</v>
          </cell>
        </row>
        <row r="642">
          <cell r="B642" t="str">
            <v>山崎 淳</v>
          </cell>
          <cell r="E642" t="str">
            <v>国空/RP/南東北GMG</v>
          </cell>
        </row>
        <row r="643">
          <cell r="B643" t="str">
            <v>東海林 明憲</v>
          </cell>
          <cell r="E643" t="str">
            <v>国空/RP/南東北/地質T</v>
          </cell>
        </row>
        <row r="644">
          <cell r="B644" t="str">
            <v>近藤 敏光</v>
          </cell>
          <cell r="E644" t="str">
            <v>国空/RP/南東北/地質T</v>
          </cell>
        </row>
        <row r="645">
          <cell r="B645" t="str">
            <v>田中 政司</v>
          </cell>
          <cell r="E645" t="str">
            <v>国空/RP/南東北/地質T</v>
          </cell>
        </row>
        <row r="646">
          <cell r="B646" t="str">
            <v>庄司 浩</v>
          </cell>
          <cell r="E646" t="str">
            <v>国空/RP/南東北/地質T</v>
          </cell>
        </row>
        <row r="647">
          <cell r="B647" t="str">
            <v>中村 芳貴</v>
          </cell>
          <cell r="E647" t="str">
            <v>国空/RP/南東北/地質T</v>
          </cell>
        </row>
        <row r="648">
          <cell r="B648" t="str">
            <v>阿部 大志</v>
          </cell>
          <cell r="E648" t="str">
            <v>国空/RP/南東北/地質T</v>
          </cell>
        </row>
        <row r="649">
          <cell r="B649" t="str">
            <v>林 達郎</v>
          </cell>
          <cell r="E649" t="str">
            <v>国空/RP/南東北/地質T</v>
          </cell>
        </row>
        <row r="650">
          <cell r="B650" t="str">
            <v>黒田 龍輔</v>
          </cell>
          <cell r="E650" t="str">
            <v>国空/RP/南東北/CMT</v>
          </cell>
        </row>
        <row r="651">
          <cell r="B651" t="str">
            <v>中村 淳</v>
          </cell>
          <cell r="E651" t="str">
            <v>国空/RP/南東北/CMT</v>
          </cell>
        </row>
        <row r="652">
          <cell r="B652" t="str">
            <v>早坂 仁</v>
          </cell>
          <cell r="E652" t="str">
            <v>国空/RP/南東北/CMT</v>
          </cell>
        </row>
        <row r="653">
          <cell r="B653" t="str">
            <v>伊藤 克広</v>
          </cell>
          <cell r="E653" t="str">
            <v>国空/RP/南東北/CMT</v>
          </cell>
        </row>
        <row r="654">
          <cell r="B654" t="str">
            <v>岩崎 俊夫</v>
          </cell>
          <cell r="E654" t="str">
            <v>国空/RP/南東北/CMT</v>
          </cell>
        </row>
        <row r="655">
          <cell r="B655" t="str">
            <v>佐藤 嘉隆</v>
          </cell>
          <cell r="E655" t="str">
            <v>国空/RP/南東北/環境T</v>
          </cell>
        </row>
        <row r="656">
          <cell r="B656" t="str">
            <v>佐々木 秀明</v>
          </cell>
          <cell r="E656" t="str">
            <v>国空/RP/南東北/環境T</v>
          </cell>
        </row>
        <row r="657">
          <cell r="B657" t="str">
            <v>大久保 博</v>
          </cell>
          <cell r="E657" t="str">
            <v>国空/RP/南東北/環境T</v>
          </cell>
        </row>
        <row r="658">
          <cell r="B658" t="str">
            <v>岡崎 淳一</v>
          </cell>
          <cell r="E658" t="str">
            <v>国空/RP/南東北/環境T</v>
          </cell>
        </row>
        <row r="659">
          <cell r="B659" t="str">
            <v>石川 智浩</v>
          </cell>
          <cell r="E659" t="str">
            <v>国空/RP/南東北/環境T</v>
          </cell>
        </row>
        <row r="660">
          <cell r="B660" t="str">
            <v>瀬戸 康裕</v>
          </cell>
          <cell r="E660" t="str">
            <v>国空/RP/南東北/環境T</v>
          </cell>
        </row>
        <row r="661">
          <cell r="B661" t="str">
            <v>梅本 和裕</v>
          </cell>
          <cell r="E661" t="str">
            <v>国空/RP/中総/中部RPG</v>
          </cell>
        </row>
        <row r="662">
          <cell r="B662" t="str">
            <v>佐藤 安弘</v>
          </cell>
          <cell r="E662" t="str">
            <v>国空/RP/中総/中部RPG</v>
          </cell>
        </row>
        <row r="663">
          <cell r="B663" t="str">
            <v>伊藤 久男</v>
          </cell>
          <cell r="E663" t="str">
            <v>国空/RP/中総/中部RPG</v>
          </cell>
        </row>
        <row r="664">
          <cell r="B664" t="str">
            <v>篠田 繁幸</v>
          </cell>
          <cell r="E664" t="str">
            <v>国空/RP/中総/中部RPG</v>
          </cell>
        </row>
        <row r="665">
          <cell r="B665" t="str">
            <v>嵐 正治</v>
          </cell>
          <cell r="E665" t="str">
            <v>国空/RP/中総/中部RPG</v>
          </cell>
        </row>
        <row r="666">
          <cell r="B666" t="str">
            <v>地主 卓弥</v>
          </cell>
          <cell r="E666" t="str">
            <v>国空/RP/中総/中部RPG</v>
          </cell>
        </row>
        <row r="667">
          <cell r="B667" t="str">
            <v>馬場 俊行</v>
          </cell>
          <cell r="E667" t="str">
            <v>国空/RP/中総/中部RPG</v>
          </cell>
        </row>
        <row r="668">
          <cell r="B668" t="str">
            <v>堀 大一郎</v>
          </cell>
          <cell r="E668" t="str">
            <v>国空/RP/中総/中部RPG</v>
          </cell>
        </row>
        <row r="669">
          <cell r="B669" t="str">
            <v>藤原 協</v>
          </cell>
          <cell r="E669" t="str">
            <v>国空/RP/中総/中部RPG</v>
          </cell>
        </row>
        <row r="670">
          <cell r="B670" t="str">
            <v>金子 俊幸</v>
          </cell>
          <cell r="E670" t="str">
            <v>国空/RP/九州RPGＭＧ</v>
          </cell>
        </row>
        <row r="671">
          <cell r="B671" t="str">
            <v>岡本 貞行</v>
          </cell>
          <cell r="E671" t="str">
            <v>国空/RP/九州RP/砂防T</v>
          </cell>
        </row>
        <row r="672">
          <cell r="B672" t="str">
            <v>堀川 毅信</v>
          </cell>
          <cell r="E672" t="str">
            <v>国空/RP/九州RP/砂防T</v>
          </cell>
        </row>
        <row r="673">
          <cell r="B673" t="str">
            <v>鳥田 英司</v>
          </cell>
          <cell r="E673" t="str">
            <v>国空/RP/九州RP/砂防T</v>
          </cell>
        </row>
        <row r="674">
          <cell r="B674" t="str">
            <v>笠原 拓造</v>
          </cell>
          <cell r="E674" t="str">
            <v>国空/RP/九州RP/砂防T</v>
          </cell>
        </row>
        <row r="675">
          <cell r="B675" t="str">
            <v>宇城 輝</v>
          </cell>
          <cell r="E675" t="str">
            <v>国空/RP/九州RP/砂防T</v>
          </cell>
        </row>
        <row r="676">
          <cell r="B676" t="str">
            <v>伊東 俊昭</v>
          </cell>
          <cell r="E676" t="str">
            <v>国空/RP/九州RP/地質T</v>
          </cell>
        </row>
        <row r="677">
          <cell r="B677" t="str">
            <v>萩野 晃平</v>
          </cell>
          <cell r="E677" t="str">
            <v>国空/RP/九州RP/地質T</v>
          </cell>
        </row>
        <row r="678">
          <cell r="B678" t="str">
            <v>木下 牧</v>
          </cell>
          <cell r="E678" t="str">
            <v>国空/RP/九州RP/地質T</v>
          </cell>
        </row>
        <row r="679">
          <cell r="B679" t="str">
            <v>三好 壮一郎</v>
          </cell>
          <cell r="E679" t="str">
            <v>国空/RP/九州RP/地質T</v>
          </cell>
        </row>
        <row r="680">
          <cell r="B680" t="str">
            <v>佐々木 寿</v>
          </cell>
          <cell r="E680" t="str">
            <v>国空/RP/九州RP/地質T</v>
          </cell>
        </row>
        <row r="681">
          <cell r="B681" t="str">
            <v>古賀 幸夫</v>
          </cell>
          <cell r="E681" t="str">
            <v>国空/RP/九州RP/海洋T</v>
          </cell>
        </row>
        <row r="682">
          <cell r="B682" t="str">
            <v>松本 泰史</v>
          </cell>
          <cell r="E682" t="str">
            <v>国空/RP/九州RP/海洋T</v>
          </cell>
        </row>
        <row r="683">
          <cell r="B683" t="str">
            <v>望月 進</v>
          </cell>
          <cell r="E683" t="str">
            <v>国空/RP/九州RP/海洋T</v>
          </cell>
        </row>
        <row r="684">
          <cell r="B684" t="str">
            <v>徳永 企世志</v>
          </cell>
          <cell r="E684" t="str">
            <v>国空/RP/九州RP/海洋T</v>
          </cell>
        </row>
        <row r="685">
          <cell r="B685" t="str">
            <v>石田 覚</v>
          </cell>
          <cell r="E685" t="str">
            <v>国空/RP/九州RP/海洋T</v>
          </cell>
        </row>
        <row r="686">
          <cell r="B686" t="str">
            <v>佐々木 秀勝</v>
          </cell>
          <cell r="E686" t="str">
            <v>国空/RP/九州RP/海洋T</v>
          </cell>
        </row>
        <row r="687">
          <cell r="B687" t="str">
            <v>松尾 敏彦</v>
          </cell>
          <cell r="E687" t="str">
            <v>国空/RP/九州RP/環境T</v>
          </cell>
        </row>
        <row r="688">
          <cell r="B688" t="str">
            <v>久保 理</v>
          </cell>
          <cell r="E688" t="str">
            <v>国空/RP/九州RP/環境T</v>
          </cell>
        </row>
        <row r="689">
          <cell r="B689" t="str">
            <v>村岡 芳郎</v>
          </cell>
          <cell r="E689" t="str">
            <v>国空/RP/九州RP/環境T</v>
          </cell>
        </row>
        <row r="690">
          <cell r="B690" t="str">
            <v>森山 大吾</v>
          </cell>
          <cell r="E690" t="str">
            <v>国空/RP/九州RP/環境T</v>
          </cell>
        </row>
        <row r="691">
          <cell r="B691" t="str">
            <v>松本 悟</v>
          </cell>
          <cell r="E691" t="str">
            <v>国空/RP/九州RP/環境T</v>
          </cell>
        </row>
        <row r="692">
          <cell r="B692" t="str">
            <v>山内 英二</v>
          </cell>
          <cell r="E692" t="str">
            <v>国空/営業本部ＭＧ</v>
          </cell>
        </row>
        <row r="693">
          <cell r="B693" t="str">
            <v>小山 伸一郎</v>
          </cell>
          <cell r="E693" t="str">
            <v>国空/営業本部ＭＧ</v>
          </cell>
        </row>
        <row r="694">
          <cell r="B694" t="str">
            <v>小田桐 恵美</v>
          </cell>
          <cell r="E694" t="str">
            <v>国空/営業本部ＭＧ</v>
          </cell>
        </row>
        <row r="695">
          <cell r="B695" t="str">
            <v>鈴木 桂司　　</v>
          </cell>
          <cell r="E695" t="str">
            <v>国空/営業本部ＭＧ</v>
          </cell>
        </row>
        <row r="696">
          <cell r="B696" t="str">
            <v>中原 修</v>
          </cell>
          <cell r="E696" t="str">
            <v>国空/営業/東日本営MG</v>
          </cell>
        </row>
        <row r="697">
          <cell r="B697" t="str">
            <v>寺島 智</v>
          </cell>
          <cell r="E697" t="str">
            <v>国空/営業/東日本営MG</v>
          </cell>
        </row>
        <row r="698">
          <cell r="B698" t="str">
            <v>長田 俊明</v>
          </cell>
          <cell r="E698" t="str">
            <v>国空/営業/東日本営MG</v>
          </cell>
        </row>
        <row r="699">
          <cell r="B699" t="str">
            <v>池 盛孝　</v>
          </cell>
          <cell r="E699" t="str">
            <v>国空/営業/東日本営MG</v>
          </cell>
        </row>
        <row r="700">
          <cell r="B700" t="str">
            <v>浅井 猛　</v>
          </cell>
          <cell r="E700" t="str">
            <v>国空/営業/東日本営MG</v>
          </cell>
        </row>
        <row r="701">
          <cell r="B701" t="str">
            <v>行田 清文　</v>
          </cell>
          <cell r="E701" t="str">
            <v>国空/営業/東日本営MG</v>
          </cell>
        </row>
        <row r="702">
          <cell r="B702" t="str">
            <v>原島 克則　</v>
          </cell>
          <cell r="E702" t="str">
            <v>国空/営業/東日本営MG</v>
          </cell>
        </row>
        <row r="703">
          <cell r="B703" t="str">
            <v>大嶋 庸介　</v>
          </cell>
          <cell r="E703" t="str">
            <v>国空/営業/東日本営MG</v>
          </cell>
        </row>
        <row r="704">
          <cell r="B704" t="str">
            <v>羽染 智　</v>
          </cell>
          <cell r="E704" t="str">
            <v>国空/営業/東日本営MG</v>
          </cell>
        </row>
        <row r="705">
          <cell r="B705" t="str">
            <v>中原 修</v>
          </cell>
          <cell r="E705" t="str">
            <v>国空/営業/東日本営MG</v>
          </cell>
        </row>
        <row r="706">
          <cell r="B706" t="str">
            <v>加田 愛彦</v>
          </cell>
          <cell r="E706" t="str">
            <v>国空/東日/東京支店MG</v>
          </cell>
        </row>
        <row r="707">
          <cell r="B707" t="str">
            <v>三輪 順啓</v>
          </cell>
          <cell r="E707" t="str">
            <v>国空/東日/東京支店MG</v>
          </cell>
        </row>
        <row r="708">
          <cell r="B708" t="str">
            <v>齋藤 弘一</v>
          </cell>
          <cell r="E708" t="str">
            <v>国空/東日/東京支店MG</v>
          </cell>
        </row>
        <row r="709">
          <cell r="B709" t="str">
            <v>吉澤 幸年</v>
          </cell>
          <cell r="E709" t="str">
            <v>国空/東日/東京支店MG</v>
          </cell>
        </row>
        <row r="710">
          <cell r="B710" t="str">
            <v>駒宮 聡　</v>
          </cell>
          <cell r="E710" t="str">
            <v>国空/東京/東京Ｇ</v>
          </cell>
        </row>
        <row r="711">
          <cell r="B711" t="str">
            <v>橋本 宣彦</v>
          </cell>
          <cell r="E711" t="str">
            <v>国空/東京/東京Ｇ</v>
          </cell>
        </row>
        <row r="712">
          <cell r="B712" t="str">
            <v>長沢 二郎　　　</v>
          </cell>
          <cell r="E712" t="str">
            <v>国空/東京/東京Ｇ</v>
          </cell>
        </row>
        <row r="713">
          <cell r="B713" t="str">
            <v>中川 淳</v>
          </cell>
          <cell r="E713" t="str">
            <v>国空/東京/東京Ｇ</v>
          </cell>
        </row>
        <row r="714">
          <cell r="B714" t="str">
            <v xml:space="preserve">富井 忍　　　　 </v>
          </cell>
          <cell r="E714" t="str">
            <v>国空/東京/東京Ｇ</v>
          </cell>
        </row>
        <row r="715">
          <cell r="B715" t="str">
            <v>松岡 宏威</v>
          </cell>
          <cell r="E715" t="str">
            <v>国空/東京/東京Ｇ</v>
          </cell>
        </row>
        <row r="716">
          <cell r="B716" t="str">
            <v>酒井 智子</v>
          </cell>
          <cell r="E716" t="str">
            <v>国空/東京/東京Ｇ</v>
          </cell>
        </row>
        <row r="717">
          <cell r="B717" t="str">
            <v>酒井 彰一　　　</v>
          </cell>
          <cell r="E717" t="str">
            <v>国空/東京/東京Ｇ</v>
          </cell>
        </row>
        <row r="718">
          <cell r="B718" t="str">
            <v>澤田 剛史　　</v>
          </cell>
          <cell r="E718" t="str">
            <v>国空/東京/東京Ｇ</v>
          </cell>
        </row>
        <row r="719">
          <cell r="B719" t="str">
            <v>森廣 秋彦</v>
          </cell>
          <cell r="E719" t="str">
            <v>国空/東京/東京Ｇ</v>
          </cell>
        </row>
        <row r="720">
          <cell r="B720" t="str">
            <v>夏野 浩尚　</v>
          </cell>
          <cell r="E720" t="str">
            <v>国空/東京/北海道営業</v>
          </cell>
        </row>
        <row r="721">
          <cell r="B721" t="str">
            <v>菅原 龍蔵</v>
          </cell>
          <cell r="E721" t="str">
            <v>国空/東京/北海道営業</v>
          </cell>
        </row>
        <row r="722">
          <cell r="B722" t="str">
            <v>貞野 良博</v>
          </cell>
          <cell r="E722" t="str">
            <v>国空/東京/北海道営業</v>
          </cell>
        </row>
        <row r="723">
          <cell r="B723" t="str">
            <v>中村 加州男　</v>
          </cell>
          <cell r="E723" t="str">
            <v>国空/東京/多摩営業所</v>
          </cell>
        </row>
        <row r="724">
          <cell r="B724" t="str">
            <v>中嶋 嘉行</v>
          </cell>
          <cell r="E724" t="str">
            <v>国空/東京/多摩営業所</v>
          </cell>
        </row>
        <row r="725">
          <cell r="B725" t="str">
            <v>佐藤 岳志　　　</v>
          </cell>
          <cell r="E725" t="str">
            <v>国空/東京/多摩営業所</v>
          </cell>
        </row>
        <row r="726">
          <cell r="B726" t="str">
            <v>本多 憲一郎</v>
          </cell>
          <cell r="E726" t="str">
            <v>国空/東京/多摩営業所</v>
          </cell>
        </row>
        <row r="727">
          <cell r="B727" t="str">
            <v>松本 一昭　</v>
          </cell>
          <cell r="E727" t="str">
            <v>国空/東京/神奈川営業</v>
          </cell>
        </row>
        <row r="728">
          <cell r="B728" t="str">
            <v>田平 実</v>
          </cell>
          <cell r="E728" t="str">
            <v>国空/東京/神奈川営業</v>
          </cell>
        </row>
        <row r="729">
          <cell r="B729" t="str">
            <v>辻村 ひろみ</v>
          </cell>
          <cell r="E729" t="str">
            <v>国空/東京/神奈川営業</v>
          </cell>
        </row>
        <row r="730">
          <cell r="B730" t="str">
            <v>小林 且典　</v>
          </cell>
          <cell r="E730" t="str">
            <v>国空/東京/神奈川営業</v>
          </cell>
        </row>
        <row r="731">
          <cell r="B731" t="str">
            <v>永田 晃　　　　　</v>
          </cell>
          <cell r="E731" t="str">
            <v>国空/東京/神奈川営業</v>
          </cell>
        </row>
        <row r="732">
          <cell r="B732" t="str">
            <v>清野 慎太郎　</v>
          </cell>
          <cell r="E732" t="str">
            <v>国空/東京/神奈川営業</v>
          </cell>
        </row>
        <row r="733">
          <cell r="B733" t="str">
            <v>武 賢治</v>
          </cell>
          <cell r="E733" t="str">
            <v>国空/東日/北関東ＭＧ</v>
          </cell>
        </row>
        <row r="734">
          <cell r="B734" t="str">
            <v>森 正人　</v>
          </cell>
          <cell r="E734" t="str">
            <v>国空/東日/北関東ＭＧ</v>
          </cell>
        </row>
        <row r="735">
          <cell r="B735" t="str">
            <v>米田 敏秀　</v>
          </cell>
          <cell r="E735" t="str">
            <v>国空/北関東/埼玉Ｇ</v>
          </cell>
        </row>
        <row r="736">
          <cell r="B736" t="str">
            <v>河原 敦志　　　</v>
          </cell>
          <cell r="E736" t="str">
            <v>国空/北関東/埼玉Ｇ</v>
          </cell>
        </row>
        <row r="737">
          <cell r="B737" t="str">
            <v>渡部 哲夫</v>
          </cell>
          <cell r="E737" t="str">
            <v>国空/北関東/埼玉Ｇ</v>
          </cell>
        </row>
        <row r="738">
          <cell r="B738" t="str">
            <v>野上 靖之　　</v>
          </cell>
          <cell r="E738" t="str">
            <v>国空/北関東/埼玉Ｇ</v>
          </cell>
        </row>
        <row r="739">
          <cell r="B739" t="str">
            <v>河合 由子</v>
          </cell>
          <cell r="E739" t="str">
            <v>国空/北関東/埼玉Ｇ</v>
          </cell>
        </row>
        <row r="740">
          <cell r="B740" t="str">
            <v>小林 誠</v>
          </cell>
          <cell r="E740" t="str">
            <v>国空/北関東/埼玉Ｇ</v>
          </cell>
        </row>
        <row r="741">
          <cell r="B741" t="str">
            <v>白井 晶</v>
          </cell>
          <cell r="E741" t="str">
            <v>国空/北関東/埼玉Ｇ</v>
          </cell>
        </row>
        <row r="742">
          <cell r="B742" t="str">
            <v>源田 章宏　</v>
          </cell>
          <cell r="E742" t="str">
            <v>国空/北関東/宇都宮営</v>
          </cell>
        </row>
        <row r="743">
          <cell r="B743" t="str">
            <v>長尾 顕壮　　　</v>
          </cell>
          <cell r="E743" t="str">
            <v>国空/北関東/宇都宮営</v>
          </cell>
        </row>
        <row r="744">
          <cell r="B744" t="str">
            <v>稲見 佳代子</v>
          </cell>
          <cell r="E744" t="str">
            <v>国空/北関東/宇都宮営</v>
          </cell>
        </row>
        <row r="745">
          <cell r="B745" t="str">
            <v>古磯 直樹</v>
          </cell>
          <cell r="E745" t="str">
            <v>国空/北関東/群馬営業</v>
          </cell>
        </row>
        <row r="746">
          <cell r="B746" t="str">
            <v>大久保 時男</v>
          </cell>
          <cell r="E746" t="str">
            <v>国空/北関東/群馬営業</v>
          </cell>
        </row>
        <row r="747">
          <cell r="B747" t="str">
            <v>菅野 裕伸</v>
          </cell>
          <cell r="E747" t="str">
            <v>国空/北関東/長野営業</v>
          </cell>
        </row>
        <row r="748">
          <cell r="B748" t="str">
            <v>石田 知久</v>
          </cell>
          <cell r="E748" t="str">
            <v>国空/北関東/長野営業</v>
          </cell>
        </row>
        <row r="749">
          <cell r="B749" t="str">
            <v>井上 淳平</v>
          </cell>
          <cell r="E749" t="str">
            <v>国空/東日/東関東ＭＧ</v>
          </cell>
        </row>
        <row r="750">
          <cell r="B750" t="str">
            <v>塩澤 守雄</v>
          </cell>
          <cell r="E750" t="str">
            <v>国空/東日/東関東ＭＧ</v>
          </cell>
        </row>
        <row r="751">
          <cell r="B751" t="str">
            <v>楢村 光雄</v>
          </cell>
          <cell r="E751" t="str">
            <v>国空/東日/東関東ＭＧ</v>
          </cell>
        </row>
        <row r="752">
          <cell r="B752" t="str">
            <v>梅原 亮介　</v>
          </cell>
          <cell r="E752" t="str">
            <v>国空/東関東/千葉Ｇ</v>
          </cell>
        </row>
        <row r="753">
          <cell r="B753" t="str">
            <v>玉重 彰</v>
          </cell>
          <cell r="E753" t="str">
            <v>国空/東関東/千葉Ｇ</v>
          </cell>
        </row>
        <row r="754">
          <cell r="B754" t="str">
            <v>三谷本 芳</v>
          </cell>
          <cell r="E754" t="str">
            <v>国空/東関東/千葉Ｇ</v>
          </cell>
        </row>
        <row r="755">
          <cell r="B755" t="str">
            <v>渡邊 正昭　　　</v>
          </cell>
          <cell r="E755" t="str">
            <v>国空/東関東/千葉Ｇ</v>
          </cell>
        </row>
        <row r="756">
          <cell r="B756" t="str">
            <v>石橋 周明</v>
          </cell>
          <cell r="E756" t="str">
            <v>国空/東関東/千葉Ｇ</v>
          </cell>
        </row>
        <row r="757">
          <cell r="B757" t="str">
            <v>山本 晃嗣　　　</v>
          </cell>
          <cell r="E757" t="str">
            <v>国空/東関東/千葉Ｇ</v>
          </cell>
        </row>
        <row r="758">
          <cell r="B758" t="str">
            <v>周防 武仁　</v>
          </cell>
          <cell r="E758" t="str">
            <v>国空/東関東/水戸営業</v>
          </cell>
        </row>
        <row r="759">
          <cell r="B759" t="str">
            <v>荒張 正雄</v>
          </cell>
          <cell r="E759" t="str">
            <v>国空/東関東/水戸営業</v>
          </cell>
        </row>
        <row r="760">
          <cell r="B760" t="str">
            <v>石井 正邦　　</v>
          </cell>
          <cell r="E760" t="str">
            <v>国空/東関東/水戸営業</v>
          </cell>
        </row>
        <row r="761">
          <cell r="B761" t="str">
            <v>北村 常</v>
          </cell>
          <cell r="E761" t="str">
            <v>国空/東関東/水戸営業</v>
          </cell>
        </row>
        <row r="762">
          <cell r="B762" t="str">
            <v>横田 広</v>
          </cell>
          <cell r="E762" t="str">
            <v>国空/東関東/水戸営業</v>
          </cell>
        </row>
        <row r="763">
          <cell r="B763" t="str">
            <v>谷古宇 信江</v>
          </cell>
          <cell r="E763" t="str">
            <v>国空/東関東/水戸営業</v>
          </cell>
        </row>
        <row r="764">
          <cell r="B764" t="str">
            <v>廣瀬 高喜</v>
          </cell>
          <cell r="E764" t="str">
            <v>国空/東日/北陸支店MG</v>
          </cell>
        </row>
        <row r="765">
          <cell r="B765" t="str">
            <v>八幡 治</v>
          </cell>
          <cell r="E765" t="str">
            <v>国空/東日/北陸支店MG</v>
          </cell>
        </row>
        <row r="766">
          <cell r="B766" t="str">
            <v>岩崎 信一</v>
          </cell>
          <cell r="E766" t="str">
            <v>国空/東日/北陸支店MG</v>
          </cell>
        </row>
        <row r="767">
          <cell r="B767" t="str">
            <v>金子 政平　　</v>
          </cell>
          <cell r="E767" t="str">
            <v>国空/東日/北陸支店MG</v>
          </cell>
        </row>
        <row r="768">
          <cell r="B768" t="str">
            <v>中村 信之　</v>
          </cell>
          <cell r="E768" t="str">
            <v>国空/北陸/新潟Ｇ</v>
          </cell>
        </row>
        <row r="769">
          <cell r="B769" t="str">
            <v>大橋 恵子</v>
          </cell>
          <cell r="E769" t="str">
            <v>国空/北陸/新潟Ｇ</v>
          </cell>
        </row>
        <row r="770">
          <cell r="B770" t="str">
            <v>加賀 徳彦　　　</v>
          </cell>
          <cell r="E770" t="str">
            <v>国空/北陸/新潟Ｇ</v>
          </cell>
        </row>
        <row r="771">
          <cell r="B771" t="str">
            <v>中村 信之　</v>
          </cell>
          <cell r="E771" t="str">
            <v>国空/北陸/新潟Ｇ</v>
          </cell>
        </row>
        <row r="772">
          <cell r="B772" t="str">
            <v>三田 信雄</v>
          </cell>
          <cell r="E772" t="str">
            <v>国空/北陸/富山営業所</v>
          </cell>
        </row>
        <row r="773">
          <cell r="B773" t="str">
            <v>中村 みゆき</v>
          </cell>
          <cell r="E773" t="str">
            <v>国空/北陸/富山営業所</v>
          </cell>
        </row>
        <row r="774">
          <cell r="B774" t="str">
            <v>中野 学　</v>
          </cell>
          <cell r="E774" t="str">
            <v>国空/北陸/金沢営業所</v>
          </cell>
        </row>
        <row r="775">
          <cell r="B775" t="str">
            <v>川津 克也</v>
          </cell>
          <cell r="E775" t="str">
            <v>国空/北陸/金沢営業所</v>
          </cell>
        </row>
        <row r="776">
          <cell r="B776" t="str">
            <v>酒井 晴史</v>
          </cell>
          <cell r="E776" t="str">
            <v>国空/営業/関西支社MG</v>
          </cell>
        </row>
        <row r="777">
          <cell r="B777" t="str">
            <v>佐藤 和志</v>
          </cell>
          <cell r="E777" t="str">
            <v>国空/営業/関西支社MG</v>
          </cell>
        </row>
        <row r="778">
          <cell r="B778" t="str">
            <v>沢 彰男　</v>
          </cell>
          <cell r="E778" t="str">
            <v>国空/営業/関西支社MG</v>
          </cell>
        </row>
        <row r="779">
          <cell r="B779" t="str">
            <v xml:space="preserve">南 巌　 </v>
          </cell>
          <cell r="E779" t="str">
            <v>国空/営業/関西支社MG</v>
          </cell>
        </row>
        <row r="780">
          <cell r="B780" t="str">
            <v>武田 兼一　</v>
          </cell>
          <cell r="E780" t="str">
            <v>国空/営業/関西支社MG</v>
          </cell>
        </row>
        <row r="781">
          <cell r="B781" t="str">
            <v>山野 隆史　</v>
          </cell>
          <cell r="E781" t="str">
            <v>国空/営業/関西支社MG</v>
          </cell>
        </row>
        <row r="782">
          <cell r="B782" t="str">
            <v>安藤 弘明　</v>
          </cell>
          <cell r="E782" t="str">
            <v>国空/営業/関西支社MG</v>
          </cell>
        </row>
        <row r="783">
          <cell r="B783" t="str">
            <v>川村 善啓　</v>
          </cell>
          <cell r="E783" t="str">
            <v>国空/営業/関西支社MG</v>
          </cell>
        </row>
        <row r="784">
          <cell r="B784" t="str">
            <v>佐藤 和志</v>
          </cell>
          <cell r="E784" t="str">
            <v>国空/営業/関西支社MG</v>
          </cell>
        </row>
        <row r="785">
          <cell r="B785" t="str">
            <v>稲田 富士夫</v>
          </cell>
          <cell r="E785" t="str">
            <v>国空/関西/近畿支店MG</v>
          </cell>
        </row>
        <row r="786">
          <cell r="B786" t="str">
            <v>加藤 正好　</v>
          </cell>
          <cell r="E786" t="str">
            <v>国空/関西/近畿支店MG</v>
          </cell>
        </row>
        <row r="787">
          <cell r="B787" t="str">
            <v>小川 善次郎</v>
          </cell>
          <cell r="E787" t="str">
            <v>国空/関西/近畿支店MG</v>
          </cell>
        </row>
        <row r="788">
          <cell r="B788" t="str">
            <v>岩橋 宏昌　</v>
          </cell>
          <cell r="E788" t="str">
            <v>国空/関西/近畿支店MG</v>
          </cell>
        </row>
        <row r="789">
          <cell r="B789" t="str">
            <v>宮崎 泰治　</v>
          </cell>
          <cell r="E789" t="str">
            <v>国空/関西/近畿支店MG</v>
          </cell>
        </row>
        <row r="790">
          <cell r="B790" t="str">
            <v>寺田 和彦　</v>
          </cell>
          <cell r="E790" t="str">
            <v>国空/関西/近畿支店MG</v>
          </cell>
        </row>
        <row r="791">
          <cell r="B791" t="str">
            <v>木原 昌宏</v>
          </cell>
          <cell r="E791" t="str">
            <v>国空/関西/近畿支店MG</v>
          </cell>
        </row>
        <row r="792">
          <cell r="B792" t="str">
            <v>翠川 利一</v>
          </cell>
          <cell r="E792" t="str">
            <v>国空/関西/近畿支店MG</v>
          </cell>
        </row>
        <row r="793">
          <cell r="B793" t="str">
            <v>田中 浩則　</v>
          </cell>
          <cell r="E793" t="str">
            <v>国空/関西/近畿/大阪</v>
          </cell>
        </row>
        <row r="794">
          <cell r="B794" t="str">
            <v>妻鹿 耕ニ</v>
          </cell>
          <cell r="E794" t="str">
            <v>国空/関西/近畿/大阪</v>
          </cell>
        </row>
        <row r="795">
          <cell r="B795" t="str">
            <v>景山 佳子</v>
          </cell>
          <cell r="E795" t="str">
            <v>国空/関西/近畿/大阪</v>
          </cell>
        </row>
        <row r="796">
          <cell r="B796" t="str">
            <v>前田 浩司　　　</v>
          </cell>
          <cell r="E796" t="str">
            <v>国空/関西/近畿/大阪</v>
          </cell>
        </row>
        <row r="797">
          <cell r="B797" t="str">
            <v>和田 直人</v>
          </cell>
          <cell r="E797" t="str">
            <v>国空/関西/近畿/大阪</v>
          </cell>
        </row>
        <row r="798">
          <cell r="B798" t="str">
            <v>岡山 申也　　　</v>
          </cell>
          <cell r="E798" t="str">
            <v>国空/関西/近畿/大阪</v>
          </cell>
        </row>
        <row r="799">
          <cell r="B799" t="str">
            <v>三木 敏宏</v>
          </cell>
          <cell r="E799" t="str">
            <v>国空/関西/近畿/大阪</v>
          </cell>
        </row>
        <row r="800">
          <cell r="B800" t="str">
            <v>藤澤 秀行　　　</v>
          </cell>
          <cell r="E800" t="str">
            <v>国空/関西/近畿/大阪</v>
          </cell>
        </row>
        <row r="801">
          <cell r="B801" t="str">
            <v>山崎 彰寛　　　</v>
          </cell>
          <cell r="E801" t="str">
            <v>国空/関西/近畿/大阪</v>
          </cell>
        </row>
        <row r="802">
          <cell r="B802" t="str">
            <v>田中 浩則　</v>
          </cell>
          <cell r="E802" t="str">
            <v>国空/関西/近畿/大阪</v>
          </cell>
        </row>
        <row r="803">
          <cell r="B803" t="str">
            <v>田中 浩則　</v>
          </cell>
          <cell r="E803" t="str">
            <v>国空/関西/近畿/大阪</v>
          </cell>
        </row>
        <row r="804">
          <cell r="B804" t="str">
            <v>篠崎 剛彦</v>
          </cell>
          <cell r="E804" t="str">
            <v>国空/関西/近畿/和歌山</v>
          </cell>
        </row>
        <row r="805">
          <cell r="B805" t="str">
            <v>山田 智左</v>
          </cell>
          <cell r="E805" t="str">
            <v>国空/関西/近畿/和歌山</v>
          </cell>
        </row>
        <row r="806">
          <cell r="B806" t="str">
            <v>村田 秀作　　　</v>
          </cell>
          <cell r="E806" t="str">
            <v>国空/関西/近畿/和歌山</v>
          </cell>
        </row>
        <row r="807">
          <cell r="B807" t="str">
            <v>山内 清文　</v>
          </cell>
          <cell r="E807" t="str">
            <v>国空/関西/近畿/兵庫</v>
          </cell>
        </row>
        <row r="808">
          <cell r="B808" t="str">
            <v>千崎 芳</v>
          </cell>
          <cell r="E808" t="str">
            <v>国空/関西/近畿/兵庫</v>
          </cell>
        </row>
        <row r="809">
          <cell r="B809" t="str">
            <v>坂井 健也　　　</v>
          </cell>
          <cell r="E809" t="str">
            <v>国空/関西/近畿/兵庫</v>
          </cell>
        </row>
        <row r="810">
          <cell r="B810" t="str">
            <v>大倉 一也</v>
          </cell>
          <cell r="E810" t="str">
            <v>国空/関西/近畿/兵庫</v>
          </cell>
        </row>
        <row r="811">
          <cell r="B811" t="str">
            <v>藤岡 周輔　　　</v>
          </cell>
          <cell r="E811" t="str">
            <v>国空/関西/近畿/兵庫</v>
          </cell>
        </row>
        <row r="812">
          <cell r="B812" t="str">
            <v>吉川 友晴</v>
          </cell>
          <cell r="E812" t="str">
            <v>国空/関西/近畿/兵庫</v>
          </cell>
        </row>
        <row r="813">
          <cell r="B813" t="str">
            <v>村上 幸一　</v>
          </cell>
          <cell r="E813" t="str">
            <v>国空/関西/近畿/京滋</v>
          </cell>
        </row>
        <row r="814">
          <cell r="B814" t="str">
            <v>佐藤 輝　　　　　</v>
          </cell>
          <cell r="E814" t="str">
            <v>国空/関西/近畿/京滋</v>
          </cell>
        </row>
        <row r="815">
          <cell r="B815" t="str">
            <v>神山 ひとみ</v>
          </cell>
          <cell r="E815" t="str">
            <v>国空/関西/近畿/京滋</v>
          </cell>
        </row>
        <row r="816">
          <cell r="B816" t="str">
            <v>中小路　禎欣　</v>
          </cell>
          <cell r="E816" t="str">
            <v>国空/関西/近畿/京滋</v>
          </cell>
        </row>
        <row r="817">
          <cell r="B817" t="str">
            <v>田中 一隆</v>
          </cell>
          <cell r="E817" t="str">
            <v>国空/関西/近畿/京滋</v>
          </cell>
        </row>
        <row r="818">
          <cell r="B818" t="str">
            <v>寺西 正登</v>
          </cell>
          <cell r="E818" t="str">
            <v>国空/関西/近畿/京滋</v>
          </cell>
        </row>
        <row r="819">
          <cell r="B819" t="str">
            <v>馳川 清房　</v>
          </cell>
          <cell r="E819" t="str">
            <v>国空/関西/近畿/福井</v>
          </cell>
        </row>
        <row r="820">
          <cell r="B820" t="str">
            <v>伊藤 雅美</v>
          </cell>
          <cell r="E820" t="str">
            <v>国空/関西/近畿/福井</v>
          </cell>
        </row>
        <row r="821">
          <cell r="B821" t="str">
            <v>細川 剛志　　　</v>
          </cell>
          <cell r="E821" t="str">
            <v>国空/関西/近畿/福井</v>
          </cell>
        </row>
        <row r="822">
          <cell r="B822" t="str">
            <v>武智 守行</v>
          </cell>
          <cell r="E822" t="str">
            <v>国空/関西/中四支店MG</v>
          </cell>
        </row>
        <row r="823">
          <cell r="B823" t="str">
            <v>池田 豊水</v>
          </cell>
          <cell r="E823" t="str">
            <v>国空/関西/中四支店MG</v>
          </cell>
        </row>
        <row r="824">
          <cell r="B824" t="str">
            <v>森高 伸二　</v>
          </cell>
          <cell r="E824" t="str">
            <v>国空/関西/中四支店MG</v>
          </cell>
        </row>
        <row r="825">
          <cell r="B825" t="str">
            <v>藤目 正男　</v>
          </cell>
          <cell r="E825" t="str">
            <v>国空/関西/中四支店MG</v>
          </cell>
        </row>
        <row r="826">
          <cell r="B826" t="str">
            <v>前川 信行　</v>
          </cell>
          <cell r="E826" t="str">
            <v>国空/関西/中四支店MG</v>
          </cell>
        </row>
        <row r="827">
          <cell r="B827" t="str">
            <v>鍵山 直司　</v>
          </cell>
          <cell r="E827" t="str">
            <v>国空/関西/中四支店MG</v>
          </cell>
        </row>
        <row r="828">
          <cell r="B828" t="str">
            <v>有吉 誠</v>
          </cell>
          <cell r="E828" t="str">
            <v>国空/関西/中四支店MG</v>
          </cell>
        </row>
        <row r="829">
          <cell r="B829" t="str">
            <v>芳本 有正</v>
          </cell>
          <cell r="E829" t="str">
            <v>国空/関西/中四支店MG</v>
          </cell>
        </row>
        <row r="830">
          <cell r="B830" t="str">
            <v>武智 守行　</v>
          </cell>
          <cell r="E830" t="str">
            <v>国空/関西/中四支店MG</v>
          </cell>
        </row>
        <row r="831">
          <cell r="B831" t="str">
            <v>武智 守行　</v>
          </cell>
          <cell r="E831" t="str">
            <v>国空/関西/中四支店MG</v>
          </cell>
        </row>
        <row r="832">
          <cell r="B832" t="str">
            <v>堀尾 武司　</v>
          </cell>
          <cell r="E832" t="str">
            <v>国空/関西/中四/広島</v>
          </cell>
        </row>
        <row r="833">
          <cell r="B833" t="str">
            <v>谷口 知子</v>
          </cell>
          <cell r="E833" t="str">
            <v>国空/関西/中四/広島</v>
          </cell>
        </row>
        <row r="834">
          <cell r="B834" t="str">
            <v>藤原 光浩</v>
          </cell>
          <cell r="E834" t="str">
            <v>国空/関西/中四/広島</v>
          </cell>
        </row>
        <row r="835">
          <cell r="B835" t="str">
            <v>金岡 徳史　　　</v>
          </cell>
          <cell r="E835" t="str">
            <v>国空/関西/中四/広島</v>
          </cell>
        </row>
        <row r="836">
          <cell r="B836" t="str">
            <v>縄田 耕次　　　</v>
          </cell>
          <cell r="E836" t="str">
            <v>国空/関西/中四/広島</v>
          </cell>
        </row>
        <row r="837">
          <cell r="B837" t="str">
            <v>高巣 和宏</v>
          </cell>
          <cell r="E837" t="str">
            <v>国空/関西/中四/広島</v>
          </cell>
        </row>
        <row r="838">
          <cell r="B838" t="str">
            <v>堀尾 武司　</v>
          </cell>
          <cell r="E838" t="str">
            <v>国空/関西/中四/広島</v>
          </cell>
        </row>
        <row r="839">
          <cell r="B839" t="str">
            <v>渡邊 路生　</v>
          </cell>
          <cell r="E839" t="str">
            <v>国空/関西/中四/山陰</v>
          </cell>
        </row>
        <row r="840">
          <cell r="B840" t="str">
            <v>濱邊 直美</v>
          </cell>
          <cell r="E840" t="str">
            <v>国空/関西/中四/山陰</v>
          </cell>
        </row>
        <row r="841">
          <cell r="B841" t="str">
            <v>前川 真悟　　　</v>
          </cell>
          <cell r="E841" t="str">
            <v>国空/関西/中四/山陰</v>
          </cell>
        </row>
        <row r="842">
          <cell r="B842" t="str">
            <v>宇野 仁　</v>
          </cell>
          <cell r="E842" t="str">
            <v>国空/関西/中四/岡山</v>
          </cell>
        </row>
        <row r="843">
          <cell r="B843" t="str">
            <v>庵奥 美子</v>
          </cell>
          <cell r="E843" t="str">
            <v>国空/関西/中四/岡山</v>
          </cell>
        </row>
        <row r="844">
          <cell r="B844" t="str">
            <v>鈴木 伸良　　　</v>
          </cell>
          <cell r="E844" t="str">
            <v>国空/関西/中四/岡山</v>
          </cell>
        </row>
        <row r="845">
          <cell r="B845" t="str">
            <v>横関 敦子　　　</v>
          </cell>
          <cell r="E845" t="str">
            <v>国空/関西/中四/高松</v>
          </cell>
        </row>
        <row r="846">
          <cell r="B846" t="str">
            <v>忠津 真理子</v>
          </cell>
          <cell r="E846" t="str">
            <v>国空/関西/中四/高松</v>
          </cell>
        </row>
        <row r="847">
          <cell r="B847" t="str">
            <v>田原 秀訓　　</v>
          </cell>
          <cell r="E847" t="str">
            <v>国空/関西/中四/高松</v>
          </cell>
        </row>
        <row r="848">
          <cell r="B848" t="str">
            <v>中田 重則</v>
          </cell>
          <cell r="E848" t="str">
            <v>国空/関西/中四/高松</v>
          </cell>
        </row>
        <row r="849">
          <cell r="B849" t="str">
            <v>里脇 豊和　</v>
          </cell>
          <cell r="E849" t="str">
            <v>国空/関西/中四/松山</v>
          </cell>
        </row>
        <row r="850">
          <cell r="B850" t="str">
            <v>福井 修</v>
          </cell>
          <cell r="E850" t="str">
            <v>国空/関西/中四/松山</v>
          </cell>
        </row>
        <row r="851">
          <cell r="B851" t="str">
            <v>奥田 由美</v>
          </cell>
          <cell r="E851" t="str">
            <v>国空/関西/中四/松山</v>
          </cell>
        </row>
        <row r="852">
          <cell r="B852" t="str">
            <v>窪田 秀己</v>
          </cell>
          <cell r="E852" t="str">
            <v>国空/関西/中四/高知</v>
          </cell>
        </row>
        <row r="853">
          <cell r="B853" t="str">
            <v>高木 和恵</v>
          </cell>
          <cell r="E853" t="str">
            <v>国空/関西/中四/高知</v>
          </cell>
        </row>
        <row r="854">
          <cell r="B854" t="str">
            <v xml:space="preserve">日比生 健　　  </v>
          </cell>
          <cell r="E854" t="str">
            <v>国空/関西/中四/高知</v>
          </cell>
        </row>
        <row r="855">
          <cell r="B855" t="str">
            <v>高橋 佳彦</v>
          </cell>
          <cell r="E855" t="str">
            <v>国空/営業/東北支社MG</v>
          </cell>
        </row>
        <row r="856">
          <cell r="B856" t="str">
            <v>渕田 隆記</v>
          </cell>
          <cell r="E856" t="str">
            <v>国空/営業/東北支社MG</v>
          </cell>
        </row>
        <row r="857">
          <cell r="B857" t="str">
            <v>福士 鉱三</v>
          </cell>
          <cell r="E857" t="str">
            <v>国空/東北/北東北支店</v>
          </cell>
        </row>
        <row r="858">
          <cell r="B858" t="str">
            <v>栃内 吉征</v>
          </cell>
          <cell r="E858" t="str">
            <v>国空/東北/北東北支店</v>
          </cell>
        </row>
        <row r="859">
          <cell r="B859" t="str">
            <v>福士 鉱三　</v>
          </cell>
          <cell r="E859" t="str">
            <v>国空/東北/北東北支店</v>
          </cell>
        </row>
        <row r="860">
          <cell r="B860" t="str">
            <v>千葉 公雄　</v>
          </cell>
          <cell r="E860" t="str">
            <v>国空/北東北/岩手Ｇ</v>
          </cell>
        </row>
        <row r="861">
          <cell r="B861" t="str">
            <v>大ヶ生 恵子</v>
          </cell>
          <cell r="E861" t="str">
            <v>国空/北東北/岩手Ｇ</v>
          </cell>
        </row>
        <row r="862">
          <cell r="B862" t="str">
            <v>成川 篤　　　　</v>
          </cell>
          <cell r="E862" t="str">
            <v>国空/北東北/岩手Ｇ</v>
          </cell>
        </row>
        <row r="863">
          <cell r="B863" t="str">
            <v>山田 亨　　　　</v>
          </cell>
          <cell r="E863" t="str">
            <v>国空/北東北/岩手Ｇ</v>
          </cell>
        </row>
        <row r="864">
          <cell r="B864" t="str">
            <v>福島 大輔</v>
          </cell>
          <cell r="E864" t="str">
            <v>国空/北東北/岩手Ｇ</v>
          </cell>
        </row>
        <row r="865">
          <cell r="B865" t="str">
            <v>宇美 雅博　</v>
          </cell>
          <cell r="E865" t="str">
            <v>国空/北東北/秋田営業</v>
          </cell>
        </row>
        <row r="866">
          <cell r="B866" t="str">
            <v>菊地 規幸</v>
          </cell>
          <cell r="E866" t="str">
            <v>国空/北東北/秋田営業</v>
          </cell>
        </row>
        <row r="867">
          <cell r="B867" t="str">
            <v>大里 恵子</v>
          </cell>
          <cell r="E867" t="str">
            <v>国空/北東北/秋田営業</v>
          </cell>
        </row>
        <row r="868">
          <cell r="B868" t="str">
            <v>小溝 岳</v>
          </cell>
          <cell r="E868" t="str">
            <v>国空/北東北/秋田営業</v>
          </cell>
        </row>
        <row r="869">
          <cell r="B869" t="str">
            <v>杉野 美幸</v>
          </cell>
          <cell r="E869" t="str">
            <v>国空/北東北/秋田営業</v>
          </cell>
        </row>
        <row r="870">
          <cell r="B870" t="str">
            <v>吉田 省市</v>
          </cell>
          <cell r="E870" t="str">
            <v>国空/北東北/青森営業</v>
          </cell>
        </row>
        <row r="871">
          <cell r="B871" t="str">
            <v>得永 盛弥</v>
          </cell>
          <cell r="E871" t="str">
            <v>国空/東北/仙台支店MG</v>
          </cell>
        </row>
        <row r="872">
          <cell r="B872" t="str">
            <v>平山 久三郎</v>
          </cell>
          <cell r="E872" t="str">
            <v>国空/東北/仙台支店MG</v>
          </cell>
        </row>
        <row r="873">
          <cell r="B873" t="str">
            <v>柴田 幸助</v>
          </cell>
          <cell r="E873" t="str">
            <v>国空/東北/仙台支店MG</v>
          </cell>
        </row>
        <row r="874">
          <cell r="B874" t="str">
            <v>三浦 幸浩</v>
          </cell>
          <cell r="E874" t="str">
            <v>国空/仙台/宮城Ｇ</v>
          </cell>
        </row>
        <row r="875">
          <cell r="B875" t="str">
            <v>粂川 健一</v>
          </cell>
          <cell r="E875" t="str">
            <v>国空/仙台/宮城Ｇ</v>
          </cell>
        </row>
        <row r="876">
          <cell r="B876" t="str">
            <v>吉田 裕ニ　　　</v>
          </cell>
          <cell r="E876" t="str">
            <v>国空/仙台/宮城Ｇ</v>
          </cell>
        </row>
        <row r="877">
          <cell r="B877" t="str">
            <v>小野 裕子</v>
          </cell>
          <cell r="E877" t="str">
            <v>国空/仙台/宮城Ｇ</v>
          </cell>
        </row>
        <row r="878">
          <cell r="B878" t="str">
            <v>庄子 秀樹　</v>
          </cell>
          <cell r="E878" t="str">
            <v>国空/仙台/福島営業所</v>
          </cell>
        </row>
        <row r="879">
          <cell r="B879" t="str">
            <v>佐久間 光衛</v>
          </cell>
          <cell r="E879" t="str">
            <v>国空/仙台/福島営業所</v>
          </cell>
        </row>
        <row r="880">
          <cell r="B880" t="str">
            <v>柴野 将広　　　</v>
          </cell>
          <cell r="E880" t="str">
            <v>国空/仙台/福島営業所</v>
          </cell>
        </row>
        <row r="881">
          <cell r="B881" t="str">
            <v>川上 武宏</v>
          </cell>
          <cell r="E881" t="str">
            <v>国空/仙台/福島営業所</v>
          </cell>
        </row>
        <row r="882">
          <cell r="B882" t="str">
            <v>渡部 博司　</v>
          </cell>
          <cell r="E882" t="str">
            <v>国空/仙台/山形営業所</v>
          </cell>
        </row>
        <row r="883">
          <cell r="B883" t="str">
            <v>鈴木 齊ニ</v>
          </cell>
          <cell r="E883" t="str">
            <v>国空/仙台/山形営業所</v>
          </cell>
        </row>
        <row r="884">
          <cell r="B884" t="str">
            <v>橘川 正徳</v>
          </cell>
          <cell r="E884" t="str">
            <v>国空/仙台/山形営業所</v>
          </cell>
        </row>
        <row r="885">
          <cell r="B885" t="str">
            <v>西城 修</v>
          </cell>
          <cell r="E885" t="str">
            <v>国空/営業/中部支社MG</v>
          </cell>
        </row>
        <row r="886">
          <cell r="B886" t="str">
            <v>間島 博雄　</v>
          </cell>
          <cell r="E886" t="str">
            <v>国空/営業/中部支社MG</v>
          </cell>
        </row>
        <row r="887">
          <cell r="B887" t="str">
            <v>間島 博雄　</v>
          </cell>
          <cell r="E887" t="str">
            <v>国空/営業/中部支社MG</v>
          </cell>
        </row>
        <row r="888">
          <cell r="B888" t="str">
            <v>新井 邦彦</v>
          </cell>
          <cell r="E888" t="str">
            <v>国空/中部/中部支店MG</v>
          </cell>
        </row>
        <row r="889">
          <cell r="B889" t="str">
            <v>大屋 昭治</v>
          </cell>
          <cell r="E889" t="str">
            <v>国空/中部/中部支店MG</v>
          </cell>
        </row>
        <row r="890">
          <cell r="B890" t="str">
            <v>松田 文夫</v>
          </cell>
          <cell r="E890" t="str">
            <v>国空/中部/中部支店MG</v>
          </cell>
        </row>
        <row r="891">
          <cell r="B891" t="str">
            <v>新井 邦彦　</v>
          </cell>
          <cell r="E891" t="str">
            <v>国空/中部/中部支店MG</v>
          </cell>
        </row>
        <row r="892">
          <cell r="B892" t="str">
            <v>谷貝 明男</v>
          </cell>
          <cell r="E892" t="str">
            <v>国空/中部/中部/愛知G</v>
          </cell>
        </row>
        <row r="893">
          <cell r="B893" t="str">
            <v>鈴木 基峰</v>
          </cell>
          <cell r="E893" t="str">
            <v>国空/中部/中部/愛知G</v>
          </cell>
        </row>
        <row r="894">
          <cell r="B894" t="str">
            <v>早川 博文　</v>
          </cell>
          <cell r="E894" t="str">
            <v>国空/中部/中部/愛知G</v>
          </cell>
        </row>
        <row r="895">
          <cell r="B895" t="str">
            <v>高須 輝基</v>
          </cell>
          <cell r="E895" t="str">
            <v>国空/中部/中部/愛知G</v>
          </cell>
        </row>
        <row r="896">
          <cell r="B896" t="str">
            <v>五十嵐 大</v>
          </cell>
          <cell r="E896" t="str">
            <v>国空/中部/中部/愛知G</v>
          </cell>
        </row>
        <row r="897">
          <cell r="B897" t="str">
            <v>吉野 義弘　</v>
          </cell>
          <cell r="E897" t="str">
            <v>国空/中部/中部/静岡</v>
          </cell>
        </row>
        <row r="898">
          <cell r="B898" t="str">
            <v>塙 泰一郎　　</v>
          </cell>
          <cell r="E898" t="str">
            <v>国空/中部/中部/静岡</v>
          </cell>
        </row>
        <row r="899">
          <cell r="B899" t="str">
            <v>臼井 英輔</v>
          </cell>
          <cell r="E899" t="str">
            <v>国空/中部/中部/静岡</v>
          </cell>
        </row>
        <row r="900">
          <cell r="B900" t="str">
            <v>徳永 英樹　</v>
          </cell>
          <cell r="E900" t="str">
            <v>国空/中部/中部/三重</v>
          </cell>
        </row>
        <row r="901">
          <cell r="B901" t="str">
            <v>秋田 昭夫</v>
          </cell>
          <cell r="E901" t="str">
            <v>国空/中部/中部/三重</v>
          </cell>
        </row>
        <row r="902">
          <cell r="B902" t="str">
            <v>沼尻 英之　　　</v>
          </cell>
          <cell r="E902" t="str">
            <v>国空/中部/中部/三重</v>
          </cell>
        </row>
        <row r="903">
          <cell r="B903" t="str">
            <v>岸田 英美</v>
          </cell>
          <cell r="E903" t="str">
            <v>国空/中部/中部/三重</v>
          </cell>
        </row>
        <row r="904">
          <cell r="B904" t="str">
            <v>岡崎 雄三</v>
          </cell>
          <cell r="E904" t="str">
            <v>国空/中部/中部/岐阜</v>
          </cell>
        </row>
        <row r="905">
          <cell r="B905" t="str">
            <v>鈴木 俊文　　　</v>
          </cell>
          <cell r="E905" t="str">
            <v>国空/中部/中部/岐阜</v>
          </cell>
        </row>
        <row r="906">
          <cell r="B906" t="str">
            <v>森瀬 直美</v>
          </cell>
          <cell r="E906" t="str">
            <v>国空/中部/中部/岐阜</v>
          </cell>
        </row>
        <row r="907">
          <cell r="B907" t="str">
            <v>黒川 浩明</v>
          </cell>
          <cell r="E907" t="str">
            <v>国空/中部/中部/岐阜</v>
          </cell>
        </row>
        <row r="908">
          <cell r="B908" t="str">
            <v>鷲見 蔀</v>
          </cell>
          <cell r="E908" t="str">
            <v>国空/中部/中部/岐阜</v>
          </cell>
        </row>
        <row r="909">
          <cell r="B909" t="str">
            <v>桝谷 秀秋</v>
          </cell>
          <cell r="E909" t="str">
            <v>国空/営業/九州支社MG</v>
          </cell>
        </row>
        <row r="910">
          <cell r="B910" t="str">
            <v>野見山 洋之</v>
          </cell>
          <cell r="E910" t="str">
            <v>国空/営業/九州支社MG</v>
          </cell>
        </row>
        <row r="911">
          <cell r="B911" t="str">
            <v>古閑 美津久</v>
          </cell>
          <cell r="E911" t="str">
            <v>国空/営業/九州支社MG</v>
          </cell>
        </row>
        <row r="912">
          <cell r="B912" t="str">
            <v>有本 優治</v>
          </cell>
          <cell r="E912" t="str">
            <v>国空/営業/九州支社MG</v>
          </cell>
        </row>
        <row r="913">
          <cell r="B913" t="str">
            <v>荒川 詔</v>
          </cell>
          <cell r="E913" t="str">
            <v>国空/営業/九州支社MG</v>
          </cell>
        </row>
        <row r="914">
          <cell r="B914" t="str">
            <v xml:space="preserve">早稲田 浩治  </v>
          </cell>
          <cell r="E914" t="str">
            <v>国空/営業/九州支社MG</v>
          </cell>
        </row>
        <row r="915">
          <cell r="B915" t="str">
            <v>竹本 勝司　</v>
          </cell>
          <cell r="E915" t="str">
            <v>国空/営業/九州支社MG</v>
          </cell>
        </row>
        <row r="916">
          <cell r="B916" t="str">
            <v>桝谷 秀秋</v>
          </cell>
          <cell r="E916" t="str">
            <v>国空/営業/九州支社MG</v>
          </cell>
        </row>
        <row r="917">
          <cell r="B917" t="str">
            <v>桝谷 秀秋</v>
          </cell>
          <cell r="E917" t="str">
            <v>国空/営業/九州支社MG</v>
          </cell>
        </row>
        <row r="918">
          <cell r="B918" t="str">
            <v>桝谷 秀秋</v>
          </cell>
          <cell r="E918" t="str">
            <v>国空/営業/九州支社MG</v>
          </cell>
        </row>
        <row r="919">
          <cell r="B919" t="str">
            <v>吉村 剛一</v>
          </cell>
          <cell r="E919" t="str">
            <v>国空/九州/福岡支店MG</v>
          </cell>
        </row>
        <row r="920">
          <cell r="B920" t="str">
            <v>草場 實　</v>
          </cell>
          <cell r="E920" t="str">
            <v>国空/九州/福岡支店MG</v>
          </cell>
        </row>
        <row r="921">
          <cell r="B921" t="str">
            <v>林田 進一</v>
          </cell>
          <cell r="E921" t="str">
            <v>国空/九州/福岡支店MG</v>
          </cell>
        </row>
        <row r="922">
          <cell r="B922" t="str">
            <v>吉村 剛一　</v>
          </cell>
          <cell r="E922" t="str">
            <v>国空/九州/福岡支店MG</v>
          </cell>
        </row>
        <row r="923">
          <cell r="B923" t="str">
            <v>吉村 剛一　</v>
          </cell>
          <cell r="E923" t="str">
            <v>国空/九州/福岡支店MG</v>
          </cell>
        </row>
        <row r="924">
          <cell r="B924" t="str">
            <v>前田 和則　</v>
          </cell>
          <cell r="E924" t="str">
            <v>国空/福岡/福岡Ｇ</v>
          </cell>
        </row>
        <row r="925">
          <cell r="B925" t="str">
            <v>前田 和則　</v>
          </cell>
          <cell r="E925" t="str">
            <v>国空/福岡/福岡Ｇ</v>
          </cell>
        </row>
        <row r="926">
          <cell r="B926" t="str">
            <v>岩田 孝一　　　</v>
          </cell>
          <cell r="E926" t="str">
            <v>国空/福岡/福岡Ｇ</v>
          </cell>
        </row>
        <row r="927">
          <cell r="B927" t="str">
            <v>神川 孝治</v>
          </cell>
          <cell r="E927" t="str">
            <v>国空/福岡/福岡Ｇ</v>
          </cell>
        </row>
        <row r="928">
          <cell r="B928" t="str">
            <v>宍戸 陽子</v>
          </cell>
          <cell r="E928" t="str">
            <v>国空/福岡/福岡Ｇ</v>
          </cell>
        </row>
        <row r="929">
          <cell r="B929" t="str">
            <v>稲葉 伸行　　　</v>
          </cell>
          <cell r="E929" t="str">
            <v>国空/福岡/福岡Ｇ</v>
          </cell>
        </row>
        <row r="930">
          <cell r="B930" t="str">
            <v>光武 敬四郎</v>
          </cell>
          <cell r="E930" t="str">
            <v>国空/福岡/福岡Ｇ</v>
          </cell>
        </row>
        <row r="931">
          <cell r="B931" t="str">
            <v>中原 武彦　　　</v>
          </cell>
          <cell r="E931" t="str">
            <v>国空/福岡/福岡Ｇ</v>
          </cell>
        </row>
        <row r="932">
          <cell r="B932" t="str">
            <v>緒方 訓一　　　</v>
          </cell>
          <cell r="E932" t="str">
            <v>国空/福岡/福岡Ｇ</v>
          </cell>
        </row>
        <row r="933">
          <cell r="B933" t="str">
            <v>船越 匡昭　</v>
          </cell>
          <cell r="E933" t="str">
            <v>国空/福岡/福岡Ｇ</v>
          </cell>
        </row>
        <row r="934">
          <cell r="B934" t="str">
            <v xml:space="preserve">冨永 敦　  </v>
          </cell>
          <cell r="E934" t="str">
            <v>国空/福岡/大分営業所</v>
          </cell>
        </row>
        <row r="935">
          <cell r="B935" t="str">
            <v>冨永 敦　</v>
          </cell>
          <cell r="E935" t="str">
            <v>国空/福岡/大分営業所</v>
          </cell>
        </row>
        <row r="936">
          <cell r="B936" t="str">
            <v>長谷川 均　</v>
          </cell>
          <cell r="E936" t="str">
            <v>国空/福岡/佐賀営業所</v>
          </cell>
        </row>
        <row r="937">
          <cell r="B937" t="str">
            <v>江下 四郎</v>
          </cell>
          <cell r="E937" t="str">
            <v>国空/福岡/佐賀営業所</v>
          </cell>
        </row>
        <row r="938">
          <cell r="B938" t="str">
            <v>武藤 等　</v>
          </cell>
          <cell r="E938" t="str">
            <v>国空/福岡/長崎営業所</v>
          </cell>
        </row>
        <row r="939">
          <cell r="B939" t="str">
            <v>大村 高重</v>
          </cell>
          <cell r="E939" t="str">
            <v>国空/福岡/長崎営業所</v>
          </cell>
        </row>
        <row r="940">
          <cell r="B940" t="str">
            <v>竹森 多美枝</v>
          </cell>
          <cell r="E940" t="str">
            <v>国空/福岡/長崎営業所</v>
          </cell>
        </row>
        <row r="941">
          <cell r="B941" t="str">
            <v>庄司 公夫　　　</v>
          </cell>
          <cell r="E941" t="str">
            <v>国空/福岡/長崎営業所</v>
          </cell>
        </row>
        <row r="942">
          <cell r="B942" t="str">
            <v>今井 啓介</v>
          </cell>
          <cell r="E942" t="str">
            <v>国空/福岡/長崎営業所</v>
          </cell>
        </row>
        <row r="943">
          <cell r="B943" t="str">
            <v>小林 丁一</v>
          </cell>
          <cell r="E943" t="str">
            <v>国空/九州/鹿児島支店</v>
          </cell>
        </row>
        <row r="944">
          <cell r="B944" t="str">
            <v>柿元 郁雄</v>
          </cell>
          <cell r="E944" t="str">
            <v>国空/九州/鹿児島支店</v>
          </cell>
        </row>
        <row r="945">
          <cell r="B945" t="str">
            <v>小林 丁一　</v>
          </cell>
          <cell r="E945" t="str">
            <v>国空/九州/鹿児島支店</v>
          </cell>
        </row>
        <row r="946">
          <cell r="B946" t="str">
            <v>越智 朋之　</v>
          </cell>
          <cell r="E946" t="str">
            <v>国空/鹿児島/鹿児島Ｇ</v>
          </cell>
        </row>
        <row r="947">
          <cell r="B947" t="str">
            <v>吉田 和男</v>
          </cell>
          <cell r="E947" t="str">
            <v>国空/鹿児島/鹿児島Ｇ</v>
          </cell>
        </row>
        <row r="948">
          <cell r="B948" t="str">
            <v>重藤 政孝</v>
          </cell>
          <cell r="E948" t="str">
            <v>国空/鹿児島/宮崎営業</v>
          </cell>
        </row>
        <row r="949">
          <cell r="B949" t="str">
            <v>高橋 亮一　　　</v>
          </cell>
          <cell r="E949" t="str">
            <v>国空/鹿児島/宮崎営業</v>
          </cell>
        </row>
        <row r="950">
          <cell r="B950" t="str">
            <v>福嶋 三雄</v>
          </cell>
          <cell r="E950" t="str">
            <v>ｱﾄﾞﾊﾞﾝｽ事業本部MG</v>
          </cell>
        </row>
        <row r="951">
          <cell r="B951" t="str">
            <v>橋本 理加</v>
          </cell>
          <cell r="E951" t="str">
            <v>ｱﾄﾞﾊﾞﾝｽ事業本部MG</v>
          </cell>
        </row>
        <row r="952">
          <cell r="B952" t="str">
            <v>飯村 忠</v>
          </cell>
          <cell r="E952" t="str">
            <v>ｱﾄﾞ/地盤環境Ｅ事業MG</v>
          </cell>
        </row>
        <row r="953">
          <cell r="B953" t="str">
            <v>前川 統一郎</v>
          </cell>
          <cell r="E953" t="str">
            <v>ｱﾄﾞ/地盤環境Ｅ事業MG</v>
          </cell>
        </row>
        <row r="954">
          <cell r="B954" t="str">
            <v>吉原 毅</v>
          </cell>
          <cell r="E954" t="str">
            <v>ｱﾄﾞ/地盤環境Ｅ事業MG</v>
          </cell>
        </row>
        <row r="955">
          <cell r="B955" t="str">
            <v>立野 久美</v>
          </cell>
          <cell r="E955" t="str">
            <v>ｱﾄﾞ/地盤環境Ｅ事業MG</v>
          </cell>
        </row>
        <row r="956">
          <cell r="B956" t="str">
            <v>中島 誠</v>
          </cell>
          <cell r="E956" t="str">
            <v>ｱﾄﾞ/地盤環境Ｅ事業MG</v>
          </cell>
        </row>
        <row r="957">
          <cell r="B957" t="str">
            <v>武 暁峰</v>
          </cell>
          <cell r="E957" t="str">
            <v>ｱﾄﾞ/地盤環境Ｅ事業MG</v>
          </cell>
        </row>
        <row r="958">
          <cell r="B958" t="str">
            <v>田中 信夫</v>
          </cell>
          <cell r="E958" t="str">
            <v>ｱﾄﾞ/地盤/営業/関東</v>
          </cell>
        </row>
        <row r="959">
          <cell r="B959" t="str">
            <v>高橋 文男</v>
          </cell>
          <cell r="E959" t="str">
            <v>ｱﾄﾞ/地盤/営業/関東</v>
          </cell>
        </row>
        <row r="960">
          <cell r="B960" t="str">
            <v>柴原 史欣</v>
          </cell>
          <cell r="E960" t="str">
            <v>ｱﾄﾞ/地盤/営業/関東</v>
          </cell>
        </row>
        <row r="961">
          <cell r="B961" t="str">
            <v>富田 尚子</v>
          </cell>
          <cell r="E961" t="str">
            <v>ｱﾄﾞ/地盤/営業/関東</v>
          </cell>
        </row>
        <row r="962">
          <cell r="B962" t="str">
            <v>杉目 嘉幸</v>
          </cell>
          <cell r="E962" t="str">
            <v>ｱﾄﾞ/地盤/営業/関東</v>
          </cell>
        </row>
        <row r="963">
          <cell r="B963" t="str">
            <v>中川 剛之</v>
          </cell>
          <cell r="E963" t="str">
            <v>ｱﾄﾞ/地盤/営業/関東</v>
          </cell>
        </row>
        <row r="964">
          <cell r="B964" t="str">
            <v>奥村 廣</v>
          </cell>
          <cell r="E964" t="str">
            <v>ｱﾄﾞ/地盤/営業/関東</v>
          </cell>
        </row>
        <row r="965">
          <cell r="B965" t="str">
            <v>峯岸 一郎</v>
          </cell>
          <cell r="E965" t="str">
            <v>ｱﾄﾞ/地盤/営業/関東</v>
          </cell>
        </row>
        <row r="966">
          <cell r="B966" t="str">
            <v>佐藤 洋幸</v>
          </cell>
          <cell r="E966" t="str">
            <v>ｱﾄﾞ/地盤/営業/関東</v>
          </cell>
        </row>
        <row r="967">
          <cell r="B967" t="str">
            <v>笠水上 光博</v>
          </cell>
          <cell r="E967" t="str">
            <v>ｱﾄﾞ/地盤/関東技術部</v>
          </cell>
        </row>
        <row r="968">
          <cell r="B968" t="str">
            <v>田中 正利</v>
          </cell>
          <cell r="E968" t="str">
            <v>ｱﾄﾞ/地盤/関東技術部</v>
          </cell>
        </row>
        <row r="969">
          <cell r="B969" t="str">
            <v>白川 俊明</v>
          </cell>
          <cell r="E969" t="str">
            <v>ｱﾄﾞ/地盤/関東技術部</v>
          </cell>
        </row>
        <row r="970">
          <cell r="B970" t="str">
            <v>小林 智恵</v>
          </cell>
          <cell r="E970" t="str">
            <v>ｱﾄﾞ/地盤/関東技術部</v>
          </cell>
        </row>
        <row r="971">
          <cell r="B971" t="str">
            <v>坂本 大</v>
          </cell>
          <cell r="E971" t="str">
            <v>ｱﾄﾞ/地盤/関東技術部</v>
          </cell>
        </row>
        <row r="972">
          <cell r="B972" t="str">
            <v>藤根 拓</v>
          </cell>
          <cell r="E972" t="str">
            <v>ｱﾄﾞ/地盤/関東技術部</v>
          </cell>
        </row>
        <row r="973">
          <cell r="B973" t="str">
            <v>吉原 昌宏</v>
          </cell>
          <cell r="E973" t="str">
            <v>ｱﾄﾞ/地盤/関東技術部</v>
          </cell>
        </row>
        <row r="974">
          <cell r="B974" t="str">
            <v>岩崎 省吾</v>
          </cell>
          <cell r="E974" t="str">
            <v>ｱﾄﾞ/地盤/関東技術部</v>
          </cell>
        </row>
        <row r="975">
          <cell r="B975" t="str">
            <v>池野 達雄</v>
          </cell>
          <cell r="E975" t="str">
            <v>ｱﾄﾞ/地盤/関東技術部</v>
          </cell>
        </row>
        <row r="976">
          <cell r="B976" t="str">
            <v>下池 季樹</v>
          </cell>
          <cell r="E976" t="str">
            <v>ｱﾄﾞ/地盤/関東技術部</v>
          </cell>
        </row>
        <row r="977">
          <cell r="B977" t="str">
            <v>尾崎 哲二</v>
          </cell>
          <cell r="E977" t="str">
            <v>ｱﾄﾞ/地盤/関東技術部</v>
          </cell>
        </row>
        <row r="978">
          <cell r="B978" t="str">
            <v>岡田 亮介</v>
          </cell>
          <cell r="E978" t="str">
            <v>ｱﾄﾞ/地盤/関東技術部</v>
          </cell>
        </row>
        <row r="979">
          <cell r="B979" t="str">
            <v>石原 成己</v>
          </cell>
          <cell r="E979" t="str">
            <v>ｱﾄﾞ/地盤/関東技術部</v>
          </cell>
        </row>
        <row r="980">
          <cell r="B980" t="str">
            <v>草場 周作</v>
          </cell>
          <cell r="E980" t="str">
            <v>ｱﾄﾞ/地盤/関東技術部</v>
          </cell>
        </row>
        <row r="981">
          <cell r="B981" t="str">
            <v>山内 仁</v>
          </cell>
          <cell r="E981" t="str">
            <v>ｱﾄﾞ/地盤/関西技術部</v>
          </cell>
        </row>
        <row r="982">
          <cell r="B982" t="str">
            <v>横山 勝郎</v>
          </cell>
          <cell r="E982" t="str">
            <v>ｱﾄﾞ/環境Ｅ事業部MG</v>
          </cell>
        </row>
        <row r="983">
          <cell r="B983" t="str">
            <v>加藤 洋</v>
          </cell>
          <cell r="E983" t="str">
            <v>ｱﾄﾞ/環境Ｅ事業部MG</v>
          </cell>
        </row>
        <row r="984">
          <cell r="B984" t="str">
            <v>鍋島 淑郎</v>
          </cell>
          <cell r="E984" t="str">
            <v>ｱﾄﾞ/環境Ｅ事業部MG</v>
          </cell>
        </row>
        <row r="985">
          <cell r="B985" t="str">
            <v>神野 章</v>
          </cell>
          <cell r="E985" t="str">
            <v>ｱﾄﾞ/環境/営業部</v>
          </cell>
        </row>
        <row r="986">
          <cell r="B986" t="str">
            <v>花尾 淳</v>
          </cell>
          <cell r="E986" t="str">
            <v>ｱﾄﾞ/環境/営業部</v>
          </cell>
        </row>
        <row r="987">
          <cell r="B987" t="str">
            <v>小堤 健一</v>
          </cell>
          <cell r="E987" t="str">
            <v>ｱﾄﾞ/環境/営業部</v>
          </cell>
        </row>
        <row r="988">
          <cell r="B988" t="str">
            <v>仁和 義博</v>
          </cell>
          <cell r="E988" t="str">
            <v>ｱﾄﾞ/環境/営業部</v>
          </cell>
        </row>
        <row r="989">
          <cell r="B989" t="str">
            <v>楠 幸二</v>
          </cell>
          <cell r="E989" t="str">
            <v>ｱﾄﾞ/環境/技術部</v>
          </cell>
        </row>
        <row r="990">
          <cell r="B990" t="str">
            <v>名畑修</v>
          </cell>
          <cell r="E990" t="str">
            <v>ｱﾄﾞ/環境/技術部</v>
          </cell>
        </row>
        <row r="991">
          <cell r="B991" t="str">
            <v>井土 將博</v>
          </cell>
          <cell r="E991" t="str">
            <v>ｱﾄﾞ/環境/技術部</v>
          </cell>
        </row>
        <row r="992">
          <cell r="B992" t="str">
            <v>尾葉石 優</v>
          </cell>
          <cell r="E992" t="str">
            <v>ｱﾄﾞ/環境/技術部</v>
          </cell>
        </row>
        <row r="993">
          <cell r="B993" t="str">
            <v>千葉 俊彦</v>
          </cell>
          <cell r="E993" t="str">
            <v>ｱﾄﾞ/環境/技術部</v>
          </cell>
        </row>
        <row r="994">
          <cell r="B994" t="str">
            <v>荻山 徹</v>
          </cell>
          <cell r="E994" t="str">
            <v>ｱﾄﾞ/環境/技術部</v>
          </cell>
        </row>
        <row r="995">
          <cell r="B995" t="str">
            <v>新美 喜之</v>
          </cell>
          <cell r="E995" t="str">
            <v>ｱﾄﾞ/環境/技術部</v>
          </cell>
        </row>
        <row r="996">
          <cell r="B996" t="str">
            <v>葛畑 秀亮</v>
          </cell>
          <cell r="E996" t="str">
            <v>ｱﾄﾞ/環境/技術部</v>
          </cell>
        </row>
        <row r="997">
          <cell r="B997" t="str">
            <v>高木 護</v>
          </cell>
          <cell r="E997" t="str">
            <v>ｱﾄﾞ/環境/技術部</v>
          </cell>
        </row>
        <row r="998">
          <cell r="B998" t="str">
            <v>本岡 哲也</v>
          </cell>
          <cell r="E998" t="str">
            <v>ｱﾄﾞ/環境/技術部</v>
          </cell>
        </row>
        <row r="999">
          <cell r="B999" t="str">
            <v>加島 健</v>
          </cell>
          <cell r="E999" t="str">
            <v>ｱﾄﾞ/環境/技術部</v>
          </cell>
        </row>
        <row r="1000">
          <cell r="B1000" t="str">
            <v>坂井 正実</v>
          </cell>
          <cell r="E1000" t="str">
            <v>ｱﾄﾞ/環境/技術部</v>
          </cell>
        </row>
        <row r="1001">
          <cell r="B1001" t="str">
            <v>加藤 利崇</v>
          </cell>
          <cell r="E1001" t="str">
            <v>ｱﾄﾞ/環境/技術部</v>
          </cell>
        </row>
        <row r="1002">
          <cell r="B1002" t="str">
            <v>土井 章</v>
          </cell>
          <cell r="E1002" t="str">
            <v>ｱﾄﾞ/海外事業部MG</v>
          </cell>
        </row>
        <row r="1003">
          <cell r="B1003" t="str">
            <v>石島 則夫</v>
          </cell>
          <cell r="E1003" t="str">
            <v>ｱﾄﾞ/海外/営業部</v>
          </cell>
        </row>
        <row r="1004">
          <cell r="B1004" t="str">
            <v>中居 宏行</v>
          </cell>
          <cell r="E1004" t="str">
            <v>ｱﾄﾞ/海外/営業部</v>
          </cell>
        </row>
        <row r="1005">
          <cell r="B1005" t="str">
            <v>津田 馨</v>
          </cell>
          <cell r="E1005" t="str">
            <v>ｱﾄﾞ/海外/営業部</v>
          </cell>
        </row>
        <row r="1006">
          <cell r="B1006" t="str">
            <v>高橋 将彦</v>
          </cell>
          <cell r="E1006" t="str">
            <v>ｱﾄﾞ/海外/営業部</v>
          </cell>
        </row>
        <row r="1007">
          <cell r="B1007" t="str">
            <v>白石 真弓</v>
          </cell>
          <cell r="E1007" t="str">
            <v>ｱﾄﾞ/海外/営業部</v>
          </cell>
        </row>
        <row r="1008">
          <cell r="B1008" t="str">
            <v>石島 則夫</v>
          </cell>
          <cell r="E1008" t="str">
            <v>ｱﾄﾞ/海外/営業部</v>
          </cell>
        </row>
        <row r="1009">
          <cell r="B1009" t="str">
            <v>古堅 和男</v>
          </cell>
          <cell r="E1009" t="str">
            <v>ｱﾄﾞ/海外/地理調･情部</v>
          </cell>
        </row>
        <row r="1010">
          <cell r="B1010" t="str">
            <v>池島 功</v>
          </cell>
          <cell r="E1010" t="str">
            <v>ｱﾄﾞ/海外/地理調･情部</v>
          </cell>
        </row>
        <row r="1011">
          <cell r="B1011" t="str">
            <v>西村 明</v>
          </cell>
          <cell r="E1011" t="str">
            <v>ｱﾄﾞ/海外/地理調･情部</v>
          </cell>
        </row>
        <row r="1012">
          <cell r="B1012" t="str">
            <v>石塚 一啓</v>
          </cell>
          <cell r="E1012" t="str">
            <v>ｱﾄﾞ/海外/地理調･情部</v>
          </cell>
        </row>
        <row r="1013">
          <cell r="B1013" t="str">
            <v>西尾 聡</v>
          </cell>
          <cell r="E1013" t="str">
            <v>ｱﾄﾞ/海外/地理調･情部</v>
          </cell>
        </row>
        <row r="1014">
          <cell r="B1014" t="str">
            <v>増田 一稔</v>
          </cell>
          <cell r="E1014" t="str">
            <v>ｱﾄﾞ/海外/地理調･情部</v>
          </cell>
        </row>
        <row r="1015">
          <cell r="B1015" t="str">
            <v>気賀沢 千代</v>
          </cell>
          <cell r="E1015" t="str">
            <v>ｱﾄﾞ/海外/地理調･情部</v>
          </cell>
        </row>
        <row r="1016">
          <cell r="B1016" t="str">
            <v>杉田 昌美</v>
          </cell>
          <cell r="E1016" t="str">
            <v>ｱﾄﾞ/海外/地理調･情部</v>
          </cell>
        </row>
        <row r="1017">
          <cell r="B1017" t="str">
            <v>松本 俊幸</v>
          </cell>
          <cell r="E1017" t="str">
            <v>ｱﾄﾞ/海外/ｺﾝｻﾙﾀﾝﾄ部</v>
          </cell>
        </row>
        <row r="1018">
          <cell r="B1018" t="str">
            <v>吉竹 俊治</v>
          </cell>
          <cell r="E1018" t="str">
            <v>ｱﾄﾞ/海外/ｺﾝｻﾙﾀﾝﾄ部</v>
          </cell>
        </row>
        <row r="1019">
          <cell r="B1019" t="str">
            <v>中村 謹也</v>
          </cell>
          <cell r="E1019" t="str">
            <v>ｱﾄﾞ/海外/ｺﾝｻﾙﾀﾝﾄ部</v>
          </cell>
        </row>
        <row r="1020">
          <cell r="B1020" t="str">
            <v>藤原 邦夫</v>
          </cell>
          <cell r="E1020" t="str">
            <v>ｱﾄﾞ/海外/ｺﾝｻﾙﾀﾝﾄ部</v>
          </cell>
        </row>
        <row r="1021">
          <cell r="B1021" t="str">
            <v>菊田 武保</v>
          </cell>
          <cell r="E1021" t="str">
            <v>ｱﾄﾞ/海外/ｺﾝｻﾙﾀﾝﾄ部</v>
          </cell>
        </row>
        <row r="1022">
          <cell r="B1022" t="str">
            <v>鎌田 烈</v>
          </cell>
          <cell r="E1022" t="str">
            <v>ｱﾄﾞ/海外/ｺﾝｻﾙﾀﾝﾄ部</v>
          </cell>
        </row>
        <row r="1023">
          <cell r="B1023" t="str">
            <v>川田 晋也</v>
          </cell>
          <cell r="E1023" t="str">
            <v>ｱﾄﾞ/海外/ｺﾝｻﾙﾀﾝﾄ部</v>
          </cell>
        </row>
        <row r="1024">
          <cell r="B1024" t="str">
            <v>孔井 順二</v>
          </cell>
          <cell r="E1024" t="str">
            <v>ｱﾄﾞ/海外/ｺﾝｻﾙﾀﾝﾄ部</v>
          </cell>
        </row>
        <row r="1025">
          <cell r="B1025" t="str">
            <v>柴崎 直明</v>
          </cell>
          <cell r="E1025" t="str">
            <v>ｱﾄﾞ/海外/ｺﾝｻﾙﾀﾝﾄ部</v>
          </cell>
        </row>
        <row r="1026">
          <cell r="B1026" t="str">
            <v>倉田 隆喜</v>
          </cell>
          <cell r="E1026" t="str">
            <v>ｱﾄﾞ/海外/ｺﾝｻﾙﾀﾝﾄ部</v>
          </cell>
        </row>
        <row r="1027">
          <cell r="B1027" t="str">
            <v>佐藤 尚文</v>
          </cell>
          <cell r="E1027" t="str">
            <v>ｱﾄﾞ/海外/ｺﾝｻﾙﾀﾝﾄ部</v>
          </cell>
        </row>
        <row r="1028">
          <cell r="B1028" t="str">
            <v>森 郁夫</v>
          </cell>
          <cell r="E1028" t="str">
            <v>ｱﾄﾞ/海外/ｺﾝｻﾙﾀﾝﾄ部</v>
          </cell>
        </row>
        <row r="1029">
          <cell r="B1029" t="str">
            <v>田島 正廣</v>
          </cell>
          <cell r="E1029" t="str">
            <v>ｱﾄﾞ/海外/ｺﾝｻﾙﾀﾝﾄ部</v>
          </cell>
        </row>
        <row r="1030">
          <cell r="B1030" t="str">
            <v>喜納 政治</v>
          </cell>
          <cell r="E1030" t="str">
            <v>ｱﾄﾞ/海外/ｺﾝｻﾙﾀﾝﾄ部</v>
          </cell>
        </row>
        <row r="1031">
          <cell r="B1031" t="str">
            <v>山崎 秀人</v>
          </cell>
          <cell r="E1031" t="str">
            <v>ｱﾄﾞ/海外/ｺﾝｻﾙﾀﾝﾄ部</v>
          </cell>
        </row>
        <row r="1032">
          <cell r="B1032" t="str">
            <v>升村 章司</v>
          </cell>
          <cell r="E1032" t="str">
            <v>ｱﾄﾞ/海外/ｺﾝｻﾙﾀﾝﾄ部</v>
          </cell>
        </row>
        <row r="1033">
          <cell r="B1033" t="str">
            <v>北島 知美</v>
          </cell>
          <cell r="E1033" t="str">
            <v>ｱﾄﾞ/海外/ｺﾝｻﾙﾀﾝﾄ部</v>
          </cell>
        </row>
        <row r="1034">
          <cell r="B1034" t="str">
            <v>雷 沛豊</v>
          </cell>
          <cell r="E1034" t="str">
            <v>ｱﾄﾞ/海外/ｺﾝｻﾙﾀﾝﾄ部</v>
          </cell>
        </row>
        <row r="1035">
          <cell r="B1035" t="str">
            <v>中野 武</v>
          </cell>
          <cell r="E1035" t="str">
            <v>ｱﾄﾞ/海外/ｺﾝｻﾙﾀﾝﾄ部</v>
          </cell>
        </row>
        <row r="1036">
          <cell r="B1036" t="str">
            <v>田辺 立美</v>
          </cell>
          <cell r="E1036" t="str">
            <v>ｱﾄﾞ/海外/ｺﾝｻﾙﾀﾝﾄ部</v>
          </cell>
        </row>
        <row r="1037">
          <cell r="B1037" t="str">
            <v>石田 智</v>
          </cell>
          <cell r="E1037" t="str">
            <v>ｱﾄﾞ/海外/ｺﾝｻﾙﾀﾝﾄ部</v>
          </cell>
        </row>
        <row r="1038">
          <cell r="B1038" t="str">
            <v>小槻 倫子</v>
          </cell>
          <cell r="E1038" t="str">
            <v>ｱﾄﾞ/海外/ｺﾝｻﾙﾀﾝﾄ部</v>
          </cell>
        </row>
        <row r="1039">
          <cell r="B1039" t="str">
            <v>河野 一郎</v>
          </cell>
          <cell r="E1039" t="str">
            <v>ｱﾄﾞ/海外/ｺﾝｻﾙﾀﾝﾄ部</v>
          </cell>
        </row>
        <row r="1040">
          <cell r="B1040" t="str">
            <v>肥後 武司</v>
          </cell>
          <cell r="E1040" t="str">
            <v>ｱﾄﾞ/海外/ｺﾝｻﾙﾀﾝﾄ部</v>
          </cell>
        </row>
        <row r="1041">
          <cell r="B1041" t="str">
            <v>山本 糾哉</v>
          </cell>
          <cell r="E1041" t="str">
            <v>ｱﾄﾞ/海外/ｺﾝｻﾙﾀﾝﾄ部</v>
          </cell>
        </row>
        <row r="1042">
          <cell r="B1042" t="str">
            <v>小川 領一</v>
          </cell>
          <cell r="E1042" t="str">
            <v>ｱﾄﾞ/海外/ｺﾝｻﾙﾀﾝﾄ部</v>
          </cell>
        </row>
        <row r="1043">
          <cell r="B1043" t="str">
            <v>池元 壮彦</v>
          </cell>
          <cell r="E1043" t="str">
            <v>ｱﾄﾞ/海外/ｺﾝｻﾙﾀﾝﾄ部</v>
          </cell>
        </row>
        <row r="1044">
          <cell r="B1044" t="str">
            <v>渡辺 憲生</v>
          </cell>
          <cell r="E1044" t="str">
            <v>ｱﾄﾞ/文化財事業部MG</v>
          </cell>
        </row>
        <row r="1045">
          <cell r="B1045" t="str">
            <v>川崎 義雄</v>
          </cell>
          <cell r="E1045" t="str">
            <v>ｱﾄﾞ/文化財事業部MG</v>
          </cell>
        </row>
        <row r="1046">
          <cell r="B1046" t="str">
            <v>門屋 鉄男</v>
          </cell>
          <cell r="E1046" t="str">
            <v>ｱﾄﾞ/文化財/営業部</v>
          </cell>
        </row>
        <row r="1047">
          <cell r="B1047" t="str">
            <v>仁田 剛</v>
          </cell>
          <cell r="E1047" t="str">
            <v>ｱﾄﾞ/文化財/営業部</v>
          </cell>
        </row>
        <row r="1048">
          <cell r="B1048" t="str">
            <v>竹村 政明</v>
          </cell>
          <cell r="E1048" t="str">
            <v>ｱﾄﾞ/文化財/営業部</v>
          </cell>
        </row>
        <row r="1049">
          <cell r="B1049" t="str">
            <v>佐藤 涼子</v>
          </cell>
          <cell r="E1049" t="str">
            <v>ｱﾄﾞ/文化財/営業部</v>
          </cell>
        </row>
        <row r="1050">
          <cell r="B1050" t="str">
            <v>須田 修</v>
          </cell>
          <cell r="E1050" t="str">
            <v>ｱﾄﾞ/文化財/営業部</v>
          </cell>
        </row>
        <row r="1051">
          <cell r="B1051" t="str">
            <v>小渕 恒美</v>
          </cell>
          <cell r="E1051" t="str">
            <v>ｱﾄﾞ/文化財/技術部</v>
          </cell>
        </row>
        <row r="1052">
          <cell r="B1052" t="str">
            <v>川口 洋次郎</v>
          </cell>
          <cell r="E1052" t="str">
            <v>ｱﾄﾞ/文化財/技術部</v>
          </cell>
        </row>
        <row r="1053">
          <cell r="B1053" t="str">
            <v>本郷 賢兒</v>
          </cell>
          <cell r="E1053" t="str">
            <v>ｱﾄﾞ/文化財/技術部</v>
          </cell>
        </row>
        <row r="1054">
          <cell r="B1054" t="str">
            <v>土 任隆</v>
          </cell>
          <cell r="E1054" t="str">
            <v>ｱﾄﾞ/文化財/技術部</v>
          </cell>
        </row>
        <row r="1055">
          <cell r="B1055" t="str">
            <v>飯田 英樹</v>
          </cell>
          <cell r="E1055" t="str">
            <v>ｱﾄﾞ/文化財/技術部</v>
          </cell>
        </row>
        <row r="1056">
          <cell r="B1056" t="str">
            <v>竹内 俊之</v>
          </cell>
          <cell r="E1056" t="str">
            <v>ｱﾄﾞ/文化財/技術部</v>
          </cell>
        </row>
        <row r="1057">
          <cell r="B1057" t="str">
            <v>伊藤 敬太郎</v>
          </cell>
          <cell r="E1057" t="str">
            <v>ｱﾄﾞ/文化財/技術部</v>
          </cell>
        </row>
        <row r="1058">
          <cell r="B1058" t="str">
            <v>丹下 昌之</v>
          </cell>
          <cell r="E1058" t="str">
            <v>ｱﾄﾞ/文化財/技術部</v>
          </cell>
        </row>
        <row r="1059">
          <cell r="B1059" t="str">
            <v>河内 公夫</v>
          </cell>
          <cell r="E1059" t="str">
            <v>ｱﾄﾞ/文化財/技術部</v>
          </cell>
        </row>
        <row r="1060">
          <cell r="B1060" t="str">
            <v>木村 剛</v>
          </cell>
          <cell r="E1060" t="str">
            <v>ﾐﾚﾆｱﾑ事業本部MG</v>
          </cell>
        </row>
        <row r="1061">
          <cell r="B1061" t="str">
            <v>山元 治雄</v>
          </cell>
          <cell r="E1061" t="str">
            <v>ﾐﾚﾆｱﾑ事業本部MG</v>
          </cell>
        </row>
        <row r="1062">
          <cell r="B1062" t="str">
            <v>竹澤 佐織</v>
          </cell>
          <cell r="E1062" t="str">
            <v>ﾐﾚﾆｱﾑ事業本部MG</v>
          </cell>
        </row>
        <row r="1063">
          <cell r="B1063" t="str">
            <v>備前 晴義</v>
          </cell>
          <cell r="E1063" t="str">
            <v>ﾐﾚ/ＢＧＩ事業推進部</v>
          </cell>
        </row>
        <row r="1064">
          <cell r="B1064" t="str">
            <v>安江 正広</v>
          </cell>
          <cell r="E1064" t="str">
            <v>ﾐﾚ/ＢＧＩ事業推進部</v>
          </cell>
        </row>
        <row r="1065">
          <cell r="B1065" t="str">
            <v>藤原 康史</v>
          </cell>
          <cell r="E1065" t="str">
            <v>ﾐﾚ/ＢＧＩ事業推進部</v>
          </cell>
        </row>
        <row r="1066">
          <cell r="B1066" t="str">
            <v>水科 良浩</v>
          </cell>
          <cell r="E1066" t="str">
            <v>ﾐﾚ/ＢＧＩ事業推進部</v>
          </cell>
        </row>
        <row r="1067">
          <cell r="B1067" t="str">
            <v>田中 欽也</v>
          </cell>
          <cell r="E1067" t="str">
            <v>ﾐﾚ/ＢＧＩ事業推進部</v>
          </cell>
        </row>
        <row r="1068">
          <cell r="B1068" t="str">
            <v>田中 秀明</v>
          </cell>
          <cell r="E1068" t="str">
            <v>ﾐﾚ/ＢＧＩ事業推進部</v>
          </cell>
        </row>
        <row r="1069">
          <cell r="B1069" t="str">
            <v>小池上 貴</v>
          </cell>
          <cell r="E1069" t="str">
            <v>ﾐﾚ/ＢＧＩ事業推進部</v>
          </cell>
        </row>
        <row r="1070">
          <cell r="B1070" t="str">
            <v>山岸 拓也</v>
          </cell>
          <cell r="E1070" t="str">
            <v>ﾐﾚ/ＢＧＩ事業推進部</v>
          </cell>
        </row>
        <row r="1071">
          <cell r="B1071" t="str">
            <v>小林 健太郎</v>
          </cell>
          <cell r="E1071" t="str">
            <v>ﾐﾚ/ＢＧＩ事業推進部</v>
          </cell>
        </row>
        <row r="1072">
          <cell r="B1072" t="str">
            <v>猪又 玲子</v>
          </cell>
          <cell r="E1072" t="str">
            <v>ﾐﾚ/ＢＧＩ事業推進部</v>
          </cell>
        </row>
        <row r="1073">
          <cell r="B1073" t="str">
            <v>木村 典夫</v>
          </cell>
          <cell r="E1073" t="str">
            <v>ﾐﾚ/ＢＧＩ事業推進部</v>
          </cell>
        </row>
        <row r="1074">
          <cell r="B1074" t="str">
            <v>瀬戸島 政博</v>
          </cell>
          <cell r="E1074" t="str">
            <v>ﾐﾚ/地球環境事業推進</v>
          </cell>
        </row>
        <row r="1075">
          <cell r="B1075" t="str">
            <v>瀬戸島 政博</v>
          </cell>
          <cell r="E1075" t="str">
            <v>ﾐﾚ/地球環境事業推進</v>
          </cell>
        </row>
        <row r="1076">
          <cell r="B1076" t="str">
            <v>細野 要</v>
          </cell>
          <cell r="E1076" t="str">
            <v>ﾐﾚ/地球環境事業推進</v>
          </cell>
        </row>
        <row r="1077">
          <cell r="B1077" t="str">
            <v>船橋 学</v>
          </cell>
          <cell r="E1077" t="str">
            <v>ﾐﾚ/地球環境事業推進</v>
          </cell>
        </row>
        <row r="1078">
          <cell r="B1078" t="str">
            <v>今井 靖晃</v>
          </cell>
          <cell r="E1078" t="str">
            <v>ﾐﾚ/地球環境事業推進</v>
          </cell>
        </row>
        <row r="1079">
          <cell r="B1079" t="str">
            <v>岡崎 亮太</v>
          </cell>
          <cell r="E1079" t="str">
            <v>ﾐﾚ/地球環境事業推進</v>
          </cell>
        </row>
        <row r="1080">
          <cell r="B1080" t="str">
            <v>松井 豊次</v>
          </cell>
          <cell r="E1080" t="str">
            <v>ﾐﾚ/ｼﾞｵﾏﾃｲｸｽ事業推進</v>
          </cell>
        </row>
        <row r="1081">
          <cell r="B1081" t="str">
            <v>松井 豊次</v>
          </cell>
          <cell r="E1081" t="str">
            <v>ﾐﾚ/ｼﾞｵﾏﾃｲｸｽ事業推進</v>
          </cell>
        </row>
        <row r="1082">
          <cell r="B1082" t="str">
            <v>竹内 雅昭</v>
          </cell>
          <cell r="E1082" t="str">
            <v>ﾐﾚ/ｼﾞｵﾏﾃｲｸｽ事業推進</v>
          </cell>
        </row>
        <row r="1083">
          <cell r="B1083" t="str">
            <v>川端 宏明</v>
          </cell>
          <cell r="E1083" t="str">
            <v>ﾐﾚ/ｼﾞｵﾏﾃｲｸｽ事業推進</v>
          </cell>
        </row>
        <row r="1084">
          <cell r="B1084" t="str">
            <v>鈴木 秀人</v>
          </cell>
          <cell r="E1084" t="str">
            <v>ﾐﾚ/ｼﾞｵﾏﾃｲｸｽ事業推進</v>
          </cell>
        </row>
        <row r="1085">
          <cell r="B1085" t="str">
            <v>倉田 知明</v>
          </cell>
          <cell r="E1085" t="str">
            <v>ﾐﾚ/ｼﾞｵﾏﾃｲｸｽ事業推進</v>
          </cell>
        </row>
        <row r="1086">
          <cell r="B1086" t="str">
            <v>宮野 亮</v>
          </cell>
          <cell r="E1086" t="str">
            <v>ﾐﾚ/ｼﾞｵﾏﾃｲｸｽ事業推進</v>
          </cell>
        </row>
        <row r="1087">
          <cell r="B1087" t="str">
            <v>山田 義弘</v>
          </cell>
          <cell r="E1087" t="str">
            <v>ﾐﾚ/天文ｺﾝｻﾙﾀﾝﾄ事業</v>
          </cell>
        </row>
        <row r="1088">
          <cell r="B1088" t="str">
            <v>岩野 久香</v>
          </cell>
          <cell r="E1088" t="str">
            <v>ﾐﾚ/天文ｺﾝｻﾙﾀﾝﾄ事業</v>
          </cell>
        </row>
        <row r="1089">
          <cell r="B1089" t="str">
            <v>原田 泰典</v>
          </cell>
          <cell r="E1089" t="str">
            <v>ﾐﾚ/天文ｺﾝｻﾙﾀﾝﾄ事業</v>
          </cell>
        </row>
        <row r="1090">
          <cell r="B1090" t="str">
            <v>奥田 育夫</v>
          </cell>
          <cell r="E1090" t="str">
            <v>ﾐﾚ/環境ｺﾝｻﾙﾀﾝﾄ事業</v>
          </cell>
        </row>
        <row r="1091">
          <cell r="B1091" t="str">
            <v>樋口 志保</v>
          </cell>
          <cell r="E1091" t="str">
            <v>ﾐﾚ/環境ｺﾝｻﾙﾀﾝﾄ事業</v>
          </cell>
        </row>
        <row r="1092">
          <cell r="B1092" t="str">
            <v>石田 辰英</v>
          </cell>
          <cell r="E1092" t="str">
            <v>ﾐﾚ/環境ｺﾝｻﾙﾀﾝﾄ事業</v>
          </cell>
        </row>
        <row r="1093">
          <cell r="B1093" t="str">
            <v>小竹 修一</v>
          </cell>
          <cell r="E1093" t="str">
            <v>ﾐﾚ/環境ｺﾝｻﾙﾀﾝﾄ事業</v>
          </cell>
        </row>
        <row r="1094">
          <cell r="B1094" t="str">
            <v>浜口 敬太</v>
          </cell>
          <cell r="E1094" t="str">
            <v>ﾐﾚ/環境ｺﾝｻﾙﾀﾝﾄ事業</v>
          </cell>
        </row>
        <row r="1095">
          <cell r="B1095" t="str">
            <v>宇畑 明生</v>
          </cell>
          <cell r="E1095" t="str">
            <v>ﾐﾚ/環境ｺﾝｻﾙﾀﾝﾄ事業</v>
          </cell>
        </row>
        <row r="1096">
          <cell r="B1096" t="str">
            <v>水津 充弥</v>
          </cell>
          <cell r="E1096" t="str">
            <v>ﾐﾚ/環境ｺﾝｻﾙﾀﾝﾄ事業</v>
          </cell>
        </row>
        <row r="1097">
          <cell r="B1097" t="str">
            <v>後藤 英生</v>
          </cell>
          <cell r="E1097" t="str">
            <v>ﾐﾚ/環境ｺﾝｻﾙﾀﾝﾄ事業</v>
          </cell>
        </row>
        <row r="1098">
          <cell r="B1098" t="str">
            <v>高山 直</v>
          </cell>
          <cell r="E1098" t="str">
            <v>ﾐﾚ/環境ｺﾝｻﾙﾀﾝﾄ事業</v>
          </cell>
        </row>
        <row r="1099">
          <cell r="B1099" t="str">
            <v>高橋 則雄</v>
          </cell>
          <cell r="E1099" t="str">
            <v>ﾐﾚ/ｼﾞｵﾃﾞｰﾀｼｽﾃﾑ事業MG</v>
          </cell>
        </row>
        <row r="1100">
          <cell r="B1100" t="str">
            <v>児玉 浩美</v>
          </cell>
          <cell r="E1100" t="str">
            <v>ﾐﾚ/ｼﾞｵﾃﾞｰﾀｼｽﾃﾑ事業MG</v>
          </cell>
        </row>
        <row r="1101">
          <cell r="B1101" t="str">
            <v>飯島 明男</v>
          </cell>
          <cell r="E1101" t="str">
            <v>ﾐﾚ/ｼﾞｵ/ﾋﾞｼﾞﾈｽﾌﾟﾗﾝ部</v>
          </cell>
        </row>
        <row r="1102">
          <cell r="B1102" t="str">
            <v>伊丹 雅昭</v>
          </cell>
          <cell r="E1102" t="str">
            <v>ﾐﾚ/ｼﾞｵ/ﾋﾞｼﾞﾈｽﾌﾟﾗﾝ部</v>
          </cell>
        </row>
        <row r="1103">
          <cell r="B1103" t="str">
            <v>鈴木 忠徳</v>
          </cell>
          <cell r="E1103" t="str">
            <v>ﾐﾚ/ｼﾞｵ/ﾋﾞｼﾞﾈｽﾌﾟﾗﾝ部</v>
          </cell>
        </row>
        <row r="1104">
          <cell r="B1104" t="str">
            <v>畑 久幸</v>
          </cell>
          <cell r="E1104" t="str">
            <v>ﾐﾚ/ｼﾞｵ/ﾋﾞｼﾞﾈｽﾌﾟﾗﾝ部</v>
          </cell>
        </row>
        <row r="1105">
          <cell r="B1105" t="str">
            <v>吉田 勤</v>
          </cell>
          <cell r="E1105" t="str">
            <v>ﾐﾚ/ｼﾞｵ/ﾋﾞｼﾞﾈｽﾌﾟﾗﾝ部</v>
          </cell>
        </row>
        <row r="1106">
          <cell r="B1106" t="str">
            <v>舟崎 信義</v>
          </cell>
          <cell r="E1106" t="str">
            <v>ﾐﾚ/ｼﾞｵ/ﾋﾞｼﾞﾈｽｿﾘｭｰ部</v>
          </cell>
        </row>
        <row r="1107">
          <cell r="B1107" t="str">
            <v>豊嶋 則彦</v>
          </cell>
          <cell r="E1107" t="str">
            <v>ﾐﾚ/ｼﾞｵ/ﾋﾞｼﾞﾈｽｿﾘｭｰ部</v>
          </cell>
        </row>
        <row r="1108">
          <cell r="B1108" t="str">
            <v>関本 晃平</v>
          </cell>
          <cell r="E1108" t="str">
            <v>ﾐﾚ/ｼﾞｵ/ﾋﾞｼﾞﾈｽｿﾘｭｰ部</v>
          </cell>
        </row>
        <row r="1109">
          <cell r="B1109" t="str">
            <v>吉澤 敏夫</v>
          </cell>
          <cell r="E1109" t="str">
            <v>ﾐﾚ/ｼﾞｵ/ﾋﾞｼﾞﾈｽｿﾘｭｰ部</v>
          </cell>
        </row>
        <row r="1110">
          <cell r="B1110" t="str">
            <v>小林 俊昭</v>
          </cell>
          <cell r="E1110" t="str">
            <v>ﾐﾚ/ｼﾞｵ/ｼｽﾃﾑﾃｸﾉﾛｼﾞｰ部</v>
          </cell>
        </row>
        <row r="1111">
          <cell r="B1111" t="str">
            <v>印藤 尚寛</v>
          </cell>
          <cell r="E1111" t="str">
            <v>ﾐﾚ/ｼﾞｵ/ｼｽﾃﾑﾃｸﾉﾛｼﾞｰ部</v>
          </cell>
        </row>
        <row r="1112">
          <cell r="B1112" t="str">
            <v>青木 壮司</v>
          </cell>
          <cell r="E1112" t="str">
            <v>ﾐﾚ/ｼﾞｵ/ｼｽﾃﾑﾃｸﾉﾛｼﾞｰ部</v>
          </cell>
        </row>
        <row r="1113">
          <cell r="B1113" t="str">
            <v>花井 清徳</v>
          </cell>
          <cell r="E1113" t="str">
            <v>ﾐﾚ/ｼﾞｵ/ｼｽﾃﾑﾃｸﾉﾛｼﾞｰ部</v>
          </cell>
        </row>
        <row r="1114">
          <cell r="B1114" t="str">
            <v>秋間 毅英</v>
          </cell>
          <cell r="E1114" t="str">
            <v>ﾐﾚ/ｼﾞｵ/ｼｽﾃﾑﾃｸﾉﾛｼﾞｰ部</v>
          </cell>
        </row>
        <row r="1115">
          <cell r="B1115" t="str">
            <v>白井 甚司</v>
          </cell>
          <cell r="E1115" t="str">
            <v>ﾐﾚ/ｼﾞｵ/ｼｽﾃﾑﾃｸﾉﾛｼﾞｰ部</v>
          </cell>
        </row>
        <row r="1116">
          <cell r="B1116" t="str">
            <v>福田 和雄</v>
          </cell>
          <cell r="E1116" t="str">
            <v>ﾐﾚ/ｼﾞｵ/ｼｽﾃﾑﾃｸﾉﾛｼﾞｰ部</v>
          </cell>
        </row>
        <row r="1117">
          <cell r="B1117" t="str">
            <v>山田 光一</v>
          </cell>
          <cell r="E1117" t="str">
            <v>ﾐﾚ/ｼﾞｵ/ｼｽﾃﾑﾃｸﾉﾛｼﾞｰ部</v>
          </cell>
        </row>
        <row r="1118">
          <cell r="B1118" t="str">
            <v>荒井 英樹</v>
          </cell>
          <cell r="E1118" t="str">
            <v>ﾐﾚ/ｼﾞｵ/ｼｽﾃﾑﾃｸﾉﾛｼﾞｰ部</v>
          </cell>
        </row>
        <row r="1119">
          <cell r="B1119" t="str">
            <v>岡部 直樹</v>
          </cell>
          <cell r="E1119" t="str">
            <v>ﾐﾚ/ｼﾞｵ/ｼｽﾃﾑﾃｸﾉﾛｼﾞｰ部</v>
          </cell>
        </row>
        <row r="1120">
          <cell r="B1120" t="str">
            <v>熊谷 仁</v>
          </cell>
          <cell r="E1120" t="str">
            <v>ﾐﾚ/ｼﾞｵ/ｼｽﾃﾑﾃｸﾉﾛｼﾞｰ部</v>
          </cell>
        </row>
        <row r="1121">
          <cell r="B1121" t="str">
            <v>成田 綾子</v>
          </cell>
          <cell r="E1121" t="str">
            <v>ﾐﾚ/ｼﾞｵ/ｼｽﾃﾑﾃｸﾉﾛｼﾞｰ部</v>
          </cell>
        </row>
        <row r="1122">
          <cell r="B1122" t="str">
            <v>伊勢谷 祥子</v>
          </cell>
          <cell r="E1122" t="str">
            <v>ﾐﾚ/ｼﾞｵ/ｼｽﾃﾑﾃｸﾉﾛｼﾞｰ部</v>
          </cell>
        </row>
        <row r="1123">
          <cell r="B1123" t="str">
            <v>中西 正和</v>
          </cell>
          <cell r="E1123" t="str">
            <v>ﾐﾚ/ｼﾞｵ/ｼｽﾃﾑﾃｸﾉﾛｼﾞｰ部</v>
          </cell>
        </row>
        <row r="1124">
          <cell r="B1124" t="str">
            <v>末吉 透</v>
          </cell>
          <cell r="E1124" t="str">
            <v>ﾐﾚ/地図/企画営業Ｇ</v>
          </cell>
        </row>
        <row r="1125">
          <cell r="B1125" t="str">
            <v>大島 宣之</v>
          </cell>
          <cell r="E1125" t="str">
            <v>ﾐﾚ/地図/企画営業Ｇ</v>
          </cell>
        </row>
        <row r="1126">
          <cell r="B1126" t="str">
            <v>野口 弘毅</v>
          </cell>
          <cell r="E1126" t="str">
            <v>ﾐﾚ/地図/企画営業Ｇ</v>
          </cell>
        </row>
        <row r="1127">
          <cell r="B1127" t="str">
            <v>斉藤 忠光</v>
          </cell>
          <cell r="E1127" t="str">
            <v>ﾐﾚ/地図/企画制作Ｇ</v>
          </cell>
        </row>
        <row r="1128">
          <cell r="B1128" t="str">
            <v>FAROKHZAD 由美子</v>
          </cell>
          <cell r="E1128" t="str">
            <v>ﾐﾚ/地図/企画制作Ｇ</v>
          </cell>
        </row>
        <row r="1129">
          <cell r="B1129" t="str">
            <v>久納 清寿</v>
          </cell>
          <cell r="E1129" t="str">
            <v>ﾐﾚ/地図/技術開発Ｇ</v>
          </cell>
        </row>
        <row r="1130">
          <cell r="B1130" t="str">
            <v>野際 禎司</v>
          </cell>
          <cell r="E1130" t="str">
            <v>ﾐﾚ/地図/技術開発Ｇ</v>
          </cell>
        </row>
        <row r="1131">
          <cell r="B1131" t="str">
            <v>坂野 卓司</v>
          </cell>
          <cell r="E1131" t="str">
            <v>ﾐﾚ/地図/技術開発Ｇ</v>
          </cell>
        </row>
        <row r="1132">
          <cell r="B1132" t="str">
            <v>矢部 昭男</v>
          </cell>
          <cell r="E1132" t="str">
            <v>ﾐﾚ/地図/技術開発Ｇ</v>
          </cell>
        </row>
        <row r="1133">
          <cell r="B1133" t="str">
            <v>上野 博司</v>
          </cell>
          <cell r="E1133" t="str">
            <v>ﾐﾚ/公営企業/営業部</v>
          </cell>
        </row>
        <row r="1134">
          <cell r="B1134" t="str">
            <v>倉田 有二</v>
          </cell>
          <cell r="E1134" t="str">
            <v>ﾐﾚ/公営企業/営業部</v>
          </cell>
        </row>
        <row r="1135">
          <cell r="B1135" t="str">
            <v>永田 隆志</v>
          </cell>
          <cell r="E1135" t="str">
            <v>ﾐﾚ/公営企業/営業部</v>
          </cell>
        </row>
        <row r="1136">
          <cell r="B1136" t="str">
            <v>日暮 誠</v>
          </cell>
          <cell r="E1136" t="str">
            <v>ﾐﾚ/公営企業/営業部</v>
          </cell>
        </row>
        <row r="1137">
          <cell r="B1137" t="str">
            <v>中澤 竜二</v>
          </cell>
          <cell r="E1137" t="str">
            <v>ﾐﾚ/公営企業/営業部</v>
          </cell>
        </row>
        <row r="1138">
          <cell r="B1138" t="str">
            <v>小山 英一郎</v>
          </cell>
          <cell r="E1138" t="str">
            <v>ﾐﾚ/公営企業/営業部</v>
          </cell>
        </row>
        <row r="1139">
          <cell r="B1139" t="str">
            <v>荒槙 三由</v>
          </cell>
          <cell r="E1139" t="str">
            <v>ﾐﾚ/公営企業/技術部</v>
          </cell>
        </row>
        <row r="1140">
          <cell r="B1140" t="str">
            <v>西村 恒雄</v>
          </cell>
          <cell r="E1140" t="str">
            <v>ﾐﾚ/公営企業/技術部</v>
          </cell>
        </row>
        <row r="1141">
          <cell r="B1141" t="str">
            <v>加藤 公士</v>
          </cell>
          <cell r="E1141" t="str">
            <v>ﾐﾚ/公営企業/技術部</v>
          </cell>
        </row>
        <row r="1142">
          <cell r="B1142" t="str">
            <v>加藤 正彰</v>
          </cell>
          <cell r="E1142" t="str">
            <v>開発事業本部ＭＧ</v>
          </cell>
        </row>
        <row r="1143">
          <cell r="B1143" t="str">
            <v>久保田 太</v>
          </cell>
          <cell r="E1143" t="str">
            <v>開発/不動産営業部ＭＧ</v>
          </cell>
        </row>
        <row r="1144">
          <cell r="B1144" t="str">
            <v>村越 義明</v>
          </cell>
          <cell r="E1144" t="str">
            <v>開発/不動産営業部ＭＧ</v>
          </cell>
        </row>
        <row r="1145">
          <cell r="B1145" t="str">
            <v>細野 真佐彦</v>
          </cell>
          <cell r="E1145" t="str">
            <v>開発/不動産/営業一課</v>
          </cell>
        </row>
        <row r="1146">
          <cell r="B1146" t="str">
            <v>飯野 暁子</v>
          </cell>
          <cell r="E1146" t="str">
            <v>開発/不動産/営業一課</v>
          </cell>
        </row>
        <row r="1147">
          <cell r="B1147" t="str">
            <v>大森 成晃</v>
          </cell>
          <cell r="E1147" t="str">
            <v>開発/不動産/営業一課</v>
          </cell>
        </row>
        <row r="1148">
          <cell r="B1148" t="str">
            <v>渡邉 裕之</v>
          </cell>
          <cell r="E1148" t="str">
            <v>開発/不動産/営業一課</v>
          </cell>
        </row>
        <row r="1149">
          <cell r="B1149" t="str">
            <v>安立 浩司</v>
          </cell>
          <cell r="E1149" t="str">
            <v>開発/不動産/営業二課</v>
          </cell>
        </row>
        <row r="1150">
          <cell r="B1150" t="str">
            <v>高木 徳夫</v>
          </cell>
          <cell r="E1150" t="str">
            <v>開発/不動産/営業二課</v>
          </cell>
        </row>
        <row r="1151">
          <cell r="B1151" t="str">
            <v>小野 雅嗣</v>
          </cell>
          <cell r="E1151" t="str">
            <v>開発/不動産/営業二課</v>
          </cell>
        </row>
        <row r="1152">
          <cell r="B1152" t="str">
            <v>畠山 秀夫</v>
          </cell>
          <cell r="E1152" t="str">
            <v>開発/不動産企画部MG</v>
          </cell>
        </row>
        <row r="1153">
          <cell r="B1153" t="str">
            <v>富澤 恵美</v>
          </cell>
          <cell r="E1153" t="str">
            <v>開発/企画/不動産企画</v>
          </cell>
        </row>
        <row r="1154">
          <cell r="B1154" t="str">
            <v>金丸 直幹</v>
          </cell>
          <cell r="E1154" t="str">
            <v>開発/企画/不動産企画</v>
          </cell>
        </row>
        <row r="1155">
          <cell r="B1155" t="str">
            <v>飯塚 昌吾</v>
          </cell>
          <cell r="E1155" t="str">
            <v>開発/企画/不動産企画</v>
          </cell>
        </row>
        <row r="1156">
          <cell r="B1156" t="str">
            <v>本多 一紀</v>
          </cell>
          <cell r="E1156" t="str">
            <v>開発/企画/不動産管理</v>
          </cell>
        </row>
        <row r="1157">
          <cell r="B1157" t="str">
            <v>下家地 敏江</v>
          </cell>
          <cell r="E1157" t="str">
            <v>開発/企画/不動産管理</v>
          </cell>
        </row>
        <row r="1158">
          <cell r="B1158" t="str">
            <v>矢野 昇一</v>
          </cell>
          <cell r="E1158" t="str">
            <v>開発/企画/不動産管理</v>
          </cell>
        </row>
        <row r="1159">
          <cell r="B1159" t="str">
            <v>田二谷 正純</v>
          </cell>
          <cell r="E1159" t="str">
            <v>本社/経営企画部</v>
          </cell>
        </row>
        <row r="1160">
          <cell r="B1160" t="str">
            <v>田村 斉</v>
          </cell>
          <cell r="E1160" t="str">
            <v>本社/経営企画部</v>
          </cell>
        </row>
        <row r="1161">
          <cell r="B1161" t="str">
            <v>金子 光夫</v>
          </cell>
          <cell r="E1161" t="str">
            <v>本社/経営企画部</v>
          </cell>
        </row>
        <row r="1162">
          <cell r="B1162" t="str">
            <v>米村 貢一</v>
          </cell>
          <cell r="E1162" t="str">
            <v>本社/経営企画部</v>
          </cell>
        </row>
        <row r="1163">
          <cell r="B1163" t="str">
            <v>宮内 春生</v>
          </cell>
          <cell r="E1163" t="str">
            <v>本社/管理/総務広報部</v>
          </cell>
        </row>
        <row r="1164">
          <cell r="B1164" t="str">
            <v>藤井 洋</v>
          </cell>
          <cell r="E1164" t="str">
            <v>本社/管理/総務広報部</v>
          </cell>
        </row>
        <row r="1165">
          <cell r="B1165" t="str">
            <v>松本 康司</v>
          </cell>
          <cell r="E1165" t="str">
            <v>本社/管理/総務広報部</v>
          </cell>
        </row>
        <row r="1166">
          <cell r="B1166" t="str">
            <v>秋田 しげる</v>
          </cell>
          <cell r="E1166" t="str">
            <v>本社/管理/総務広報部</v>
          </cell>
        </row>
        <row r="1167">
          <cell r="B1167" t="str">
            <v>阪口 直人</v>
          </cell>
          <cell r="E1167" t="str">
            <v>本社/管理/総務広報部</v>
          </cell>
        </row>
        <row r="1168">
          <cell r="B1168" t="str">
            <v>椎名 俊司</v>
          </cell>
          <cell r="E1168" t="str">
            <v>本社/管理/総務広報部</v>
          </cell>
        </row>
        <row r="1169">
          <cell r="B1169" t="str">
            <v>木村 真理子</v>
          </cell>
          <cell r="E1169" t="str">
            <v>本社/管理/総務広報部</v>
          </cell>
        </row>
        <row r="1170">
          <cell r="B1170" t="str">
            <v>神崎 英子</v>
          </cell>
          <cell r="E1170" t="str">
            <v>本社/管理/総務広報部</v>
          </cell>
        </row>
        <row r="1171">
          <cell r="B1171" t="str">
            <v>高橋 勤</v>
          </cell>
          <cell r="E1171" t="str">
            <v>本社/管理/総務広報部</v>
          </cell>
        </row>
        <row r="1172">
          <cell r="B1172" t="str">
            <v>鵜飼 良一</v>
          </cell>
          <cell r="E1172" t="str">
            <v>本社/管理/人事部</v>
          </cell>
        </row>
        <row r="1173">
          <cell r="B1173" t="str">
            <v>矢原 慶樹</v>
          </cell>
          <cell r="E1173" t="str">
            <v>本社/管理/人事部</v>
          </cell>
        </row>
        <row r="1174">
          <cell r="B1174" t="str">
            <v>渡邉 豊</v>
          </cell>
          <cell r="E1174" t="str">
            <v>本社/管理/人事部</v>
          </cell>
        </row>
        <row r="1175">
          <cell r="B1175" t="str">
            <v>飯野 正臣</v>
          </cell>
          <cell r="E1175" t="str">
            <v>本社/管理/人事部</v>
          </cell>
        </row>
        <row r="1176">
          <cell r="B1176" t="str">
            <v>吉澤 秀樹</v>
          </cell>
          <cell r="E1176" t="str">
            <v>本社/管理/人事部</v>
          </cell>
        </row>
        <row r="1177">
          <cell r="B1177" t="str">
            <v>勝部 実恵希</v>
          </cell>
          <cell r="E1177" t="str">
            <v>本社/管理/人事部</v>
          </cell>
        </row>
        <row r="1178">
          <cell r="B1178" t="str">
            <v>新井 節</v>
          </cell>
          <cell r="E1178" t="str">
            <v>本社/管理/人事部</v>
          </cell>
        </row>
        <row r="1179">
          <cell r="B1179" t="str">
            <v>三宅 修平</v>
          </cell>
          <cell r="E1179" t="str">
            <v>本社/管理/人事部</v>
          </cell>
        </row>
        <row r="1180">
          <cell r="B1180" t="str">
            <v>佐久間 克浩</v>
          </cell>
          <cell r="E1180" t="str">
            <v>本社/管理/人事部</v>
          </cell>
        </row>
        <row r="1181">
          <cell r="B1181" t="str">
            <v>和田 和幸</v>
          </cell>
          <cell r="E1181" t="str">
            <v>本社/管理/人事部</v>
          </cell>
        </row>
        <row r="1182">
          <cell r="B1182" t="str">
            <v>川幡 勉</v>
          </cell>
          <cell r="E1182" t="str">
            <v>本社/管理/人事部</v>
          </cell>
        </row>
        <row r="1183">
          <cell r="B1183" t="str">
            <v>海東 茂樹</v>
          </cell>
          <cell r="E1183" t="str">
            <v>本社/管理/人事部付</v>
          </cell>
        </row>
        <row r="1184">
          <cell r="B1184" t="str">
            <v>竹口 省治</v>
          </cell>
          <cell r="E1184" t="str">
            <v>本社/管理/人事部付</v>
          </cell>
        </row>
        <row r="1185">
          <cell r="B1185" t="str">
            <v>相良 茂</v>
          </cell>
          <cell r="E1185" t="str">
            <v>本社/管理/人事部付</v>
          </cell>
        </row>
        <row r="1186">
          <cell r="B1186" t="str">
            <v>阪本 重明</v>
          </cell>
          <cell r="E1186" t="str">
            <v>本社/管理/人事部付</v>
          </cell>
        </row>
        <row r="1187">
          <cell r="B1187" t="str">
            <v>柘植 夏記</v>
          </cell>
          <cell r="E1187" t="str">
            <v>本社/管理/人事部付</v>
          </cell>
        </row>
        <row r="1188">
          <cell r="B1188" t="str">
            <v>藤井 雅雄</v>
          </cell>
          <cell r="E1188" t="str">
            <v>本社/管理/人事部付</v>
          </cell>
        </row>
        <row r="1189">
          <cell r="B1189" t="str">
            <v>加藤 浩一郎</v>
          </cell>
          <cell r="E1189" t="str">
            <v>本社/管理/人事部付</v>
          </cell>
        </row>
        <row r="1190">
          <cell r="B1190" t="str">
            <v>石井 敏明</v>
          </cell>
          <cell r="E1190" t="str">
            <v>本社/管理/人事部付</v>
          </cell>
        </row>
        <row r="1191">
          <cell r="B1191" t="str">
            <v>茅野 早苗</v>
          </cell>
          <cell r="E1191" t="str">
            <v>本社/管理/人事部付</v>
          </cell>
        </row>
        <row r="1192">
          <cell r="B1192" t="str">
            <v>丸藤 修男</v>
          </cell>
          <cell r="E1192" t="str">
            <v>本社/管理/人事部付</v>
          </cell>
        </row>
        <row r="1193">
          <cell r="B1193" t="str">
            <v>長棟 勇</v>
          </cell>
          <cell r="E1193" t="str">
            <v>本社/管理/人事部付</v>
          </cell>
        </row>
        <row r="1194">
          <cell r="B1194" t="str">
            <v>徳田 正幸</v>
          </cell>
          <cell r="E1194" t="str">
            <v>本社/管理/人事部付</v>
          </cell>
        </row>
        <row r="1195">
          <cell r="B1195" t="str">
            <v>青木 貞信</v>
          </cell>
          <cell r="E1195" t="str">
            <v>本社/管理/人事部付</v>
          </cell>
        </row>
        <row r="1196">
          <cell r="B1196" t="str">
            <v>田中 一男</v>
          </cell>
          <cell r="E1196" t="str">
            <v>本社/管理/人事部付</v>
          </cell>
        </row>
        <row r="1197">
          <cell r="B1197" t="str">
            <v>奈良 義治</v>
          </cell>
          <cell r="E1197" t="str">
            <v>本社/管理/人事部付</v>
          </cell>
        </row>
        <row r="1198">
          <cell r="B1198" t="str">
            <v>南沢 正幸</v>
          </cell>
          <cell r="E1198" t="str">
            <v>本社/管理/人事部付</v>
          </cell>
        </row>
        <row r="1199">
          <cell r="B1199" t="str">
            <v>中根 達英</v>
          </cell>
          <cell r="E1199" t="str">
            <v>本社/管理/人事部付</v>
          </cell>
        </row>
        <row r="1200">
          <cell r="B1200" t="str">
            <v>西本 正吾</v>
          </cell>
          <cell r="E1200" t="str">
            <v>本社/管理/人事部付</v>
          </cell>
        </row>
        <row r="1201">
          <cell r="B1201" t="str">
            <v>坂井 光男</v>
          </cell>
          <cell r="E1201" t="str">
            <v>本社/管理/人事部付</v>
          </cell>
        </row>
        <row r="1202">
          <cell r="B1202" t="str">
            <v>田中 幸治</v>
          </cell>
          <cell r="E1202" t="str">
            <v>本社/管理/人事部付</v>
          </cell>
        </row>
        <row r="1203">
          <cell r="B1203" t="str">
            <v>松本 達男</v>
          </cell>
          <cell r="E1203" t="str">
            <v>本社/管理/人事部付</v>
          </cell>
        </row>
        <row r="1204">
          <cell r="B1204" t="str">
            <v>村西 豊克</v>
          </cell>
          <cell r="E1204" t="str">
            <v>本社/管理/人事部付</v>
          </cell>
        </row>
        <row r="1205">
          <cell r="B1205" t="str">
            <v>坂越 教伸</v>
          </cell>
          <cell r="E1205" t="str">
            <v>本社/管理/人事部付</v>
          </cell>
        </row>
        <row r="1206">
          <cell r="B1206" t="str">
            <v>明楽 元郎</v>
          </cell>
          <cell r="E1206" t="str">
            <v>本社/管理/人事部付</v>
          </cell>
        </row>
        <row r="1207">
          <cell r="B1207" t="str">
            <v>横山 静郷</v>
          </cell>
          <cell r="E1207" t="str">
            <v>本社/管理/人事部付</v>
          </cell>
        </row>
        <row r="1208">
          <cell r="B1208" t="str">
            <v>松本 弘道</v>
          </cell>
          <cell r="E1208" t="str">
            <v>本社/管理/人事部付</v>
          </cell>
        </row>
        <row r="1209">
          <cell r="B1209" t="str">
            <v>長田 真治郎</v>
          </cell>
          <cell r="E1209" t="str">
            <v>本社/管理/人事部付</v>
          </cell>
        </row>
        <row r="1210">
          <cell r="B1210" t="str">
            <v>永田 雄一</v>
          </cell>
          <cell r="E1210" t="str">
            <v>本社/管理/人事部付</v>
          </cell>
        </row>
        <row r="1211">
          <cell r="B1211" t="str">
            <v>妹尾 正晴</v>
          </cell>
          <cell r="E1211" t="str">
            <v>本社/管理/人事部付</v>
          </cell>
        </row>
        <row r="1212">
          <cell r="B1212" t="str">
            <v>植田 一則</v>
          </cell>
          <cell r="E1212" t="str">
            <v>本社/管理/人事部付</v>
          </cell>
        </row>
        <row r="1213">
          <cell r="B1213" t="str">
            <v>岸川 猛</v>
          </cell>
          <cell r="E1213" t="str">
            <v>本社/管理/人事部付</v>
          </cell>
        </row>
        <row r="1214">
          <cell r="B1214" t="str">
            <v>東條 和夫</v>
          </cell>
          <cell r="E1214" t="str">
            <v>本社/管理/人事部付</v>
          </cell>
        </row>
        <row r="1215">
          <cell r="B1215" t="str">
            <v>金丸 泰子</v>
          </cell>
          <cell r="E1215" t="str">
            <v>本社/管理/人事部付</v>
          </cell>
        </row>
        <row r="1216">
          <cell r="B1216" t="str">
            <v>大塚 和夫</v>
          </cell>
          <cell r="E1216" t="str">
            <v>本社/管理/人事部付</v>
          </cell>
        </row>
        <row r="1217">
          <cell r="B1217" t="str">
            <v>菊田 義典</v>
          </cell>
          <cell r="E1217" t="str">
            <v>本社/管理/人事部付</v>
          </cell>
        </row>
        <row r="1218">
          <cell r="B1218" t="str">
            <v>豊村 靖彦</v>
          </cell>
          <cell r="E1218" t="str">
            <v>本社/管理/人事部付</v>
          </cell>
        </row>
        <row r="1219">
          <cell r="B1219" t="str">
            <v>浜田 健児</v>
          </cell>
          <cell r="E1219" t="str">
            <v>本社/管理/人事部付</v>
          </cell>
        </row>
        <row r="1220">
          <cell r="B1220" t="str">
            <v>松尾 隆廣</v>
          </cell>
          <cell r="E1220" t="str">
            <v>本社/管理/人事部付</v>
          </cell>
        </row>
        <row r="1221">
          <cell r="B1221" t="str">
            <v>西田 文美代</v>
          </cell>
          <cell r="E1221" t="str">
            <v>本社/管理/人事部付</v>
          </cell>
        </row>
        <row r="1222">
          <cell r="B1222" t="str">
            <v>田口 謙</v>
          </cell>
          <cell r="E1222" t="str">
            <v>本社/管理/人事部付</v>
          </cell>
        </row>
        <row r="1223">
          <cell r="B1223" t="str">
            <v>浅野 睦夫</v>
          </cell>
          <cell r="E1223" t="str">
            <v>本社/管理/人事部付</v>
          </cell>
        </row>
        <row r="1224">
          <cell r="B1224" t="str">
            <v>齋藤 眞一</v>
          </cell>
          <cell r="E1224" t="str">
            <v>本社/管理/人事部付</v>
          </cell>
        </row>
        <row r="1225">
          <cell r="B1225" t="str">
            <v>大場 伸一</v>
          </cell>
          <cell r="E1225" t="str">
            <v>本社/管理/人事部付</v>
          </cell>
        </row>
        <row r="1226">
          <cell r="B1226" t="str">
            <v>天野 学</v>
          </cell>
          <cell r="E1226" t="str">
            <v>本社/管理/人事部付</v>
          </cell>
        </row>
        <row r="1227">
          <cell r="B1227" t="str">
            <v>秋月 亨</v>
          </cell>
          <cell r="E1227" t="str">
            <v>本社/管理/人事部付</v>
          </cell>
        </row>
        <row r="1228">
          <cell r="B1228" t="str">
            <v>北村 和夫</v>
          </cell>
          <cell r="E1228" t="str">
            <v>本社/管理/人事部付</v>
          </cell>
        </row>
        <row r="1229">
          <cell r="B1229" t="str">
            <v>渋谷 哲生</v>
          </cell>
          <cell r="E1229" t="str">
            <v>本社/管理/人事部付</v>
          </cell>
        </row>
        <row r="1230">
          <cell r="B1230" t="str">
            <v>土屋 敏彦</v>
          </cell>
          <cell r="E1230" t="str">
            <v>本社/管理/人事部付</v>
          </cell>
        </row>
        <row r="1231">
          <cell r="B1231" t="str">
            <v>清水 裕</v>
          </cell>
          <cell r="E1231" t="str">
            <v>本社/管理/人事部付</v>
          </cell>
        </row>
        <row r="1232">
          <cell r="B1232" t="str">
            <v>早坂 義道</v>
          </cell>
          <cell r="E1232" t="str">
            <v>本社/管理/人事部付</v>
          </cell>
        </row>
        <row r="1233">
          <cell r="B1233" t="str">
            <v>志村 孝男</v>
          </cell>
          <cell r="E1233" t="str">
            <v>本社/管理/人事部付</v>
          </cell>
        </row>
        <row r="1234">
          <cell r="B1234" t="str">
            <v>宮田 源一</v>
          </cell>
          <cell r="E1234" t="str">
            <v>本社/管理/人事部付</v>
          </cell>
        </row>
        <row r="1235">
          <cell r="B1235" t="str">
            <v>瀬沼 正三</v>
          </cell>
          <cell r="E1235" t="str">
            <v>本社/管理/人事部付</v>
          </cell>
        </row>
        <row r="1236">
          <cell r="B1236" t="str">
            <v>佐野 正明</v>
          </cell>
          <cell r="E1236" t="str">
            <v>本社/管理/人事部付</v>
          </cell>
        </row>
        <row r="1237">
          <cell r="B1237" t="str">
            <v>小倉 賢一</v>
          </cell>
          <cell r="E1237" t="str">
            <v>本社/管理/人事部付</v>
          </cell>
        </row>
        <row r="1238">
          <cell r="B1238" t="str">
            <v>内原 辰美子</v>
          </cell>
          <cell r="E1238" t="str">
            <v>本社/管理/人事部付</v>
          </cell>
        </row>
        <row r="1239">
          <cell r="B1239" t="str">
            <v>鶴田 五朗</v>
          </cell>
          <cell r="E1239" t="str">
            <v>本社/管理/人事部付</v>
          </cell>
        </row>
        <row r="1240">
          <cell r="B1240" t="str">
            <v>沖田 雅子</v>
          </cell>
          <cell r="E1240" t="str">
            <v>本社/管理/人事部付</v>
          </cell>
        </row>
        <row r="1241">
          <cell r="B1241" t="str">
            <v>阿部 幸彦</v>
          </cell>
          <cell r="E1241" t="str">
            <v>本社/管理/人事部付</v>
          </cell>
        </row>
        <row r="1242">
          <cell r="B1242" t="str">
            <v>出村 秀雄</v>
          </cell>
          <cell r="E1242" t="str">
            <v>本社/管理/人事部付</v>
          </cell>
        </row>
        <row r="1243">
          <cell r="B1243" t="str">
            <v>橋本 友幸</v>
          </cell>
          <cell r="E1243" t="str">
            <v>本社/管理/人事部付</v>
          </cell>
        </row>
        <row r="1244">
          <cell r="B1244" t="str">
            <v>怡土 利光</v>
          </cell>
          <cell r="E1244" t="str">
            <v>本社/管理/人事部付</v>
          </cell>
        </row>
        <row r="1245">
          <cell r="B1245" t="str">
            <v>佐藤 典夫</v>
          </cell>
          <cell r="E1245" t="str">
            <v>本社/管理/人事部付</v>
          </cell>
        </row>
        <row r="1246">
          <cell r="B1246" t="str">
            <v>橋本 竹雄</v>
          </cell>
          <cell r="E1246" t="str">
            <v>本社/管理/人事部付</v>
          </cell>
        </row>
        <row r="1247">
          <cell r="B1247" t="str">
            <v>佐々木 博志</v>
          </cell>
          <cell r="E1247" t="str">
            <v>本社/管理/人事部付</v>
          </cell>
        </row>
        <row r="1248">
          <cell r="B1248" t="str">
            <v>工藤 好博</v>
          </cell>
          <cell r="E1248" t="str">
            <v>本社/管理/人事部付</v>
          </cell>
        </row>
        <row r="1249">
          <cell r="B1249" t="str">
            <v>佐藤 広幸</v>
          </cell>
          <cell r="E1249" t="str">
            <v>本社/管理/人事部付</v>
          </cell>
        </row>
        <row r="1250">
          <cell r="B1250" t="str">
            <v>小熊 利明</v>
          </cell>
          <cell r="E1250" t="str">
            <v>本社/管理/人事部付</v>
          </cell>
        </row>
        <row r="1251">
          <cell r="B1251" t="str">
            <v>宮本 隆</v>
          </cell>
          <cell r="E1251" t="str">
            <v>本社/管理/人事部付</v>
          </cell>
        </row>
        <row r="1252">
          <cell r="B1252" t="str">
            <v>熊野 秀明</v>
          </cell>
          <cell r="E1252" t="str">
            <v>本社/管理/人事部付</v>
          </cell>
        </row>
        <row r="1253">
          <cell r="B1253" t="str">
            <v>小田野 克己</v>
          </cell>
          <cell r="E1253" t="str">
            <v>本社/管理/人事部付</v>
          </cell>
        </row>
        <row r="1254">
          <cell r="B1254" t="str">
            <v>大橋 幹夫</v>
          </cell>
          <cell r="E1254" t="str">
            <v>本社/管理/人事部付</v>
          </cell>
        </row>
        <row r="1255">
          <cell r="B1255" t="str">
            <v>若林 伸一</v>
          </cell>
          <cell r="E1255" t="str">
            <v>本社/管理/人事部付</v>
          </cell>
        </row>
        <row r="1256">
          <cell r="B1256" t="str">
            <v>佐島 正記</v>
          </cell>
          <cell r="E1256" t="str">
            <v>本社/管理/人事部付</v>
          </cell>
        </row>
        <row r="1257">
          <cell r="B1257" t="str">
            <v>宮野 正実</v>
          </cell>
          <cell r="E1257" t="str">
            <v>本社/管理/人事部付</v>
          </cell>
        </row>
        <row r="1258">
          <cell r="B1258" t="str">
            <v>酒井 建治</v>
          </cell>
          <cell r="E1258" t="str">
            <v>本社/管理/人事部付</v>
          </cell>
        </row>
        <row r="1259">
          <cell r="B1259" t="str">
            <v>鈴木 覚</v>
          </cell>
          <cell r="E1259" t="str">
            <v>本社/管理/人事部付</v>
          </cell>
        </row>
        <row r="1260">
          <cell r="B1260" t="str">
            <v>高橋 忠</v>
          </cell>
          <cell r="E1260" t="str">
            <v>本社/管理/人事部付</v>
          </cell>
        </row>
        <row r="1261">
          <cell r="B1261" t="str">
            <v>折原 輝彦</v>
          </cell>
          <cell r="E1261" t="str">
            <v>本社/管理/人事部付</v>
          </cell>
        </row>
        <row r="1262">
          <cell r="B1262" t="str">
            <v>須貝 憲宏</v>
          </cell>
          <cell r="E1262" t="str">
            <v>本社/管理/人事部付</v>
          </cell>
        </row>
        <row r="1263">
          <cell r="B1263" t="str">
            <v>石川 聡</v>
          </cell>
          <cell r="E1263" t="str">
            <v>本社/管理/人事部付</v>
          </cell>
        </row>
        <row r="1264">
          <cell r="B1264" t="str">
            <v>小島 利重</v>
          </cell>
          <cell r="E1264" t="str">
            <v>本社/管理/人事部付</v>
          </cell>
        </row>
        <row r="1265">
          <cell r="B1265" t="str">
            <v>八巻 英郎</v>
          </cell>
          <cell r="E1265" t="str">
            <v>本社/管理/人事部付</v>
          </cell>
        </row>
        <row r="1266">
          <cell r="B1266" t="str">
            <v>坂部 嗣雄</v>
          </cell>
          <cell r="E1266" t="str">
            <v>本社/管理/人事部付</v>
          </cell>
        </row>
        <row r="1267">
          <cell r="B1267" t="str">
            <v>小野 洋</v>
          </cell>
          <cell r="E1267" t="str">
            <v>本社/管理/人事部付</v>
          </cell>
        </row>
        <row r="1268">
          <cell r="B1268" t="str">
            <v>笠松 諭</v>
          </cell>
          <cell r="E1268" t="str">
            <v>本社/管理/人事部付</v>
          </cell>
        </row>
        <row r="1269">
          <cell r="B1269" t="str">
            <v>柴田 健一</v>
          </cell>
          <cell r="E1269" t="str">
            <v>本社/管理/人事部付</v>
          </cell>
        </row>
        <row r="1270">
          <cell r="B1270" t="str">
            <v>志村 享</v>
          </cell>
          <cell r="E1270" t="str">
            <v>本社/管理/人事部付</v>
          </cell>
        </row>
        <row r="1271">
          <cell r="B1271" t="str">
            <v>猪狩 富士夫</v>
          </cell>
          <cell r="E1271" t="str">
            <v>本社/管理/人事部付</v>
          </cell>
        </row>
        <row r="1272">
          <cell r="B1272" t="str">
            <v>小室 信幸</v>
          </cell>
          <cell r="E1272" t="str">
            <v>本社/管理/人事部付</v>
          </cell>
        </row>
        <row r="1273">
          <cell r="B1273" t="str">
            <v>石原 哲夫</v>
          </cell>
          <cell r="E1273" t="str">
            <v>本社/管理/人事部付</v>
          </cell>
        </row>
        <row r="1274">
          <cell r="B1274" t="str">
            <v>小指 英雄</v>
          </cell>
          <cell r="E1274" t="str">
            <v>本社/管理/人事部付</v>
          </cell>
        </row>
        <row r="1275">
          <cell r="B1275" t="str">
            <v>江成 徹也</v>
          </cell>
          <cell r="E1275" t="str">
            <v>本社/管理/人事部付</v>
          </cell>
        </row>
        <row r="1276">
          <cell r="B1276" t="str">
            <v>小池 健夫</v>
          </cell>
          <cell r="E1276" t="str">
            <v>本社/管理/人事部付</v>
          </cell>
        </row>
        <row r="1277">
          <cell r="B1277" t="str">
            <v>松熊 正隆</v>
          </cell>
          <cell r="E1277" t="str">
            <v>本社/管理/人事部付</v>
          </cell>
        </row>
        <row r="1278">
          <cell r="B1278" t="str">
            <v>柄澤 茂敏</v>
          </cell>
          <cell r="E1278" t="str">
            <v>本社/管理/人事部付</v>
          </cell>
        </row>
        <row r="1279">
          <cell r="B1279" t="str">
            <v>中川 猛</v>
          </cell>
          <cell r="E1279" t="str">
            <v>本社/管理/人事部付</v>
          </cell>
        </row>
        <row r="1280">
          <cell r="B1280" t="str">
            <v>稲垣 秀夫</v>
          </cell>
          <cell r="E1280" t="str">
            <v>本社/管理/人事部付</v>
          </cell>
        </row>
        <row r="1281">
          <cell r="B1281" t="str">
            <v>松本 正</v>
          </cell>
          <cell r="E1281" t="str">
            <v>本社/管理/人事部付</v>
          </cell>
        </row>
        <row r="1282">
          <cell r="B1282" t="str">
            <v>渡辺 正博</v>
          </cell>
          <cell r="E1282" t="str">
            <v>本社/管理/人事部付</v>
          </cell>
        </row>
        <row r="1283">
          <cell r="B1283" t="str">
            <v>野口 尚</v>
          </cell>
          <cell r="E1283" t="str">
            <v>本社/管理/人事部付</v>
          </cell>
        </row>
        <row r="1284">
          <cell r="B1284" t="str">
            <v>山川 英次</v>
          </cell>
          <cell r="E1284" t="str">
            <v>本社/管理/人事部付</v>
          </cell>
        </row>
        <row r="1285">
          <cell r="B1285" t="str">
            <v>井元 久恵</v>
          </cell>
          <cell r="E1285" t="str">
            <v>本社/管理/人事部付</v>
          </cell>
        </row>
        <row r="1286">
          <cell r="B1286" t="str">
            <v>篠崎 浩一</v>
          </cell>
          <cell r="E1286" t="str">
            <v>本社/管理/人事部付</v>
          </cell>
        </row>
        <row r="1287">
          <cell r="B1287" t="str">
            <v>今野 正勝</v>
          </cell>
          <cell r="E1287" t="str">
            <v>本社/管理/人事部付</v>
          </cell>
        </row>
        <row r="1288">
          <cell r="B1288" t="str">
            <v>安藤 教宏</v>
          </cell>
          <cell r="E1288" t="str">
            <v>本社/管理/人事部付</v>
          </cell>
        </row>
        <row r="1289">
          <cell r="B1289" t="str">
            <v>大曽根 靖</v>
          </cell>
          <cell r="E1289" t="str">
            <v>本社/管理/人事部付</v>
          </cell>
        </row>
        <row r="1290">
          <cell r="B1290" t="str">
            <v>森永 祐有</v>
          </cell>
          <cell r="E1290" t="str">
            <v>本社/管理/人事部付</v>
          </cell>
        </row>
        <row r="1291">
          <cell r="B1291" t="str">
            <v>真野 孝博</v>
          </cell>
          <cell r="E1291" t="str">
            <v>本社/管理/人事部付</v>
          </cell>
        </row>
        <row r="1292">
          <cell r="B1292" t="str">
            <v>阿南 寛通</v>
          </cell>
          <cell r="E1292" t="str">
            <v>本社/管理/人事部付</v>
          </cell>
        </row>
        <row r="1293">
          <cell r="B1293" t="str">
            <v>大澤 恒司</v>
          </cell>
          <cell r="E1293" t="str">
            <v>本社/管理/人事部付</v>
          </cell>
        </row>
        <row r="1294">
          <cell r="B1294" t="str">
            <v>富岡 克弘</v>
          </cell>
          <cell r="E1294" t="str">
            <v>本社/管理/人事部付</v>
          </cell>
        </row>
        <row r="1295">
          <cell r="B1295" t="str">
            <v>大森 紀雄</v>
          </cell>
          <cell r="E1295" t="str">
            <v>本社/管理/経理部</v>
          </cell>
        </row>
        <row r="1296">
          <cell r="B1296" t="str">
            <v>大森 紀雄</v>
          </cell>
          <cell r="E1296" t="str">
            <v>本社/管理/経理部</v>
          </cell>
        </row>
        <row r="1297">
          <cell r="B1297" t="str">
            <v>森山 重顕</v>
          </cell>
          <cell r="E1297" t="str">
            <v>本社/管理/経理部</v>
          </cell>
        </row>
        <row r="1298">
          <cell r="B1298" t="str">
            <v>鈴木 浩人</v>
          </cell>
          <cell r="E1298" t="str">
            <v>本社/管理/経理部</v>
          </cell>
        </row>
        <row r="1299">
          <cell r="B1299" t="str">
            <v>大内 勇人</v>
          </cell>
          <cell r="E1299" t="str">
            <v>本社/管理/経理部</v>
          </cell>
        </row>
        <row r="1300">
          <cell r="B1300" t="str">
            <v>假屋 由紀子</v>
          </cell>
          <cell r="E1300" t="str">
            <v>本社/管理/経理部</v>
          </cell>
        </row>
        <row r="1301">
          <cell r="B1301" t="str">
            <v>吉野 信博</v>
          </cell>
          <cell r="E1301" t="str">
            <v>本社/管理/経理部</v>
          </cell>
        </row>
        <row r="1302">
          <cell r="B1302" t="str">
            <v>前田 泰輔</v>
          </cell>
          <cell r="E1302" t="str">
            <v>本社/管理/経理部</v>
          </cell>
        </row>
        <row r="1303">
          <cell r="B1303" t="str">
            <v>小林 智司</v>
          </cell>
          <cell r="E1303" t="str">
            <v>本社/管理/経理部</v>
          </cell>
        </row>
        <row r="1304">
          <cell r="B1304" t="str">
            <v>高田 一穂</v>
          </cell>
          <cell r="E1304" t="str">
            <v>本社/業務/情報ｾﾝﾀｰ</v>
          </cell>
        </row>
        <row r="1305">
          <cell r="B1305" t="str">
            <v>石井 浩二</v>
          </cell>
          <cell r="E1305" t="str">
            <v>本社/業務/情報ｾﾝﾀｰ</v>
          </cell>
        </row>
        <row r="1306">
          <cell r="B1306" t="str">
            <v>藤原 誠樹</v>
          </cell>
          <cell r="E1306" t="str">
            <v>本社/業務/情報ｾﾝﾀｰ</v>
          </cell>
        </row>
        <row r="1307">
          <cell r="B1307" t="str">
            <v>齋藤 裕昭</v>
          </cell>
          <cell r="E1307" t="str">
            <v>本社/業務/情報ｾﾝﾀｰ</v>
          </cell>
        </row>
        <row r="1308">
          <cell r="B1308" t="str">
            <v>高畑 浩</v>
          </cell>
          <cell r="E1308" t="str">
            <v>本社/業務/情報ｾﾝﾀｰ</v>
          </cell>
        </row>
        <row r="1309">
          <cell r="B1309" t="str">
            <v>吉岡 万貴子</v>
          </cell>
          <cell r="E1309" t="str">
            <v>本社/業務/情報ｾﾝﾀｰ</v>
          </cell>
        </row>
        <row r="1310">
          <cell r="B1310" t="str">
            <v>佐藤 直嘉</v>
          </cell>
          <cell r="E1310" t="str">
            <v>本社/業務/情報ｾﾝﾀｰ</v>
          </cell>
        </row>
        <row r="1311">
          <cell r="B1311" t="str">
            <v>大竹 弘子</v>
          </cell>
          <cell r="E1311" t="str">
            <v>本社/業務/情報ｾﾝﾀｰ</v>
          </cell>
        </row>
        <row r="1312">
          <cell r="B1312" t="str">
            <v>庄司 恒雄</v>
          </cell>
          <cell r="E1312" t="str">
            <v>本社/管理/業務部MG</v>
          </cell>
        </row>
        <row r="1313">
          <cell r="B1313" t="str">
            <v>並木 信二</v>
          </cell>
          <cell r="E1313" t="str">
            <v>本社/業務/東日業務G</v>
          </cell>
        </row>
        <row r="1314">
          <cell r="B1314" t="str">
            <v>福田 典子</v>
          </cell>
          <cell r="E1314" t="str">
            <v>本社/業務/東日業務G</v>
          </cell>
        </row>
        <row r="1315">
          <cell r="B1315" t="str">
            <v>大塚 英世</v>
          </cell>
          <cell r="E1315" t="str">
            <v>本社/業務/東日業務G</v>
          </cell>
        </row>
        <row r="1316">
          <cell r="B1316" t="str">
            <v>白石 孝峰</v>
          </cell>
          <cell r="E1316" t="str">
            <v>本社/業務/東日業務G</v>
          </cell>
        </row>
        <row r="1317">
          <cell r="B1317" t="str">
            <v>中島 篤正</v>
          </cell>
          <cell r="E1317" t="str">
            <v>本社/業務/東日業務G</v>
          </cell>
        </row>
        <row r="1318">
          <cell r="B1318" t="str">
            <v>兼子 めぐみ</v>
          </cell>
          <cell r="E1318" t="str">
            <v>本社/業務/東日業務G</v>
          </cell>
        </row>
        <row r="1319">
          <cell r="B1319" t="str">
            <v>月村 里美</v>
          </cell>
          <cell r="E1319" t="str">
            <v>本社/業務/東日業務G</v>
          </cell>
        </row>
        <row r="1320">
          <cell r="B1320" t="str">
            <v>堀 竜太</v>
          </cell>
          <cell r="E1320" t="str">
            <v>本社/業務/東日業務G</v>
          </cell>
        </row>
        <row r="1321">
          <cell r="B1321" t="str">
            <v>市川 和弘</v>
          </cell>
          <cell r="E1321" t="str">
            <v>本社/業務/東日業務G</v>
          </cell>
        </row>
        <row r="1322">
          <cell r="B1322" t="str">
            <v>小櫃 直子</v>
          </cell>
          <cell r="E1322" t="str">
            <v>本社/業務/東日業務G</v>
          </cell>
        </row>
        <row r="1323">
          <cell r="B1323" t="str">
            <v>松本 真奈美</v>
          </cell>
          <cell r="E1323" t="str">
            <v>本社/業務/東日業務G</v>
          </cell>
        </row>
        <row r="1324">
          <cell r="B1324" t="str">
            <v>伊藤 大介</v>
          </cell>
          <cell r="E1324" t="str">
            <v>本社/業務/東日業務G</v>
          </cell>
        </row>
        <row r="1325">
          <cell r="B1325" t="str">
            <v>高田 利満</v>
          </cell>
          <cell r="E1325" t="str">
            <v>本社/業務/中部業務G</v>
          </cell>
        </row>
        <row r="1326">
          <cell r="B1326" t="str">
            <v>今西 泰男</v>
          </cell>
          <cell r="E1326" t="str">
            <v>本社/業務/関西業務G</v>
          </cell>
        </row>
        <row r="1327">
          <cell r="B1327" t="str">
            <v>浅田 吉則</v>
          </cell>
          <cell r="E1327" t="str">
            <v>本社/業務/関西業務G</v>
          </cell>
        </row>
        <row r="1328">
          <cell r="B1328" t="str">
            <v>江添 玲子</v>
          </cell>
          <cell r="E1328" t="str">
            <v>本社/業務/関西業務G</v>
          </cell>
        </row>
        <row r="1329">
          <cell r="B1329" t="str">
            <v>山本 昌美</v>
          </cell>
          <cell r="E1329" t="str">
            <v>本社/業務/関西業務G</v>
          </cell>
        </row>
        <row r="1330">
          <cell r="B1330" t="str">
            <v>日高 賢治</v>
          </cell>
          <cell r="E1330" t="str">
            <v>本社/業務/関西業務G</v>
          </cell>
        </row>
        <row r="1331">
          <cell r="B1331" t="str">
            <v>小垂 恵美</v>
          </cell>
          <cell r="E1331" t="str">
            <v>本社/業務/関西業務G</v>
          </cell>
        </row>
        <row r="1332">
          <cell r="B1332" t="str">
            <v>大谷 和義</v>
          </cell>
          <cell r="E1332" t="str">
            <v>本社/業務/関西業務G</v>
          </cell>
        </row>
        <row r="1333">
          <cell r="B1333" t="str">
            <v>片山 浩子</v>
          </cell>
          <cell r="E1333" t="str">
            <v>本社/業務/東北業務G</v>
          </cell>
        </row>
        <row r="1334">
          <cell r="B1334" t="str">
            <v>宍戸 恵子</v>
          </cell>
          <cell r="E1334" t="str">
            <v>本社/業務/東北業務G</v>
          </cell>
        </row>
        <row r="1335">
          <cell r="B1335" t="str">
            <v>小平 雅行</v>
          </cell>
          <cell r="E1335" t="str">
            <v>本社/業務/東北業務G</v>
          </cell>
        </row>
        <row r="1336">
          <cell r="B1336" t="str">
            <v>木村 泰久</v>
          </cell>
          <cell r="E1336" t="str">
            <v>本社/業務/東北業務G</v>
          </cell>
        </row>
        <row r="1337">
          <cell r="B1337" t="str">
            <v>田村 貴生</v>
          </cell>
          <cell r="E1337" t="str">
            <v>本社/業務/九州業務G</v>
          </cell>
        </row>
        <row r="1338">
          <cell r="B1338" t="str">
            <v>高畠 雄一</v>
          </cell>
          <cell r="E1338" t="str">
            <v>本社/業務/九州業務G</v>
          </cell>
        </row>
        <row r="1339">
          <cell r="B1339" t="str">
            <v>菊池 満</v>
          </cell>
          <cell r="E1339" t="str">
            <v>本社/技術C/ﾁｬﾚﾝｼﾞMG</v>
          </cell>
        </row>
        <row r="1340">
          <cell r="B1340" t="str">
            <v>及川 典生</v>
          </cell>
          <cell r="E1340" t="str">
            <v>本社/技術C/斜面ﾒﾝﾃ</v>
          </cell>
        </row>
        <row r="1341">
          <cell r="B1341" t="str">
            <v>武石 朗</v>
          </cell>
          <cell r="E1341" t="str">
            <v>本社/技術C/斜面ﾒﾝﾃ</v>
          </cell>
        </row>
        <row r="1342">
          <cell r="B1342" t="str">
            <v>武智 国加</v>
          </cell>
          <cell r="E1342" t="str">
            <v>本社/技術C/斜面ﾒﾝﾃ</v>
          </cell>
        </row>
        <row r="1343">
          <cell r="B1343" t="str">
            <v>岩崎 智治</v>
          </cell>
          <cell r="E1343" t="str">
            <v>本社/技術C/斜面ﾒﾝﾃ</v>
          </cell>
        </row>
        <row r="1344">
          <cell r="B1344" t="str">
            <v>中島 円</v>
          </cell>
          <cell r="E1344" t="str">
            <v>本社/技術C/NETMAP</v>
          </cell>
        </row>
        <row r="1345">
          <cell r="B1345" t="str">
            <v>佐藤 時克</v>
          </cell>
          <cell r="E1345" t="str">
            <v>本社/業務監査室</v>
          </cell>
        </row>
        <row r="1346">
          <cell r="B1346" t="str">
            <v>渡辺 昇</v>
          </cell>
          <cell r="E1346" t="str">
            <v>本社/業務監査室</v>
          </cell>
        </row>
        <row r="1347">
          <cell r="B1347" t="str">
            <v>廣野 彰士</v>
          </cell>
          <cell r="E1347" t="str">
            <v>本社/ﾏﾈｰｼﾞﾒﾝﾄ推進室</v>
          </cell>
        </row>
        <row r="1348">
          <cell r="B1348" t="str">
            <v>田附 喜幸</v>
          </cell>
          <cell r="E1348" t="str">
            <v>本社/ﾏﾈｰｼﾞﾒﾝﾄ推進室</v>
          </cell>
        </row>
        <row r="1349">
          <cell r="B1349" t="str">
            <v>金子 百合香</v>
          </cell>
          <cell r="E1349" t="str">
            <v>本社/ﾏﾈｰｼﾞﾒﾝﾄ推進室</v>
          </cell>
        </row>
        <row r="1350">
          <cell r="B1350" t="str">
            <v>大島 洋志</v>
          </cell>
          <cell r="E1350" t="str">
            <v>本社/技術センター</v>
          </cell>
        </row>
        <row r="1351">
          <cell r="B1351" t="str">
            <v>中筋 章人</v>
          </cell>
          <cell r="E1351" t="str">
            <v>本社/技術センター</v>
          </cell>
        </row>
        <row r="1352">
          <cell r="B1352" t="str">
            <v>伊東 太作</v>
          </cell>
          <cell r="E1352" t="str">
            <v>本社/技術センター</v>
          </cell>
        </row>
        <row r="1353">
          <cell r="B1353" t="str">
            <v>村上 真澄</v>
          </cell>
          <cell r="E1353" t="str">
            <v>本社/技術センター</v>
          </cell>
        </row>
        <row r="1354">
          <cell r="B1354" t="str">
            <v>森田 喬</v>
          </cell>
          <cell r="E1354" t="str">
            <v>本社/技術センター</v>
          </cell>
        </row>
        <row r="1355">
          <cell r="B1355" t="str">
            <v>夏 淑輝</v>
          </cell>
          <cell r="E1355" t="str">
            <v>本社/技術センター</v>
          </cell>
        </row>
        <row r="1356">
          <cell r="B1356" t="str">
            <v>勘米良 亀齢</v>
          </cell>
          <cell r="E1356" t="str">
            <v>本社/技術センター</v>
          </cell>
        </row>
        <row r="1357">
          <cell r="B1357" t="str">
            <v>越 正毅</v>
          </cell>
          <cell r="E1357" t="str">
            <v>本社/技術センター</v>
          </cell>
        </row>
        <row r="1358">
          <cell r="B1358" t="str">
            <v>金津 伸好</v>
          </cell>
          <cell r="E1358" t="str">
            <v>本社/技術センター</v>
          </cell>
        </row>
        <row r="1359">
          <cell r="B1359" t="str">
            <v>太田 守重</v>
          </cell>
          <cell r="E1359" t="str">
            <v>本社/技術センター</v>
          </cell>
        </row>
        <row r="1360">
          <cell r="B1360" t="str">
            <v>岡田 泰征</v>
          </cell>
          <cell r="E1360" t="str">
            <v>本社/技術センター</v>
          </cell>
        </row>
        <row r="1361">
          <cell r="B1361" t="str">
            <v>向山 栄</v>
          </cell>
          <cell r="E1361" t="str">
            <v>本社/技術センター</v>
          </cell>
        </row>
        <row r="1362">
          <cell r="B1362" t="str">
            <v>藤原 幹之</v>
          </cell>
          <cell r="E1362" t="str">
            <v>本社/技術センター</v>
          </cell>
        </row>
        <row r="1363">
          <cell r="B1363" t="str">
            <v>赤松 幸生</v>
          </cell>
          <cell r="E1363" t="str">
            <v>本社/技術センター</v>
          </cell>
        </row>
        <row r="1364">
          <cell r="B1364" t="str">
            <v>廣瀬 葉子</v>
          </cell>
          <cell r="E1364" t="str">
            <v>本社/技術センター</v>
          </cell>
        </row>
        <row r="1365">
          <cell r="B1365" t="str">
            <v>森 大</v>
          </cell>
          <cell r="E1365" t="str">
            <v>本社/技術センター</v>
          </cell>
        </row>
        <row r="1366">
          <cell r="B1366" t="str">
            <v>虫明 成生</v>
          </cell>
          <cell r="E1366" t="str">
            <v>本社/技術センター</v>
          </cell>
        </row>
        <row r="1367">
          <cell r="B1367" t="str">
            <v>福井 裕子</v>
          </cell>
          <cell r="E1367" t="str">
            <v>本社/技術C/研修派遣</v>
          </cell>
        </row>
        <row r="1368">
          <cell r="B1368" t="str">
            <v>国際太郎</v>
          </cell>
          <cell r="E1368" t="str">
            <v>空間/国際事業部/航業G</v>
          </cell>
        </row>
        <row r="1369">
          <cell r="B1369" t="str">
            <v>国際花子</v>
          </cell>
          <cell r="E1369" t="str">
            <v>空間/国際事業部/営業G</v>
          </cell>
        </row>
      </sheetData>
      <sheetData sheetId="12"/>
      <sheetData sheetId="1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対標設置"/>
      <sheetName val="対標撤収"/>
    </sheetNames>
    <sheetDataSet>
      <sheetData sheetId="0"/>
      <sheetData sheetId="1"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500"/>
      <sheetName val="1000"/>
      <sheetName val="2500"/>
      <sheetName val="5000"/>
      <sheetName val="10000"/>
      <sheetName val="社員コード"/>
    </sheetNames>
    <sheetDataSet>
      <sheetData sheetId="0"/>
      <sheetData sheetId="1"/>
      <sheetData sheetId="2"/>
      <sheetData sheetId="3"/>
      <sheetData sheetId="4"/>
      <sheetData sheetId="5"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鏡 (2)"/>
      <sheetName val="ｺﾝｻﾙ代価"/>
      <sheetName val="単価"/>
      <sheetName val="代価表"/>
      <sheetName val="内訳書"/>
      <sheetName val="人件費"/>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人件費"/>
      <sheetName val="工程"/>
      <sheetName val="表紙"/>
      <sheetName val="内訳"/>
      <sheetName val="代価（評価）"/>
      <sheetName val="代価（ｼｽﾃﾑ）"/>
      <sheetName val="代価（ハード）"/>
      <sheetName val="表紙（Web）"/>
      <sheetName val="内訳 (Web)"/>
      <sheetName val="代価（図化）"/>
      <sheetName val="代価（Web）"/>
      <sheetName val="ﾊｰﾄﾞ (Web)"/>
      <sheetName val="Web工程"/>
      <sheetName val="リース"/>
    </sheetNames>
    <sheetDataSet>
      <sheetData sheetId="0" refreshError="1">
        <row r="2">
          <cell r="A2" t="str">
            <v>測量主任技師</v>
          </cell>
          <cell r="B2">
            <v>32700</v>
          </cell>
        </row>
        <row r="3">
          <cell r="A3" t="str">
            <v>測量技師</v>
          </cell>
          <cell r="B3">
            <v>25800</v>
          </cell>
        </row>
        <row r="4">
          <cell r="A4" t="str">
            <v>測量技師補</v>
          </cell>
          <cell r="B4">
            <v>20800</v>
          </cell>
        </row>
        <row r="5">
          <cell r="A5" t="str">
            <v>測量助手</v>
          </cell>
          <cell r="B5">
            <v>18400</v>
          </cell>
        </row>
        <row r="6">
          <cell r="A6" t="str">
            <v>普通作業員</v>
          </cell>
          <cell r="B6">
            <v>13500</v>
          </cell>
        </row>
        <row r="7">
          <cell r="A7" t="str">
            <v>操縦士</v>
          </cell>
          <cell r="B7">
            <v>39800</v>
          </cell>
        </row>
        <row r="8">
          <cell r="A8" t="str">
            <v>整備士</v>
          </cell>
          <cell r="B8">
            <v>28900</v>
          </cell>
        </row>
        <row r="9">
          <cell r="A9" t="str">
            <v>撮影士</v>
          </cell>
          <cell r="B9">
            <v>30000</v>
          </cell>
        </row>
        <row r="10">
          <cell r="A10" t="str">
            <v>撮影助手</v>
          </cell>
          <cell r="B10">
            <v>24300</v>
          </cell>
        </row>
        <row r="11">
          <cell r="A11" t="str">
            <v>電算主任技師</v>
          </cell>
          <cell r="B11">
            <v>48300</v>
          </cell>
        </row>
        <row r="12">
          <cell r="A12" t="str">
            <v>電算技師（Ａ）</v>
          </cell>
          <cell r="B12">
            <v>42300</v>
          </cell>
        </row>
        <row r="13">
          <cell r="A13" t="str">
            <v>電算技師（Ｂ）</v>
          </cell>
          <cell r="B13">
            <v>31500</v>
          </cell>
        </row>
        <row r="14">
          <cell r="A14" t="str">
            <v>電算技師（Ｃ）</v>
          </cell>
          <cell r="B14">
            <v>25100</v>
          </cell>
        </row>
        <row r="15">
          <cell r="A15" t="str">
            <v>電算技術員</v>
          </cell>
          <cell r="B15">
            <v>21200</v>
          </cell>
        </row>
        <row r="16">
          <cell r="A16" t="str">
            <v>オペレーター</v>
          </cell>
          <cell r="B16">
            <v>20800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工程表 "/>
      <sheetName val="工程表  (2)"/>
      <sheetName val="見積書表紙"/>
      <sheetName val="内訳書（総括）"/>
      <sheetName val="各種内訳書"/>
      <sheetName val="計画準備代価表"/>
      <sheetName val="撮影代価表"/>
      <sheetName val="異動更新代価表"/>
      <sheetName val="土地評価代価表"/>
      <sheetName val="新規入力代価表"/>
      <sheetName val="人件費単価式"/>
    </sheetNames>
    <sheetDataSet>
      <sheetData sheetId="0"/>
      <sheetData sheetId="1"/>
      <sheetData sheetId="2"/>
      <sheetData sheetId="3"/>
      <sheetData sheetId="4"/>
      <sheetData sheetId="5"/>
      <sheetData sheetId="6"/>
      <sheetData sheetId="7"/>
      <sheetData sheetId="8"/>
      <sheetData sheetId="9"/>
      <sheetData sheetId="10" refreshError="1">
        <row r="7">
          <cell r="B7" t="str">
            <v>測量主任技師</v>
          </cell>
          <cell r="C7">
            <v>40400</v>
          </cell>
        </row>
        <row r="8">
          <cell r="B8" t="str">
            <v>測量技師</v>
          </cell>
          <cell r="C8">
            <v>33000</v>
          </cell>
        </row>
        <row r="9">
          <cell r="B9" t="str">
            <v>測量技師補</v>
          </cell>
          <cell r="C9">
            <v>27100</v>
          </cell>
        </row>
        <row r="10">
          <cell r="B10" t="str">
            <v>測量助手</v>
          </cell>
          <cell r="C10">
            <v>20100</v>
          </cell>
        </row>
        <row r="11">
          <cell r="B11" t="str">
            <v>普通作業員</v>
          </cell>
          <cell r="C11">
            <v>14100</v>
          </cell>
        </row>
        <row r="12">
          <cell r="B12" t="str">
            <v>操縦士</v>
          </cell>
          <cell r="C12">
            <v>46600</v>
          </cell>
        </row>
        <row r="13">
          <cell r="B13" t="str">
            <v>整備士</v>
          </cell>
          <cell r="C13">
            <v>31900</v>
          </cell>
        </row>
        <row r="14">
          <cell r="B14" t="str">
            <v>撮影士</v>
          </cell>
          <cell r="C14">
            <v>35000</v>
          </cell>
        </row>
        <row r="15">
          <cell r="B15" t="str">
            <v>撮影助手</v>
          </cell>
          <cell r="C15">
            <v>27600</v>
          </cell>
        </row>
        <row r="17">
          <cell r="B17" t="str">
            <v>軽作業員</v>
          </cell>
          <cell r="C17">
            <v>13600</v>
          </cell>
        </row>
      </sheetData>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人件費表"/>
      <sheetName val="人件費単価式"/>
      <sheetName val="土地評価"/>
      <sheetName val="図化単価"/>
      <sheetName val="500"/>
      <sheetName val="ﾘｽﾄ"/>
      <sheetName val="河川構造物設計"/>
    </sheetNames>
    <sheetDataSet>
      <sheetData sheetId="0"/>
      <sheetData sheetId="1" refreshError="1"/>
      <sheetData sheetId="2" refreshError="1"/>
      <sheetData sheetId="3" refreshError="1"/>
      <sheetData sheetId="4" refreshError="1"/>
      <sheetData sheetId="5" refreshError="1"/>
      <sheetData sheetId="6"/>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NKA"/>
      <sheetName val="面積"/>
      <sheetName val="境界"/>
      <sheetName val="基準"/>
      <sheetName val="平板測量"/>
      <sheetName val="測定基図作成"/>
      <sheetName val="台帳図作成"/>
      <sheetName val="告示調書"/>
      <sheetName val="調書作成"/>
      <sheetName val="内訳書"/>
      <sheetName val="道路網図作成"/>
      <sheetName val="作業･資料"/>
      <sheetName val="平成１４年度単価"/>
      <sheetName val="代価表(撮影)"/>
      <sheetName val="内訳１"/>
      <sheetName val="単価１"/>
      <sheetName val="総内訳"/>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神津島（河川）見積表紙・内訳総括0822"/>
      <sheetName val="#REF"/>
      <sheetName val="人件費表"/>
    </sheetNames>
    <sheetDataSet>
      <sheetData sheetId="0" refreshError="1"/>
      <sheetData sheetId="1" refreshError="1"/>
      <sheetData sheetId="2"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かがみ"/>
      <sheetName val="家屋内訳 "/>
      <sheetName val="精華家屋代価"/>
      <sheetName val="Sheet1"/>
      <sheetName val="Sheet2"/>
      <sheetName val="Sheet3"/>
    </sheetNames>
    <sheetDataSet>
      <sheetData sheetId="0"/>
      <sheetData sheetId="1"/>
      <sheetData sheetId="2"/>
      <sheetData sheetId="3"/>
      <sheetData sheetId="4"/>
      <sheetData sheetId="5"/>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人件費単価"/>
      <sheetName val="基準点測量"/>
      <sheetName val="水準単価一覧"/>
      <sheetName val="水準測量"/>
      <sheetName val="平板測量"/>
      <sheetName val="路線測量"/>
      <sheetName val="河川測量"/>
      <sheetName val="深浅測量"/>
      <sheetName val="用地測量"/>
      <sheetName val="精華家屋代価"/>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ＰＣ支援システム見積書１．（Ｓタイプ）異動更新有"/>
      <sheetName val="撮影（モノクロ）"/>
      <sheetName val="Sheet2"/>
    </sheetNames>
    <sheetDataSet>
      <sheetData sheetId="0" refreshError="1"/>
      <sheetData sheetId="1" refreshError="1"/>
      <sheetData sheetId="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鏡"/>
      <sheetName val="表紙"/>
      <sheetName val="業務の概要説明"/>
      <sheetName val="5ヶ年修正②工程"/>
      <sheetName val="H10"/>
      <sheetName val="H11"/>
      <sheetName val="H12"/>
      <sheetName val="H13"/>
      <sheetName val="H14"/>
      <sheetName val="システム総括表"/>
      <sheetName val="単価表"/>
      <sheetName val="評価"/>
      <sheetName val="路線価"/>
      <sheetName val="画地"/>
      <sheetName val="報告書"/>
      <sheetName val="分合筆修正"/>
      <sheetName val="カラー写真図"/>
      <sheetName val="家屋経年異動"/>
      <sheetName val="ベースマップ"/>
      <sheetName val="全棟調査"/>
      <sheetName val="システム内訳書（Ｈ９）"/>
      <sheetName val="システム内訳書（Ｈ10）"/>
      <sheetName val="撮影数量算出表"/>
      <sheetName val="凡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礎入力"/>
      <sheetName val="総括表（乙）"/>
      <sheetName val="総括表（変更）"/>
      <sheetName val="単価表"/>
      <sheetName val="数量総括"/>
      <sheetName val="決裁"/>
      <sheetName val="積算資料"/>
    </sheetNames>
    <sheetDataSet>
      <sheetData sheetId="0"/>
      <sheetData sheetId="1">
        <row r="1">
          <cell r="B1" t="str">
            <v>'設計書用紙第一号様式乙</v>
          </cell>
        </row>
        <row r="2">
          <cell r="A2" t="str">
            <v>費目</v>
          </cell>
          <cell r="B2" t="str">
            <v>工 種</v>
          </cell>
          <cell r="C2" t="str">
            <v>種 別</v>
          </cell>
          <cell r="D2" t="str">
            <v>細 別</v>
          </cell>
          <cell r="E2" t="str">
            <v>名称</v>
          </cell>
          <cell r="F2" t="str">
            <v>規格</v>
          </cell>
          <cell r="G2" t="str">
            <v>単位</v>
          </cell>
          <cell r="H2" t="str">
            <v>数量</v>
          </cell>
          <cell r="I2" t="str">
            <v>単価</v>
          </cell>
          <cell r="J2" t="str">
            <v>金額</v>
          </cell>
          <cell r="K2" t="str">
            <v>摘要</v>
          </cell>
        </row>
        <row r="3">
          <cell r="B3" t="str">
            <v>平成１６年度　静岡国道事務所電子情報システム機器保守業務委託</v>
          </cell>
        </row>
        <row r="15">
          <cell r="A15" t="str">
            <v xml:space="preserve">  【</v>
          </cell>
          <cell r="B15" t="str">
            <v xml:space="preserve">  【</v>
          </cell>
          <cell r="D15" t="str">
            <v>設　　　計　　　書</v>
          </cell>
          <cell r="H15" t="str">
            <v xml:space="preserve">  ｜</v>
          </cell>
          <cell r="I15" t="str">
            <v>国土交通省中部地方整備局</v>
          </cell>
        </row>
        <row r="16">
          <cell r="A16" t="str">
            <v>費目</v>
          </cell>
          <cell r="B16" t="str">
            <v>工 種</v>
          </cell>
          <cell r="C16" t="str">
            <v>種 別</v>
          </cell>
          <cell r="D16" t="str">
            <v>細 別</v>
          </cell>
          <cell r="E16" t="str">
            <v>名称</v>
          </cell>
          <cell r="F16" t="str">
            <v>規格</v>
          </cell>
          <cell r="G16" t="str">
            <v>単位</v>
          </cell>
          <cell r="H16" t="str">
            <v>員数</v>
          </cell>
          <cell r="I16" t="str">
            <v>単価</v>
          </cell>
          <cell r="J16" t="str">
            <v>金額</v>
          </cell>
          <cell r="K16" t="str">
            <v>摘要</v>
          </cell>
        </row>
      </sheetData>
      <sheetData sheetId="2" refreshError="1"/>
      <sheetData sheetId="3" refreshError="1"/>
      <sheetData sheetId="4" refreshError="1"/>
      <sheetData sheetId="5" refreshError="1"/>
      <sheetData sheetId="6"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総内訳"/>
      <sheetName val="年次見積"/>
      <sheetName val="内訳（平１２）"/>
      <sheetName val="内訳 (平１３)"/>
      <sheetName val="内訳 (平１４)"/>
      <sheetName val="撮影数量　"/>
      <sheetName val="内訳 (平１５) (メンテ)"/>
      <sheetName val="撮影単5"/>
      <sheetName val="撮影（共通）"/>
      <sheetName val="単価地籍"/>
      <sheetName val="単価判読"/>
      <sheetName val="土地評価"/>
      <sheetName val="内訳 (導入経費)"/>
      <sheetName val="基準点測量"/>
    </sheetNames>
    <sheetDataSet>
      <sheetData sheetId="0" refreshError="1"/>
      <sheetData sheetId="1">
        <row r="1">
          <cell r="T1" t="str">
            <v>/PPAGQ~</v>
          </cell>
        </row>
      </sheetData>
      <sheetData sheetId="2" refreshError="1"/>
      <sheetData sheetId="3"/>
      <sheetData sheetId="4"/>
      <sheetData sheetId="5"/>
      <sheetData sheetId="6" refreshError="1"/>
      <sheetData sheetId="7" refreshError="1"/>
      <sheetData sheetId="8"/>
      <sheetData sheetId="9"/>
      <sheetData sheetId="10"/>
      <sheetData sheetId="11"/>
      <sheetData sheetId="12"/>
      <sheetData sheetId="13" refreshError="1"/>
      <sheetData sheetId="14"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日額人件費"/>
      <sheetName val="内訳"/>
      <sheetName val="歩掛り表（測量）"/>
      <sheetName val="代価"/>
      <sheetName val="直人内訳"/>
      <sheetName val="内訳（使用方法）"/>
      <sheetName val="代価（使用方法）"/>
    </sheetNames>
    <sheetDataSet>
      <sheetData sheetId="0">
        <row r="7">
          <cell r="A7" t="str">
            <v>測量上級主任技師</v>
          </cell>
          <cell r="B7">
            <v>45100</v>
          </cell>
        </row>
        <row r="8">
          <cell r="A8" t="str">
            <v>測量主任技師</v>
          </cell>
          <cell r="B8">
            <v>31900</v>
          </cell>
        </row>
        <row r="9">
          <cell r="A9" t="str">
            <v>測量技師</v>
          </cell>
          <cell r="B9">
            <v>24900</v>
          </cell>
        </row>
        <row r="10">
          <cell r="A10" t="str">
            <v>測量技師補</v>
          </cell>
          <cell r="B10">
            <v>20400</v>
          </cell>
        </row>
        <row r="11">
          <cell r="A11" t="str">
            <v>測量助手</v>
          </cell>
          <cell r="B11">
            <v>18500</v>
          </cell>
        </row>
        <row r="12">
          <cell r="A12" t="str">
            <v>操縦士</v>
          </cell>
          <cell r="B12">
            <v>40500</v>
          </cell>
        </row>
        <row r="13">
          <cell r="A13" t="str">
            <v>整備士</v>
          </cell>
          <cell r="B13">
            <v>30400</v>
          </cell>
        </row>
        <row r="14">
          <cell r="A14" t="str">
            <v>撮影士</v>
          </cell>
          <cell r="B14">
            <v>31000</v>
          </cell>
        </row>
        <row r="15">
          <cell r="A15" t="str">
            <v>撮影助手</v>
          </cell>
          <cell r="B15">
            <v>26400</v>
          </cell>
        </row>
        <row r="16">
          <cell r="A16" t="str">
            <v>普通作業員</v>
          </cell>
          <cell r="B16">
            <v>13200</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総括表"/>
      <sheetName val="大気質"/>
      <sheetName val="騒音振動"/>
      <sheetName val="潮流"/>
      <sheetName val="水質"/>
      <sheetName val="底質"/>
      <sheetName val="海域生態系"/>
      <sheetName val="陸域生態系"/>
      <sheetName val="日額"/>
    </sheetNames>
    <sheetDataSet>
      <sheetData sheetId="0"/>
      <sheetData sheetId="1"/>
      <sheetData sheetId="2"/>
      <sheetData sheetId="3"/>
      <sheetData sheetId="4"/>
      <sheetData sheetId="5"/>
      <sheetData sheetId="6"/>
      <sheetData sheetId="7"/>
      <sheetData sheetId="8"/>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対標設置"/>
      <sheetName val="対標撤収"/>
      <sheetName val="総内訳"/>
    </sheetNames>
    <sheetDataSet>
      <sheetData sheetId="0"/>
      <sheetData sheetId="1"/>
      <sheetData sheetId="2"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代価表 "/>
    </sheetNames>
    <sheetDataSet>
      <sheetData sheetId="0"/>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鏡（LP）"/>
      <sheetName val="内訳"/>
      <sheetName val="運行時間計算"/>
      <sheetName val="代価（レーザ計測）"/>
      <sheetName val="代価（打合せ協議）"/>
      <sheetName val="人件費"/>
    </sheetNames>
    <sheetDataSet>
      <sheetData sheetId="0" refreshError="1"/>
      <sheetData sheetId="1"/>
      <sheetData sheetId="2" refreshError="1"/>
      <sheetData sheetId="3" refreshError="1"/>
      <sheetData sheetId="4" refreshError="1"/>
      <sheetData sheetId="5"/>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NKA"/>
      <sheetName val="H12tanka"/>
      <sheetName val="代価４"/>
      <sheetName val="平成12年度人件費詳細"/>
      <sheetName val="総内訳"/>
    </sheetNames>
    <sheetDataSet>
      <sheetData sheetId="0"/>
      <sheetData sheetId="1" refreshError="1"/>
      <sheetData sheetId="2" refreshError="1"/>
      <sheetData sheetId="3" refreshError="1"/>
      <sheetData sheetId="4"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
      <sheetName val="内訳書"/>
      <sheetName val="代価表"/>
      <sheetName val="直人内訳書"/>
      <sheetName val="単価表"/>
      <sheetName val="積算"/>
      <sheetName val="入力計算"/>
    </sheetNames>
    <sheetDataSet>
      <sheetData sheetId="0"/>
      <sheetData sheetId="1"/>
      <sheetData sheetId="2"/>
      <sheetData sheetId="3"/>
      <sheetData sheetId="4">
        <row r="59">
          <cell r="E59">
            <v>63600</v>
          </cell>
        </row>
        <row r="60">
          <cell r="E60">
            <v>144800</v>
          </cell>
        </row>
        <row r="61">
          <cell r="E61">
            <v>300000</v>
          </cell>
        </row>
        <row r="62">
          <cell r="E62">
            <v>373790</v>
          </cell>
        </row>
      </sheetData>
      <sheetData sheetId="5"/>
      <sheetData sheetId="6"/>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現-A"/>
      <sheetName val="現-B"/>
      <sheetName val="現-C"/>
      <sheetName val="現-D"/>
      <sheetName val="現-E"/>
      <sheetName val="現-F"/>
      <sheetName val="現-G"/>
      <sheetName val="現-H"/>
      <sheetName val="現-I "/>
      <sheetName val="現-J"/>
      <sheetName val="現-K"/>
      <sheetName val="現-L"/>
      <sheetName val="現-M"/>
      <sheetName val="現-N"/>
      <sheetName val="現-N２"/>
      <sheetName val="現-O"/>
      <sheetName val="現-P"/>
      <sheetName val="現-Q"/>
      <sheetName val="現-R"/>
      <sheetName val="現-S"/>
      <sheetName val="現-１"/>
      <sheetName val="現-T"/>
      <sheetName val="Module1"/>
      <sheetName val="Module1 (2)"/>
    </sheetNames>
    <sheetDataSet>
      <sheetData sheetId="0" refreshError="1"/>
      <sheetData sheetId="1" refreshError="1"/>
      <sheetData sheetId="2" refreshError="1">
        <row r="66">
          <cell r="G66">
            <v>37800</v>
          </cell>
        </row>
        <row r="67">
          <cell r="G67">
            <v>30000</v>
          </cell>
        </row>
        <row r="68">
          <cell r="G68">
            <v>22800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都市局">
      <a:dk1>
        <a:srgbClr val="000000"/>
      </a:dk1>
      <a:lt1>
        <a:sysClr val="window" lastClr="FFFFFF"/>
      </a:lt1>
      <a:dk2>
        <a:srgbClr val="5E5E5E"/>
      </a:dk2>
      <a:lt2>
        <a:srgbClr val="DDDDDD"/>
      </a:lt2>
      <a:accent1>
        <a:srgbClr val="4285F4"/>
      </a:accent1>
      <a:accent2>
        <a:srgbClr val="EA4335"/>
      </a:accent2>
      <a:accent3>
        <a:srgbClr val="FBBC04"/>
      </a:accent3>
      <a:accent4>
        <a:srgbClr val="34A853"/>
      </a:accent4>
      <a:accent5>
        <a:srgbClr val="FF6D01"/>
      </a:accent5>
      <a:accent6>
        <a:srgbClr val="46BDC6"/>
      </a:accent6>
      <a:hlink>
        <a:srgbClr val="5E5E5E"/>
      </a:hlink>
      <a:folHlink>
        <a:srgbClr val="5E5E5E"/>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3.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4.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5.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D7D2"/>
  </sheetPr>
  <dimension ref="B1:Z89"/>
  <sheetViews>
    <sheetView tabSelected="1" view="pageBreakPreview" zoomScale="85" zoomScaleNormal="85" zoomScaleSheetLayoutView="85" workbookViewId="0"/>
  </sheetViews>
  <sheetFormatPr defaultColWidth="9" defaultRowHeight="14.25"/>
  <cols>
    <col min="1" max="1" width="0.5" style="1" customWidth="1"/>
    <col min="2" max="7" width="18.625" style="1" customWidth="1"/>
    <col min="8" max="8" width="0.5" style="27" customWidth="1"/>
    <col min="9" max="26" width="9" style="27"/>
    <col min="27" max="16384" width="9" style="1"/>
  </cols>
  <sheetData>
    <row r="1" spans="2:26" s="27" customFormat="1" ht="3.75" customHeight="1"/>
    <row r="2" spans="2:26" ht="23.25" customHeight="1">
      <c r="B2" s="236" t="s">
        <v>30</v>
      </c>
      <c r="C2" s="236"/>
      <c r="D2" s="236"/>
      <c r="E2" s="236"/>
      <c r="F2" s="236"/>
      <c r="G2" s="236"/>
    </row>
    <row r="3" spans="2:26" s="2" customFormat="1" ht="34.5" customHeight="1">
      <c r="B3" s="234" t="s">
        <v>31</v>
      </c>
      <c r="C3" s="234"/>
      <c r="D3" s="234"/>
      <c r="E3" s="234"/>
      <c r="F3" s="234"/>
      <c r="G3" s="234"/>
      <c r="H3" s="34"/>
      <c r="I3" s="34"/>
      <c r="J3" s="34"/>
      <c r="K3" s="34"/>
      <c r="L3" s="34"/>
      <c r="M3" s="34"/>
      <c r="N3" s="34"/>
      <c r="O3" s="34"/>
      <c r="P3" s="34"/>
      <c r="Q3" s="34"/>
      <c r="R3" s="34"/>
      <c r="S3" s="34"/>
      <c r="T3" s="34"/>
      <c r="U3" s="34"/>
      <c r="V3" s="34"/>
      <c r="W3" s="34"/>
      <c r="X3" s="34"/>
      <c r="Y3" s="34"/>
      <c r="Z3" s="34"/>
    </row>
    <row r="4" spans="2:26" s="2" customFormat="1" ht="70.150000000000006" customHeight="1">
      <c r="B4" s="234" t="s">
        <v>288</v>
      </c>
      <c r="C4" s="234"/>
      <c r="D4" s="234"/>
      <c r="E4" s="234"/>
      <c r="F4" s="234"/>
      <c r="G4" s="234"/>
      <c r="H4" s="34"/>
      <c r="I4" s="34"/>
      <c r="J4" s="34"/>
      <c r="K4" s="34"/>
      <c r="L4" s="34"/>
      <c r="M4" s="34"/>
      <c r="N4" s="34"/>
      <c r="O4" s="34"/>
      <c r="P4" s="34"/>
      <c r="Q4" s="34"/>
      <c r="R4" s="34"/>
      <c r="S4" s="34"/>
      <c r="T4" s="34"/>
      <c r="U4" s="34"/>
      <c r="V4" s="34"/>
      <c r="W4" s="34"/>
      <c r="X4" s="34"/>
      <c r="Y4" s="34"/>
      <c r="Z4" s="34"/>
    </row>
    <row r="5" spans="2:26" s="2" customFormat="1" ht="69" customHeight="1">
      <c r="B5" s="234" t="s">
        <v>289</v>
      </c>
      <c r="C5" s="234"/>
      <c r="D5" s="234"/>
      <c r="E5" s="234"/>
      <c r="F5" s="234"/>
      <c r="G5" s="234"/>
      <c r="H5" s="34"/>
      <c r="I5" s="34"/>
      <c r="J5" s="34"/>
      <c r="K5" s="34"/>
      <c r="L5" s="34"/>
      <c r="M5" s="34"/>
      <c r="N5" s="34"/>
      <c r="O5" s="34"/>
      <c r="P5" s="34"/>
      <c r="Q5" s="34"/>
      <c r="R5" s="34"/>
      <c r="S5" s="34"/>
      <c r="T5" s="34"/>
      <c r="U5" s="34"/>
      <c r="V5" s="34"/>
      <c r="W5" s="34"/>
      <c r="X5" s="34"/>
      <c r="Y5" s="34"/>
      <c r="Z5" s="34"/>
    </row>
    <row r="6" spans="2:26" s="2" customFormat="1" ht="30" customHeight="1">
      <c r="B6" s="234" t="s">
        <v>290</v>
      </c>
      <c r="C6" s="234"/>
      <c r="D6" s="234"/>
      <c r="E6" s="234"/>
      <c r="F6" s="234"/>
      <c r="G6" s="234"/>
      <c r="H6" s="34"/>
      <c r="I6" s="34"/>
      <c r="J6" s="34"/>
      <c r="K6" s="34"/>
      <c r="L6" s="34"/>
      <c r="M6" s="34"/>
      <c r="N6" s="34"/>
      <c r="O6" s="34"/>
      <c r="P6" s="34"/>
      <c r="Q6" s="34"/>
      <c r="R6" s="34"/>
      <c r="S6" s="34"/>
      <c r="T6" s="34"/>
      <c r="U6" s="34"/>
      <c r="V6" s="34"/>
      <c r="W6" s="34"/>
      <c r="X6" s="34"/>
      <c r="Y6" s="34"/>
      <c r="Z6" s="34"/>
    </row>
    <row r="7" spans="2:26" s="2" customFormat="1" ht="41.25" customHeight="1">
      <c r="B7" s="234" t="s">
        <v>291</v>
      </c>
      <c r="C7" s="234"/>
      <c r="D7" s="234"/>
      <c r="E7" s="234"/>
      <c r="F7" s="234"/>
      <c r="G7" s="234"/>
      <c r="H7" s="34"/>
      <c r="I7" s="34"/>
      <c r="J7" s="34"/>
      <c r="L7" s="34"/>
      <c r="M7" s="34"/>
      <c r="N7" s="34"/>
      <c r="O7" s="34"/>
      <c r="P7" s="34"/>
      <c r="Q7" s="34"/>
      <c r="R7" s="34"/>
      <c r="S7" s="34"/>
      <c r="T7" s="34"/>
      <c r="U7" s="34"/>
      <c r="V7" s="34"/>
      <c r="W7" s="34"/>
      <c r="X7" s="34"/>
      <c r="Y7" s="34"/>
      <c r="Z7" s="34"/>
    </row>
    <row r="8" spans="2:26" s="2" customFormat="1" ht="25.5" customHeight="1">
      <c r="B8" s="235" t="s">
        <v>420</v>
      </c>
      <c r="C8" s="235"/>
      <c r="D8" s="235"/>
      <c r="E8" s="235"/>
      <c r="F8" s="235"/>
      <c r="G8" s="235"/>
      <c r="H8" s="34"/>
      <c r="I8" s="34"/>
      <c r="J8" s="34"/>
      <c r="K8" s="34"/>
      <c r="L8" s="34"/>
      <c r="M8" s="34"/>
      <c r="N8" s="34"/>
      <c r="O8" s="34"/>
      <c r="P8" s="34"/>
      <c r="Q8" s="34"/>
      <c r="R8" s="34"/>
      <c r="S8" s="34"/>
      <c r="T8" s="34"/>
      <c r="U8" s="34"/>
      <c r="V8" s="34"/>
      <c r="W8" s="34"/>
      <c r="X8" s="34"/>
      <c r="Y8" s="34"/>
      <c r="Z8" s="34"/>
    </row>
    <row r="9" spans="2:26" s="2" customFormat="1" ht="114.75" customHeight="1">
      <c r="B9" s="49" t="s">
        <v>41</v>
      </c>
      <c r="C9" s="50"/>
      <c r="D9" s="50" t="s">
        <v>40</v>
      </c>
      <c r="E9" s="50"/>
      <c r="F9" s="50" t="s">
        <v>429</v>
      </c>
      <c r="G9" s="50"/>
      <c r="H9" s="34"/>
      <c r="I9" s="34"/>
      <c r="J9" s="34"/>
      <c r="K9" s="34"/>
      <c r="L9" s="34"/>
      <c r="M9" s="34"/>
      <c r="N9" s="34"/>
      <c r="O9" s="34"/>
      <c r="P9" s="34"/>
      <c r="Q9" s="34"/>
      <c r="R9" s="34"/>
      <c r="S9" s="34"/>
      <c r="T9" s="34"/>
      <c r="U9" s="34"/>
      <c r="V9" s="34"/>
      <c r="W9" s="34"/>
      <c r="X9" s="34"/>
      <c r="Y9" s="34"/>
      <c r="Z9" s="34"/>
    </row>
    <row r="10" spans="2:26" s="2" customFormat="1" ht="120" customHeight="1">
      <c r="B10" s="49" t="s">
        <v>42</v>
      </c>
      <c r="C10" s="50"/>
      <c r="D10" s="50" t="s">
        <v>43</v>
      </c>
      <c r="E10" s="50"/>
      <c r="F10" s="50" t="s">
        <v>39</v>
      </c>
      <c r="G10" s="50"/>
      <c r="H10" s="34"/>
      <c r="I10" s="34"/>
      <c r="J10" s="34"/>
      <c r="K10" s="34"/>
      <c r="L10" s="34"/>
      <c r="M10" s="34"/>
      <c r="N10" s="34"/>
      <c r="O10" s="34"/>
      <c r="P10" s="34"/>
      <c r="Q10" s="34"/>
      <c r="R10" s="34"/>
      <c r="S10" s="34"/>
      <c r="T10" s="34"/>
      <c r="U10" s="34"/>
      <c r="V10" s="34"/>
      <c r="W10" s="34"/>
      <c r="X10" s="34"/>
      <c r="Y10" s="34"/>
      <c r="Z10" s="34"/>
    </row>
    <row r="11" spans="2:26" s="2" customFormat="1" ht="93" customHeight="1">
      <c r="B11" s="50" t="s">
        <v>430</v>
      </c>
      <c r="C11" s="50"/>
      <c r="D11" s="50"/>
      <c r="E11" s="50"/>
      <c r="F11" s="50"/>
      <c r="G11" s="50"/>
      <c r="H11" s="34"/>
      <c r="I11" s="34"/>
      <c r="J11" s="34"/>
      <c r="K11" s="34"/>
      <c r="L11" s="34"/>
      <c r="M11" s="34"/>
      <c r="N11" s="34"/>
      <c r="O11" s="34"/>
      <c r="P11" s="34"/>
      <c r="Q11" s="34"/>
      <c r="R11" s="34"/>
      <c r="S11" s="34"/>
      <c r="T11" s="34"/>
      <c r="U11" s="34"/>
      <c r="V11" s="34"/>
      <c r="W11" s="34"/>
      <c r="X11" s="34"/>
      <c r="Y11" s="34"/>
      <c r="Z11" s="34"/>
    </row>
    <row r="12" spans="2:26" s="2" customFormat="1" ht="25.5" customHeight="1">
      <c r="B12" s="235" t="s">
        <v>421</v>
      </c>
      <c r="C12" s="235"/>
      <c r="D12" s="235"/>
      <c r="E12" s="235"/>
      <c r="F12" s="235"/>
      <c r="G12" s="235"/>
      <c r="H12" s="34"/>
      <c r="I12" s="34"/>
      <c r="J12" s="34"/>
      <c r="K12" s="34"/>
      <c r="L12" s="34"/>
      <c r="M12" s="34"/>
      <c r="N12" s="34"/>
      <c r="O12" s="34"/>
      <c r="P12" s="34"/>
      <c r="Q12" s="34"/>
      <c r="R12" s="34"/>
      <c r="S12" s="34"/>
      <c r="T12" s="34"/>
      <c r="U12" s="34"/>
      <c r="V12" s="34"/>
      <c r="W12" s="34"/>
      <c r="X12" s="34"/>
      <c r="Y12" s="34"/>
      <c r="Z12" s="34"/>
    </row>
    <row r="13" spans="2:26" s="2" customFormat="1" ht="93" customHeight="1">
      <c r="B13" s="50" t="s">
        <v>32</v>
      </c>
      <c r="C13" s="50"/>
      <c r="D13" s="50" t="s">
        <v>33</v>
      </c>
      <c r="E13" s="50"/>
      <c r="F13" s="50" t="s">
        <v>36</v>
      </c>
      <c r="G13" s="50"/>
      <c r="H13" s="34"/>
      <c r="I13" s="34"/>
      <c r="J13" s="34"/>
      <c r="K13" s="35"/>
      <c r="L13" s="34"/>
      <c r="M13" s="34"/>
      <c r="N13" s="34"/>
      <c r="O13" s="34"/>
      <c r="P13" s="34"/>
      <c r="Q13" s="34"/>
      <c r="R13" s="34"/>
      <c r="S13" s="34"/>
      <c r="T13" s="34"/>
      <c r="U13" s="34"/>
      <c r="V13" s="34"/>
      <c r="W13" s="34"/>
      <c r="X13" s="34"/>
      <c r="Y13" s="34"/>
      <c r="Z13" s="34"/>
    </row>
    <row r="14" spans="2:26" s="2" customFormat="1" ht="93" customHeight="1">
      <c r="B14" s="50" t="s">
        <v>431</v>
      </c>
      <c r="C14" s="50"/>
      <c r="D14" s="50" t="s">
        <v>34</v>
      </c>
      <c r="E14" s="50"/>
      <c r="F14" s="50" t="s">
        <v>37</v>
      </c>
      <c r="G14" s="50"/>
      <c r="H14" s="34"/>
      <c r="I14" s="34"/>
      <c r="J14" s="34"/>
      <c r="K14" s="35"/>
      <c r="L14" s="34"/>
      <c r="M14" s="34"/>
      <c r="N14" s="34"/>
      <c r="O14" s="34"/>
      <c r="P14" s="34"/>
      <c r="Q14" s="34"/>
      <c r="R14" s="34"/>
      <c r="S14" s="34"/>
      <c r="T14" s="34"/>
      <c r="U14" s="34"/>
      <c r="V14" s="34"/>
      <c r="W14" s="34"/>
      <c r="X14" s="34"/>
      <c r="Y14" s="34"/>
      <c r="Z14" s="34"/>
    </row>
    <row r="15" spans="2:26" s="2" customFormat="1" ht="93" customHeight="1">
      <c r="B15" s="50" t="s">
        <v>432</v>
      </c>
      <c r="C15" s="50"/>
      <c r="D15" s="50" t="s">
        <v>35</v>
      </c>
      <c r="E15" s="50"/>
      <c r="F15" s="50" t="s">
        <v>38</v>
      </c>
      <c r="G15" s="50"/>
      <c r="H15" s="34"/>
      <c r="I15" s="34"/>
      <c r="J15" s="34"/>
      <c r="K15" s="35"/>
      <c r="L15" s="34"/>
      <c r="M15" s="34"/>
      <c r="N15" s="34"/>
      <c r="O15" s="34"/>
      <c r="P15" s="34"/>
      <c r="Q15" s="34"/>
      <c r="R15" s="34"/>
      <c r="S15" s="34"/>
      <c r="T15" s="34"/>
      <c r="U15" s="34"/>
      <c r="V15" s="34"/>
      <c r="W15" s="34"/>
      <c r="X15" s="34"/>
      <c r="Y15" s="34"/>
      <c r="Z15" s="34"/>
    </row>
    <row r="16" spans="2:26" s="2" customFormat="1" ht="93" customHeight="1">
      <c r="B16" s="50" t="s">
        <v>285</v>
      </c>
      <c r="C16" s="50"/>
      <c r="D16" s="50" t="s">
        <v>286</v>
      </c>
      <c r="E16" s="50"/>
      <c r="F16" s="50" t="s">
        <v>287</v>
      </c>
      <c r="G16" s="50"/>
      <c r="H16" s="34"/>
      <c r="I16" s="34"/>
      <c r="J16" s="34"/>
      <c r="K16" s="35"/>
      <c r="L16" s="34"/>
      <c r="M16" s="34"/>
      <c r="N16" s="34"/>
      <c r="O16" s="34"/>
      <c r="P16" s="34"/>
      <c r="Q16" s="34"/>
      <c r="R16" s="34"/>
      <c r="S16" s="34"/>
      <c r="T16" s="34"/>
      <c r="U16" s="34"/>
      <c r="V16" s="34"/>
      <c r="W16" s="34"/>
      <c r="X16" s="34"/>
      <c r="Y16" s="34"/>
      <c r="Z16" s="34"/>
    </row>
    <row r="17" s="27" customFormat="1" ht="6.75" customHeight="1"/>
    <row r="18" s="27" customFormat="1"/>
    <row r="19" s="27" customFormat="1"/>
    <row r="20" s="27" customFormat="1"/>
    <row r="21" s="27" customFormat="1"/>
    <row r="22" s="27" customFormat="1"/>
    <row r="23" s="27" customFormat="1"/>
    <row r="24" s="27" customFormat="1"/>
    <row r="25" s="27" customFormat="1"/>
    <row r="26" s="27" customFormat="1"/>
    <row r="27" s="27" customFormat="1"/>
    <row r="28" s="27" customFormat="1"/>
    <row r="29" s="27" customFormat="1"/>
    <row r="30" s="27" customFormat="1"/>
    <row r="31" s="27" customFormat="1"/>
    <row r="32" s="27" customFormat="1"/>
    <row r="33" s="27" customFormat="1"/>
    <row r="34" s="27" customFormat="1"/>
    <row r="35" s="27" customFormat="1"/>
    <row r="36" s="27" customFormat="1"/>
    <row r="37" s="27" customFormat="1"/>
    <row r="38" s="27" customFormat="1"/>
    <row r="39" s="27" customFormat="1"/>
    <row r="40" s="27" customFormat="1"/>
    <row r="41" s="27" customFormat="1"/>
    <row r="42" s="27" customFormat="1"/>
    <row r="43" s="27" customFormat="1"/>
    <row r="44" s="27" customFormat="1"/>
    <row r="45" s="27" customFormat="1"/>
    <row r="46" s="27" customFormat="1"/>
    <row r="47" s="27" customFormat="1"/>
    <row r="48" s="27" customFormat="1"/>
    <row r="49" s="27" customFormat="1"/>
    <row r="50" s="27" customFormat="1"/>
    <row r="51" s="27" customFormat="1"/>
    <row r="52" s="27" customFormat="1"/>
    <row r="53" s="27" customFormat="1"/>
    <row r="54" s="27" customFormat="1"/>
    <row r="55" s="27" customFormat="1"/>
    <row r="56" s="27" customFormat="1"/>
    <row r="57" s="27" customFormat="1"/>
    <row r="58" s="27" customFormat="1"/>
    <row r="59" s="27" customFormat="1"/>
    <row r="60" s="27" customFormat="1"/>
    <row r="61" s="27" customFormat="1"/>
    <row r="62" s="27" customFormat="1"/>
    <row r="63" s="27" customFormat="1"/>
    <row r="64" s="27" customFormat="1"/>
    <row r="65" s="27" customFormat="1"/>
    <row r="66" s="27" customFormat="1"/>
    <row r="67" s="27" customFormat="1"/>
    <row r="68" s="27" customFormat="1"/>
    <row r="69" s="27" customFormat="1"/>
    <row r="70" s="27" customFormat="1"/>
    <row r="71" s="27" customFormat="1"/>
    <row r="72" s="27" customFormat="1"/>
    <row r="73" s="27" customFormat="1"/>
    <row r="74" s="27" customFormat="1"/>
    <row r="75" s="27" customFormat="1"/>
    <row r="76" s="27" customFormat="1"/>
    <row r="77" s="27" customFormat="1"/>
    <row r="78" s="27" customFormat="1"/>
    <row r="79" s="27" customFormat="1"/>
    <row r="80" s="27" customFormat="1"/>
    <row r="81" s="27" customFormat="1"/>
    <row r="82" s="27" customFormat="1"/>
    <row r="83" s="27" customFormat="1"/>
    <row r="84" s="27" customFormat="1"/>
    <row r="85" s="27" customFormat="1"/>
    <row r="86" s="27" customFormat="1"/>
    <row r="87" s="27" customFormat="1"/>
    <row r="88" s="27" customFormat="1"/>
    <row r="89" s="27" customFormat="1"/>
  </sheetData>
  <mergeCells count="8">
    <mergeCell ref="B5:G5"/>
    <mergeCell ref="B6:G6"/>
    <mergeCell ref="B8:G8"/>
    <mergeCell ref="B12:G12"/>
    <mergeCell ref="B2:G2"/>
    <mergeCell ref="B3:G3"/>
    <mergeCell ref="B4:G4"/>
    <mergeCell ref="B7:G7"/>
  </mergeCells>
  <phoneticPr fontId="2"/>
  <printOptions horizontalCentered="1" verticalCentered="1"/>
  <pageMargins left="0" right="0" top="0.19685039370078741" bottom="0.19685039370078741" header="0.31496062992125984" footer="0.31496062992125984"/>
  <pageSetup paperSize="9" scale="84"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D7D2"/>
  </sheetPr>
  <dimension ref="A1:L257"/>
  <sheetViews>
    <sheetView view="pageBreakPreview" zoomScaleNormal="100" zoomScaleSheetLayoutView="100" zoomScalePageLayoutView="85" workbookViewId="0"/>
  </sheetViews>
  <sheetFormatPr defaultColWidth="9" defaultRowHeight="13.5"/>
  <cols>
    <col min="1" max="1" width="1.375" style="15" customWidth="1"/>
    <col min="2" max="5" width="28.125" style="5" customWidth="1"/>
    <col min="6" max="6" width="1.375" style="13" customWidth="1"/>
    <col min="7" max="7" width="13.25" style="5" bestFit="1" customWidth="1"/>
    <col min="8" max="8" width="19.75" style="13" customWidth="1"/>
    <col min="9" max="9" width="19.25" style="5" customWidth="1"/>
    <col min="10" max="10" width="2" style="5" customWidth="1"/>
    <col min="11" max="11" width="19.125" style="3" customWidth="1"/>
    <col min="12" max="13" width="15.25" style="3" customWidth="1"/>
    <col min="14" max="16384" width="9" style="3"/>
  </cols>
  <sheetData>
    <row r="1" spans="2:10" ht="5.0999999999999996" customHeight="1">
      <c r="B1" s="15"/>
      <c r="C1" s="15"/>
      <c r="D1" s="15"/>
      <c r="E1" s="15"/>
      <c r="F1" s="15"/>
      <c r="G1" s="15"/>
      <c r="H1" s="15"/>
      <c r="I1" s="15"/>
      <c r="J1" s="3"/>
    </row>
    <row r="2" spans="2:10" ht="22.5" customHeight="1">
      <c r="B2" s="240" t="s">
        <v>0</v>
      </c>
      <c r="C2" s="240"/>
      <c r="D2" s="240"/>
      <c r="E2" s="240"/>
      <c r="F2" s="15"/>
      <c r="G2" s="15"/>
      <c r="H2" s="15"/>
      <c r="I2" s="15"/>
      <c r="J2" s="3"/>
    </row>
    <row r="3" spans="2:10" ht="22.5" customHeight="1">
      <c r="B3" s="148" t="s">
        <v>226</v>
      </c>
      <c r="C3" s="15"/>
      <c r="D3" s="15"/>
      <c r="E3" s="15"/>
      <c r="F3" s="15"/>
      <c r="G3" s="15"/>
      <c r="H3" s="15"/>
      <c r="I3" s="15"/>
      <c r="J3" s="3"/>
    </row>
    <row r="4" spans="2:10" ht="6" customHeight="1">
      <c r="B4" s="15"/>
      <c r="C4" s="20"/>
      <c r="D4" s="15"/>
      <c r="E4" s="15"/>
      <c r="F4" s="15"/>
      <c r="G4" s="15"/>
      <c r="H4" s="15"/>
      <c r="I4" s="15"/>
      <c r="J4" s="3"/>
    </row>
    <row r="5" spans="2:10">
      <c r="B5" s="25" t="s">
        <v>216</v>
      </c>
      <c r="C5" s="21"/>
      <c r="D5" s="15"/>
      <c r="E5" s="15"/>
      <c r="F5" s="15"/>
      <c r="G5" s="15"/>
      <c r="H5" s="15"/>
      <c r="I5" s="15"/>
      <c r="J5" s="3"/>
    </row>
    <row r="6" spans="2:10" ht="18.75" customHeight="1">
      <c r="B6" s="243" t="s">
        <v>63</v>
      </c>
      <c r="C6" s="243"/>
      <c r="D6" s="243"/>
      <c r="E6" s="243"/>
      <c r="F6" s="243"/>
      <c r="G6" s="243"/>
      <c r="H6" s="15"/>
      <c r="I6" s="15"/>
      <c r="J6" s="3"/>
    </row>
    <row r="7" spans="2:10">
      <c r="B7" s="239" t="s">
        <v>240</v>
      </c>
      <c r="C7" s="239"/>
      <c r="D7" s="239"/>
      <c r="E7" s="239"/>
      <c r="F7" s="239"/>
      <c r="G7" s="146"/>
      <c r="H7" s="15"/>
      <c r="I7" s="15"/>
      <c r="J7" s="3"/>
    </row>
    <row r="8" spans="2:10" ht="21" customHeight="1">
      <c r="B8" s="239"/>
      <c r="C8" s="239"/>
      <c r="D8" s="239"/>
      <c r="E8" s="239"/>
      <c r="F8" s="239"/>
      <c r="G8" s="144"/>
      <c r="H8" s="15"/>
      <c r="I8" s="15"/>
      <c r="J8" s="3"/>
    </row>
    <row r="9" spans="2:10" ht="4.5" customHeight="1">
      <c r="B9" s="4"/>
      <c r="C9" s="15"/>
      <c r="D9" s="15"/>
      <c r="E9" s="15"/>
      <c r="F9" s="15"/>
      <c r="G9" s="15"/>
      <c r="H9" s="15"/>
      <c r="I9" s="15"/>
      <c r="J9" s="3"/>
    </row>
    <row r="10" spans="2:10" ht="18" customHeight="1">
      <c r="B10" s="15" t="s">
        <v>48</v>
      </c>
      <c r="C10" s="15"/>
      <c r="D10" s="15"/>
      <c r="E10" s="15"/>
      <c r="F10" s="15"/>
      <c r="G10" s="15"/>
      <c r="H10" s="15"/>
      <c r="I10" s="15"/>
      <c r="J10" s="3"/>
    </row>
    <row r="11" spans="2:10" ht="16.5">
      <c r="B11" s="241" t="s">
        <v>2</v>
      </c>
      <c r="C11" s="241"/>
      <c r="D11" s="15"/>
      <c r="E11" s="15"/>
      <c r="F11" s="15"/>
      <c r="G11" s="15"/>
      <c r="H11" s="15"/>
      <c r="I11" s="15"/>
      <c r="J11" s="3"/>
    </row>
    <row r="12" spans="2:10" ht="14.25">
      <c r="B12" s="242" t="s">
        <v>1</v>
      </c>
      <c r="C12" s="242"/>
      <c r="D12" s="15"/>
      <c r="E12" s="15"/>
      <c r="F12" s="15"/>
      <c r="G12" s="15"/>
      <c r="H12" s="15"/>
      <c r="I12" s="15"/>
      <c r="J12" s="3"/>
    </row>
    <row r="13" spans="2:10">
      <c r="B13" s="13"/>
      <c r="C13" s="13"/>
      <c r="D13" s="13"/>
      <c r="E13" s="13"/>
      <c r="G13" s="13"/>
      <c r="I13" s="13"/>
    </row>
    <row r="14" spans="2:10">
      <c r="B14" s="22" t="s">
        <v>3</v>
      </c>
      <c r="C14" s="13"/>
      <c r="D14" s="13"/>
      <c r="E14" s="13"/>
      <c r="G14" s="13"/>
      <c r="I14" s="13"/>
    </row>
    <row r="15" spans="2:10">
      <c r="B15" s="51" t="s">
        <v>4</v>
      </c>
      <c r="C15" s="51" t="s">
        <v>5</v>
      </c>
      <c r="D15" s="51" t="s">
        <v>6</v>
      </c>
      <c r="E15" s="52" t="s">
        <v>7</v>
      </c>
      <c r="F15" s="15"/>
      <c r="G15" s="15"/>
      <c r="H15" s="15"/>
      <c r="I15" s="15"/>
      <c r="J15" s="3"/>
    </row>
    <row r="16" spans="2:10">
      <c r="B16" s="211"/>
      <c r="C16" s="212"/>
      <c r="D16" s="212"/>
      <c r="E16" s="233">
        <v>0</v>
      </c>
      <c r="F16" s="15"/>
      <c r="G16" s="15"/>
      <c r="H16" s="15"/>
      <c r="I16" s="15"/>
      <c r="J16" s="3"/>
    </row>
    <row r="17" spans="2:10">
      <c r="B17" s="56" t="s">
        <v>83</v>
      </c>
      <c r="C17" s="57" t="s">
        <v>49</v>
      </c>
      <c r="D17" s="56" t="s">
        <v>81</v>
      </c>
      <c r="E17" s="51" t="s">
        <v>82</v>
      </c>
      <c r="F17" s="15"/>
      <c r="G17" s="15"/>
      <c r="H17" s="12"/>
      <c r="I17" s="12"/>
      <c r="J17" s="3"/>
    </row>
    <row r="18" spans="2:10">
      <c r="B18" s="213"/>
      <c r="C18" s="214" t="s">
        <v>45</v>
      </c>
      <c r="D18" s="215">
        <v>0</v>
      </c>
      <c r="E18" s="215">
        <v>0</v>
      </c>
      <c r="F18" s="15"/>
      <c r="G18" s="15"/>
      <c r="I18" s="12"/>
      <c r="J18" s="3"/>
    </row>
    <row r="19" spans="2:10">
      <c r="B19" s="11"/>
      <c r="C19" s="11"/>
      <c r="D19" s="11"/>
      <c r="E19" s="14"/>
      <c r="G19" s="13"/>
      <c r="H19" s="12"/>
      <c r="I19" s="29"/>
      <c r="J19" s="6"/>
    </row>
    <row r="20" spans="2:10">
      <c r="B20" s="24" t="s">
        <v>8</v>
      </c>
      <c r="C20" s="11"/>
      <c r="D20" s="11"/>
      <c r="E20" s="14"/>
      <c r="G20" s="13"/>
      <c r="H20" s="29"/>
      <c r="I20" s="29"/>
      <c r="J20" s="6"/>
    </row>
    <row r="21" spans="2:10">
      <c r="B21" s="60" t="s">
        <v>80</v>
      </c>
      <c r="C21" s="60" t="s">
        <v>9</v>
      </c>
      <c r="D21" s="60" t="s">
        <v>10</v>
      </c>
      <c r="E21" s="14"/>
      <c r="G21" s="13"/>
      <c r="H21" s="29"/>
      <c r="I21" s="29"/>
      <c r="J21" s="6"/>
    </row>
    <row r="22" spans="2:10">
      <c r="B22" s="216">
        <v>0</v>
      </c>
      <c r="C22" s="216">
        <v>0</v>
      </c>
      <c r="D22" s="216">
        <v>0</v>
      </c>
      <c r="E22" s="14"/>
      <c r="G22" s="13"/>
      <c r="H22" s="29"/>
      <c r="I22" s="29"/>
      <c r="J22" s="6"/>
    </row>
    <row r="23" spans="2:10">
      <c r="B23" s="11"/>
      <c r="C23" s="11"/>
      <c r="D23" s="11"/>
      <c r="E23" s="14"/>
      <c r="G23" s="13"/>
      <c r="H23" s="29"/>
      <c r="I23" s="29"/>
      <c r="J23" s="6"/>
    </row>
    <row r="24" spans="2:10">
      <c r="B24" s="22" t="s">
        <v>234</v>
      </c>
      <c r="C24" s="13"/>
      <c r="D24" s="13"/>
      <c r="E24" s="13"/>
      <c r="G24" s="13"/>
      <c r="I24" s="13"/>
    </row>
    <row r="25" spans="2:10">
      <c r="B25" s="22"/>
      <c r="C25" s="13"/>
      <c r="D25" s="13"/>
      <c r="E25" s="13"/>
      <c r="G25" s="3"/>
      <c r="I25" s="13"/>
    </row>
    <row r="26" spans="2:10">
      <c r="B26" s="62" t="s">
        <v>65</v>
      </c>
      <c r="C26" s="63" t="s">
        <v>66</v>
      </c>
      <c r="D26" s="63" t="s">
        <v>17</v>
      </c>
      <c r="E26" s="13"/>
      <c r="G26" s="13"/>
      <c r="J26" s="3"/>
    </row>
    <row r="27" spans="2:10">
      <c r="B27" s="62" t="s">
        <v>53</v>
      </c>
      <c r="C27" s="62" t="s">
        <v>53</v>
      </c>
      <c r="D27" s="62" t="s">
        <v>53</v>
      </c>
      <c r="E27" s="3"/>
      <c r="G27" s="13"/>
      <c r="J27" s="3"/>
    </row>
    <row r="28" spans="2:10">
      <c r="B28" s="217">
        <v>150</v>
      </c>
      <c r="C28" s="217">
        <v>5</v>
      </c>
      <c r="D28" s="217">
        <v>150</v>
      </c>
      <c r="E28" s="13"/>
      <c r="G28" s="13"/>
      <c r="J28" s="3"/>
    </row>
    <row r="29" spans="2:10">
      <c r="B29" s="22"/>
      <c r="C29" s="13"/>
      <c r="D29" s="13"/>
      <c r="E29" s="13"/>
      <c r="G29" s="13"/>
      <c r="I29" s="13"/>
    </row>
    <row r="30" spans="2:10">
      <c r="B30" s="147"/>
      <c r="C30" s="147"/>
      <c r="D30" s="147"/>
      <c r="E30" s="29"/>
      <c r="G30" s="13"/>
      <c r="I30" s="13"/>
    </row>
    <row r="31" spans="2:10">
      <c r="B31" s="63" t="s">
        <v>39</v>
      </c>
      <c r="C31" s="63" t="s">
        <v>11</v>
      </c>
      <c r="D31" s="62" t="s">
        <v>52</v>
      </c>
      <c r="E31" s="51" t="s">
        <v>244</v>
      </c>
      <c r="G31" s="13"/>
      <c r="I31" s="13"/>
    </row>
    <row r="32" spans="2:10">
      <c r="B32" s="62" t="s">
        <v>88</v>
      </c>
      <c r="C32" s="62" t="s">
        <v>246</v>
      </c>
      <c r="D32" s="62" t="s">
        <v>54</v>
      </c>
      <c r="E32" s="62" t="s">
        <v>88</v>
      </c>
      <c r="G32" s="13"/>
      <c r="I32" s="13"/>
    </row>
    <row r="33" spans="2:11" ht="13.5" customHeight="1">
      <c r="B33" s="218" t="s">
        <v>13</v>
      </c>
      <c r="C33" s="219">
        <v>1</v>
      </c>
      <c r="D33" s="218" t="s">
        <v>13</v>
      </c>
      <c r="E33" s="218" t="s">
        <v>13</v>
      </c>
      <c r="G33" s="13"/>
      <c r="H33" s="18"/>
      <c r="I33" s="8"/>
    </row>
    <row r="34" spans="2:11" ht="18.75">
      <c r="B34" s="23"/>
      <c r="C34" s="23"/>
      <c r="D34" s="13"/>
      <c r="E34" s="15"/>
      <c r="G34" s="13"/>
      <c r="H34" s="17"/>
      <c r="I34" s="8"/>
    </row>
    <row r="35" spans="2:11" ht="18.75">
      <c r="B35" s="238" t="s">
        <v>55</v>
      </c>
      <c r="C35" s="238"/>
      <c r="D35" s="62" t="s">
        <v>428</v>
      </c>
      <c r="E35" s="9"/>
      <c r="F35" s="3"/>
      <c r="G35" s="3"/>
      <c r="H35" s="3"/>
      <c r="I35" s="3"/>
      <c r="J35" s="3"/>
    </row>
    <row r="36" spans="2:11" ht="12.95" customHeight="1">
      <c r="B36" s="62" t="s">
        <v>56</v>
      </c>
      <c r="C36" s="62" t="s">
        <v>57</v>
      </c>
      <c r="D36" s="62" t="s">
        <v>427</v>
      </c>
      <c r="E36" s="9"/>
      <c r="F36" s="3"/>
      <c r="G36" s="3"/>
      <c r="H36" s="3"/>
      <c r="I36" s="3"/>
      <c r="J36" s="3"/>
    </row>
    <row r="37" spans="2:11" ht="12.95" customHeight="1">
      <c r="B37" s="220">
        <v>1</v>
      </c>
      <c r="C37" s="220">
        <v>1</v>
      </c>
      <c r="D37" s="228">
        <v>1</v>
      </c>
      <c r="E37" s="9"/>
      <c r="F37" s="3"/>
      <c r="G37" s="3"/>
      <c r="H37" s="3"/>
      <c r="I37" s="3"/>
      <c r="J37" s="3"/>
    </row>
    <row r="38" spans="2:11" ht="12" customHeight="1">
      <c r="B38" s="23"/>
      <c r="C38" s="23"/>
      <c r="D38" s="13"/>
      <c r="E38" s="13"/>
      <c r="F38" s="29"/>
      <c r="G38" s="13"/>
      <c r="H38" s="14"/>
      <c r="I38" s="9"/>
    </row>
    <row r="39" spans="2:11" ht="18.75">
      <c r="B39" s="22" t="s">
        <v>68</v>
      </c>
      <c r="C39" s="13"/>
      <c r="D39" s="13"/>
      <c r="E39" s="13"/>
      <c r="F39" s="29"/>
      <c r="G39" s="13"/>
      <c r="H39" s="14"/>
      <c r="I39" s="9"/>
    </row>
    <row r="40" spans="2:11" ht="18.75">
      <c r="B40" s="221" t="s">
        <v>274</v>
      </c>
      <c r="C40" s="222" t="s">
        <v>20</v>
      </c>
      <c r="D40" s="13"/>
      <c r="E40" s="13"/>
      <c r="G40" s="29"/>
      <c r="I40" s="14"/>
      <c r="J40" s="9"/>
      <c r="K40" s="5"/>
    </row>
    <row r="41" spans="2:11" ht="18.75">
      <c r="B41" s="71" t="s">
        <v>113</v>
      </c>
      <c r="C41" s="133">
        <f>B58+B46+C46+D46+E46+B54+C54+E50+B50+C50+D50+C58+D58+E58+B62</f>
        <v>1917.1000000000001</v>
      </c>
      <c r="D41" s="15"/>
      <c r="E41" s="13"/>
      <c r="G41" s="29"/>
      <c r="I41" s="14"/>
      <c r="J41" s="9"/>
      <c r="K41" s="5"/>
    </row>
    <row r="42" spans="2:11" ht="18.75">
      <c r="B42" s="71" t="s">
        <v>114</v>
      </c>
      <c r="C42" s="133">
        <f>B59+B47+C47+D47+E47+B55+C55+E51+B51+C51+D51+C59+D59+E59+B63</f>
        <v>3452.1</v>
      </c>
      <c r="D42" s="15"/>
      <c r="E42" s="13"/>
      <c r="G42" s="29"/>
      <c r="I42" s="14"/>
      <c r="J42" s="9"/>
      <c r="K42" s="5"/>
    </row>
    <row r="43" spans="2:11" ht="18.75">
      <c r="B43" s="13"/>
      <c r="C43" s="13"/>
      <c r="D43" s="15"/>
      <c r="E43" s="13"/>
      <c r="G43" s="29"/>
      <c r="I43" s="14"/>
      <c r="J43" s="9"/>
      <c r="K43" s="5"/>
    </row>
    <row r="44" spans="2:11" ht="18.75">
      <c r="B44" s="22" t="s">
        <v>275</v>
      </c>
      <c r="C44" s="13"/>
      <c r="D44" s="13"/>
      <c r="E44" s="13"/>
      <c r="F44" s="29"/>
      <c r="G44" s="13"/>
      <c r="H44" s="14"/>
      <c r="I44" s="9"/>
    </row>
    <row r="45" spans="2:11">
      <c r="B45" s="51" t="s">
        <v>15</v>
      </c>
      <c r="C45" s="65" t="s">
        <v>245</v>
      </c>
      <c r="D45" s="51" t="s">
        <v>17</v>
      </c>
      <c r="E45" s="51" t="s">
        <v>39</v>
      </c>
      <c r="G45" s="13"/>
      <c r="I45" s="13"/>
    </row>
    <row r="46" spans="2:11">
      <c r="B46" s="66">
        <f>C130*B28</f>
        <v>225</v>
      </c>
      <c r="C46" s="66">
        <f>C28*C144</f>
        <v>950</v>
      </c>
      <c r="D46" s="66">
        <f>D28*C152</f>
        <v>487.5</v>
      </c>
      <c r="E46" s="66">
        <f>IF(COUNTIF($B$33, "有り"), C159, "0")</f>
        <v>30</v>
      </c>
      <c r="G46" s="13"/>
      <c r="I46" s="13"/>
      <c r="J46" s="3"/>
    </row>
    <row r="47" spans="2:11">
      <c r="B47" s="66">
        <f>C131*B28</f>
        <v>525</v>
      </c>
      <c r="C47" s="66">
        <f>C28*C145</f>
        <v>1389</v>
      </c>
      <c r="D47" s="66">
        <f>D28*C153</f>
        <v>855</v>
      </c>
      <c r="E47" s="66">
        <f>IF(COUNTIF($B$33, "有り"), C160, "0")</f>
        <v>76</v>
      </c>
      <c r="G47" s="13"/>
      <c r="I47" s="13"/>
      <c r="J47" s="3"/>
    </row>
    <row r="48" spans="2:11">
      <c r="B48" s="3"/>
      <c r="C48" s="13"/>
      <c r="D48" s="13"/>
      <c r="E48" s="13"/>
      <c r="G48" s="13"/>
      <c r="I48" s="13"/>
      <c r="J48" s="3"/>
    </row>
    <row r="49" spans="1:12" ht="27">
      <c r="B49" s="51" t="s">
        <v>110</v>
      </c>
      <c r="C49" s="51" t="s">
        <v>109</v>
      </c>
      <c r="D49" s="51" t="s">
        <v>422</v>
      </c>
      <c r="E49" s="51" t="s">
        <v>243</v>
      </c>
      <c r="G49" s="13"/>
      <c r="I49" s="13"/>
    </row>
    <row r="50" spans="1:12">
      <c r="B50" s="68">
        <f>B37*C168</f>
        <v>21.5</v>
      </c>
      <c r="C50" s="68">
        <f>C37*C171</f>
        <v>21.5</v>
      </c>
      <c r="D50" s="68">
        <f>D37*C174</f>
        <v>21.5</v>
      </c>
      <c r="E50" s="66">
        <f>IF(COUNTIF($E$33, "有り"), C177, "0")</f>
        <v>21.5</v>
      </c>
      <c r="G50" s="13"/>
      <c r="I50" s="13"/>
    </row>
    <row r="51" spans="1:12">
      <c r="B51" s="68">
        <f>B37*C169</f>
        <v>45</v>
      </c>
      <c r="C51" s="68">
        <f>C37*C172</f>
        <v>55</v>
      </c>
      <c r="D51" s="68">
        <f>D37*C175</f>
        <v>70</v>
      </c>
      <c r="E51" s="66">
        <f>IF(COUNTIF($E$33, "有り"), C178, "0")</f>
        <v>40.5</v>
      </c>
      <c r="G51" s="13"/>
      <c r="I51" s="13"/>
    </row>
    <row r="52" spans="1:12">
      <c r="B52" s="11"/>
      <c r="C52" s="11"/>
      <c r="D52" s="11"/>
      <c r="E52" s="11"/>
      <c r="G52" s="13"/>
      <c r="I52" s="13"/>
    </row>
    <row r="53" spans="1:12">
      <c r="B53" s="51" t="s">
        <v>18</v>
      </c>
      <c r="C53" s="51" t="s">
        <v>52</v>
      </c>
      <c r="D53" s="13"/>
      <c r="E53" s="13"/>
      <c r="G53" s="13"/>
      <c r="J53" s="3"/>
    </row>
    <row r="54" spans="1:12">
      <c r="B54" s="68">
        <f>C33*C162</f>
        <v>11</v>
      </c>
      <c r="C54" s="66">
        <f>IF(COUNTIF($D$33, "有り"), C165, "0")</f>
        <v>34.1</v>
      </c>
      <c r="D54" s="13"/>
      <c r="E54" s="13"/>
      <c r="G54" s="13"/>
      <c r="J54" s="3"/>
    </row>
    <row r="55" spans="1:12">
      <c r="B55" s="68">
        <f>C33*C163</f>
        <v>75</v>
      </c>
      <c r="C55" s="66">
        <f>IF(COUNTIF($D$33, "有り"), C166, "0")</f>
        <v>71.900000000000006</v>
      </c>
      <c r="D55" s="13"/>
      <c r="E55" s="13"/>
      <c r="G55" s="13"/>
      <c r="J55" s="3"/>
    </row>
    <row r="56" spans="1:12">
      <c r="D56" s="13"/>
      <c r="E56" s="13"/>
      <c r="H56" s="15"/>
      <c r="I56" s="13"/>
      <c r="J56" s="3"/>
      <c r="L56" s="5"/>
    </row>
    <row r="57" spans="1:12">
      <c r="B57" s="51" t="s">
        <v>235</v>
      </c>
      <c r="C57" s="63" t="s">
        <v>241</v>
      </c>
      <c r="D57" s="63" t="s">
        <v>236</v>
      </c>
      <c r="E57" s="63" t="s">
        <v>237</v>
      </c>
      <c r="G57" s="210"/>
      <c r="H57" s="15"/>
      <c r="I57" s="15"/>
      <c r="J57" s="3"/>
      <c r="L57" s="5"/>
    </row>
    <row r="58" spans="1:12">
      <c r="B58" s="66">
        <f>C122</f>
        <v>28</v>
      </c>
      <c r="C58" s="66">
        <f>C181</f>
        <v>18.7</v>
      </c>
      <c r="D58" s="66">
        <f>C189</f>
        <v>9.4</v>
      </c>
      <c r="E58" s="66">
        <f>C197</f>
        <v>18.7</v>
      </c>
      <c r="H58" s="15"/>
      <c r="I58" s="15"/>
      <c r="J58" s="3"/>
      <c r="L58" s="5"/>
    </row>
    <row r="59" spans="1:12" ht="12.95" customHeight="1">
      <c r="B59" s="66">
        <f>C123</f>
        <v>60</v>
      </c>
      <c r="C59" s="66">
        <f>C182</f>
        <v>54.5</v>
      </c>
      <c r="D59" s="66">
        <f>C190</f>
        <v>40</v>
      </c>
      <c r="E59" s="66">
        <f>C198</f>
        <v>38.200000000000003</v>
      </c>
      <c r="I59" s="13"/>
      <c r="J59" s="132"/>
      <c r="L59" s="5"/>
    </row>
    <row r="60" spans="1:12" ht="12.95" customHeight="1">
      <c r="B60" s="15"/>
      <c r="C60" s="15"/>
      <c r="D60" s="11"/>
      <c r="E60" s="11"/>
      <c r="F60" s="134"/>
      <c r="G60" s="15"/>
      <c r="I60" s="13"/>
      <c r="J60" s="132"/>
      <c r="L60" s="5"/>
    </row>
    <row r="61" spans="1:12" ht="27">
      <c r="A61" s="229"/>
      <c r="B61" s="51" t="s">
        <v>238</v>
      </c>
      <c r="C61" s="229"/>
      <c r="D61" s="11"/>
      <c r="E61" s="11"/>
      <c r="F61" s="134"/>
      <c r="G61" s="229"/>
      <c r="I61" s="13"/>
      <c r="J61" s="132"/>
      <c r="L61" s="5"/>
    </row>
    <row r="62" spans="1:12" ht="12.95" customHeight="1">
      <c r="A62" s="229"/>
      <c r="B62" s="66">
        <f>C205</f>
        <v>18.7</v>
      </c>
      <c r="C62" s="229"/>
      <c r="D62" s="11"/>
      <c r="E62" s="11"/>
      <c r="F62" s="134"/>
      <c r="G62" s="229"/>
      <c r="I62" s="13"/>
      <c r="J62" s="132"/>
      <c r="L62" s="5"/>
    </row>
    <row r="63" spans="1:12" ht="12.95" customHeight="1">
      <c r="A63" s="229"/>
      <c r="B63" s="66">
        <f>C206</f>
        <v>57</v>
      </c>
      <c r="C63" s="229"/>
      <c r="D63" s="11"/>
      <c r="E63" s="11"/>
      <c r="F63" s="134"/>
      <c r="G63" s="229"/>
      <c r="I63" s="13"/>
      <c r="J63" s="132"/>
      <c r="L63" s="5"/>
    </row>
    <row r="64" spans="1:12" ht="12.95" customHeight="1">
      <c r="A64" s="229"/>
      <c r="B64" s="229"/>
      <c r="C64" s="229"/>
      <c r="D64" s="11"/>
      <c r="E64" s="11"/>
      <c r="F64" s="134"/>
      <c r="G64" s="229"/>
      <c r="I64" s="13"/>
      <c r="J64" s="132"/>
      <c r="L64" s="5"/>
    </row>
    <row r="65" spans="2:12">
      <c r="B65" s="42" t="s">
        <v>239</v>
      </c>
      <c r="C65" s="40"/>
      <c r="D65" s="40"/>
      <c r="E65" s="40"/>
      <c r="F65" s="11"/>
      <c r="G65" s="13"/>
      <c r="I65" s="13"/>
      <c r="J65" s="132"/>
      <c r="L65" s="5"/>
    </row>
    <row r="66" spans="2:12" ht="5.25" customHeight="1">
      <c r="B66" s="13"/>
      <c r="C66" s="13"/>
      <c r="D66" s="13"/>
      <c r="E66" s="13"/>
      <c r="F66" s="11"/>
      <c r="G66" s="13"/>
      <c r="I66" s="13"/>
      <c r="J66" s="132"/>
      <c r="L66" s="5"/>
    </row>
    <row r="67" spans="2:12">
      <c r="B67" s="36" t="s">
        <v>23</v>
      </c>
      <c r="C67" s="13"/>
      <c r="D67" s="13"/>
      <c r="E67" s="13"/>
      <c r="F67" s="11"/>
      <c r="G67" s="13"/>
      <c r="I67" s="13"/>
      <c r="J67" s="132"/>
      <c r="L67" s="5"/>
    </row>
    <row r="68" spans="2:12" ht="12.95" customHeight="1">
      <c r="B68" s="37" t="s">
        <v>24</v>
      </c>
      <c r="C68" s="29"/>
      <c r="D68" s="29"/>
      <c r="E68" s="29"/>
      <c r="F68" s="11"/>
      <c r="G68" s="13"/>
      <c r="I68" s="13"/>
      <c r="J68" s="132"/>
      <c r="L68" s="5"/>
    </row>
    <row r="69" spans="2:12" ht="7.5" customHeight="1">
      <c r="B69" s="37"/>
      <c r="C69" s="29"/>
      <c r="D69" s="29"/>
      <c r="E69" s="29"/>
      <c r="F69" s="11"/>
      <c r="G69" s="13"/>
      <c r="I69" s="13"/>
      <c r="J69" s="132"/>
      <c r="L69" s="5"/>
    </row>
    <row r="70" spans="2:12">
      <c r="B70" s="33" t="s">
        <v>259</v>
      </c>
      <c r="C70" s="31"/>
      <c r="D70" s="31"/>
      <c r="E70" s="31"/>
      <c r="F70" s="11"/>
      <c r="G70" s="13"/>
      <c r="I70" s="13"/>
      <c r="J70" s="132"/>
      <c r="L70" s="5"/>
    </row>
    <row r="71" spans="2:12">
      <c r="B71" s="75" t="s">
        <v>92</v>
      </c>
      <c r="C71" s="71" t="s">
        <v>85</v>
      </c>
      <c r="D71" s="72" t="s">
        <v>45</v>
      </c>
      <c r="E71" s="71" t="s">
        <v>46</v>
      </c>
      <c r="F71" s="11"/>
      <c r="G71" s="13"/>
      <c r="I71" s="13"/>
      <c r="J71" s="132"/>
      <c r="L71" s="5"/>
    </row>
    <row r="72" spans="2:12">
      <c r="B72" s="75" t="s">
        <v>320</v>
      </c>
      <c r="C72" s="76" t="s">
        <v>296</v>
      </c>
      <c r="D72" s="75" t="s">
        <v>296</v>
      </c>
      <c r="E72" s="75" t="s">
        <v>296</v>
      </c>
      <c r="F72" s="11"/>
      <c r="G72" s="13"/>
      <c r="I72" s="13"/>
      <c r="J72" s="132"/>
      <c r="L72" s="5"/>
    </row>
    <row r="73" spans="2:12">
      <c r="B73" s="37"/>
      <c r="C73" s="29"/>
      <c r="D73" s="29"/>
      <c r="E73" s="29"/>
      <c r="F73" s="11"/>
      <c r="G73" s="13"/>
      <c r="I73" s="13"/>
      <c r="J73" s="132"/>
      <c r="L73" s="5"/>
    </row>
    <row r="74" spans="2:12">
      <c r="B74" s="33" t="s">
        <v>89</v>
      </c>
      <c r="C74" s="31"/>
      <c r="D74" s="31"/>
      <c r="E74" s="31"/>
      <c r="F74" s="11"/>
      <c r="G74" s="13"/>
      <c r="I74" s="13"/>
      <c r="J74" s="132"/>
      <c r="L74" s="5"/>
    </row>
    <row r="75" spans="2:12">
      <c r="B75" s="70" t="s">
        <v>449</v>
      </c>
      <c r="C75" s="237" t="s">
        <v>25</v>
      </c>
      <c r="D75" s="237"/>
      <c r="E75" s="237"/>
      <c r="F75" s="11"/>
      <c r="G75" s="13"/>
      <c r="I75" s="13"/>
      <c r="J75" s="132"/>
      <c r="L75" s="5"/>
    </row>
    <row r="76" spans="2:12">
      <c r="B76" s="71" t="s">
        <v>26</v>
      </c>
      <c r="C76" s="71" t="s">
        <v>85</v>
      </c>
      <c r="D76" s="72" t="s">
        <v>45</v>
      </c>
      <c r="E76" s="71" t="s">
        <v>46</v>
      </c>
      <c r="F76" s="11"/>
      <c r="G76" s="13"/>
      <c r="I76" s="13"/>
      <c r="J76" s="132"/>
      <c r="L76" s="5"/>
    </row>
    <row r="77" spans="2:12">
      <c r="B77" s="73" t="s">
        <v>95</v>
      </c>
      <c r="C77" s="135" t="s">
        <v>297</v>
      </c>
      <c r="D77" s="135" t="s">
        <v>330</v>
      </c>
      <c r="E77" s="135" t="s">
        <v>300</v>
      </c>
      <c r="F77" s="11"/>
      <c r="G77" s="13"/>
      <c r="I77" s="13"/>
      <c r="J77" s="132"/>
      <c r="L77" s="5"/>
    </row>
    <row r="78" spans="2:12">
      <c r="B78" s="73" t="s">
        <v>96</v>
      </c>
      <c r="C78" s="135" t="s">
        <v>328</v>
      </c>
      <c r="D78" s="135" t="s">
        <v>298</v>
      </c>
      <c r="E78" s="135" t="s">
        <v>301</v>
      </c>
      <c r="F78" s="11"/>
      <c r="G78" s="13"/>
      <c r="I78" s="13"/>
      <c r="J78" s="132"/>
      <c r="L78" s="5"/>
    </row>
    <row r="79" spans="2:12">
      <c r="B79" s="73" t="s">
        <v>97</v>
      </c>
      <c r="C79" s="135" t="s">
        <v>329</v>
      </c>
      <c r="D79" s="135" t="s">
        <v>299</v>
      </c>
      <c r="E79" s="135" t="s">
        <v>302</v>
      </c>
      <c r="F79" s="11"/>
      <c r="G79" s="13"/>
      <c r="I79" s="13"/>
      <c r="J79" s="132"/>
      <c r="L79" s="5"/>
    </row>
    <row r="80" spans="2:12">
      <c r="B80" s="31"/>
      <c r="C80" s="31"/>
      <c r="D80" s="31"/>
      <c r="E80" s="31"/>
      <c r="F80" s="11"/>
      <c r="G80" s="13"/>
      <c r="I80" s="13"/>
      <c r="J80" s="132"/>
      <c r="L80" s="5"/>
    </row>
    <row r="81" spans="2:12">
      <c r="B81" s="33" t="s">
        <v>90</v>
      </c>
      <c r="C81" s="31"/>
      <c r="D81" s="31"/>
      <c r="E81" s="31"/>
      <c r="G81" s="13"/>
      <c r="I81" s="13"/>
      <c r="J81" s="132"/>
      <c r="L81" s="5"/>
    </row>
    <row r="82" spans="2:12">
      <c r="B82" s="75" t="s">
        <v>166</v>
      </c>
      <c r="C82" s="71" t="s">
        <v>85</v>
      </c>
      <c r="D82" s="72" t="s">
        <v>45</v>
      </c>
      <c r="E82" s="71" t="s">
        <v>46</v>
      </c>
      <c r="G82" s="13"/>
      <c r="I82" s="13"/>
      <c r="J82" s="132"/>
      <c r="L82" s="5"/>
    </row>
    <row r="83" spans="2:12">
      <c r="B83" s="75" t="s">
        <v>27</v>
      </c>
      <c r="C83" s="76" t="s">
        <v>419</v>
      </c>
      <c r="D83" s="75" t="s">
        <v>303</v>
      </c>
      <c r="E83" s="75" t="s">
        <v>304</v>
      </c>
      <c r="G83" s="13"/>
      <c r="I83" s="13"/>
      <c r="J83" s="132"/>
      <c r="L83" s="5"/>
    </row>
    <row r="84" spans="2:12">
      <c r="B84" s="31"/>
      <c r="C84" s="31"/>
      <c r="D84" s="31"/>
      <c r="E84" s="31"/>
      <c r="G84" s="13"/>
      <c r="I84" s="13"/>
      <c r="J84" s="132"/>
      <c r="L84" s="5"/>
    </row>
    <row r="85" spans="2:12">
      <c r="B85" s="33" t="s">
        <v>433</v>
      </c>
      <c r="C85" s="31"/>
      <c r="D85" s="31"/>
      <c r="E85" s="31"/>
      <c r="G85" s="13"/>
      <c r="I85" s="13"/>
      <c r="J85" s="132"/>
      <c r="L85" s="5"/>
    </row>
    <row r="86" spans="2:12">
      <c r="B86" s="75" t="s">
        <v>166</v>
      </c>
      <c r="C86" s="71" t="s">
        <v>85</v>
      </c>
      <c r="D86" s="72" t="s">
        <v>45</v>
      </c>
      <c r="E86" s="71" t="s">
        <v>46</v>
      </c>
      <c r="G86" s="13"/>
      <c r="I86" s="13"/>
      <c r="J86" s="132"/>
      <c r="L86" s="5"/>
    </row>
    <row r="87" spans="2:12">
      <c r="B87" s="75" t="s">
        <v>27</v>
      </c>
      <c r="C87" s="76" t="s">
        <v>305</v>
      </c>
      <c r="D87" s="75" t="s">
        <v>306</v>
      </c>
      <c r="E87" s="75" t="s">
        <v>307</v>
      </c>
      <c r="G87" s="13"/>
      <c r="I87" s="13"/>
      <c r="J87" s="132"/>
      <c r="L87" s="5"/>
    </row>
    <row r="88" spans="2:12">
      <c r="B88" s="31"/>
      <c r="C88" s="31"/>
      <c r="D88" s="31"/>
      <c r="E88" s="31"/>
      <c r="G88" s="13"/>
      <c r="I88" s="13"/>
      <c r="J88" s="132"/>
      <c r="L88" s="5"/>
    </row>
    <row r="89" spans="2:12">
      <c r="B89" s="33" t="s">
        <v>260</v>
      </c>
      <c r="C89" s="31"/>
      <c r="D89" s="31"/>
      <c r="E89" s="31"/>
      <c r="G89" s="13"/>
      <c r="I89" s="13"/>
      <c r="J89" s="132"/>
      <c r="L89" s="5"/>
    </row>
    <row r="90" spans="2:12">
      <c r="B90" s="75" t="s">
        <v>320</v>
      </c>
      <c r="C90" s="75" t="s">
        <v>308</v>
      </c>
      <c r="D90" s="31"/>
      <c r="E90" s="31"/>
      <c r="G90" s="13"/>
      <c r="I90" s="13"/>
      <c r="J90" s="132"/>
      <c r="L90" s="5"/>
    </row>
    <row r="91" spans="2:12">
      <c r="B91" s="31"/>
      <c r="C91" s="31"/>
      <c r="D91" s="31"/>
      <c r="E91" s="31"/>
      <c r="G91" s="13"/>
      <c r="I91" s="13"/>
      <c r="J91" s="132"/>
      <c r="L91" s="5"/>
    </row>
    <row r="92" spans="2:12">
      <c r="B92" s="33" t="s">
        <v>261</v>
      </c>
      <c r="C92" s="31"/>
      <c r="D92" s="31"/>
      <c r="E92" s="31"/>
      <c r="G92" s="13"/>
      <c r="I92" s="13"/>
      <c r="J92" s="132"/>
      <c r="L92" s="5"/>
    </row>
    <row r="93" spans="2:12">
      <c r="B93" s="75" t="s">
        <v>417</v>
      </c>
      <c r="C93" s="75" t="s">
        <v>323</v>
      </c>
      <c r="D93" s="33" t="s">
        <v>215</v>
      </c>
      <c r="E93" s="31"/>
      <c r="G93" s="13"/>
      <c r="I93" s="13"/>
      <c r="J93" s="132"/>
      <c r="L93" s="5"/>
    </row>
    <row r="94" spans="2:12">
      <c r="B94" s="31"/>
      <c r="C94" s="31"/>
      <c r="D94" s="31"/>
      <c r="E94" s="31"/>
      <c r="G94" s="13"/>
      <c r="I94" s="13"/>
      <c r="J94" s="132"/>
      <c r="L94" s="5"/>
    </row>
    <row r="95" spans="2:12">
      <c r="B95" s="33" t="s">
        <v>262</v>
      </c>
      <c r="C95" s="31"/>
      <c r="D95" s="31"/>
      <c r="E95" s="31"/>
      <c r="G95" s="13"/>
      <c r="I95" s="13"/>
      <c r="J95" s="132"/>
      <c r="L95" s="5"/>
    </row>
    <row r="96" spans="2:12">
      <c r="B96" s="75" t="s">
        <v>320</v>
      </c>
      <c r="C96" s="75" t="s">
        <v>309</v>
      </c>
      <c r="D96" s="31"/>
      <c r="E96" s="31"/>
      <c r="G96" s="13"/>
      <c r="I96" s="13"/>
      <c r="J96" s="132"/>
      <c r="L96" s="5"/>
    </row>
    <row r="97" spans="2:12">
      <c r="B97" s="31"/>
      <c r="C97" s="31"/>
      <c r="D97" s="31"/>
      <c r="E97" s="31"/>
      <c r="F97" s="29"/>
      <c r="G97" s="13"/>
      <c r="I97" s="13"/>
      <c r="J97" s="13"/>
      <c r="K97" s="5"/>
      <c r="L97" s="5"/>
    </row>
    <row r="98" spans="2:12">
      <c r="B98" s="33" t="s">
        <v>263</v>
      </c>
      <c r="C98" s="31"/>
      <c r="D98" s="31"/>
      <c r="E98" s="31"/>
      <c r="F98" s="29"/>
      <c r="G98" s="13"/>
      <c r="I98" s="13"/>
      <c r="J98" s="13"/>
      <c r="K98" s="5"/>
      <c r="L98" s="5"/>
    </row>
    <row r="99" spans="2:12">
      <c r="B99" s="77" t="s">
        <v>108</v>
      </c>
      <c r="C99" s="75" t="s">
        <v>310</v>
      </c>
      <c r="D99" s="31"/>
      <c r="E99" s="31"/>
      <c r="F99" s="29"/>
      <c r="G99" s="13"/>
      <c r="I99" s="13"/>
      <c r="J99" s="13"/>
      <c r="K99" s="5"/>
      <c r="L99" s="5"/>
    </row>
    <row r="100" spans="2:12">
      <c r="B100" s="77" t="s">
        <v>86</v>
      </c>
      <c r="C100" s="75" t="s">
        <v>311</v>
      </c>
      <c r="D100" s="31"/>
      <c r="E100" s="31"/>
      <c r="F100" s="29"/>
      <c r="G100" s="13"/>
      <c r="I100" s="13"/>
      <c r="J100" s="13"/>
      <c r="K100" s="5"/>
      <c r="L100" s="5"/>
    </row>
    <row r="101" spans="2:12">
      <c r="B101" s="77" t="s">
        <v>423</v>
      </c>
      <c r="C101" s="75" t="s">
        <v>424</v>
      </c>
      <c r="D101" s="31"/>
      <c r="E101" s="31"/>
      <c r="F101" s="29"/>
      <c r="G101" s="13"/>
      <c r="I101" s="13"/>
      <c r="J101" s="13"/>
      <c r="K101" s="5"/>
      <c r="L101" s="5"/>
    </row>
    <row r="102" spans="2:12">
      <c r="B102" s="77" t="s">
        <v>87</v>
      </c>
      <c r="C102" s="75" t="s">
        <v>312</v>
      </c>
      <c r="D102" s="13"/>
      <c r="E102" s="13"/>
      <c r="F102" s="29"/>
      <c r="G102" s="13"/>
      <c r="I102" s="13"/>
      <c r="J102" s="13"/>
      <c r="K102" s="5"/>
      <c r="L102" s="5"/>
    </row>
    <row r="103" spans="2:12">
      <c r="B103" s="38"/>
      <c r="C103" s="31"/>
      <c r="D103" s="13"/>
      <c r="E103" s="13"/>
      <c r="F103" s="29"/>
      <c r="G103" s="13"/>
      <c r="I103" s="13"/>
      <c r="J103" s="13"/>
      <c r="K103" s="5"/>
      <c r="L103" s="5"/>
    </row>
    <row r="104" spans="2:12">
      <c r="B104" s="209" t="s">
        <v>264</v>
      </c>
      <c r="C104" s="31"/>
      <c r="D104" s="13"/>
      <c r="E104" s="13"/>
      <c r="F104" s="29"/>
      <c r="G104" s="13"/>
      <c r="I104" s="13"/>
      <c r="J104" s="13"/>
      <c r="K104" s="5"/>
      <c r="L104" s="5"/>
    </row>
    <row r="105" spans="2:12">
      <c r="B105" s="75" t="s">
        <v>92</v>
      </c>
      <c r="C105" s="71" t="s">
        <v>85</v>
      </c>
      <c r="D105" s="72" t="s">
        <v>45</v>
      </c>
      <c r="E105" s="71" t="s">
        <v>46</v>
      </c>
      <c r="F105" s="29"/>
      <c r="G105" s="13"/>
      <c r="I105" s="13"/>
      <c r="J105" s="13"/>
      <c r="K105" s="5"/>
      <c r="L105" s="5"/>
    </row>
    <row r="106" spans="2:12">
      <c r="B106" s="75" t="s">
        <v>320</v>
      </c>
      <c r="C106" s="117" t="s">
        <v>313</v>
      </c>
      <c r="D106" s="75" t="s">
        <v>314</v>
      </c>
      <c r="E106" s="75" t="s">
        <v>314</v>
      </c>
      <c r="F106" s="29"/>
      <c r="G106" s="13"/>
      <c r="I106" s="13"/>
      <c r="J106" s="13"/>
      <c r="K106" s="5"/>
      <c r="L106" s="5"/>
    </row>
    <row r="107" spans="2:12">
      <c r="B107" s="38"/>
      <c r="C107" s="31"/>
      <c r="D107" s="13"/>
      <c r="E107" s="13"/>
      <c r="F107" s="29"/>
      <c r="G107" s="13"/>
      <c r="I107" s="13"/>
      <c r="J107" s="13"/>
      <c r="K107" s="5"/>
      <c r="L107" s="5"/>
    </row>
    <row r="108" spans="2:12">
      <c r="B108" s="209" t="s">
        <v>265</v>
      </c>
      <c r="C108" s="31"/>
      <c r="D108" s="13"/>
      <c r="E108" s="13"/>
      <c r="F108" s="29"/>
      <c r="G108" s="13"/>
      <c r="I108" s="13"/>
      <c r="J108" s="13"/>
      <c r="K108" s="5"/>
      <c r="L108" s="5"/>
    </row>
    <row r="109" spans="2:12">
      <c r="B109" s="75" t="s">
        <v>92</v>
      </c>
      <c r="C109" s="71" t="s">
        <v>85</v>
      </c>
      <c r="D109" s="72" t="s">
        <v>45</v>
      </c>
      <c r="E109" s="71" t="s">
        <v>46</v>
      </c>
      <c r="F109" s="29"/>
      <c r="G109" s="13"/>
      <c r="I109" s="13"/>
      <c r="J109" s="13"/>
      <c r="K109" s="5"/>
      <c r="L109" s="5"/>
    </row>
    <row r="110" spans="2:12">
      <c r="B110" s="75" t="s">
        <v>320</v>
      </c>
      <c r="C110" s="76" t="s">
        <v>315</v>
      </c>
      <c r="D110" s="75" t="s">
        <v>316</v>
      </c>
      <c r="E110" s="75" t="s">
        <v>316</v>
      </c>
      <c r="F110" s="29"/>
      <c r="G110" s="13"/>
      <c r="I110" s="13"/>
      <c r="J110" s="13"/>
      <c r="K110" s="5"/>
      <c r="L110" s="5"/>
    </row>
    <row r="111" spans="2:12">
      <c r="B111" s="38"/>
      <c r="C111" s="31"/>
      <c r="D111" s="13"/>
      <c r="E111" s="13"/>
      <c r="F111" s="29"/>
      <c r="G111" s="13"/>
      <c r="I111" s="13"/>
      <c r="J111" s="13"/>
      <c r="K111" s="5"/>
      <c r="L111" s="5"/>
    </row>
    <row r="112" spans="2:12">
      <c r="B112" s="33" t="s">
        <v>266</v>
      </c>
      <c r="C112" s="31"/>
      <c r="D112" s="13"/>
      <c r="E112" s="13"/>
      <c r="F112" s="29"/>
      <c r="G112" s="13"/>
      <c r="I112" s="13"/>
      <c r="J112" s="13"/>
      <c r="K112" s="5"/>
      <c r="L112" s="5"/>
    </row>
    <row r="113" spans="2:12">
      <c r="B113" s="75" t="s">
        <v>92</v>
      </c>
      <c r="C113" s="71" t="s">
        <v>85</v>
      </c>
      <c r="D113" s="72" t="s">
        <v>45</v>
      </c>
      <c r="E113" s="71" t="s">
        <v>46</v>
      </c>
      <c r="F113" s="29"/>
      <c r="G113" s="13"/>
      <c r="I113" s="13"/>
      <c r="J113" s="13"/>
      <c r="K113" s="5"/>
      <c r="L113" s="5"/>
    </row>
    <row r="114" spans="2:12">
      <c r="B114" s="75" t="s">
        <v>320</v>
      </c>
      <c r="C114" s="76" t="s">
        <v>317</v>
      </c>
      <c r="D114" s="75" t="s">
        <v>318</v>
      </c>
      <c r="E114" s="75" t="s">
        <v>319</v>
      </c>
      <c r="F114" s="29"/>
      <c r="G114" s="13"/>
      <c r="I114" s="13"/>
      <c r="J114" s="13"/>
      <c r="K114" s="5"/>
      <c r="L114" s="5"/>
    </row>
    <row r="115" spans="2:12">
      <c r="B115" s="38"/>
      <c r="C115" s="31"/>
      <c r="D115" s="13"/>
      <c r="E115" s="13"/>
      <c r="F115" s="29"/>
      <c r="G115" s="13"/>
      <c r="I115" s="13"/>
      <c r="J115" s="13"/>
      <c r="K115" s="5"/>
      <c r="L115" s="5"/>
    </row>
    <row r="116" spans="2:12">
      <c r="B116" s="33" t="s">
        <v>267</v>
      </c>
      <c r="C116" s="31"/>
      <c r="D116" s="13"/>
      <c r="E116" s="13"/>
      <c r="F116" s="29"/>
      <c r="G116" s="13"/>
      <c r="I116" s="13"/>
      <c r="J116" s="13"/>
      <c r="K116" s="5"/>
      <c r="L116" s="5"/>
    </row>
    <row r="117" spans="2:12">
      <c r="B117" s="75" t="s">
        <v>92</v>
      </c>
      <c r="C117" s="71" t="s">
        <v>85</v>
      </c>
      <c r="D117" s="72" t="s">
        <v>45</v>
      </c>
      <c r="E117" s="71" t="s">
        <v>46</v>
      </c>
      <c r="F117" s="29"/>
      <c r="G117" s="13"/>
      <c r="I117" s="13"/>
      <c r="J117" s="13"/>
      <c r="K117" s="5"/>
      <c r="L117" s="5"/>
    </row>
    <row r="118" spans="2:12">
      <c r="B118" s="75" t="s">
        <v>320</v>
      </c>
      <c r="C118" s="117" t="s">
        <v>331</v>
      </c>
      <c r="D118" s="118" t="s">
        <v>332</v>
      </c>
      <c r="E118" s="118" t="s">
        <v>333</v>
      </c>
      <c r="F118" s="29"/>
      <c r="G118" s="13"/>
      <c r="I118" s="13"/>
      <c r="J118" s="13"/>
      <c r="K118" s="5"/>
      <c r="L118" s="5"/>
    </row>
    <row r="119" spans="2:12">
      <c r="B119" s="31"/>
      <c r="C119" s="31"/>
      <c r="D119" s="31"/>
      <c r="E119" s="31"/>
      <c r="F119" s="29"/>
      <c r="G119" s="13"/>
      <c r="I119" s="13"/>
      <c r="J119" s="13"/>
      <c r="K119" s="5"/>
      <c r="L119" s="5"/>
    </row>
    <row r="120" spans="2:12">
      <c r="B120" s="38"/>
      <c r="C120" s="31"/>
      <c r="D120" s="13"/>
      <c r="E120" s="13"/>
      <c r="F120" s="29"/>
      <c r="G120" s="13"/>
      <c r="I120" s="13"/>
      <c r="J120" s="13"/>
      <c r="K120" s="5"/>
      <c r="L120" s="5"/>
    </row>
    <row r="121" spans="2:12">
      <c r="B121" s="225" t="s">
        <v>247</v>
      </c>
      <c r="C121" s="208" t="str">
        <f>IF($C$18="一般市町村","1",IF($C$18="中核市・特例市","2",IF($C$18="政令指定都市・特別区","3")))</f>
        <v>2</v>
      </c>
      <c r="D121" s="29"/>
      <c r="E121" s="29"/>
      <c r="F121" s="29"/>
      <c r="G121" s="13"/>
      <c r="I121" s="13"/>
      <c r="J121" s="13"/>
      <c r="K121" s="5"/>
      <c r="L121" s="5"/>
    </row>
    <row r="122" spans="2:12">
      <c r="B122" s="225" t="s">
        <v>248</v>
      </c>
      <c r="C122" s="79">
        <f>CHOOSE(C121,C125,C126,C127)</f>
        <v>28</v>
      </c>
      <c r="D122" s="29"/>
      <c r="E122" s="29"/>
      <c r="F122" s="29"/>
      <c r="G122" s="13"/>
      <c r="I122" s="13"/>
      <c r="J122" s="13"/>
      <c r="K122" s="5"/>
      <c r="L122" s="5"/>
    </row>
    <row r="123" spans="2:12" ht="13.5" customHeight="1">
      <c r="B123" s="225" t="s">
        <v>249</v>
      </c>
      <c r="C123" s="81">
        <f>CHOOSE(C121,D125,D126,D127)</f>
        <v>60</v>
      </c>
      <c r="D123" s="29"/>
      <c r="E123" s="29"/>
      <c r="F123" s="29"/>
      <c r="G123" s="13"/>
      <c r="I123" s="13"/>
      <c r="J123" s="13"/>
      <c r="K123" s="5"/>
    </row>
    <row r="124" spans="2:12">
      <c r="B124" s="130" t="s">
        <v>92</v>
      </c>
      <c r="C124" s="206" t="s">
        <v>113</v>
      </c>
      <c r="D124" s="206" t="s">
        <v>114</v>
      </c>
      <c r="E124" s="29"/>
      <c r="F124" s="29"/>
      <c r="G124" s="29"/>
      <c r="I124" s="13"/>
      <c r="J124" s="13"/>
      <c r="K124" s="5"/>
    </row>
    <row r="125" spans="2:12">
      <c r="B125" s="131" t="s">
        <v>105</v>
      </c>
      <c r="C125" s="79">
        <v>28</v>
      </c>
      <c r="D125" s="79">
        <v>60</v>
      </c>
      <c r="E125" s="29"/>
      <c r="F125" s="29"/>
      <c r="G125" s="29"/>
      <c r="I125" s="13"/>
      <c r="J125" s="13"/>
      <c r="K125" s="5"/>
    </row>
    <row r="126" spans="2:12">
      <c r="B126" s="131" t="s">
        <v>106</v>
      </c>
      <c r="C126" s="79">
        <v>28</v>
      </c>
      <c r="D126" s="79">
        <v>60</v>
      </c>
      <c r="E126" s="29"/>
      <c r="F126" s="29"/>
      <c r="G126" s="29"/>
      <c r="I126" s="13"/>
      <c r="J126" s="13"/>
      <c r="K126" s="5"/>
    </row>
    <row r="127" spans="2:12">
      <c r="B127" s="131" t="s">
        <v>107</v>
      </c>
      <c r="C127" s="79">
        <v>28</v>
      </c>
      <c r="D127" s="79">
        <v>60</v>
      </c>
      <c r="E127" s="29"/>
      <c r="F127" s="29"/>
      <c r="G127" s="29"/>
      <c r="I127" s="13"/>
      <c r="J127" s="13"/>
      <c r="K127" s="5"/>
    </row>
    <row r="128" spans="2:12">
      <c r="B128" s="38"/>
      <c r="C128" s="31"/>
      <c r="D128" s="13"/>
      <c r="E128" s="13"/>
      <c r="F128" s="29"/>
      <c r="G128" s="29"/>
      <c r="I128" s="13"/>
      <c r="J128" s="13"/>
      <c r="K128" s="5"/>
    </row>
    <row r="129" spans="2:5">
      <c r="B129" s="128" t="s">
        <v>91</v>
      </c>
      <c r="C129" s="78" t="str">
        <f>IF(AND($B$28&lt;50,$C$18="一般市町村"),"1",IF(AND($B$28&gt;=50,$B$28&lt;100,$C$18="一般市町村"),"2",IF(AND($B$28&gt;=100,$C$18="一般市町村"),"3",IF(AND($B$28&lt;50,$C$18&gt;=50,$C$18="中核市・特例市"),"4",IF(AND($B$28&gt;=50,$B$28&lt;100,$C$18&gt;=50,$C$18="中核市・特例市"),"5",IF(AND($B$28&gt;=100,$C$18&gt;=50,$C$18="中核市・特例市"),"6",IF(AND($B$28&lt;50,$C$18="政令指定都市・特別区"),"7",IF(AND($B$28&gt;=50,$B$28&lt;100,$C$18="政令指定都市・特別区"),"8",IF(AND($B$28&gt;=100,$C$18="政令指定都市・特別区"),"9")))))))))</f>
        <v>6</v>
      </c>
      <c r="D129" s="13"/>
      <c r="E129" s="15"/>
    </row>
    <row r="130" spans="2:5">
      <c r="B130" s="129" t="s">
        <v>115</v>
      </c>
      <c r="C130" s="79">
        <f>CHOOSE(C129,C133,C134,C135,C136,C137,C138,C139,C140,C141)</f>
        <v>1.5</v>
      </c>
      <c r="D130" s="13"/>
      <c r="E130" s="15"/>
    </row>
    <row r="131" spans="2:5">
      <c r="B131" s="129" t="s">
        <v>116</v>
      </c>
      <c r="C131" s="79">
        <f>CHOOSE(C129,D133,D134,D135,D136,D137,D138,D139,D140,D141)</f>
        <v>3.5</v>
      </c>
      <c r="D131" s="13"/>
      <c r="E131" s="15"/>
    </row>
    <row r="132" spans="2:5">
      <c r="B132" s="130" t="s">
        <v>92</v>
      </c>
      <c r="C132" s="71" t="s">
        <v>113</v>
      </c>
      <c r="D132" s="71" t="s">
        <v>114</v>
      </c>
      <c r="E132" s="15"/>
    </row>
    <row r="133" spans="2:5">
      <c r="B133" s="131" t="s">
        <v>94</v>
      </c>
      <c r="C133" s="82">
        <v>3</v>
      </c>
      <c r="D133" s="80">
        <v>4.9000000000000004</v>
      </c>
      <c r="E133" s="15"/>
    </row>
    <row r="134" spans="2:5">
      <c r="B134" s="131" t="s">
        <v>98</v>
      </c>
      <c r="C134" s="82">
        <v>2</v>
      </c>
      <c r="D134" s="80">
        <v>3.5</v>
      </c>
      <c r="E134" s="15"/>
    </row>
    <row r="135" spans="2:5">
      <c r="B135" s="131" t="s">
        <v>151</v>
      </c>
      <c r="C135" s="82">
        <v>1.5</v>
      </c>
      <c r="D135" s="80">
        <v>2.7</v>
      </c>
      <c r="E135" s="15"/>
    </row>
    <row r="136" spans="2:5">
      <c r="B136" s="131" t="s">
        <v>99</v>
      </c>
      <c r="C136" s="82">
        <v>3.5</v>
      </c>
      <c r="D136" s="80">
        <v>6.2</v>
      </c>
      <c r="E136" s="15"/>
    </row>
    <row r="137" spans="2:5">
      <c r="B137" s="131" t="s">
        <v>100</v>
      </c>
      <c r="C137" s="82">
        <v>2.5</v>
      </c>
      <c r="D137" s="80">
        <v>4.5</v>
      </c>
      <c r="E137" s="15"/>
    </row>
    <row r="138" spans="2:5">
      <c r="B138" s="131" t="s">
        <v>101</v>
      </c>
      <c r="C138" s="82">
        <v>1.5</v>
      </c>
      <c r="D138" s="80">
        <v>3.5</v>
      </c>
      <c r="E138" s="15"/>
    </row>
    <row r="139" spans="2:5">
      <c r="B139" s="131" t="s">
        <v>102</v>
      </c>
      <c r="C139" s="82">
        <v>4.5</v>
      </c>
      <c r="D139" s="80">
        <v>8.1</v>
      </c>
      <c r="E139" s="15"/>
    </row>
    <row r="140" spans="2:5">
      <c r="B140" s="131" t="s">
        <v>103</v>
      </c>
      <c r="C140" s="82">
        <v>4</v>
      </c>
      <c r="D140" s="80">
        <v>6.9</v>
      </c>
      <c r="E140" s="15"/>
    </row>
    <row r="141" spans="2:5">
      <c r="B141" s="131" t="s">
        <v>104</v>
      </c>
      <c r="C141" s="82">
        <v>2.5</v>
      </c>
      <c r="D141" s="80">
        <v>6.2</v>
      </c>
      <c r="E141" s="15"/>
    </row>
    <row r="142" spans="2:5">
      <c r="B142" s="136"/>
      <c r="C142" s="39"/>
      <c r="D142" s="39"/>
      <c r="E142" s="15"/>
    </row>
    <row r="143" spans="2:5">
      <c r="B143" s="128" t="s">
        <v>93</v>
      </c>
      <c r="C143" s="78" t="str">
        <f>IF($C$18="一般市町村","1",IF($C$18="中核市・特例市","2",IF($C$18="政令指定都市・特別区","3")))</f>
        <v>2</v>
      </c>
      <c r="D143" s="13"/>
      <c r="E143" s="15"/>
    </row>
    <row r="144" spans="2:5">
      <c r="B144" s="129" t="s">
        <v>117</v>
      </c>
      <c r="C144" s="79">
        <f>CHOOSE(C143,C147,C148,C149)</f>
        <v>190</v>
      </c>
      <c r="D144" s="13"/>
      <c r="E144" s="15"/>
    </row>
    <row r="145" spans="2:11">
      <c r="B145" s="137" t="s">
        <v>118</v>
      </c>
      <c r="C145" s="81">
        <f>CHOOSE(C143,D147,D148,D149)</f>
        <v>277.8</v>
      </c>
      <c r="D145" s="13"/>
      <c r="E145" s="15"/>
    </row>
    <row r="146" spans="2:11">
      <c r="B146" s="130" t="s">
        <v>92</v>
      </c>
      <c r="C146" s="71" t="s">
        <v>113</v>
      </c>
      <c r="D146" s="71" t="s">
        <v>114</v>
      </c>
      <c r="E146" s="15"/>
    </row>
    <row r="147" spans="2:11">
      <c r="B147" s="131" t="s">
        <v>105</v>
      </c>
      <c r="C147" s="80">
        <v>119.9</v>
      </c>
      <c r="D147" s="80">
        <v>181.2</v>
      </c>
      <c r="E147" s="15"/>
    </row>
    <row r="148" spans="2:11">
      <c r="B148" s="131" t="s">
        <v>106</v>
      </c>
      <c r="C148" s="80">
        <v>190</v>
      </c>
      <c r="D148" s="80">
        <v>277.8</v>
      </c>
      <c r="E148" s="15"/>
    </row>
    <row r="149" spans="2:11">
      <c r="B149" s="131" t="s">
        <v>107</v>
      </c>
      <c r="C149" s="80">
        <v>220</v>
      </c>
      <c r="D149" s="80">
        <v>290</v>
      </c>
      <c r="E149" s="15"/>
    </row>
    <row r="150" spans="2:11">
      <c r="B150" s="136"/>
      <c r="C150" s="39"/>
      <c r="D150" s="39"/>
      <c r="E150" s="15"/>
    </row>
    <row r="151" spans="2:11">
      <c r="B151" s="128" t="s">
        <v>434</v>
      </c>
      <c r="C151" s="78" t="str">
        <f>IF($C$18="一般市町村","1",IF($C$18="中核市・特例市","2",IF($C$18="政令指定都市・特別区","3")))</f>
        <v>2</v>
      </c>
      <c r="D151" s="13"/>
      <c r="E151" s="15"/>
    </row>
    <row r="152" spans="2:11">
      <c r="B152" s="129" t="s">
        <v>435</v>
      </c>
      <c r="C152" s="140">
        <f>CHOOSE(C151,C155,C156,C157)</f>
        <v>3.25</v>
      </c>
      <c r="D152" s="13"/>
      <c r="E152" s="15"/>
    </row>
    <row r="153" spans="2:11">
      <c r="B153" s="129" t="s">
        <v>436</v>
      </c>
      <c r="C153" s="140">
        <f>CHOOSE(C151,D155,D156,D157)</f>
        <v>5.7</v>
      </c>
      <c r="D153" s="13"/>
      <c r="E153" s="15"/>
    </row>
    <row r="154" spans="2:11">
      <c r="B154" s="130" t="s">
        <v>92</v>
      </c>
      <c r="C154" s="71" t="s">
        <v>113</v>
      </c>
      <c r="D154" s="71" t="s">
        <v>114</v>
      </c>
      <c r="E154" s="13"/>
    </row>
    <row r="155" spans="2:11">
      <c r="B155" s="131" t="s">
        <v>105</v>
      </c>
      <c r="C155" s="82">
        <v>2.5</v>
      </c>
      <c r="D155" s="82">
        <v>4.0999999999999996</v>
      </c>
      <c r="E155" s="13"/>
    </row>
    <row r="156" spans="2:11">
      <c r="B156" s="131" t="s">
        <v>106</v>
      </c>
      <c r="C156" s="82">
        <v>3.25</v>
      </c>
      <c r="D156" s="82">
        <v>5.7</v>
      </c>
      <c r="E156" s="13"/>
    </row>
    <row r="157" spans="2:11">
      <c r="B157" s="131" t="s">
        <v>107</v>
      </c>
      <c r="C157" s="82">
        <v>4</v>
      </c>
      <c r="D157" s="82">
        <v>9</v>
      </c>
      <c r="E157" s="13"/>
    </row>
    <row r="158" spans="2:11">
      <c r="B158" s="38"/>
      <c r="C158" s="32"/>
      <c r="D158" s="32"/>
      <c r="E158" s="13"/>
    </row>
    <row r="159" spans="2:11">
      <c r="B159" s="129" t="s">
        <v>119</v>
      </c>
      <c r="C159" s="79">
        <v>30</v>
      </c>
      <c r="D159" s="13"/>
      <c r="E159" s="13"/>
    </row>
    <row r="160" spans="2:11">
      <c r="B160" s="129" t="s">
        <v>120</v>
      </c>
      <c r="C160" s="79">
        <v>76</v>
      </c>
      <c r="D160" s="13"/>
      <c r="E160" s="13"/>
      <c r="J160" s="13"/>
      <c r="K160" s="5"/>
    </row>
    <row r="161" spans="2:11">
      <c r="B161" s="138"/>
      <c r="C161" s="32"/>
      <c r="D161" s="32"/>
      <c r="E161" s="13"/>
      <c r="J161" s="13"/>
      <c r="K161" s="5"/>
    </row>
    <row r="162" spans="2:11">
      <c r="B162" s="129" t="s">
        <v>121</v>
      </c>
      <c r="C162" s="79">
        <v>11</v>
      </c>
      <c r="D162" s="13"/>
      <c r="E162" s="13"/>
      <c r="J162" s="13"/>
      <c r="K162" s="5"/>
    </row>
    <row r="163" spans="2:11">
      <c r="B163" s="129" t="s">
        <v>122</v>
      </c>
      <c r="C163" s="79">
        <v>75</v>
      </c>
      <c r="D163" s="13"/>
      <c r="E163" s="13"/>
      <c r="J163" s="13"/>
      <c r="K163" s="5"/>
    </row>
    <row r="164" spans="2:11">
      <c r="B164" s="17"/>
      <c r="C164" s="13"/>
      <c r="D164" s="13"/>
      <c r="E164" s="13"/>
      <c r="J164" s="13"/>
      <c r="K164" s="5"/>
    </row>
    <row r="165" spans="2:11">
      <c r="B165" s="129" t="s">
        <v>123</v>
      </c>
      <c r="C165" s="79">
        <v>34.1</v>
      </c>
      <c r="D165" s="13"/>
      <c r="E165" s="13"/>
      <c r="J165" s="13"/>
      <c r="K165" s="5"/>
    </row>
    <row r="166" spans="2:11">
      <c r="B166" s="129" t="s">
        <v>124</v>
      </c>
      <c r="C166" s="79">
        <v>71.900000000000006</v>
      </c>
      <c r="D166" s="13"/>
      <c r="E166" s="13"/>
      <c r="J166" s="13"/>
      <c r="K166" s="5"/>
    </row>
    <row r="167" spans="2:11">
      <c r="B167" s="17"/>
      <c r="C167" s="13"/>
      <c r="D167" s="13"/>
      <c r="E167" s="13"/>
      <c r="J167" s="13"/>
      <c r="K167" s="5"/>
    </row>
    <row r="168" spans="2:11">
      <c r="B168" s="129" t="s">
        <v>125</v>
      </c>
      <c r="C168" s="79">
        <v>21.5</v>
      </c>
      <c r="D168" s="13"/>
      <c r="E168" s="13"/>
      <c r="J168" s="13"/>
      <c r="K168" s="5"/>
    </row>
    <row r="169" spans="2:11">
      <c r="B169" s="129" t="s">
        <v>126</v>
      </c>
      <c r="C169" s="79">
        <v>45</v>
      </c>
      <c r="D169" s="13"/>
      <c r="E169" s="13"/>
      <c r="J169" s="13"/>
      <c r="K169" s="5"/>
    </row>
    <row r="170" spans="2:11">
      <c r="B170" s="18"/>
      <c r="C170" s="139"/>
      <c r="D170" s="13"/>
      <c r="E170" s="13"/>
      <c r="J170" s="13"/>
      <c r="K170" s="5"/>
    </row>
    <row r="171" spans="2:11">
      <c r="B171" s="129" t="s">
        <v>127</v>
      </c>
      <c r="C171" s="79">
        <v>21.5</v>
      </c>
      <c r="D171" s="13"/>
      <c r="E171" s="13"/>
      <c r="J171" s="13"/>
      <c r="K171" s="5"/>
    </row>
    <row r="172" spans="2:11">
      <c r="B172" s="129" t="s">
        <v>128</v>
      </c>
      <c r="C172" s="79">
        <v>55</v>
      </c>
      <c r="D172" s="13"/>
      <c r="E172" s="13"/>
      <c r="J172" s="13"/>
      <c r="K172" s="5"/>
    </row>
    <row r="173" spans="2:11">
      <c r="B173" s="18"/>
      <c r="C173" s="139"/>
      <c r="D173" s="13"/>
      <c r="E173" s="13"/>
      <c r="J173" s="13"/>
      <c r="K173" s="5"/>
    </row>
    <row r="174" spans="2:11">
      <c r="B174" s="129" t="s">
        <v>425</v>
      </c>
      <c r="C174" s="79">
        <v>21.5</v>
      </c>
      <c r="D174" s="13"/>
      <c r="E174" s="13"/>
      <c r="J174" s="13"/>
      <c r="K174" s="5"/>
    </row>
    <row r="175" spans="2:11">
      <c r="B175" s="129" t="s">
        <v>426</v>
      </c>
      <c r="C175" s="79">
        <v>70</v>
      </c>
      <c r="D175" s="13"/>
      <c r="E175" s="13"/>
      <c r="J175" s="13"/>
      <c r="K175" s="5"/>
    </row>
    <row r="176" spans="2:11">
      <c r="B176" s="18"/>
      <c r="C176" s="139"/>
      <c r="D176" s="13"/>
      <c r="E176" s="13"/>
      <c r="J176" s="13"/>
      <c r="K176" s="5"/>
    </row>
    <row r="177" spans="2:11">
      <c r="B177" s="129" t="s">
        <v>129</v>
      </c>
      <c r="C177" s="79">
        <v>21.5</v>
      </c>
      <c r="D177" s="13"/>
      <c r="E177" s="13"/>
      <c r="J177" s="13"/>
      <c r="K177" s="5"/>
    </row>
    <row r="178" spans="2:11">
      <c r="B178" s="129" t="s">
        <v>130</v>
      </c>
      <c r="C178" s="79">
        <v>40.5</v>
      </c>
      <c r="D178" s="13"/>
      <c r="E178" s="13"/>
      <c r="J178" s="13"/>
      <c r="K178" s="5"/>
    </row>
    <row r="179" spans="2:11">
      <c r="B179" s="17"/>
      <c r="C179" s="13"/>
      <c r="D179" s="13"/>
      <c r="E179" s="13"/>
      <c r="J179" s="13"/>
      <c r="K179" s="5"/>
    </row>
    <row r="180" spans="2:11">
      <c r="B180" s="225" t="s">
        <v>250</v>
      </c>
      <c r="C180" s="208" t="str">
        <f>IF($C$18="一般市町村","1",IF($C$18="中核市・特例市","2",IF($C$18="政令指定都市・特別区","3")))</f>
        <v>2</v>
      </c>
      <c r="D180" s="29"/>
      <c r="E180" s="29"/>
      <c r="J180" s="13"/>
      <c r="K180" s="5"/>
    </row>
    <row r="181" spans="2:11">
      <c r="B181" s="225" t="s">
        <v>252</v>
      </c>
      <c r="C181" s="79">
        <f>CHOOSE(C180,C184,C185,C186)</f>
        <v>18.7</v>
      </c>
      <c r="D181" s="29"/>
      <c r="E181" s="29"/>
      <c r="J181" s="13"/>
      <c r="K181" s="5"/>
    </row>
    <row r="182" spans="2:11">
      <c r="B182" s="225" t="s">
        <v>251</v>
      </c>
      <c r="C182" s="81">
        <f>CHOOSE(C180,D184,D185,D186)</f>
        <v>54.5</v>
      </c>
      <c r="D182" s="29"/>
      <c r="E182" s="29"/>
      <c r="J182" s="13"/>
      <c r="K182" s="5"/>
    </row>
    <row r="183" spans="2:11">
      <c r="B183" s="130" t="s">
        <v>92</v>
      </c>
      <c r="C183" s="206" t="s">
        <v>113</v>
      </c>
      <c r="D183" s="206" t="s">
        <v>114</v>
      </c>
      <c r="E183" s="29"/>
      <c r="J183" s="13"/>
      <c r="K183" s="5"/>
    </row>
    <row r="184" spans="2:11">
      <c r="B184" s="131" t="s">
        <v>105</v>
      </c>
      <c r="C184" s="81">
        <v>18.7</v>
      </c>
      <c r="D184" s="81">
        <v>54.5</v>
      </c>
      <c r="E184" s="29"/>
      <c r="J184" s="13"/>
      <c r="K184" s="5"/>
    </row>
    <row r="185" spans="2:11">
      <c r="B185" s="131" t="s">
        <v>106</v>
      </c>
      <c r="C185" s="81">
        <v>18.7</v>
      </c>
      <c r="D185" s="81">
        <v>54.5</v>
      </c>
      <c r="E185" s="29"/>
      <c r="J185" s="13"/>
      <c r="K185" s="5"/>
    </row>
    <row r="186" spans="2:11">
      <c r="B186" s="131" t="s">
        <v>107</v>
      </c>
      <c r="C186" s="81">
        <v>18.7</v>
      </c>
      <c r="D186" s="81">
        <v>54.5</v>
      </c>
      <c r="E186" s="29"/>
      <c r="J186" s="13"/>
      <c r="K186" s="5"/>
    </row>
    <row r="187" spans="2:11">
      <c r="B187" s="207"/>
      <c r="C187" s="29"/>
      <c r="D187" s="29"/>
      <c r="E187" s="29"/>
      <c r="J187" s="13"/>
      <c r="K187" s="5"/>
    </row>
    <row r="188" spans="2:11">
      <c r="B188" s="225" t="s">
        <v>236</v>
      </c>
      <c r="C188" s="208" t="str">
        <f>IF($C$18="一般市町村","1",IF($C$18="中核市・特例市","2",IF($C$18="政令指定都市・特別区","3")))</f>
        <v>2</v>
      </c>
      <c r="D188" s="29"/>
      <c r="E188" s="29"/>
      <c r="J188" s="13"/>
      <c r="K188" s="5"/>
    </row>
    <row r="189" spans="2:11">
      <c r="B189" s="225" t="s">
        <v>253</v>
      </c>
      <c r="C189" s="79">
        <f>CHOOSE(C188,C192,C193,C194)</f>
        <v>9.4</v>
      </c>
      <c r="D189" s="29"/>
      <c r="E189" s="29"/>
      <c r="J189" s="13"/>
      <c r="K189" s="5"/>
    </row>
    <row r="190" spans="2:11">
      <c r="B190" s="225" t="s">
        <v>254</v>
      </c>
      <c r="C190" s="81">
        <f>CHOOSE(C188,D192,D193,D194)</f>
        <v>40</v>
      </c>
      <c r="D190" s="29"/>
      <c r="E190" s="29"/>
      <c r="J190" s="13"/>
      <c r="K190" s="5"/>
    </row>
    <row r="191" spans="2:11">
      <c r="B191" s="130" t="s">
        <v>92</v>
      </c>
      <c r="C191" s="206" t="s">
        <v>113</v>
      </c>
      <c r="D191" s="206" t="s">
        <v>114</v>
      </c>
      <c r="E191" s="29"/>
      <c r="J191" s="13"/>
      <c r="K191" s="5"/>
    </row>
    <row r="192" spans="2:11">
      <c r="B192" s="131" t="s">
        <v>105</v>
      </c>
      <c r="C192" s="79">
        <v>9.4</v>
      </c>
      <c r="D192" s="79">
        <v>40</v>
      </c>
      <c r="E192" s="29"/>
      <c r="J192" s="13"/>
      <c r="K192" s="5"/>
    </row>
    <row r="193" spans="2:11">
      <c r="B193" s="131" t="s">
        <v>106</v>
      </c>
      <c r="C193" s="79">
        <v>9.4</v>
      </c>
      <c r="D193" s="79">
        <v>40</v>
      </c>
      <c r="E193" s="29"/>
      <c r="J193" s="13"/>
      <c r="K193" s="5"/>
    </row>
    <row r="194" spans="2:11">
      <c r="B194" s="131" t="s">
        <v>107</v>
      </c>
      <c r="C194" s="79">
        <v>9.4</v>
      </c>
      <c r="D194" s="79">
        <v>40</v>
      </c>
      <c r="E194" s="29"/>
      <c r="J194" s="13"/>
      <c r="K194" s="5"/>
    </row>
    <row r="195" spans="2:11">
      <c r="B195" s="207"/>
      <c r="C195" s="29"/>
      <c r="D195" s="29"/>
      <c r="E195" s="29"/>
      <c r="J195" s="13"/>
      <c r="K195" s="5"/>
    </row>
    <row r="196" spans="2:11">
      <c r="B196" s="225" t="s">
        <v>237</v>
      </c>
      <c r="C196" s="208" t="str">
        <f>IF($C$18="一般市町村","1",IF($C$18="中核市・特例市","2",IF($C$18="政令指定都市・特別区","3")))</f>
        <v>2</v>
      </c>
      <c r="D196" s="29"/>
      <c r="E196" s="29"/>
      <c r="J196" s="13"/>
      <c r="K196" s="5"/>
    </row>
    <row r="197" spans="2:11">
      <c r="B197" s="225" t="s">
        <v>256</v>
      </c>
      <c r="C197" s="79">
        <f>CHOOSE(C196,C200,C201,C202)</f>
        <v>18.7</v>
      </c>
      <c r="D197" s="29"/>
      <c r="E197" s="29"/>
      <c r="J197" s="13"/>
      <c r="K197" s="5"/>
    </row>
    <row r="198" spans="2:11">
      <c r="B198" s="225" t="s">
        <v>255</v>
      </c>
      <c r="C198" s="81">
        <f>CHOOSE(C196,D200,D201,D202)</f>
        <v>38.200000000000003</v>
      </c>
      <c r="D198" s="29"/>
      <c r="E198" s="29"/>
      <c r="J198" s="13"/>
      <c r="K198" s="5"/>
    </row>
    <row r="199" spans="2:11">
      <c r="B199" s="130" t="s">
        <v>92</v>
      </c>
      <c r="C199" s="206" t="s">
        <v>113</v>
      </c>
      <c r="D199" s="206" t="s">
        <v>114</v>
      </c>
      <c r="E199" s="29"/>
      <c r="J199" s="13"/>
      <c r="K199" s="5"/>
    </row>
    <row r="200" spans="2:11">
      <c r="B200" s="131" t="s">
        <v>105</v>
      </c>
      <c r="C200" s="79">
        <v>18.7</v>
      </c>
      <c r="D200" s="79">
        <v>25.7</v>
      </c>
      <c r="E200" s="29"/>
      <c r="J200" s="13"/>
      <c r="K200" s="5"/>
    </row>
    <row r="201" spans="2:11">
      <c r="B201" s="131" t="s">
        <v>106</v>
      </c>
      <c r="C201" s="79">
        <v>18.7</v>
      </c>
      <c r="D201" s="79">
        <v>38.200000000000003</v>
      </c>
      <c r="E201" s="29"/>
      <c r="J201" s="13"/>
      <c r="K201" s="5"/>
    </row>
    <row r="202" spans="2:11">
      <c r="B202" s="131" t="s">
        <v>107</v>
      </c>
      <c r="C202" s="79">
        <v>18.7</v>
      </c>
      <c r="D202" s="79">
        <v>45</v>
      </c>
      <c r="E202" s="29"/>
      <c r="J202" s="13"/>
      <c r="K202" s="5"/>
    </row>
    <row r="203" spans="2:11">
      <c r="B203" s="227"/>
      <c r="C203" s="29"/>
      <c r="D203" s="29"/>
      <c r="E203" s="29"/>
      <c r="J203" s="13"/>
      <c r="K203" s="5"/>
    </row>
    <row r="204" spans="2:11">
      <c r="B204" s="224" t="s">
        <v>242</v>
      </c>
      <c r="C204" s="208" t="str">
        <f>IF($C$18="一般市町村","1",IF($C$18="中核市・特例市","2",IF($C$18="政令指定都市・特別区","3")))</f>
        <v>2</v>
      </c>
      <c r="D204" s="29"/>
      <c r="E204" s="29"/>
      <c r="J204" s="13"/>
      <c r="K204" s="5"/>
    </row>
    <row r="205" spans="2:11">
      <c r="B205" s="225" t="s">
        <v>257</v>
      </c>
      <c r="C205" s="79">
        <f>CHOOSE(C204,C208,C209,C210)</f>
        <v>18.7</v>
      </c>
      <c r="D205" s="29"/>
      <c r="E205" s="29"/>
      <c r="J205" s="13"/>
      <c r="K205" s="5"/>
    </row>
    <row r="206" spans="2:11">
      <c r="B206" s="225" t="s">
        <v>258</v>
      </c>
      <c r="C206" s="81">
        <f>CHOOSE(C204,D208,D209,D210)</f>
        <v>57</v>
      </c>
      <c r="D206" s="29"/>
      <c r="E206" s="29"/>
      <c r="J206" s="13"/>
      <c r="K206" s="5"/>
    </row>
    <row r="207" spans="2:11">
      <c r="B207" s="130" t="s">
        <v>92</v>
      </c>
      <c r="C207" s="206" t="s">
        <v>113</v>
      </c>
      <c r="D207" s="206" t="s">
        <v>114</v>
      </c>
      <c r="E207" s="29"/>
      <c r="J207" s="13"/>
      <c r="K207" s="5"/>
    </row>
    <row r="208" spans="2:11">
      <c r="B208" s="131" t="s">
        <v>105</v>
      </c>
      <c r="C208" s="79">
        <v>18.7</v>
      </c>
      <c r="D208" s="79">
        <v>56.8</v>
      </c>
      <c r="E208" s="29"/>
      <c r="J208" s="13"/>
      <c r="K208" s="5"/>
    </row>
    <row r="209" spans="2:11">
      <c r="B209" s="131" t="s">
        <v>106</v>
      </c>
      <c r="C209" s="79">
        <v>18.7</v>
      </c>
      <c r="D209" s="79">
        <v>57</v>
      </c>
      <c r="E209" s="29"/>
      <c r="J209" s="13"/>
      <c r="K209" s="5"/>
    </row>
    <row r="210" spans="2:11">
      <c r="B210" s="131" t="s">
        <v>107</v>
      </c>
      <c r="C210" s="79">
        <v>18.7</v>
      </c>
      <c r="D210" s="79">
        <v>52.5</v>
      </c>
      <c r="E210" s="29"/>
      <c r="F210" s="15"/>
      <c r="J210" s="32"/>
      <c r="K210" s="5"/>
    </row>
    <row r="211" spans="2:11" s="15" customFormat="1">
      <c r="B211" s="13"/>
      <c r="C211" s="13"/>
      <c r="D211" s="13"/>
      <c r="E211" s="13"/>
      <c r="G211" s="13"/>
      <c r="H211" s="13"/>
      <c r="I211" s="13"/>
      <c r="J211" s="32"/>
      <c r="K211" s="13"/>
    </row>
    <row r="212" spans="2:11">
      <c r="F212" s="29"/>
      <c r="G212" s="29"/>
      <c r="I212" s="13"/>
      <c r="J212" s="13"/>
      <c r="K212" s="5"/>
    </row>
    <row r="213" spans="2:11">
      <c r="F213" s="29"/>
      <c r="G213" s="29"/>
      <c r="I213" s="13"/>
      <c r="J213" s="13"/>
      <c r="K213" s="5"/>
    </row>
    <row r="214" spans="2:11">
      <c r="F214" s="29"/>
      <c r="G214" s="29"/>
      <c r="I214" s="13"/>
      <c r="J214" s="13"/>
      <c r="K214" s="5"/>
    </row>
    <row r="215" spans="2:11">
      <c r="F215" s="29"/>
      <c r="G215" s="29"/>
      <c r="I215" s="13"/>
      <c r="J215" s="13"/>
      <c r="K215" s="5"/>
    </row>
    <row r="216" spans="2:11">
      <c r="F216" s="29"/>
      <c r="G216" s="29"/>
      <c r="I216" s="13"/>
      <c r="J216" s="13"/>
      <c r="K216" s="5"/>
    </row>
    <row r="217" spans="2:11">
      <c r="F217" s="29"/>
      <c r="G217" s="29"/>
      <c r="I217" s="13"/>
      <c r="J217" s="13"/>
      <c r="K217" s="5"/>
    </row>
    <row r="218" spans="2:11">
      <c r="F218" s="29"/>
      <c r="G218" s="29"/>
      <c r="I218" s="13"/>
      <c r="J218" s="13"/>
      <c r="K218" s="5"/>
    </row>
    <row r="219" spans="2:11">
      <c r="F219" s="29"/>
      <c r="G219" s="29"/>
      <c r="I219" s="13"/>
      <c r="J219" s="13"/>
      <c r="K219" s="5"/>
    </row>
    <row r="220" spans="2:11">
      <c r="F220" s="29"/>
      <c r="G220" s="29"/>
      <c r="I220" s="13"/>
      <c r="J220" s="13"/>
      <c r="K220" s="5"/>
    </row>
    <row r="221" spans="2:11">
      <c r="F221" s="29"/>
      <c r="G221" s="29"/>
      <c r="I221" s="13"/>
      <c r="J221" s="13"/>
      <c r="K221" s="5"/>
    </row>
    <row r="222" spans="2:11">
      <c r="F222" s="31"/>
      <c r="G222" s="29"/>
      <c r="I222" s="13"/>
      <c r="J222" s="13"/>
      <c r="K222" s="5"/>
    </row>
    <row r="223" spans="2:11">
      <c r="G223" s="29"/>
      <c r="I223" s="13"/>
      <c r="J223" s="13"/>
      <c r="K223" s="5"/>
    </row>
    <row r="224" spans="2:11">
      <c r="G224" s="31"/>
      <c r="H224" s="31"/>
      <c r="I224" s="3"/>
      <c r="J224" s="13"/>
      <c r="K224" s="5"/>
    </row>
    <row r="225" spans="10:11">
      <c r="J225" s="32"/>
      <c r="K225" s="5"/>
    </row>
    <row r="226" spans="10:11">
      <c r="J226" s="32"/>
      <c r="K226" s="5"/>
    </row>
    <row r="227" spans="10:11">
      <c r="J227" s="32"/>
      <c r="K227" s="5"/>
    </row>
    <row r="228" spans="10:11">
      <c r="J228" s="32"/>
      <c r="K228" s="5"/>
    </row>
    <row r="229" spans="10:11">
      <c r="J229" s="32"/>
      <c r="K229" s="5"/>
    </row>
    <row r="230" spans="10:11">
      <c r="J230" s="32"/>
      <c r="K230" s="5"/>
    </row>
    <row r="231" spans="10:11">
      <c r="J231" s="32"/>
      <c r="K231" s="5"/>
    </row>
    <row r="232" spans="10:11">
      <c r="J232" s="32"/>
      <c r="K232" s="5"/>
    </row>
    <row r="233" spans="10:11">
      <c r="J233" s="32"/>
      <c r="K233" s="5"/>
    </row>
    <row r="234" spans="10:11" ht="9.9499999999999993" customHeight="1">
      <c r="J234" s="13"/>
      <c r="K234" s="5"/>
    </row>
    <row r="235" spans="10:11">
      <c r="J235" s="13"/>
      <c r="K235" s="5"/>
    </row>
    <row r="236" spans="10:11">
      <c r="J236" s="13"/>
      <c r="K236" s="5"/>
    </row>
    <row r="237" spans="10:11">
      <c r="J237" s="13"/>
      <c r="K237" s="5"/>
    </row>
    <row r="238" spans="10:11" ht="17.25" customHeight="1">
      <c r="J238" s="13"/>
      <c r="K238" s="5"/>
    </row>
    <row r="239" spans="10:11">
      <c r="J239" s="13"/>
      <c r="K239" s="5"/>
    </row>
    <row r="240" spans="10:11">
      <c r="J240" s="13"/>
      <c r="K240" s="5"/>
    </row>
    <row r="241" spans="10:11">
      <c r="J241" s="13"/>
      <c r="K241" s="5"/>
    </row>
    <row r="242" spans="10:11">
      <c r="J242" s="13"/>
      <c r="K242" s="5"/>
    </row>
    <row r="248" spans="10:11" ht="9.9499999999999993" customHeight="1"/>
    <row r="251" spans="10:11" ht="9.9499999999999993" customHeight="1"/>
    <row r="254" spans="10:11" ht="9.9499999999999993" customHeight="1"/>
    <row r="257" ht="9.9499999999999993" customHeight="1"/>
  </sheetData>
  <mergeCells count="7">
    <mergeCell ref="C75:E75"/>
    <mergeCell ref="B35:C35"/>
    <mergeCell ref="B7:F8"/>
    <mergeCell ref="B2:E2"/>
    <mergeCell ref="B11:C11"/>
    <mergeCell ref="B12:C12"/>
    <mergeCell ref="B6:G6"/>
  </mergeCells>
  <phoneticPr fontId="2"/>
  <conditionalFormatting sqref="B77">
    <cfRule type="expression" dxfId="216" priority="265">
      <formula>$B$28&lt;50</formula>
    </cfRule>
  </conditionalFormatting>
  <conditionalFormatting sqref="B78">
    <cfRule type="expression" dxfId="215" priority="266">
      <formula>AND($B$28&gt;=50, $B$28&lt;100)</formula>
    </cfRule>
  </conditionalFormatting>
  <conditionalFormatting sqref="B79">
    <cfRule type="expression" dxfId="214" priority="267">
      <formula>$B$28&gt;=100</formula>
    </cfRule>
  </conditionalFormatting>
  <conditionalFormatting sqref="B125">
    <cfRule type="expression" dxfId="213" priority="44">
      <formula>COUNTIF($C$18,"一般市町村")</formula>
    </cfRule>
  </conditionalFormatting>
  <conditionalFormatting sqref="B126">
    <cfRule type="expression" dxfId="212" priority="45">
      <formula>COUNTIF($C$18,"中核市・特例市")</formula>
    </cfRule>
  </conditionalFormatting>
  <conditionalFormatting sqref="B147">
    <cfRule type="expression" dxfId="211" priority="72">
      <formula>COUNTIF($C$18,"一般市町村")</formula>
    </cfRule>
  </conditionalFormatting>
  <conditionalFormatting sqref="B148">
    <cfRule type="expression" dxfId="210" priority="73">
      <formula>COUNTIF($C$18,"中核市・特例市")</formula>
    </cfRule>
  </conditionalFormatting>
  <conditionalFormatting sqref="B149">
    <cfRule type="expression" dxfId="209" priority="74">
      <formula>COUNTIF($C$18,"政令指定都市・特別区")</formula>
    </cfRule>
  </conditionalFormatting>
  <conditionalFormatting sqref="B155">
    <cfRule type="expression" dxfId="208" priority="71">
      <formula>COUNTIF($C$18,"一般市町村")</formula>
    </cfRule>
  </conditionalFormatting>
  <conditionalFormatting sqref="B156">
    <cfRule type="expression" dxfId="207" priority="70">
      <formula>COUNTIF($C$18,"中核市・特例市")</formula>
    </cfRule>
  </conditionalFormatting>
  <conditionalFormatting sqref="B157">
    <cfRule type="expression" dxfId="206" priority="69">
      <formula>COUNTIF($C$18,"政令指定都市・特別区")</formula>
    </cfRule>
  </conditionalFormatting>
  <conditionalFormatting sqref="B184">
    <cfRule type="expression" dxfId="205" priority="40">
      <formula>COUNTIF($C$18,"一般市町村")</formula>
    </cfRule>
  </conditionalFormatting>
  <conditionalFormatting sqref="B185">
    <cfRule type="expression" dxfId="204" priority="41">
      <formula>COUNTIF($C$18,"中核市・特例市")</formula>
    </cfRule>
  </conditionalFormatting>
  <conditionalFormatting sqref="B192">
    <cfRule type="expression" dxfId="203" priority="38">
      <formula>COUNTIF($C$18,"一般市町村")</formula>
    </cfRule>
  </conditionalFormatting>
  <conditionalFormatting sqref="B193">
    <cfRule type="expression" dxfId="202" priority="39">
      <formula>COUNTIF($C$18,"中核市・特例市")</formula>
    </cfRule>
  </conditionalFormatting>
  <conditionalFormatting sqref="B200">
    <cfRule type="expression" dxfId="201" priority="34">
      <formula>COUNTIF($C$18,"一般市町村")</formula>
    </cfRule>
  </conditionalFormatting>
  <conditionalFormatting sqref="B201">
    <cfRule type="expression" dxfId="200" priority="35">
      <formula>COUNTIF($C$18,"中核市・特例市")</formula>
    </cfRule>
  </conditionalFormatting>
  <conditionalFormatting sqref="B208">
    <cfRule type="expression" dxfId="199" priority="36">
      <formula>COUNTIF($C$18,"一般市町村")</formula>
    </cfRule>
  </conditionalFormatting>
  <conditionalFormatting sqref="B209">
    <cfRule type="expression" dxfId="198" priority="37">
      <formula>COUNTIF($C$18,"中核市・特例市")</formula>
    </cfRule>
  </conditionalFormatting>
  <conditionalFormatting sqref="C71">
    <cfRule type="expression" dxfId="197" priority="30">
      <formula>COUNTIF($C$18,"一般市町村")</formula>
    </cfRule>
  </conditionalFormatting>
  <conditionalFormatting sqref="C72">
    <cfRule type="expression" dxfId="196" priority="3">
      <formula>COUNTIF($C$18,"一般市町村")</formula>
    </cfRule>
  </conditionalFormatting>
  <conditionalFormatting sqref="C76">
    <cfRule type="expression" dxfId="195" priority="128">
      <formula>COUNTIF($C$18,"一般市町村")</formula>
    </cfRule>
  </conditionalFormatting>
  <conditionalFormatting sqref="C77 B133">
    <cfRule type="expression" dxfId="194" priority="285">
      <formula>AND($B$28&lt;50, $C$18="一般市町村")</formula>
    </cfRule>
  </conditionalFormatting>
  <conditionalFormatting sqref="C78 B134">
    <cfRule type="expression" dxfId="193" priority="287">
      <formula>AND($B$28&gt;=50, $B$28&lt;100, $C$18="一般市町村")</formula>
    </cfRule>
  </conditionalFormatting>
  <conditionalFormatting sqref="C79 B135">
    <cfRule type="expression" dxfId="192" priority="289">
      <formula>AND($B$28&gt;=100, $C$18="一般市町村")</formula>
    </cfRule>
  </conditionalFormatting>
  <conditionalFormatting sqref="C82">
    <cfRule type="expression" dxfId="191" priority="113">
      <formula>COUNTIF($C$18,"一般市町村")</formula>
    </cfRule>
  </conditionalFormatting>
  <conditionalFormatting sqref="C83">
    <cfRule type="expression" dxfId="190" priority="116">
      <formula>COUNTIF($C$18,"一般市町村")</formula>
    </cfRule>
  </conditionalFormatting>
  <conditionalFormatting sqref="C86">
    <cfRule type="expression" dxfId="189" priority="58">
      <formula>COUNTIF($C$18,"一般市町村")</formula>
    </cfRule>
  </conditionalFormatting>
  <conditionalFormatting sqref="C87">
    <cfRule type="expression" dxfId="188" priority="55">
      <formula>COUNTIF($C$18,"一般市町村")</formula>
    </cfRule>
  </conditionalFormatting>
  <conditionalFormatting sqref="C105">
    <cfRule type="expression" dxfId="187" priority="24">
      <formula>COUNTIF($C$18,"一般市町村")</formula>
    </cfRule>
  </conditionalFormatting>
  <conditionalFormatting sqref="C106">
    <cfRule type="expression" dxfId="186" priority="27">
      <formula>COUNTIF($C$18,"一般市町村")</formula>
    </cfRule>
  </conditionalFormatting>
  <conditionalFormatting sqref="C109">
    <cfRule type="expression" dxfId="185" priority="18">
      <formula>COUNTIF($C$18,"一般市町村")</formula>
    </cfRule>
  </conditionalFormatting>
  <conditionalFormatting sqref="C110">
    <cfRule type="expression" dxfId="184" priority="21">
      <formula>COUNTIF($C$18,"一般市町村")</formula>
    </cfRule>
  </conditionalFormatting>
  <conditionalFormatting sqref="C113">
    <cfRule type="expression" dxfId="183" priority="12">
      <formula>COUNTIF($C$18,"一般市町村")</formula>
    </cfRule>
  </conditionalFormatting>
  <conditionalFormatting sqref="C114">
    <cfRule type="expression" dxfId="182" priority="15">
      <formula>COUNTIF($C$18,"一般市町村")</formula>
    </cfRule>
  </conditionalFormatting>
  <conditionalFormatting sqref="C117">
    <cfRule type="expression" dxfId="181" priority="6">
      <formula>COUNTIF($C$18,"一般市町村")</formula>
    </cfRule>
  </conditionalFormatting>
  <conditionalFormatting sqref="C118">
    <cfRule type="expression" dxfId="180" priority="9">
      <formula>COUNTIF($C$18,"一般市町村")</formula>
    </cfRule>
  </conditionalFormatting>
  <conditionalFormatting sqref="D71">
    <cfRule type="expression" dxfId="179" priority="29">
      <formula>COUNTIF($C$18,"中核市・特例市")</formula>
    </cfRule>
  </conditionalFormatting>
  <conditionalFormatting sqref="D72">
    <cfRule type="expression" dxfId="178" priority="2">
      <formula>COUNTIF($C$18,"中核市・特例市")</formula>
    </cfRule>
  </conditionalFormatting>
  <conditionalFormatting sqref="D76">
    <cfRule type="expression" dxfId="177" priority="127">
      <formula>COUNTIF($C$18,"中核市・特例市")</formula>
    </cfRule>
  </conditionalFormatting>
  <conditionalFormatting sqref="D77 B136">
    <cfRule type="expression" dxfId="176" priority="291">
      <formula>AND($B$28&lt;50, $C$18="中核市・特例市")</formula>
    </cfRule>
  </conditionalFormatting>
  <conditionalFormatting sqref="D78 B137">
    <cfRule type="expression" dxfId="175" priority="293">
      <formula>AND($B$28&gt;=50, $B$28&lt;100, $C$18="中核市・特例市")</formula>
    </cfRule>
  </conditionalFormatting>
  <conditionalFormatting sqref="D79 B138">
    <cfRule type="expression" dxfId="174" priority="295">
      <formula>AND($B$28&gt;=100, $C$18="中核市・特例市")</formula>
    </cfRule>
  </conditionalFormatting>
  <conditionalFormatting sqref="D82">
    <cfRule type="expression" dxfId="173" priority="112">
      <formula>COUNTIF($C$18,"中核市・特例市")</formula>
    </cfRule>
  </conditionalFormatting>
  <conditionalFormatting sqref="D83">
    <cfRule type="expression" dxfId="172" priority="115">
      <formula>COUNTIF($C$18,"中核市・特例市")</formula>
    </cfRule>
  </conditionalFormatting>
  <conditionalFormatting sqref="D86">
    <cfRule type="expression" dxfId="171" priority="57">
      <formula>COUNTIF($C$18,"中核市・特例市")</formula>
    </cfRule>
  </conditionalFormatting>
  <conditionalFormatting sqref="D87">
    <cfRule type="expression" dxfId="170" priority="54">
      <formula>COUNTIF($C$18,"中核市・特例市")</formula>
    </cfRule>
  </conditionalFormatting>
  <conditionalFormatting sqref="D105">
    <cfRule type="expression" dxfId="169" priority="23">
      <formula>COUNTIF($C$18,"中核市・特例市")</formula>
    </cfRule>
  </conditionalFormatting>
  <conditionalFormatting sqref="D106">
    <cfRule type="expression" dxfId="168" priority="26">
      <formula>COUNTIF($C$18,"中核市・特例市")</formula>
    </cfRule>
  </conditionalFormatting>
  <conditionalFormatting sqref="D109">
    <cfRule type="expression" dxfId="167" priority="17">
      <formula>COUNTIF($C$18,"中核市・特例市")</formula>
    </cfRule>
  </conditionalFormatting>
  <conditionalFormatting sqref="D110">
    <cfRule type="expression" dxfId="166" priority="20">
      <formula>COUNTIF($C$18,"中核市・特例市")</formula>
    </cfRule>
  </conditionalFormatting>
  <conditionalFormatting sqref="D113">
    <cfRule type="expression" dxfId="165" priority="11">
      <formula>COUNTIF($C$18,"中核市・特例市")</formula>
    </cfRule>
  </conditionalFormatting>
  <conditionalFormatting sqref="D114">
    <cfRule type="expression" dxfId="164" priority="14">
      <formula>COUNTIF($C$18,"中核市・特例市")</formula>
    </cfRule>
  </conditionalFormatting>
  <conditionalFormatting sqref="D117">
    <cfRule type="expression" dxfId="163" priority="5">
      <formula>COUNTIF($C$18,"中核市・特例市")</formula>
    </cfRule>
  </conditionalFormatting>
  <conditionalFormatting sqref="D118">
    <cfRule type="expression" dxfId="162" priority="8">
      <formula>COUNTIF($C$18,"中核市・特例市")</formula>
    </cfRule>
  </conditionalFormatting>
  <conditionalFormatting sqref="E71">
    <cfRule type="expression" dxfId="161" priority="28">
      <formula>COUNTIF($C$18,"政令指定都市・特別区")</formula>
    </cfRule>
  </conditionalFormatting>
  <conditionalFormatting sqref="E72">
    <cfRule type="expression" dxfId="160" priority="1">
      <formula>COUNTIF($C$18,"政令指定都市・特別区")</formula>
    </cfRule>
  </conditionalFormatting>
  <conditionalFormatting sqref="E76">
    <cfRule type="expression" dxfId="159" priority="126">
      <formula>COUNTIF($C$18,"政令指定都市・特別区")</formula>
    </cfRule>
  </conditionalFormatting>
  <conditionalFormatting sqref="E77 B139">
    <cfRule type="expression" dxfId="158" priority="297">
      <formula>AND($B$28&lt;50, $C$18="政令指定都市・特別区")</formula>
    </cfRule>
  </conditionalFormatting>
  <conditionalFormatting sqref="E78 B140">
    <cfRule type="expression" dxfId="157" priority="299">
      <formula>AND($B$28&gt;=50, $B$28&lt;100, $C$18="政令指定都市・特別区")</formula>
    </cfRule>
  </conditionalFormatting>
  <conditionalFormatting sqref="E79 B141">
    <cfRule type="expression" dxfId="156" priority="301">
      <formula>AND($B$28&gt;=100, $C$18="政令指定都市・特別区")</formula>
    </cfRule>
  </conditionalFormatting>
  <conditionalFormatting sqref="E82">
    <cfRule type="expression" dxfId="155" priority="111">
      <formula>COUNTIF($C$18,"政令指定都市・特別区")</formula>
    </cfRule>
  </conditionalFormatting>
  <conditionalFormatting sqref="E83">
    <cfRule type="expression" dxfId="154" priority="114">
      <formula>COUNTIF($C$18,"政令指定都市・特別区")</formula>
    </cfRule>
  </conditionalFormatting>
  <conditionalFormatting sqref="E86">
    <cfRule type="expression" dxfId="153" priority="56">
      <formula>COUNTIF($C$18,"政令指定都市・特別区")</formula>
    </cfRule>
  </conditionalFormatting>
  <conditionalFormatting sqref="E87">
    <cfRule type="expression" dxfId="152" priority="53">
      <formula>COUNTIF($C$18,"政令指定都市・特別区")</formula>
    </cfRule>
  </conditionalFormatting>
  <conditionalFormatting sqref="E105">
    <cfRule type="expression" dxfId="151" priority="22">
      <formula>COUNTIF($C$18,"政令指定都市・特別区")</formula>
    </cfRule>
  </conditionalFormatting>
  <conditionalFormatting sqref="E106">
    <cfRule type="expression" dxfId="150" priority="25">
      <formula>COUNTIF($C$18,"政令指定都市・特別区")</formula>
    </cfRule>
  </conditionalFormatting>
  <conditionalFormatting sqref="E109">
    <cfRule type="expression" dxfId="149" priority="16">
      <formula>COUNTIF($C$18,"政令指定都市・特別区")</formula>
    </cfRule>
  </conditionalFormatting>
  <conditionalFormatting sqref="E110">
    <cfRule type="expression" dxfId="148" priority="19">
      <formula>COUNTIF($C$18,"政令指定都市・特別区")</formula>
    </cfRule>
  </conditionalFormatting>
  <conditionalFormatting sqref="E113">
    <cfRule type="expression" dxfId="147" priority="10">
      <formula>COUNTIF($C$18,"政令指定都市・特別区")</formula>
    </cfRule>
  </conditionalFormatting>
  <conditionalFormatting sqref="E114">
    <cfRule type="expression" dxfId="146" priority="13">
      <formula>COUNTIF($C$18,"政令指定都市・特別区")</formula>
    </cfRule>
  </conditionalFormatting>
  <conditionalFormatting sqref="E117">
    <cfRule type="expression" dxfId="145" priority="4">
      <formula>COUNTIF($C$18,"政令指定都市・特別区")</formula>
    </cfRule>
  </conditionalFormatting>
  <conditionalFormatting sqref="E118">
    <cfRule type="expression" dxfId="144" priority="7">
      <formula>COUNTIF($C$18,"政令指定都市・特別区")</formula>
    </cfRule>
  </conditionalFormatting>
  <pageMargins left="0.39370078740157483" right="0" top="0.39370078740157483" bottom="0.19685039370078741" header="0.31496062992125984" footer="0.31496062992125984"/>
  <pageSetup paperSize="9" scale="72" orientation="portrait" r:id="rId1"/>
  <rowBreaks count="1" manualBreakCount="1">
    <brk id="119" max="5" man="1"/>
  </row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選択リスト!$B$3:$B$4</xm:f>
          </x14:formula1>
          <xm:sqref>E30 B33 D33:E33 G40:G43 F38:F39 F44</xm:sqref>
        </x14:dataValidation>
        <x14:dataValidation type="list" allowBlank="1" showInputMessage="1" showErrorMessage="1" xr:uid="{00000000-0002-0000-0100-000001000000}">
          <x14:formula1>
            <xm:f>選択リスト!$D$3:$D$5</xm:f>
          </x14:formula1>
          <xm:sqref>C18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D7D2"/>
  </sheetPr>
  <dimension ref="A1:T316"/>
  <sheetViews>
    <sheetView view="pageBreakPreview" zoomScale="70" zoomScaleNormal="70" zoomScaleSheetLayoutView="70" zoomScalePageLayoutView="85" workbookViewId="0"/>
  </sheetViews>
  <sheetFormatPr defaultColWidth="9" defaultRowHeight="13.5"/>
  <cols>
    <col min="1" max="1" width="0.875" style="15" customWidth="1"/>
    <col min="2" max="2" width="25.625" style="5" customWidth="1"/>
    <col min="3" max="4" width="12.625" style="5" customWidth="1"/>
    <col min="5" max="5" width="1.625" style="5" customWidth="1"/>
    <col min="6" max="6" width="25.625" style="5" customWidth="1"/>
    <col min="7" max="8" width="13.125" style="5" customWidth="1"/>
    <col min="9" max="9" width="22.625" style="5" customWidth="1"/>
    <col min="10" max="10" width="1.5" style="5" customWidth="1"/>
    <col min="11" max="11" width="12.625" style="5" customWidth="1"/>
    <col min="12" max="12" width="2.25" style="13" customWidth="1"/>
    <col min="13" max="13" width="34.25" style="13" customWidth="1"/>
    <col min="14" max="15" width="15.625" style="13" customWidth="1"/>
    <col min="16" max="16" width="2.75" style="15" customWidth="1"/>
    <col min="17" max="17" width="28" style="15" customWidth="1"/>
    <col min="18" max="19" width="15.625" style="15" customWidth="1"/>
    <col min="20" max="20" width="2.375" style="15" customWidth="1"/>
    <col min="21" max="16384" width="9" style="3"/>
  </cols>
  <sheetData>
    <row r="1" spans="2:15" ht="5.0999999999999996" customHeight="1">
      <c r="B1" s="15"/>
      <c r="C1" s="15"/>
      <c r="D1" s="15"/>
      <c r="E1" s="15"/>
      <c r="F1" s="15"/>
      <c r="G1" s="15"/>
      <c r="H1" s="15"/>
      <c r="I1" s="15"/>
      <c r="J1" s="15"/>
      <c r="K1" s="15"/>
      <c r="L1" s="15"/>
      <c r="M1" s="15"/>
      <c r="N1" s="15"/>
      <c r="O1" s="15"/>
    </row>
    <row r="2" spans="2:15" ht="22.5" customHeight="1">
      <c r="B2" s="240" t="s">
        <v>0</v>
      </c>
      <c r="C2" s="240"/>
      <c r="D2" s="240"/>
      <c r="E2" s="240"/>
      <c r="F2" s="240"/>
      <c r="G2" s="240"/>
      <c r="H2" s="240"/>
      <c r="I2" s="240"/>
      <c r="J2" s="15"/>
      <c r="K2" s="15"/>
      <c r="L2" s="15"/>
      <c r="M2" s="15"/>
      <c r="N2" s="15"/>
      <c r="O2" s="15"/>
    </row>
    <row r="3" spans="2:15" ht="22.5" customHeight="1">
      <c r="B3" s="148" t="s">
        <v>227</v>
      </c>
      <c r="C3" s="148"/>
      <c r="D3" s="15"/>
      <c r="E3" s="15"/>
      <c r="F3" s="15"/>
      <c r="G3" s="15"/>
      <c r="H3" s="15"/>
      <c r="I3" s="15"/>
      <c r="J3" s="15"/>
      <c r="K3" s="15"/>
      <c r="L3" s="15"/>
      <c r="M3" s="15"/>
      <c r="N3" s="15"/>
      <c r="O3" s="15"/>
    </row>
    <row r="4" spans="2:15" ht="7.5" customHeight="1">
      <c r="B4" s="15"/>
      <c r="C4" s="15"/>
      <c r="D4" s="20"/>
      <c r="E4" s="20"/>
      <c r="F4" s="15"/>
      <c r="G4" s="15"/>
      <c r="H4" s="15"/>
      <c r="I4" s="15"/>
      <c r="J4" s="15"/>
      <c r="K4" s="15"/>
      <c r="L4" s="15"/>
      <c r="M4" s="15"/>
      <c r="N4" s="15"/>
      <c r="O4" s="15"/>
    </row>
    <row r="5" spans="2:15">
      <c r="B5" s="25" t="s">
        <v>217</v>
      </c>
      <c r="C5" s="25"/>
      <c r="D5" s="21"/>
      <c r="E5" s="21"/>
      <c r="F5" s="15"/>
      <c r="G5" s="15"/>
      <c r="H5" s="15"/>
      <c r="I5" s="15"/>
      <c r="J5" s="15"/>
      <c r="K5" s="15"/>
      <c r="L5" s="15"/>
      <c r="M5" s="15"/>
      <c r="N5" s="15"/>
      <c r="O5" s="15"/>
    </row>
    <row r="6" spans="2:15" ht="33.75" customHeight="1">
      <c r="B6" s="256" t="s">
        <v>228</v>
      </c>
      <c r="C6" s="256"/>
      <c r="D6" s="256"/>
      <c r="E6" s="256"/>
      <c r="F6" s="256"/>
      <c r="G6" s="256"/>
      <c r="H6" s="256"/>
      <c r="I6" s="256"/>
      <c r="J6" s="120"/>
      <c r="K6" s="120"/>
      <c r="L6" s="15"/>
      <c r="M6" s="15"/>
      <c r="N6" s="15"/>
      <c r="O6" s="15"/>
    </row>
    <row r="7" spans="2:15" ht="4.5" customHeight="1">
      <c r="B7" s="4"/>
      <c r="C7" s="4"/>
      <c r="D7" s="15"/>
      <c r="E7" s="15"/>
      <c r="F7" s="15"/>
      <c r="G7" s="15"/>
      <c r="H7" s="15"/>
      <c r="I7" s="15"/>
      <c r="J7" s="15"/>
      <c r="K7" s="15"/>
      <c r="L7" s="15"/>
      <c r="M7" s="15"/>
      <c r="N7" s="15"/>
      <c r="O7" s="15"/>
    </row>
    <row r="8" spans="2:15" ht="18" customHeight="1">
      <c r="B8" s="15" t="s">
        <v>48</v>
      </c>
      <c r="C8" s="15"/>
      <c r="D8" s="15"/>
      <c r="E8" s="15"/>
      <c r="F8" s="15"/>
      <c r="G8" s="15"/>
      <c r="H8" s="15"/>
      <c r="I8" s="15"/>
      <c r="J8" s="15"/>
      <c r="K8" s="15"/>
      <c r="L8" s="15"/>
      <c r="M8" s="15"/>
      <c r="N8" s="15"/>
      <c r="O8" s="15"/>
    </row>
    <row r="9" spans="2:15" ht="16.5">
      <c r="B9" s="241" t="s">
        <v>221</v>
      </c>
      <c r="C9" s="241"/>
      <c r="D9" s="241"/>
      <c r="E9" s="241"/>
      <c r="F9" s="15"/>
      <c r="G9" s="15"/>
      <c r="H9" s="15"/>
      <c r="I9" s="15"/>
      <c r="J9" s="15"/>
      <c r="K9" s="15"/>
      <c r="L9" s="15"/>
      <c r="M9" s="15"/>
      <c r="N9" s="15"/>
      <c r="O9" s="15"/>
    </row>
    <row r="10" spans="2:15">
      <c r="B10" s="255" t="s">
        <v>448</v>
      </c>
      <c r="C10" s="255"/>
      <c r="D10" s="255"/>
      <c r="E10" s="255"/>
      <c r="F10" s="15"/>
      <c r="G10" s="15"/>
      <c r="H10" s="15"/>
      <c r="I10" s="15"/>
      <c r="J10" s="15"/>
      <c r="K10" s="15"/>
      <c r="L10" s="15"/>
      <c r="M10" s="15"/>
      <c r="N10" s="15"/>
      <c r="O10" s="15"/>
    </row>
    <row r="11" spans="2:15" ht="9" customHeight="1">
      <c r="B11" s="13"/>
      <c r="C11" s="13"/>
      <c r="D11" s="13"/>
      <c r="E11" s="13"/>
      <c r="F11" s="13"/>
      <c r="G11" s="13"/>
      <c r="H11" s="13"/>
      <c r="I11" s="13"/>
      <c r="J11" s="13"/>
      <c r="K11" s="13"/>
    </row>
    <row r="12" spans="2:15">
      <c r="B12" s="22" t="s">
        <v>64</v>
      </c>
      <c r="C12" s="22"/>
      <c r="D12" s="13"/>
      <c r="E12" s="13"/>
      <c r="F12" s="13"/>
      <c r="G12" s="13"/>
      <c r="H12" s="13"/>
      <c r="I12" s="13"/>
      <c r="J12" s="13"/>
      <c r="K12" s="13"/>
    </row>
    <row r="13" spans="2:15" ht="13.5" customHeight="1">
      <c r="B13" s="51" t="s">
        <v>4</v>
      </c>
      <c r="C13" s="268" t="s">
        <v>5</v>
      </c>
      <c r="D13" s="269"/>
      <c r="E13" s="268" t="s">
        <v>6</v>
      </c>
      <c r="F13" s="269"/>
      <c r="G13" s="264" t="s">
        <v>7</v>
      </c>
      <c r="H13" s="265"/>
      <c r="I13" s="15"/>
      <c r="J13" s="15"/>
      <c r="K13" s="15"/>
      <c r="L13" s="15"/>
      <c r="M13" s="15"/>
      <c r="N13" s="15"/>
      <c r="O13" s="15"/>
    </row>
    <row r="14" spans="2:15">
      <c r="B14" s="226"/>
      <c r="C14" s="276"/>
      <c r="D14" s="277"/>
      <c r="E14" s="266"/>
      <c r="F14" s="267"/>
      <c r="G14" s="270">
        <v>0</v>
      </c>
      <c r="H14" s="271"/>
      <c r="I14" s="15"/>
      <c r="J14" s="15"/>
      <c r="K14" s="15"/>
      <c r="L14" s="15"/>
      <c r="M14" s="15"/>
      <c r="N14" s="15"/>
      <c r="O14" s="15"/>
    </row>
    <row r="15" spans="2:15" ht="13.5" customHeight="1">
      <c r="B15" s="56" t="s">
        <v>83</v>
      </c>
      <c r="C15" s="303" t="s">
        <v>49</v>
      </c>
      <c r="D15" s="304"/>
      <c r="E15" s="305" t="s">
        <v>81</v>
      </c>
      <c r="F15" s="306"/>
      <c r="G15" s="268" t="s">
        <v>82</v>
      </c>
      <c r="H15" s="269"/>
      <c r="I15" s="15"/>
      <c r="J15" s="15"/>
      <c r="K15" s="15"/>
      <c r="L15" s="12"/>
      <c r="M15" s="12"/>
      <c r="N15" s="12"/>
      <c r="O15" s="15"/>
    </row>
    <row r="16" spans="2:15">
      <c r="B16" s="204">
        <v>0</v>
      </c>
      <c r="C16" s="301" t="s">
        <v>44</v>
      </c>
      <c r="D16" s="302"/>
      <c r="E16" s="272">
        <v>0</v>
      </c>
      <c r="F16" s="273"/>
      <c r="G16" s="272">
        <v>0</v>
      </c>
      <c r="H16" s="273"/>
      <c r="I16" s="15"/>
      <c r="J16" s="15"/>
      <c r="K16" s="15"/>
      <c r="L16" s="12"/>
      <c r="M16" s="12"/>
      <c r="N16" s="12"/>
      <c r="O16" s="15"/>
    </row>
    <row r="17" spans="2:15" ht="9.9499999999999993" customHeight="1">
      <c r="B17" s="11"/>
      <c r="C17" s="11"/>
      <c r="D17" s="11"/>
      <c r="E17" s="11"/>
      <c r="F17" s="11"/>
      <c r="G17" s="11"/>
      <c r="H17" s="14"/>
      <c r="I17" s="13"/>
      <c r="J17" s="13"/>
      <c r="K17" s="13"/>
      <c r="L17" s="29"/>
      <c r="M17" s="29"/>
      <c r="N17" s="29"/>
      <c r="O17" s="11"/>
    </row>
    <row r="18" spans="2:15">
      <c r="B18" s="24" t="s">
        <v>8</v>
      </c>
      <c r="C18" s="24"/>
      <c r="D18" s="11"/>
      <c r="E18" s="11"/>
      <c r="F18" s="11"/>
      <c r="G18" s="11"/>
      <c r="H18" s="14"/>
      <c r="I18" s="13"/>
      <c r="J18" s="13"/>
      <c r="K18" s="13"/>
      <c r="L18" s="29"/>
      <c r="M18" s="29"/>
      <c r="N18" s="29"/>
      <c r="O18" s="11"/>
    </row>
    <row r="19" spans="2:15">
      <c r="B19" s="60" t="s">
        <v>80</v>
      </c>
      <c r="C19" s="262" t="s">
        <v>9</v>
      </c>
      <c r="D19" s="263"/>
      <c r="E19" s="262" t="s">
        <v>79</v>
      </c>
      <c r="F19" s="263"/>
      <c r="G19" s="151"/>
      <c r="H19" s="14"/>
      <c r="I19" s="13"/>
      <c r="J19" s="13"/>
      <c r="K19" s="13"/>
      <c r="L19" s="29"/>
      <c r="M19" s="29"/>
      <c r="N19" s="29"/>
      <c r="O19" s="11"/>
    </row>
    <row r="20" spans="2:15">
      <c r="B20" s="205">
        <v>0</v>
      </c>
      <c r="C20" s="260">
        <v>0</v>
      </c>
      <c r="D20" s="261"/>
      <c r="E20" s="260">
        <v>0</v>
      </c>
      <c r="F20" s="261"/>
      <c r="G20" s="152"/>
      <c r="H20" s="14"/>
      <c r="I20" s="13"/>
      <c r="J20" s="13"/>
      <c r="K20" s="13"/>
      <c r="L20" s="29"/>
      <c r="M20" s="29"/>
      <c r="N20" s="29"/>
      <c r="O20" s="11"/>
    </row>
    <row r="21" spans="2:15" ht="9.9499999999999993" customHeight="1">
      <c r="B21" s="11"/>
      <c r="C21" s="11"/>
      <c r="D21" s="11"/>
      <c r="E21" s="11"/>
      <c r="F21" s="11"/>
      <c r="G21" s="11"/>
      <c r="H21" s="14"/>
      <c r="I21" s="13"/>
      <c r="J21" s="13"/>
      <c r="K21" s="13"/>
      <c r="L21" s="29"/>
      <c r="M21" s="29"/>
      <c r="N21" s="29"/>
      <c r="O21" s="11"/>
    </row>
    <row r="22" spans="2:15" ht="22.5" customHeight="1">
      <c r="B22" s="30" t="s">
        <v>60</v>
      </c>
      <c r="C22" s="30"/>
      <c r="D22" s="23"/>
      <c r="E22" s="23"/>
      <c r="F22" s="13"/>
      <c r="G22" s="13"/>
      <c r="H22" s="13"/>
      <c r="I22" s="13"/>
      <c r="J22" s="13"/>
      <c r="K22" s="13"/>
    </row>
    <row r="23" spans="2:15" ht="19.5" customHeight="1">
      <c r="B23" s="257" t="s">
        <v>78</v>
      </c>
      <c r="C23" s="257"/>
      <c r="D23" s="257"/>
      <c r="E23" s="257"/>
      <c r="F23" s="257"/>
      <c r="G23" s="257"/>
      <c r="H23" s="257"/>
      <c r="I23" s="13"/>
      <c r="J23" s="13"/>
      <c r="K23" s="13"/>
    </row>
    <row r="24" spans="2:15" ht="19.5" customHeight="1">
      <c r="B24" s="62" t="s">
        <v>70</v>
      </c>
      <c r="C24" s="246" t="s">
        <v>71</v>
      </c>
      <c r="D24" s="247"/>
      <c r="E24" s="246" t="s">
        <v>72</v>
      </c>
      <c r="F24" s="247"/>
      <c r="G24" s="246" t="s">
        <v>73</v>
      </c>
      <c r="H24" s="247"/>
      <c r="I24" s="13"/>
      <c r="J24" s="13"/>
      <c r="K24" s="13"/>
    </row>
    <row r="25" spans="2:15">
      <c r="B25" s="62" t="s">
        <v>61</v>
      </c>
      <c r="C25" s="246" t="s">
        <v>61</v>
      </c>
      <c r="D25" s="247"/>
      <c r="E25" s="246" t="s">
        <v>61</v>
      </c>
      <c r="F25" s="247"/>
      <c r="G25" s="246" t="s">
        <v>61</v>
      </c>
      <c r="H25" s="247"/>
      <c r="I25" s="13"/>
      <c r="J25" s="13"/>
      <c r="K25" s="13"/>
    </row>
    <row r="26" spans="2:15">
      <c r="B26" s="83">
        <v>1</v>
      </c>
      <c r="C26" s="258">
        <v>1</v>
      </c>
      <c r="D26" s="259"/>
      <c r="E26" s="258">
        <v>1</v>
      </c>
      <c r="F26" s="259"/>
      <c r="G26" s="258">
        <v>1</v>
      </c>
      <c r="H26" s="259"/>
      <c r="I26" s="13"/>
      <c r="J26" s="13"/>
      <c r="K26" s="13"/>
    </row>
    <row r="27" spans="2:15" ht="129" customHeight="1">
      <c r="B27" s="84"/>
      <c r="C27" s="307"/>
      <c r="D27" s="308"/>
      <c r="E27" s="307"/>
      <c r="F27" s="308"/>
      <c r="G27" s="274"/>
      <c r="H27" s="275"/>
      <c r="I27" s="13"/>
      <c r="J27" s="13"/>
      <c r="K27" s="13"/>
    </row>
    <row r="28" spans="2:15" ht="18" customHeight="1">
      <c r="B28" s="28" t="s">
        <v>67</v>
      </c>
      <c r="C28" s="28"/>
      <c r="D28" s="23"/>
      <c r="E28" s="23"/>
      <c r="F28" s="13"/>
      <c r="G28" s="13"/>
      <c r="H28" s="13"/>
      <c r="I28" s="13"/>
      <c r="J28" s="13"/>
      <c r="K28" s="13"/>
    </row>
    <row r="29" spans="2:15" ht="9.9499999999999993" customHeight="1">
      <c r="B29" s="23"/>
      <c r="C29" s="23"/>
      <c r="D29" s="23"/>
      <c r="E29" s="23"/>
      <c r="F29" s="13"/>
      <c r="G29" s="13"/>
      <c r="H29" s="13"/>
      <c r="I29" s="13"/>
      <c r="J29" s="13"/>
      <c r="K29" s="13"/>
    </row>
    <row r="30" spans="2:15" ht="18" customHeight="1">
      <c r="B30" s="257" t="s">
        <v>437</v>
      </c>
      <c r="C30" s="257"/>
      <c r="D30" s="257"/>
      <c r="E30" s="257"/>
      <c r="F30" s="257"/>
      <c r="G30" s="121"/>
      <c r="H30" s="13"/>
      <c r="I30" s="13"/>
      <c r="J30" s="13"/>
      <c r="K30" s="13"/>
    </row>
    <row r="31" spans="2:15" ht="18" customHeight="1">
      <c r="B31" s="62" t="s">
        <v>167</v>
      </c>
      <c r="C31" s="246" t="s">
        <v>168</v>
      </c>
      <c r="D31" s="247"/>
      <c r="E31" s="246" t="s">
        <v>169</v>
      </c>
      <c r="F31" s="247"/>
      <c r="G31" s="17"/>
      <c r="H31" s="13"/>
      <c r="I31" s="13"/>
      <c r="J31" s="13"/>
      <c r="K31" s="13"/>
    </row>
    <row r="32" spans="2:15" ht="18" customHeight="1">
      <c r="B32" s="62" t="s">
        <v>62</v>
      </c>
      <c r="C32" s="246" t="s">
        <v>62</v>
      </c>
      <c r="D32" s="247"/>
      <c r="E32" s="246" t="s">
        <v>62</v>
      </c>
      <c r="F32" s="247"/>
      <c r="G32" s="17"/>
      <c r="H32" s="13"/>
      <c r="I32" s="13"/>
      <c r="J32" s="13"/>
      <c r="K32" s="13"/>
    </row>
    <row r="33" spans="2:11" ht="18" customHeight="1">
      <c r="B33" s="126">
        <v>1</v>
      </c>
      <c r="C33" s="278">
        <v>1</v>
      </c>
      <c r="D33" s="279"/>
      <c r="E33" s="278">
        <v>1</v>
      </c>
      <c r="F33" s="279"/>
      <c r="G33" s="150"/>
      <c r="H33" s="13"/>
      <c r="I33" s="13"/>
      <c r="J33" s="13"/>
      <c r="K33" s="13"/>
    </row>
    <row r="34" spans="2:11" ht="9.9499999999999993" customHeight="1">
      <c r="B34" s="23"/>
      <c r="C34" s="23"/>
      <c r="D34" s="23"/>
      <c r="E34" s="23"/>
      <c r="F34" s="13"/>
      <c r="G34" s="13"/>
      <c r="H34" s="13"/>
      <c r="I34" s="13"/>
      <c r="J34" s="13"/>
      <c r="K34" s="13"/>
    </row>
    <row r="35" spans="2:11" ht="18" customHeight="1">
      <c r="B35" s="257" t="s">
        <v>438</v>
      </c>
      <c r="C35" s="257"/>
      <c r="D35" s="257"/>
      <c r="E35" s="257"/>
      <c r="F35" s="257"/>
      <c r="G35" s="257"/>
      <c r="H35" s="257"/>
      <c r="I35" s="13"/>
      <c r="J35" s="13"/>
      <c r="K35" s="13"/>
    </row>
    <row r="36" spans="2:11" ht="18" customHeight="1">
      <c r="B36" s="62" t="s">
        <v>74</v>
      </c>
      <c r="C36" s="246" t="s">
        <v>75</v>
      </c>
      <c r="D36" s="247"/>
      <c r="E36" s="246" t="s">
        <v>76</v>
      </c>
      <c r="F36" s="247"/>
      <c r="G36" s="246" t="s">
        <v>77</v>
      </c>
      <c r="H36" s="247"/>
      <c r="I36" s="13"/>
      <c r="J36" s="13"/>
      <c r="K36" s="13"/>
    </row>
    <row r="37" spans="2:11" ht="18" customHeight="1">
      <c r="B37" s="62" t="s">
        <v>62</v>
      </c>
      <c r="C37" s="246" t="s">
        <v>62</v>
      </c>
      <c r="D37" s="247"/>
      <c r="E37" s="246" t="s">
        <v>62</v>
      </c>
      <c r="F37" s="247"/>
      <c r="G37" s="246" t="s">
        <v>62</v>
      </c>
      <c r="H37" s="247"/>
      <c r="I37" s="13"/>
      <c r="J37" s="13"/>
      <c r="K37" s="13"/>
    </row>
    <row r="38" spans="2:11" ht="18" customHeight="1">
      <c r="B38" s="126">
        <v>1</v>
      </c>
      <c r="C38" s="278">
        <v>1</v>
      </c>
      <c r="D38" s="279"/>
      <c r="E38" s="278">
        <v>1</v>
      </c>
      <c r="F38" s="279"/>
      <c r="G38" s="278">
        <v>1</v>
      </c>
      <c r="H38" s="279"/>
      <c r="I38" s="13"/>
      <c r="J38" s="13"/>
      <c r="K38" s="13"/>
    </row>
    <row r="39" spans="2:11" ht="18" customHeight="1">
      <c r="B39" s="28" t="s">
        <v>84</v>
      </c>
      <c r="C39" s="28"/>
      <c r="D39" s="23"/>
      <c r="E39" s="23"/>
      <c r="F39" s="13"/>
      <c r="G39" s="13"/>
      <c r="H39" s="13"/>
      <c r="I39" s="13"/>
      <c r="J39" s="13"/>
      <c r="K39" s="13"/>
    </row>
    <row r="40" spans="2:11" ht="9.9499999999999993" customHeight="1">
      <c r="B40" s="28"/>
      <c r="C40" s="28"/>
      <c r="D40" s="23"/>
      <c r="E40" s="23"/>
      <c r="F40" s="13"/>
      <c r="G40" s="13"/>
      <c r="H40" s="13"/>
      <c r="I40" s="13"/>
      <c r="J40" s="13"/>
      <c r="K40" s="13"/>
    </row>
    <row r="41" spans="2:11" ht="18" customHeight="1">
      <c r="B41" s="257" t="s">
        <v>143</v>
      </c>
      <c r="C41" s="257"/>
      <c r="D41" s="257"/>
      <c r="E41" s="257"/>
      <c r="F41" s="257"/>
      <c r="G41" s="257"/>
      <c r="H41" s="257"/>
      <c r="I41" s="13"/>
      <c r="J41" s="13"/>
      <c r="K41" s="13"/>
    </row>
    <row r="42" spans="2:11" ht="18" customHeight="1">
      <c r="B42" s="62" t="s">
        <v>74</v>
      </c>
      <c r="C42" s="246" t="s">
        <v>75</v>
      </c>
      <c r="D42" s="247"/>
      <c r="E42" s="246" t="s">
        <v>76</v>
      </c>
      <c r="F42" s="247"/>
      <c r="G42" s="246" t="s">
        <v>77</v>
      </c>
      <c r="H42" s="247"/>
      <c r="I42" s="13"/>
      <c r="J42" s="13"/>
      <c r="K42" s="13"/>
    </row>
    <row r="43" spans="2:11" ht="18" customHeight="1">
      <c r="B43" s="62" t="s">
        <v>62</v>
      </c>
      <c r="C43" s="246" t="s">
        <v>62</v>
      </c>
      <c r="D43" s="247"/>
      <c r="E43" s="246" t="s">
        <v>62</v>
      </c>
      <c r="F43" s="247"/>
      <c r="G43" s="246" t="s">
        <v>62</v>
      </c>
      <c r="H43" s="247"/>
      <c r="I43" s="13"/>
      <c r="J43" s="13"/>
      <c r="K43" s="13"/>
    </row>
    <row r="44" spans="2:11" ht="18" customHeight="1">
      <c r="B44" s="126">
        <v>1</v>
      </c>
      <c r="C44" s="278">
        <v>1</v>
      </c>
      <c r="D44" s="279"/>
      <c r="E44" s="278">
        <v>1</v>
      </c>
      <c r="F44" s="279"/>
      <c r="G44" s="278">
        <v>1</v>
      </c>
      <c r="H44" s="279"/>
      <c r="I44" s="13"/>
      <c r="J44" s="13"/>
      <c r="K44" s="13"/>
    </row>
    <row r="45" spans="2:11" ht="9.9499999999999993" customHeight="1">
      <c r="B45" s="28"/>
      <c r="C45" s="28"/>
      <c r="D45" s="23"/>
      <c r="E45" s="23"/>
      <c r="F45" s="13"/>
      <c r="G45" s="13"/>
      <c r="H45" s="13"/>
      <c r="I45" s="13"/>
      <c r="J45" s="13"/>
      <c r="K45" s="13"/>
    </row>
    <row r="46" spans="2:11" ht="18" customHeight="1">
      <c r="B46" s="257" t="s">
        <v>144</v>
      </c>
      <c r="C46" s="257"/>
      <c r="D46" s="257"/>
      <c r="E46" s="257"/>
      <c r="F46" s="257"/>
      <c r="G46" s="257"/>
      <c r="H46" s="257"/>
      <c r="I46" s="13"/>
      <c r="J46" s="13"/>
      <c r="K46" s="13"/>
    </row>
    <row r="47" spans="2:11" ht="18" customHeight="1">
      <c r="B47" s="62" t="s">
        <v>74</v>
      </c>
      <c r="C47" s="246" t="s">
        <v>75</v>
      </c>
      <c r="D47" s="247"/>
      <c r="E47" s="246" t="s">
        <v>76</v>
      </c>
      <c r="F47" s="247"/>
      <c r="G47" s="246" t="s">
        <v>77</v>
      </c>
      <c r="H47" s="247"/>
      <c r="I47" s="13"/>
      <c r="J47" s="13"/>
      <c r="K47" s="13"/>
    </row>
    <row r="48" spans="2:11" ht="18" customHeight="1">
      <c r="B48" s="62" t="s">
        <v>62</v>
      </c>
      <c r="C48" s="246" t="s">
        <v>62</v>
      </c>
      <c r="D48" s="247"/>
      <c r="E48" s="246" t="s">
        <v>62</v>
      </c>
      <c r="F48" s="247"/>
      <c r="G48" s="246" t="s">
        <v>62</v>
      </c>
      <c r="H48" s="247"/>
      <c r="I48" s="13"/>
      <c r="J48" s="13"/>
      <c r="K48" s="13"/>
    </row>
    <row r="49" spans="2:11" ht="18" customHeight="1">
      <c r="B49" s="126">
        <v>1</v>
      </c>
      <c r="C49" s="278">
        <v>1</v>
      </c>
      <c r="D49" s="279"/>
      <c r="E49" s="278">
        <v>1</v>
      </c>
      <c r="F49" s="279"/>
      <c r="G49" s="278">
        <v>1</v>
      </c>
      <c r="H49" s="279"/>
      <c r="I49" s="13"/>
      <c r="J49" s="13"/>
      <c r="K49" s="13"/>
    </row>
    <row r="50" spans="2:11" ht="9.9499999999999993" customHeight="1">
      <c r="B50" s="28"/>
      <c r="C50" s="28"/>
      <c r="D50" s="23"/>
      <c r="E50" s="23"/>
      <c r="F50" s="13"/>
      <c r="G50" s="13"/>
      <c r="H50" s="13"/>
      <c r="I50" s="13"/>
      <c r="J50" s="13"/>
      <c r="K50" s="13"/>
    </row>
    <row r="51" spans="2:11" ht="18" customHeight="1">
      <c r="B51" s="257" t="s">
        <v>142</v>
      </c>
      <c r="C51" s="257"/>
      <c r="D51" s="257"/>
      <c r="E51" s="257"/>
      <c r="F51" s="257"/>
      <c r="G51" s="257"/>
      <c r="H51" s="257"/>
      <c r="I51" s="13"/>
      <c r="J51" s="13"/>
      <c r="K51" s="13"/>
    </row>
    <row r="52" spans="2:11" ht="18" customHeight="1">
      <c r="B52" s="62" t="s">
        <v>74</v>
      </c>
      <c r="C52" s="246" t="s">
        <v>75</v>
      </c>
      <c r="D52" s="247"/>
      <c r="E52" s="246" t="s">
        <v>76</v>
      </c>
      <c r="F52" s="247"/>
      <c r="G52" s="246" t="s">
        <v>77</v>
      </c>
      <c r="H52" s="247"/>
      <c r="I52" s="13"/>
      <c r="J52" s="13"/>
      <c r="K52" s="13"/>
    </row>
    <row r="53" spans="2:11" ht="18" customHeight="1">
      <c r="B53" s="62" t="s">
        <v>62</v>
      </c>
      <c r="C53" s="246" t="s">
        <v>62</v>
      </c>
      <c r="D53" s="247"/>
      <c r="E53" s="246" t="s">
        <v>62</v>
      </c>
      <c r="F53" s="247"/>
      <c r="G53" s="246" t="s">
        <v>62</v>
      </c>
      <c r="H53" s="247"/>
      <c r="I53" s="13"/>
      <c r="J53" s="13"/>
      <c r="K53" s="13"/>
    </row>
    <row r="54" spans="2:11" ht="18" customHeight="1">
      <c r="B54" s="126">
        <v>1</v>
      </c>
      <c r="C54" s="278">
        <v>1</v>
      </c>
      <c r="D54" s="279"/>
      <c r="E54" s="278">
        <v>1</v>
      </c>
      <c r="F54" s="279"/>
      <c r="G54" s="278">
        <v>1</v>
      </c>
      <c r="H54" s="279"/>
      <c r="I54" s="13"/>
      <c r="J54" s="13"/>
      <c r="K54" s="13"/>
    </row>
    <row r="55" spans="2:11" ht="18" customHeight="1">
      <c r="B55" s="28" t="s">
        <v>84</v>
      </c>
      <c r="C55" s="28"/>
      <c r="D55" s="23"/>
      <c r="E55" s="23"/>
      <c r="F55" s="13"/>
      <c r="G55" s="13"/>
      <c r="H55" s="13"/>
      <c r="I55" s="13"/>
      <c r="J55" s="13"/>
      <c r="K55" s="13"/>
    </row>
    <row r="56" spans="2:11" ht="18" customHeight="1">
      <c r="B56" s="28"/>
      <c r="C56" s="28"/>
      <c r="D56" s="23"/>
      <c r="E56" s="23"/>
      <c r="F56" s="13"/>
      <c r="G56" s="13"/>
      <c r="H56" s="13"/>
      <c r="I56" s="13"/>
      <c r="J56" s="13"/>
      <c r="K56" s="13"/>
    </row>
    <row r="57" spans="2:11" ht="18" customHeight="1">
      <c r="B57" s="283" t="s">
        <v>145</v>
      </c>
      <c r="C57" s="284"/>
      <c r="D57" s="284"/>
      <c r="E57" s="284"/>
      <c r="F57" s="284"/>
      <c r="G57" s="284"/>
      <c r="H57" s="285"/>
      <c r="I57" s="13"/>
      <c r="J57" s="13"/>
      <c r="K57" s="13"/>
    </row>
    <row r="58" spans="2:11" ht="18" customHeight="1">
      <c r="B58" s="149" t="s">
        <v>74</v>
      </c>
      <c r="C58" s="250" t="s">
        <v>75</v>
      </c>
      <c r="D58" s="251"/>
      <c r="E58" s="250" t="s">
        <v>76</v>
      </c>
      <c r="F58" s="251"/>
      <c r="G58" s="250" t="s">
        <v>77</v>
      </c>
      <c r="H58" s="251"/>
      <c r="I58" s="13"/>
      <c r="J58" s="13"/>
      <c r="K58" s="13"/>
    </row>
    <row r="59" spans="2:11" ht="18" customHeight="1">
      <c r="B59" s="62" t="s">
        <v>62</v>
      </c>
      <c r="C59" s="246" t="s">
        <v>62</v>
      </c>
      <c r="D59" s="247"/>
      <c r="E59" s="246" t="s">
        <v>62</v>
      </c>
      <c r="F59" s="247"/>
      <c r="G59" s="246" t="s">
        <v>62</v>
      </c>
      <c r="H59" s="247"/>
      <c r="I59" s="13"/>
      <c r="J59" s="13"/>
      <c r="K59" s="13"/>
    </row>
    <row r="60" spans="2:11" ht="18" customHeight="1">
      <c r="B60" s="126">
        <v>1</v>
      </c>
      <c r="C60" s="278">
        <v>1</v>
      </c>
      <c r="D60" s="279"/>
      <c r="E60" s="278">
        <v>1</v>
      </c>
      <c r="F60" s="279"/>
      <c r="G60" s="278">
        <v>1</v>
      </c>
      <c r="H60" s="279"/>
      <c r="I60" s="13"/>
      <c r="J60" s="13"/>
      <c r="K60" s="13"/>
    </row>
    <row r="61" spans="2:11" ht="18" customHeight="1">
      <c r="B61" s="28"/>
      <c r="C61" s="28"/>
      <c r="D61" s="23"/>
      <c r="E61" s="23"/>
      <c r="F61" s="13"/>
      <c r="G61" s="13"/>
      <c r="H61" s="13"/>
      <c r="I61" s="13"/>
      <c r="J61" s="13"/>
      <c r="K61" s="13"/>
    </row>
    <row r="62" spans="2:11" ht="18" customHeight="1">
      <c r="B62" s="257" t="s">
        <v>146</v>
      </c>
      <c r="C62" s="257"/>
      <c r="D62" s="257"/>
      <c r="E62" s="257"/>
      <c r="F62" s="257"/>
      <c r="G62" s="257"/>
      <c r="H62" s="257"/>
      <c r="I62" s="13"/>
      <c r="J62" s="13"/>
      <c r="K62" s="13"/>
    </row>
    <row r="63" spans="2:11" ht="18" customHeight="1">
      <c r="B63" s="62" t="s">
        <v>74</v>
      </c>
      <c r="C63" s="246" t="s">
        <v>75</v>
      </c>
      <c r="D63" s="247"/>
      <c r="E63" s="246" t="s">
        <v>76</v>
      </c>
      <c r="F63" s="247"/>
      <c r="G63" s="246" t="s">
        <v>77</v>
      </c>
      <c r="H63" s="247"/>
      <c r="I63" s="13"/>
      <c r="J63" s="13"/>
      <c r="K63" s="13"/>
    </row>
    <row r="64" spans="2:11" ht="18" customHeight="1">
      <c r="B64" s="62" t="s">
        <v>62</v>
      </c>
      <c r="C64" s="246" t="s">
        <v>62</v>
      </c>
      <c r="D64" s="247"/>
      <c r="E64" s="246" t="s">
        <v>62</v>
      </c>
      <c r="F64" s="247"/>
      <c r="G64" s="246" t="s">
        <v>62</v>
      </c>
      <c r="H64" s="247"/>
      <c r="I64" s="13"/>
      <c r="J64" s="13"/>
      <c r="K64" s="13"/>
    </row>
    <row r="65" spans="2:11" ht="18" customHeight="1">
      <c r="B65" s="126">
        <v>1</v>
      </c>
      <c r="C65" s="278">
        <v>1</v>
      </c>
      <c r="D65" s="279"/>
      <c r="E65" s="278">
        <v>1</v>
      </c>
      <c r="F65" s="279"/>
      <c r="G65" s="278">
        <v>1</v>
      </c>
      <c r="H65" s="279"/>
      <c r="I65" s="13"/>
      <c r="J65" s="13"/>
      <c r="K65" s="13"/>
    </row>
    <row r="66" spans="2:11" ht="18" customHeight="1">
      <c r="B66" s="28"/>
      <c r="C66" s="28"/>
      <c r="D66" s="23"/>
      <c r="E66" s="23"/>
      <c r="F66" s="13"/>
      <c r="G66" s="13"/>
      <c r="H66" s="13"/>
      <c r="I66" s="13"/>
      <c r="J66" s="13"/>
      <c r="K66" s="13"/>
    </row>
    <row r="67" spans="2:11" ht="18" customHeight="1">
      <c r="B67" s="257" t="s">
        <v>147</v>
      </c>
      <c r="C67" s="257"/>
      <c r="D67" s="257"/>
      <c r="E67" s="257"/>
      <c r="F67" s="257"/>
      <c r="G67" s="257"/>
      <c r="H67" s="257"/>
      <c r="I67" s="13"/>
      <c r="J67" s="13"/>
      <c r="K67" s="13"/>
    </row>
    <row r="68" spans="2:11" ht="18" customHeight="1">
      <c r="B68" s="62" t="s">
        <v>74</v>
      </c>
      <c r="C68" s="246" t="s">
        <v>75</v>
      </c>
      <c r="D68" s="247"/>
      <c r="E68" s="246" t="s">
        <v>76</v>
      </c>
      <c r="F68" s="247"/>
      <c r="G68" s="246" t="s">
        <v>77</v>
      </c>
      <c r="H68" s="247"/>
      <c r="I68" s="13"/>
      <c r="J68" s="13"/>
      <c r="K68" s="13"/>
    </row>
    <row r="69" spans="2:11" ht="18" customHeight="1">
      <c r="B69" s="62" t="s">
        <v>62</v>
      </c>
      <c r="C69" s="246" t="s">
        <v>62</v>
      </c>
      <c r="D69" s="247"/>
      <c r="E69" s="246" t="s">
        <v>62</v>
      </c>
      <c r="F69" s="247"/>
      <c r="G69" s="246" t="s">
        <v>62</v>
      </c>
      <c r="H69" s="247"/>
      <c r="I69" s="13"/>
      <c r="J69" s="13"/>
      <c r="K69" s="13"/>
    </row>
    <row r="70" spans="2:11" ht="18" customHeight="1">
      <c r="B70" s="126">
        <v>1</v>
      </c>
      <c r="C70" s="278">
        <v>1</v>
      </c>
      <c r="D70" s="279"/>
      <c r="E70" s="278">
        <v>1</v>
      </c>
      <c r="F70" s="279"/>
      <c r="G70" s="278">
        <v>1</v>
      </c>
      <c r="H70" s="279"/>
      <c r="I70" s="13"/>
      <c r="J70" s="13"/>
      <c r="K70" s="13"/>
    </row>
    <row r="71" spans="2:11" ht="18" customHeight="1">
      <c r="B71" s="28" t="s">
        <v>84</v>
      </c>
      <c r="C71" s="28"/>
      <c r="D71" s="23"/>
      <c r="E71" s="23"/>
      <c r="F71" s="13"/>
      <c r="G71" s="13"/>
      <c r="H71" s="13"/>
      <c r="I71" s="13"/>
      <c r="J71" s="13"/>
      <c r="K71" s="13"/>
    </row>
    <row r="72" spans="2:11" ht="18" customHeight="1">
      <c r="B72" s="28"/>
      <c r="C72" s="28"/>
      <c r="D72" s="23"/>
      <c r="E72" s="23"/>
      <c r="F72" s="13"/>
      <c r="G72" s="13"/>
      <c r="H72" s="13"/>
      <c r="I72" s="13"/>
      <c r="J72" s="13"/>
      <c r="K72" s="13"/>
    </row>
    <row r="73" spans="2:11" ht="18" customHeight="1">
      <c r="B73" s="252" t="s">
        <v>268</v>
      </c>
      <c r="C73" s="253"/>
      <c r="D73" s="253"/>
      <c r="E73" s="253"/>
      <c r="F73" s="254"/>
      <c r="G73" s="18"/>
      <c r="H73" s="18"/>
      <c r="I73" s="13"/>
      <c r="J73" s="13"/>
      <c r="K73" s="13"/>
    </row>
    <row r="74" spans="2:11" ht="18" customHeight="1">
      <c r="B74" s="149" t="s">
        <v>271</v>
      </c>
      <c r="C74" s="250" t="s">
        <v>273</v>
      </c>
      <c r="D74" s="251"/>
      <c r="E74" s="250" t="s">
        <v>272</v>
      </c>
      <c r="F74" s="251"/>
      <c r="G74" s="18"/>
      <c r="H74" s="18"/>
      <c r="I74" s="13"/>
      <c r="J74" s="13"/>
      <c r="K74" s="13"/>
    </row>
    <row r="75" spans="2:11" ht="18" customHeight="1">
      <c r="B75" s="62" t="s">
        <v>62</v>
      </c>
      <c r="C75" s="246" t="s">
        <v>62</v>
      </c>
      <c r="D75" s="247"/>
      <c r="E75" s="246" t="s">
        <v>62</v>
      </c>
      <c r="F75" s="247"/>
      <c r="G75" s="18"/>
      <c r="H75" s="18"/>
      <c r="I75" s="13"/>
      <c r="J75" s="13"/>
      <c r="K75" s="13"/>
    </row>
    <row r="76" spans="2:11" ht="18" customHeight="1">
      <c r="B76" s="126">
        <v>1</v>
      </c>
      <c r="C76" s="278">
        <v>1</v>
      </c>
      <c r="D76" s="279"/>
      <c r="E76" s="278">
        <v>1</v>
      </c>
      <c r="F76" s="279"/>
      <c r="G76" s="18"/>
      <c r="H76" s="18"/>
      <c r="I76" s="13"/>
      <c r="J76" s="13"/>
      <c r="K76" s="13"/>
    </row>
    <row r="77" spans="2:11" ht="18" customHeight="1">
      <c r="B77" s="28"/>
      <c r="C77" s="28"/>
      <c r="D77" s="23"/>
      <c r="E77" s="23"/>
      <c r="F77" s="13"/>
      <c r="G77" s="18"/>
      <c r="H77" s="18"/>
      <c r="I77" s="13"/>
      <c r="J77" s="13"/>
      <c r="K77" s="13"/>
    </row>
    <row r="78" spans="2:11" ht="18" customHeight="1">
      <c r="B78" s="280" t="s">
        <v>269</v>
      </c>
      <c r="C78" s="281"/>
      <c r="D78" s="281"/>
      <c r="E78" s="281"/>
      <c r="F78" s="282"/>
      <c r="G78" s="18"/>
      <c r="H78" s="18"/>
      <c r="I78" s="13"/>
      <c r="J78" s="13"/>
      <c r="K78" s="13"/>
    </row>
    <row r="79" spans="2:11" ht="18" customHeight="1">
      <c r="B79" s="149" t="s">
        <v>271</v>
      </c>
      <c r="C79" s="250" t="s">
        <v>273</v>
      </c>
      <c r="D79" s="251"/>
      <c r="E79" s="250" t="s">
        <v>272</v>
      </c>
      <c r="F79" s="251"/>
      <c r="G79" s="18"/>
      <c r="H79" s="18"/>
      <c r="I79" s="13"/>
      <c r="J79" s="13"/>
      <c r="K79" s="13"/>
    </row>
    <row r="80" spans="2:11" ht="18" customHeight="1">
      <c r="B80" s="62" t="s">
        <v>62</v>
      </c>
      <c r="C80" s="246" t="s">
        <v>62</v>
      </c>
      <c r="D80" s="247"/>
      <c r="E80" s="246" t="s">
        <v>62</v>
      </c>
      <c r="F80" s="247"/>
      <c r="G80" s="18"/>
      <c r="H80" s="18"/>
      <c r="I80" s="13"/>
      <c r="J80" s="13"/>
      <c r="K80" s="13"/>
    </row>
    <row r="81" spans="2:11" ht="18" customHeight="1">
      <c r="B81" s="126">
        <v>1</v>
      </c>
      <c r="C81" s="278">
        <v>1</v>
      </c>
      <c r="D81" s="279"/>
      <c r="E81" s="278">
        <v>1</v>
      </c>
      <c r="F81" s="279"/>
      <c r="G81" s="18"/>
      <c r="H81" s="18"/>
      <c r="I81" s="13"/>
      <c r="J81" s="13"/>
      <c r="K81" s="13"/>
    </row>
    <row r="82" spans="2:11" ht="18" customHeight="1">
      <c r="B82" s="28"/>
      <c r="C82" s="28"/>
      <c r="D82" s="23"/>
      <c r="E82" s="23"/>
      <c r="F82" s="13"/>
      <c r="G82" s="18"/>
      <c r="H82" s="18"/>
      <c r="I82" s="13"/>
      <c r="J82" s="13"/>
      <c r="K82" s="13"/>
    </row>
    <row r="83" spans="2:11" ht="18" customHeight="1">
      <c r="B83" s="280" t="s">
        <v>270</v>
      </c>
      <c r="C83" s="281"/>
      <c r="D83" s="281"/>
      <c r="E83" s="281"/>
      <c r="F83" s="282"/>
      <c r="G83" s="18"/>
      <c r="H83" s="18"/>
      <c r="I83" s="13"/>
      <c r="J83" s="13"/>
      <c r="K83" s="13"/>
    </row>
    <row r="84" spans="2:11" ht="18" customHeight="1">
      <c r="B84" s="149" t="s">
        <v>271</v>
      </c>
      <c r="C84" s="250" t="s">
        <v>273</v>
      </c>
      <c r="D84" s="251"/>
      <c r="E84" s="250" t="s">
        <v>272</v>
      </c>
      <c r="F84" s="251"/>
      <c r="G84" s="18"/>
      <c r="H84" s="18"/>
      <c r="I84" s="13"/>
      <c r="J84" s="13"/>
      <c r="K84" s="13"/>
    </row>
    <row r="85" spans="2:11" ht="18" customHeight="1">
      <c r="B85" s="62" t="s">
        <v>62</v>
      </c>
      <c r="C85" s="246" t="s">
        <v>62</v>
      </c>
      <c r="D85" s="247"/>
      <c r="E85" s="246" t="s">
        <v>62</v>
      </c>
      <c r="F85" s="247"/>
      <c r="G85" s="18"/>
      <c r="H85" s="18"/>
      <c r="I85" s="13"/>
      <c r="J85" s="13"/>
      <c r="K85" s="13"/>
    </row>
    <row r="86" spans="2:11" ht="18" customHeight="1">
      <c r="B86" s="126">
        <v>1</v>
      </c>
      <c r="C86" s="278">
        <v>1</v>
      </c>
      <c r="D86" s="279"/>
      <c r="E86" s="278">
        <v>1</v>
      </c>
      <c r="F86" s="279"/>
      <c r="G86" s="18"/>
      <c r="H86" s="18"/>
      <c r="I86" s="13"/>
      <c r="J86" s="13"/>
      <c r="K86" s="13"/>
    </row>
    <row r="87" spans="2:11" ht="18" customHeight="1">
      <c r="B87" s="28" t="s">
        <v>84</v>
      </c>
      <c r="C87" s="23"/>
      <c r="D87" s="23"/>
      <c r="E87" s="23"/>
      <c r="F87" s="13"/>
      <c r="G87" s="13"/>
      <c r="H87" s="13"/>
      <c r="I87" s="13"/>
      <c r="J87" s="13"/>
      <c r="K87" s="13"/>
    </row>
    <row r="88" spans="2:11" ht="18" customHeight="1">
      <c r="B88" s="28"/>
      <c r="C88" s="23"/>
      <c r="D88" s="23"/>
      <c r="E88" s="23"/>
      <c r="F88" s="13"/>
      <c r="G88" s="13"/>
      <c r="H88" s="13"/>
      <c r="I88" s="13"/>
      <c r="J88" s="13"/>
      <c r="K88" s="13"/>
    </row>
    <row r="89" spans="2:11" ht="17.25" customHeight="1">
      <c r="B89" s="22" t="s">
        <v>68</v>
      </c>
      <c r="C89" s="13"/>
      <c r="D89" s="13"/>
      <c r="E89" s="13"/>
      <c r="F89" s="13"/>
      <c r="G89" s="13"/>
      <c r="H89" s="13"/>
      <c r="I89" s="13"/>
      <c r="J89" s="13"/>
      <c r="K89" s="13"/>
    </row>
    <row r="90" spans="2:11" ht="17.25" customHeight="1">
      <c r="B90" s="223" t="s">
        <v>277</v>
      </c>
      <c r="C90" s="297" t="s">
        <v>20</v>
      </c>
      <c r="D90" s="298"/>
      <c r="E90" s="13"/>
      <c r="F90" s="13"/>
      <c r="G90" s="13"/>
      <c r="H90" s="13"/>
      <c r="I90" s="13"/>
      <c r="J90" s="13"/>
      <c r="K90" s="13"/>
    </row>
    <row r="91" spans="2:11" ht="17.25" customHeight="1">
      <c r="B91" s="71" t="s">
        <v>113</v>
      </c>
      <c r="C91" s="299">
        <f>B97+C97+E97+G97+B102+C102+E102+B107+C107+E107+G107+B112+C112+E112+G112+B117+C117+E117+G117+B122+C122+G122+E122+B127+C127+E127+G127+B132+C132+E132+G132+B137+C137+E137+G137+B142+C142+E142+B147+C147+E147+B152+C152+E152</f>
        <v>552.75</v>
      </c>
      <c r="D91" s="300"/>
      <c r="E91" s="15"/>
      <c r="F91" s="13"/>
      <c r="G91" s="13"/>
      <c r="H91" s="13"/>
      <c r="I91" s="13"/>
      <c r="J91" s="13"/>
      <c r="K91" s="13"/>
    </row>
    <row r="92" spans="2:11" ht="17.25" customHeight="1">
      <c r="B92" s="71" t="s">
        <v>114</v>
      </c>
      <c r="C92" s="299">
        <f>B98+C98+E98+G98+B103+C103+E103+B108+C108+E108+G108+B113+C113+E113+G113+B118+C118+E118+G118+B123+C123+G123+E123+B128+C128+E128+G128+B133+C133+E133+G133+B138+C138+E138+G138+B143+C143+E143+B148+C148+E148+B153+C153+E153</f>
        <v>1477.8</v>
      </c>
      <c r="D92" s="300"/>
      <c r="E92" s="15"/>
      <c r="F92" s="13"/>
      <c r="G92" s="13"/>
      <c r="H92" s="13"/>
      <c r="I92" s="13"/>
      <c r="J92" s="13"/>
      <c r="K92" s="13"/>
    </row>
    <row r="93" spans="2:11" ht="17.25" customHeight="1">
      <c r="B93" s="13"/>
      <c r="C93" s="13"/>
      <c r="D93" s="13"/>
      <c r="E93" s="13"/>
      <c r="F93" s="13"/>
      <c r="G93" s="13"/>
      <c r="H93" s="13"/>
      <c r="I93" s="13"/>
      <c r="J93" s="13"/>
      <c r="K93" s="13"/>
    </row>
    <row r="94" spans="2:11" ht="17.25" customHeight="1">
      <c r="B94" s="22" t="s">
        <v>276</v>
      </c>
      <c r="C94" s="13"/>
      <c r="D94" s="13"/>
      <c r="E94" s="13"/>
      <c r="F94" s="13"/>
      <c r="G94" s="13"/>
      <c r="H94" s="13"/>
      <c r="I94" s="13"/>
      <c r="J94" s="13"/>
      <c r="K94" s="13"/>
    </row>
    <row r="95" spans="2:11">
      <c r="B95" s="288" t="s">
        <v>69</v>
      </c>
      <c r="C95" s="289"/>
      <c r="D95" s="289"/>
      <c r="E95" s="289"/>
      <c r="F95" s="289"/>
      <c r="G95" s="289"/>
      <c r="H95" s="290"/>
      <c r="I95" s="15"/>
      <c r="J95" s="15"/>
      <c r="K95" s="15"/>
    </row>
    <row r="96" spans="2:11" ht="21.75" customHeight="1">
      <c r="B96" s="62" t="s">
        <v>70</v>
      </c>
      <c r="C96" s="246" t="s">
        <v>71</v>
      </c>
      <c r="D96" s="247"/>
      <c r="E96" s="246" t="s">
        <v>72</v>
      </c>
      <c r="F96" s="247"/>
      <c r="G96" s="246" t="s">
        <v>73</v>
      </c>
      <c r="H96" s="247"/>
      <c r="I96" s="15"/>
      <c r="J96" s="15"/>
      <c r="K96" s="15"/>
    </row>
    <row r="97" spans="2:11">
      <c r="B97" s="66">
        <f>$B$26*C208</f>
        <v>7.3</v>
      </c>
      <c r="C97" s="291">
        <f>C26*C209</f>
        <v>5.5</v>
      </c>
      <c r="D97" s="292"/>
      <c r="E97" s="291">
        <f>E26*C210</f>
        <v>11</v>
      </c>
      <c r="F97" s="292"/>
      <c r="G97" s="291">
        <f>G26*C211</f>
        <v>14.6</v>
      </c>
      <c r="H97" s="292"/>
      <c r="I97" s="15" t="s">
        <v>21</v>
      </c>
      <c r="J97" s="15"/>
      <c r="K97" s="15"/>
    </row>
    <row r="98" spans="2:11">
      <c r="B98" s="66">
        <f>$B$26*D208</f>
        <v>20</v>
      </c>
      <c r="C98" s="291">
        <f>C26*D209</f>
        <v>40</v>
      </c>
      <c r="D98" s="292"/>
      <c r="E98" s="291">
        <f>E26*D210</f>
        <v>75</v>
      </c>
      <c r="F98" s="292"/>
      <c r="G98" s="291">
        <f>G26*D211</f>
        <v>80</v>
      </c>
      <c r="H98" s="292"/>
      <c r="I98" s="15" t="s">
        <v>22</v>
      </c>
      <c r="J98" s="15"/>
      <c r="K98" s="15"/>
    </row>
    <row r="99" spans="2:11">
      <c r="B99" s="11"/>
      <c r="C99" s="11"/>
      <c r="D99" s="11"/>
      <c r="E99" s="11"/>
      <c r="F99" s="11"/>
      <c r="G99" s="11"/>
      <c r="H99" s="11"/>
      <c r="I99" s="15"/>
      <c r="J99" s="15"/>
      <c r="K99" s="15"/>
    </row>
    <row r="100" spans="2:11">
      <c r="B100" s="257" t="s">
        <v>437</v>
      </c>
      <c r="C100" s="257"/>
      <c r="D100" s="257"/>
      <c r="E100" s="257"/>
      <c r="F100" s="257"/>
      <c r="G100" s="121"/>
      <c r="H100" s="15"/>
      <c r="I100" s="15"/>
      <c r="J100" s="15"/>
      <c r="K100" s="15"/>
    </row>
    <row r="101" spans="2:11">
      <c r="B101" s="62" t="s">
        <v>167</v>
      </c>
      <c r="C101" s="246" t="s">
        <v>168</v>
      </c>
      <c r="D101" s="247"/>
      <c r="E101" s="246" t="s">
        <v>169</v>
      </c>
      <c r="F101" s="247"/>
      <c r="G101" s="17"/>
      <c r="H101" s="15"/>
      <c r="I101" s="15"/>
      <c r="J101" s="15"/>
      <c r="K101" s="15"/>
    </row>
    <row r="102" spans="2:11">
      <c r="B102" s="85">
        <f>B33*C215</f>
        <v>4</v>
      </c>
      <c r="C102" s="248">
        <f>$C$33*C216</f>
        <v>5</v>
      </c>
      <c r="D102" s="249"/>
      <c r="E102" s="248">
        <f>$E$33*C217</f>
        <v>6</v>
      </c>
      <c r="F102" s="249"/>
      <c r="G102" s="286" t="s">
        <v>21</v>
      </c>
      <c r="H102" s="287"/>
      <c r="I102" s="15"/>
      <c r="J102" s="15"/>
      <c r="K102" s="15"/>
    </row>
    <row r="103" spans="2:11">
      <c r="B103" s="85">
        <f>B33*D215</f>
        <v>40</v>
      </c>
      <c r="C103" s="248">
        <f>$C$33*D216</f>
        <v>50</v>
      </c>
      <c r="D103" s="249"/>
      <c r="E103" s="248">
        <f>$E$33*D217</f>
        <v>60</v>
      </c>
      <c r="F103" s="249"/>
      <c r="G103" s="286" t="s">
        <v>22</v>
      </c>
      <c r="H103" s="287"/>
      <c r="I103" s="15"/>
      <c r="J103" s="15"/>
      <c r="K103" s="15"/>
    </row>
    <row r="104" spans="2:11">
      <c r="B104" s="11"/>
      <c r="C104" s="11"/>
      <c r="D104" s="11"/>
      <c r="E104" s="11"/>
      <c r="F104" s="11"/>
      <c r="G104" s="11"/>
      <c r="H104" s="11"/>
      <c r="I104" s="15"/>
      <c r="J104" s="15"/>
      <c r="K104" s="15"/>
    </row>
    <row r="105" spans="2:11">
      <c r="B105" s="257" t="s">
        <v>438</v>
      </c>
      <c r="C105" s="257"/>
      <c r="D105" s="257"/>
      <c r="E105" s="257"/>
      <c r="F105" s="257"/>
      <c r="G105" s="257"/>
      <c r="H105" s="257"/>
      <c r="I105" s="15"/>
      <c r="J105" s="15"/>
      <c r="K105" s="15"/>
    </row>
    <row r="106" spans="2:11">
      <c r="B106" s="62" t="s">
        <v>74</v>
      </c>
      <c r="C106" s="246" t="s">
        <v>75</v>
      </c>
      <c r="D106" s="247"/>
      <c r="E106" s="246" t="s">
        <v>76</v>
      </c>
      <c r="F106" s="247"/>
      <c r="G106" s="246" t="s">
        <v>77</v>
      </c>
      <c r="H106" s="247"/>
      <c r="I106" s="15"/>
      <c r="J106" s="15"/>
      <c r="K106" s="15"/>
    </row>
    <row r="107" spans="2:11">
      <c r="B107" s="85">
        <f>$B$38*C222</f>
        <v>9.3000000000000007</v>
      </c>
      <c r="C107" s="248">
        <f>$C$38*C223</f>
        <v>15</v>
      </c>
      <c r="D107" s="249"/>
      <c r="E107" s="248">
        <f>$E$38*C224</f>
        <v>18.7</v>
      </c>
      <c r="F107" s="249"/>
      <c r="G107" s="248">
        <f>$G$38*C225</f>
        <v>15</v>
      </c>
      <c r="H107" s="249"/>
      <c r="I107" s="15" t="s">
        <v>21</v>
      </c>
      <c r="J107" s="15"/>
      <c r="K107" s="15"/>
    </row>
    <row r="108" spans="2:11">
      <c r="B108" s="85">
        <f>$B$38*D222</f>
        <v>20</v>
      </c>
      <c r="C108" s="248">
        <f>$C$38*D223</f>
        <v>34.6</v>
      </c>
      <c r="D108" s="249"/>
      <c r="E108" s="248">
        <f>$E$38*D224</f>
        <v>49.4</v>
      </c>
      <c r="F108" s="249"/>
      <c r="G108" s="248">
        <f>$G$38*D225</f>
        <v>27</v>
      </c>
      <c r="H108" s="249"/>
      <c r="I108" s="15" t="s">
        <v>22</v>
      </c>
      <c r="J108" s="15"/>
      <c r="K108" s="15"/>
    </row>
    <row r="109" spans="2:11">
      <c r="B109" s="11"/>
      <c r="C109" s="11"/>
      <c r="D109" s="11"/>
      <c r="E109" s="11"/>
      <c r="F109" s="11"/>
      <c r="G109" s="11"/>
      <c r="H109" s="11"/>
      <c r="I109" s="15"/>
      <c r="J109" s="15"/>
      <c r="K109" s="15"/>
    </row>
    <row r="110" spans="2:11">
      <c r="B110" s="257" t="s">
        <v>143</v>
      </c>
      <c r="C110" s="257"/>
      <c r="D110" s="257"/>
      <c r="E110" s="257"/>
      <c r="F110" s="257"/>
      <c r="G110" s="257"/>
      <c r="H110" s="257"/>
      <c r="I110" s="15"/>
      <c r="J110" s="15"/>
      <c r="K110" s="15"/>
    </row>
    <row r="111" spans="2:11">
      <c r="B111" s="62" t="s">
        <v>74</v>
      </c>
      <c r="C111" s="246" t="s">
        <v>75</v>
      </c>
      <c r="D111" s="247"/>
      <c r="E111" s="246" t="s">
        <v>76</v>
      </c>
      <c r="F111" s="247"/>
      <c r="G111" s="246" t="s">
        <v>77</v>
      </c>
      <c r="H111" s="247"/>
      <c r="I111" s="15"/>
      <c r="J111" s="15"/>
      <c r="K111" s="15"/>
    </row>
    <row r="112" spans="2:11">
      <c r="B112" s="85">
        <f>$B$44*C229</f>
        <v>5.9</v>
      </c>
      <c r="C112" s="248">
        <f>$C$44*C230</f>
        <v>8</v>
      </c>
      <c r="D112" s="249"/>
      <c r="E112" s="248">
        <f>$E$44*C231</f>
        <v>10.4</v>
      </c>
      <c r="F112" s="249"/>
      <c r="G112" s="248">
        <f>$G$44*C232</f>
        <v>8</v>
      </c>
      <c r="H112" s="249"/>
      <c r="I112" s="15" t="s">
        <v>21</v>
      </c>
      <c r="J112" s="15"/>
      <c r="K112" s="15"/>
    </row>
    <row r="113" spans="2:11">
      <c r="B113" s="85">
        <f>$B$44*D229</f>
        <v>10</v>
      </c>
      <c r="C113" s="248">
        <f>$C$44*D230</f>
        <v>18.100000000000001</v>
      </c>
      <c r="D113" s="249"/>
      <c r="E113" s="248">
        <f>$E$44*D231</f>
        <v>26.4</v>
      </c>
      <c r="F113" s="249"/>
      <c r="G113" s="248">
        <f>$G$44*D232</f>
        <v>19.8</v>
      </c>
      <c r="H113" s="249"/>
      <c r="I113" s="15" t="s">
        <v>22</v>
      </c>
      <c r="J113" s="15"/>
      <c r="K113" s="15"/>
    </row>
    <row r="114" spans="2:11">
      <c r="B114" s="11"/>
      <c r="C114" s="11"/>
      <c r="D114" s="11"/>
      <c r="E114" s="11"/>
      <c r="F114" s="11"/>
      <c r="G114" s="11"/>
      <c r="H114" s="11"/>
      <c r="I114" s="15"/>
      <c r="J114" s="15"/>
      <c r="K114" s="15"/>
    </row>
    <row r="115" spans="2:11">
      <c r="B115" s="257" t="s">
        <v>144</v>
      </c>
      <c r="C115" s="257"/>
      <c r="D115" s="257"/>
      <c r="E115" s="257"/>
      <c r="F115" s="257"/>
      <c r="G115" s="257"/>
      <c r="H115" s="257"/>
      <c r="I115" s="15"/>
      <c r="J115" s="15"/>
      <c r="K115" s="15"/>
    </row>
    <row r="116" spans="2:11">
      <c r="B116" s="62" t="s">
        <v>74</v>
      </c>
      <c r="C116" s="246" t="s">
        <v>75</v>
      </c>
      <c r="D116" s="247"/>
      <c r="E116" s="246" t="s">
        <v>76</v>
      </c>
      <c r="F116" s="247"/>
      <c r="G116" s="246" t="s">
        <v>77</v>
      </c>
      <c r="H116" s="247"/>
      <c r="I116" s="15"/>
      <c r="J116" s="15"/>
      <c r="K116" s="15"/>
    </row>
    <row r="117" spans="2:11">
      <c r="B117" s="85">
        <f>$B$49*C236</f>
        <v>11.5</v>
      </c>
      <c r="C117" s="248">
        <f>$C$49*C237</f>
        <v>15</v>
      </c>
      <c r="D117" s="249"/>
      <c r="E117" s="248">
        <f>$E$49*C238</f>
        <v>19.5</v>
      </c>
      <c r="F117" s="249"/>
      <c r="G117" s="248">
        <f>$G$49*C239</f>
        <v>15</v>
      </c>
      <c r="H117" s="249"/>
      <c r="I117" s="15" t="s">
        <v>21</v>
      </c>
      <c r="J117" s="15"/>
      <c r="K117" s="15"/>
    </row>
    <row r="118" spans="2:11">
      <c r="B118" s="85">
        <f>$B$49*D236</f>
        <v>20</v>
      </c>
      <c r="C118" s="248">
        <f>$C$49*D237</f>
        <v>28.2</v>
      </c>
      <c r="D118" s="249"/>
      <c r="E118" s="248">
        <f>$E$49*D238</f>
        <v>45</v>
      </c>
      <c r="F118" s="249"/>
      <c r="G118" s="248">
        <f>$G$49*D239</f>
        <v>31.3</v>
      </c>
      <c r="H118" s="249"/>
      <c r="I118" s="15" t="s">
        <v>22</v>
      </c>
      <c r="J118" s="15"/>
      <c r="K118" s="15"/>
    </row>
    <row r="119" spans="2:11">
      <c r="B119" s="11"/>
      <c r="C119" s="11"/>
      <c r="D119" s="11"/>
      <c r="E119" s="11"/>
      <c r="F119" s="11"/>
      <c r="G119" s="11"/>
      <c r="H119" s="11"/>
      <c r="I119" s="15"/>
      <c r="J119" s="15"/>
      <c r="K119" s="15"/>
    </row>
    <row r="120" spans="2:11">
      <c r="B120" s="257" t="s">
        <v>142</v>
      </c>
      <c r="C120" s="257"/>
      <c r="D120" s="257"/>
      <c r="E120" s="257"/>
      <c r="F120" s="257"/>
      <c r="G120" s="257"/>
      <c r="H120" s="257"/>
      <c r="I120" s="15"/>
      <c r="J120" s="15"/>
      <c r="K120" s="15"/>
    </row>
    <row r="121" spans="2:11">
      <c r="B121" s="62" t="s">
        <v>74</v>
      </c>
      <c r="C121" s="246" t="s">
        <v>75</v>
      </c>
      <c r="D121" s="247"/>
      <c r="E121" s="246" t="s">
        <v>76</v>
      </c>
      <c r="F121" s="247"/>
      <c r="G121" s="246" t="s">
        <v>77</v>
      </c>
      <c r="H121" s="247"/>
      <c r="I121" s="15"/>
      <c r="J121" s="15"/>
      <c r="K121" s="15"/>
    </row>
    <row r="122" spans="2:11">
      <c r="B122" s="85">
        <f>$B$54*C243</f>
        <v>19.8</v>
      </c>
      <c r="C122" s="248">
        <f>$C$54*C244</f>
        <v>36.200000000000003</v>
      </c>
      <c r="D122" s="249"/>
      <c r="E122" s="248">
        <f>$E$54*C245</f>
        <v>45</v>
      </c>
      <c r="F122" s="249"/>
      <c r="G122" s="248">
        <f>$G$54*C246</f>
        <v>40</v>
      </c>
      <c r="H122" s="249"/>
      <c r="I122" s="15" t="s">
        <v>21</v>
      </c>
      <c r="J122" s="15"/>
      <c r="K122" s="15"/>
    </row>
    <row r="123" spans="2:11">
      <c r="B123" s="85">
        <f>$B$54*D243</f>
        <v>32</v>
      </c>
      <c r="C123" s="248">
        <f>$C$54*D244</f>
        <v>73.2</v>
      </c>
      <c r="D123" s="249"/>
      <c r="E123" s="248">
        <f>$E$54*D245</f>
        <v>99.7</v>
      </c>
      <c r="F123" s="249"/>
      <c r="G123" s="248">
        <f>$G$54*D246</f>
        <v>54.4</v>
      </c>
      <c r="H123" s="249"/>
      <c r="I123" s="15" t="s">
        <v>22</v>
      </c>
      <c r="J123" s="15"/>
      <c r="K123" s="15"/>
    </row>
    <row r="124" spans="2:11">
      <c r="B124" s="43"/>
      <c r="C124" s="43"/>
      <c r="D124" s="43"/>
      <c r="E124" s="43"/>
      <c r="F124" s="43"/>
      <c r="G124" s="43"/>
      <c r="H124" s="43"/>
      <c r="I124" s="15"/>
      <c r="J124" s="15"/>
      <c r="K124" s="15"/>
    </row>
    <row r="125" spans="2:11">
      <c r="B125" s="257" t="s">
        <v>145</v>
      </c>
      <c r="C125" s="257"/>
      <c r="D125" s="257"/>
      <c r="E125" s="257"/>
      <c r="F125" s="257"/>
      <c r="G125" s="257"/>
      <c r="H125" s="257"/>
      <c r="I125" s="15"/>
      <c r="J125" s="15"/>
      <c r="K125" s="15"/>
    </row>
    <row r="126" spans="2:11">
      <c r="B126" s="62" t="s">
        <v>74</v>
      </c>
      <c r="C126" s="246" t="s">
        <v>75</v>
      </c>
      <c r="D126" s="247"/>
      <c r="E126" s="246" t="s">
        <v>76</v>
      </c>
      <c r="F126" s="247"/>
      <c r="G126" s="246" t="s">
        <v>77</v>
      </c>
      <c r="H126" s="247"/>
      <c r="I126" s="15"/>
      <c r="J126" s="15"/>
      <c r="K126" s="15"/>
    </row>
    <row r="127" spans="2:11">
      <c r="B127" s="85">
        <f>$B$60*G208</f>
        <v>6.6</v>
      </c>
      <c r="C127" s="248">
        <f>$C$60*G209</f>
        <v>7</v>
      </c>
      <c r="D127" s="249"/>
      <c r="E127" s="248">
        <f>$E$60*G210</f>
        <v>9</v>
      </c>
      <c r="F127" s="249"/>
      <c r="G127" s="248">
        <f>$G$60*G211</f>
        <v>4.5</v>
      </c>
      <c r="H127" s="249"/>
      <c r="I127" s="15" t="s">
        <v>21</v>
      </c>
      <c r="J127" s="15"/>
      <c r="K127" s="15"/>
    </row>
    <row r="128" spans="2:11">
      <c r="B128" s="85">
        <f>$B$60*H208</f>
        <v>10</v>
      </c>
      <c r="C128" s="248">
        <f>$C$60*H209</f>
        <v>12.5</v>
      </c>
      <c r="D128" s="249"/>
      <c r="E128" s="248">
        <f>$E$60*H210</f>
        <v>19.8</v>
      </c>
      <c r="F128" s="249"/>
      <c r="G128" s="248">
        <f>$G$60*H211</f>
        <v>14.8</v>
      </c>
      <c r="H128" s="249"/>
      <c r="I128" s="15" t="s">
        <v>22</v>
      </c>
      <c r="J128" s="15"/>
      <c r="K128" s="15"/>
    </row>
    <row r="129" spans="2:20">
      <c r="B129" s="11"/>
      <c r="C129" s="11"/>
      <c r="D129" s="11"/>
      <c r="E129" s="11"/>
      <c r="F129" s="11"/>
      <c r="G129" s="11"/>
      <c r="H129" s="11"/>
      <c r="I129" s="15"/>
      <c r="J129" s="15"/>
      <c r="K129" s="15"/>
    </row>
    <row r="130" spans="2:20" ht="13.5" customHeight="1">
      <c r="B130" s="257" t="s">
        <v>146</v>
      </c>
      <c r="C130" s="257"/>
      <c r="D130" s="257"/>
      <c r="E130" s="257"/>
      <c r="F130" s="257"/>
      <c r="G130" s="257"/>
      <c r="H130" s="257"/>
      <c r="I130" s="15"/>
      <c r="J130" s="15"/>
      <c r="K130" s="15"/>
    </row>
    <row r="131" spans="2:20" ht="13.5" customHeight="1">
      <c r="B131" s="62" t="s">
        <v>74</v>
      </c>
      <c r="C131" s="246" t="s">
        <v>75</v>
      </c>
      <c r="D131" s="247"/>
      <c r="E131" s="246" t="s">
        <v>76</v>
      </c>
      <c r="F131" s="247"/>
      <c r="G131" s="246" t="s">
        <v>77</v>
      </c>
      <c r="H131" s="247"/>
      <c r="I131" s="15"/>
      <c r="J131" s="15"/>
      <c r="K131" s="15"/>
    </row>
    <row r="132" spans="2:20" ht="13.5" customHeight="1">
      <c r="B132" s="85">
        <f>$B$65*G215</f>
        <v>11.5</v>
      </c>
      <c r="C132" s="248">
        <f>$C$65*G216</f>
        <v>15</v>
      </c>
      <c r="D132" s="249"/>
      <c r="E132" s="248">
        <f>$E$65*G217</f>
        <v>20.399999999999999</v>
      </c>
      <c r="F132" s="249"/>
      <c r="G132" s="248">
        <f>$G$65*G218</f>
        <v>5.6</v>
      </c>
      <c r="H132" s="249"/>
      <c r="I132" s="15" t="s">
        <v>21</v>
      </c>
      <c r="J132" s="15"/>
      <c r="K132" s="15"/>
    </row>
    <row r="133" spans="2:20" ht="13.5" customHeight="1">
      <c r="B133" s="85">
        <f>$B$65*H215</f>
        <v>15</v>
      </c>
      <c r="C133" s="248">
        <f>$C$65*H216</f>
        <v>19.8</v>
      </c>
      <c r="D133" s="249"/>
      <c r="E133" s="248">
        <f>$E$65*H217</f>
        <v>39.5</v>
      </c>
      <c r="F133" s="249"/>
      <c r="G133" s="248">
        <f>$G$65*H218</f>
        <v>28</v>
      </c>
      <c r="H133" s="249"/>
      <c r="I133" s="15" t="s">
        <v>22</v>
      </c>
      <c r="J133" s="15"/>
      <c r="K133" s="15"/>
    </row>
    <row r="134" spans="2:20" ht="13.5" customHeight="1">
      <c r="B134" s="11"/>
      <c r="C134" s="11"/>
      <c r="D134" s="11"/>
      <c r="E134" s="11"/>
      <c r="F134" s="11"/>
      <c r="G134" s="11"/>
      <c r="H134" s="11"/>
      <c r="I134" s="15"/>
      <c r="J134" s="15"/>
      <c r="K134" s="15"/>
    </row>
    <row r="135" spans="2:20" ht="13.5" customHeight="1">
      <c r="B135" s="280" t="s">
        <v>147</v>
      </c>
      <c r="C135" s="281"/>
      <c r="D135" s="281"/>
      <c r="E135" s="281"/>
      <c r="F135" s="281"/>
      <c r="G135" s="281"/>
      <c r="H135" s="282"/>
      <c r="I135" s="15"/>
      <c r="J135" s="15"/>
      <c r="K135" s="15"/>
    </row>
    <row r="136" spans="2:20" ht="13.5" customHeight="1">
      <c r="B136" s="62" t="s">
        <v>74</v>
      </c>
      <c r="C136" s="246" t="s">
        <v>75</v>
      </c>
      <c r="D136" s="247"/>
      <c r="E136" s="246" t="s">
        <v>76</v>
      </c>
      <c r="F136" s="247"/>
      <c r="G136" s="246" t="s">
        <v>77</v>
      </c>
      <c r="H136" s="247"/>
      <c r="I136" s="15"/>
      <c r="J136" s="15"/>
      <c r="K136" s="15"/>
    </row>
    <row r="137" spans="2:20" ht="13.5" customHeight="1">
      <c r="B137" s="85">
        <f>$B$70*G222</f>
        <v>13.2</v>
      </c>
      <c r="C137" s="248">
        <f>$C$70*G223</f>
        <v>17.2</v>
      </c>
      <c r="D137" s="249"/>
      <c r="E137" s="248">
        <f>$E$70*G224</f>
        <v>22.4</v>
      </c>
      <c r="F137" s="249"/>
      <c r="G137" s="248">
        <f>$G$70*G225</f>
        <v>7.5</v>
      </c>
      <c r="H137" s="249"/>
      <c r="I137" s="15" t="s">
        <v>21</v>
      </c>
      <c r="J137" s="15"/>
      <c r="K137" s="15"/>
    </row>
    <row r="138" spans="2:20" ht="13.5" customHeight="1">
      <c r="B138" s="85">
        <f>$B$70*H222</f>
        <v>20</v>
      </c>
      <c r="C138" s="248">
        <f>$C$70*H223</f>
        <v>25</v>
      </c>
      <c r="D138" s="249"/>
      <c r="E138" s="248">
        <f>$E$70*H224</f>
        <v>48.4</v>
      </c>
      <c r="F138" s="249"/>
      <c r="G138" s="248">
        <f>$G$70*H225</f>
        <v>34.6</v>
      </c>
      <c r="H138" s="249"/>
      <c r="I138" s="15" t="s">
        <v>22</v>
      </c>
      <c r="J138" s="15"/>
      <c r="K138" s="15"/>
    </row>
    <row r="139" spans="2:20" ht="13.5" customHeight="1">
      <c r="B139" s="11"/>
      <c r="C139" s="11"/>
      <c r="D139" s="11"/>
      <c r="E139" s="11"/>
      <c r="F139" s="11"/>
      <c r="G139" s="11"/>
      <c r="H139" s="11"/>
      <c r="I139" s="15"/>
      <c r="J139" s="15"/>
      <c r="K139" s="15"/>
    </row>
    <row r="140" spans="2:20" ht="13.5" customHeight="1">
      <c r="B140" s="252" t="s">
        <v>268</v>
      </c>
      <c r="C140" s="253"/>
      <c r="D140" s="253"/>
      <c r="E140" s="253"/>
      <c r="F140" s="254"/>
      <c r="G140" s="15"/>
      <c r="H140" s="15"/>
      <c r="I140" s="15"/>
      <c r="J140" s="13"/>
      <c r="K140" s="13"/>
      <c r="N140" s="15"/>
      <c r="O140" s="15"/>
      <c r="S140" s="3"/>
      <c r="T140" s="3"/>
    </row>
    <row r="141" spans="2:20" ht="13.5" customHeight="1">
      <c r="B141" s="149" t="s">
        <v>271</v>
      </c>
      <c r="C141" s="250" t="s">
        <v>273</v>
      </c>
      <c r="D141" s="251"/>
      <c r="E141" s="250" t="s">
        <v>272</v>
      </c>
      <c r="F141" s="251"/>
      <c r="G141" s="15"/>
      <c r="H141" s="15"/>
      <c r="I141" s="15"/>
      <c r="J141" s="13"/>
      <c r="K141" s="13"/>
      <c r="N141" s="15"/>
      <c r="O141" s="15"/>
      <c r="S141" s="3"/>
      <c r="T141" s="3"/>
    </row>
    <row r="142" spans="2:20" ht="13.5" customHeight="1">
      <c r="B142" s="85">
        <f>$B$76*G229</f>
        <v>0.15</v>
      </c>
      <c r="C142" s="248">
        <f>$C$76*G230</f>
        <v>0.2</v>
      </c>
      <c r="D142" s="249"/>
      <c r="E142" s="248">
        <f>$E$76*G231</f>
        <v>0.3</v>
      </c>
      <c r="F142" s="249"/>
      <c r="G142" s="15" t="s">
        <v>21</v>
      </c>
      <c r="H142" s="15"/>
      <c r="I142" s="15"/>
      <c r="J142" s="13"/>
      <c r="K142" s="13"/>
      <c r="N142" s="15"/>
      <c r="O142" s="15"/>
      <c r="S142" s="3"/>
      <c r="T142" s="3"/>
    </row>
    <row r="143" spans="2:20" ht="13.5" customHeight="1">
      <c r="B143" s="85">
        <f>$B$76*H229</f>
        <v>4.9000000000000004</v>
      </c>
      <c r="C143" s="248">
        <f>$C$76*H230</f>
        <v>9.9</v>
      </c>
      <c r="D143" s="249"/>
      <c r="E143" s="248">
        <f>$E$76*H231</f>
        <v>11.5</v>
      </c>
      <c r="F143" s="249"/>
      <c r="G143" s="15" t="s">
        <v>22</v>
      </c>
      <c r="H143" s="15"/>
      <c r="I143" s="15"/>
      <c r="J143" s="13"/>
      <c r="K143" s="13"/>
      <c r="N143" s="15"/>
      <c r="O143" s="15"/>
      <c r="S143" s="3"/>
      <c r="T143" s="3"/>
    </row>
    <row r="144" spans="2:20" ht="13.5" customHeight="1">
      <c r="B144" s="11"/>
      <c r="C144" s="11"/>
      <c r="D144" s="11"/>
      <c r="E144" s="11"/>
      <c r="F144" s="11"/>
      <c r="G144" s="15"/>
      <c r="H144" s="15"/>
      <c r="I144" s="15"/>
      <c r="J144" s="13"/>
      <c r="K144" s="13"/>
      <c r="N144" s="15"/>
      <c r="O144" s="15"/>
      <c r="S144" s="3"/>
      <c r="T144" s="3"/>
    </row>
    <row r="145" spans="2:20" ht="13.5" customHeight="1">
      <c r="B145" s="252" t="s">
        <v>269</v>
      </c>
      <c r="C145" s="253"/>
      <c r="D145" s="253"/>
      <c r="E145" s="253"/>
      <c r="F145" s="254"/>
      <c r="G145" s="15"/>
      <c r="H145" s="15"/>
      <c r="I145" s="15"/>
      <c r="J145" s="13"/>
      <c r="K145" s="13"/>
      <c r="N145" s="15"/>
      <c r="O145" s="15"/>
      <c r="S145" s="3"/>
      <c r="T145" s="3"/>
    </row>
    <row r="146" spans="2:20" ht="13.5" customHeight="1">
      <c r="B146" s="149" t="s">
        <v>271</v>
      </c>
      <c r="C146" s="250" t="s">
        <v>273</v>
      </c>
      <c r="D146" s="251"/>
      <c r="E146" s="250" t="s">
        <v>272</v>
      </c>
      <c r="F146" s="251"/>
      <c r="G146" s="15"/>
      <c r="H146" s="15"/>
      <c r="I146" s="15"/>
      <c r="J146" s="13"/>
      <c r="K146" s="13"/>
      <c r="N146" s="15"/>
      <c r="O146" s="15"/>
      <c r="S146" s="3"/>
      <c r="T146" s="3"/>
    </row>
    <row r="147" spans="2:20" ht="13.5" customHeight="1">
      <c r="B147" s="85">
        <f>$B$81*G236</f>
        <v>5</v>
      </c>
      <c r="C147" s="248">
        <f>$C$76*G237</f>
        <v>6.1</v>
      </c>
      <c r="D147" s="249"/>
      <c r="E147" s="248">
        <f>$E$81*G238</f>
        <v>11</v>
      </c>
      <c r="F147" s="249"/>
      <c r="G147" s="15" t="s">
        <v>21</v>
      </c>
      <c r="H147" s="15"/>
      <c r="I147" s="15"/>
      <c r="J147" s="13"/>
      <c r="K147" s="13"/>
      <c r="N147" s="15"/>
      <c r="O147" s="15"/>
      <c r="S147" s="3"/>
      <c r="T147" s="3"/>
    </row>
    <row r="148" spans="2:20" ht="13.5" customHeight="1">
      <c r="B148" s="85">
        <f>$B$81*H236</f>
        <v>10</v>
      </c>
      <c r="C148" s="248">
        <f>$C$81*H237</f>
        <v>15</v>
      </c>
      <c r="D148" s="249"/>
      <c r="E148" s="248">
        <f>$E$81*H238</f>
        <v>25</v>
      </c>
      <c r="F148" s="249"/>
      <c r="G148" s="15" t="s">
        <v>22</v>
      </c>
      <c r="H148" s="15"/>
      <c r="I148" s="15"/>
      <c r="J148" s="13"/>
      <c r="K148" s="13"/>
      <c r="N148" s="15"/>
      <c r="O148" s="15"/>
      <c r="S148" s="3"/>
      <c r="T148" s="3"/>
    </row>
    <row r="149" spans="2:20" ht="13.5" customHeight="1">
      <c r="B149" s="11"/>
      <c r="C149" s="11"/>
      <c r="D149" s="11"/>
      <c r="E149" s="11"/>
      <c r="F149" s="11"/>
      <c r="G149" s="15"/>
      <c r="H149" s="15"/>
      <c r="I149" s="15"/>
      <c r="J149" s="13"/>
      <c r="K149" s="13"/>
      <c r="N149" s="15"/>
      <c r="O149" s="15"/>
      <c r="S149" s="3"/>
      <c r="T149" s="3"/>
    </row>
    <row r="150" spans="2:20" ht="13.5" customHeight="1">
      <c r="B150" s="252" t="s">
        <v>270</v>
      </c>
      <c r="C150" s="253"/>
      <c r="D150" s="253"/>
      <c r="E150" s="253"/>
      <c r="F150" s="254"/>
      <c r="G150" s="15"/>
      <c r="H150" s="15"/>
      <c r="I150" s="15"/>
      <c r="J150" s="13"/>
      <c r="K150" s="13"/>
      <c r="N150" s="15"/>
      <c r="O150" s="15"/>
      <c r="S150" s="3"/>
      <c r="T150" s="3"/>
    </row>
    <row r="151" spans="2:20" ht="13.5" customHeight="1">
      <c r="B151" s="149" t="s">
        <v>271</v>
      </c>
      <c r="C151" s="250" t="s">
        <v>273</v>
      </c>
      <c r="D151" s="251"/>
      <c r="E151" s="250" t="s">
        <v>272</v>
      </c>
      <c r="F151" s="251"/>
      <c r="G151" s="15"/>
      <c r="H151" s="15"/>
      <c r="I151" s="15"/>
      <c r="J151" s="13"/>
      <c r="K151" s="13"/>
      <c r="N151" s="15"/>
      <c r="O151" s="15"/>
      <c r="S151" s="3"/>
      <c r="T151" s="3"/>
    </row>
    <row r="152" spans="2:20" ht="13.5" customHeight="1">
      <c r="B152" s="85">
        <f>$B$86*G243</f>
        <v>10</v>
      </c>
      <c r="C152" s="248">
        <f>$C$86*G244</f>
        <v>12.3</v>
      </c>
      <c r="D152" s="249"/>
      <c r="E152" s="248">
        <f>$E$86*G245</f>
        <v>22.1</v>
      </c>
      <c r="F152" s="249"/>
      <c r="G152" s="15" t="s">
        <v>21</v>
      </c>
      <c r="H152" s="11"/>
      <c r="I152" s="11"/>
      <c r="J152" s="15"/>
      <c r="K152" s="15"/>
      <c r="L152" s="15"/>
      <c r="M152" s="15"/>
      <c r="N152" s="15"/>
      <c r="S152" s="3"/>
      <c r="T152" s="3"/>
    </row>
    <row r="153" spans="2:20" ht="13.5" customHeight="1">
      <c r="B153" s="85">
        <f>$B$86*H243</f>
        <v>40</v>
      </c>
      <c r="C153" s="248">
        <f>$C$86*H244</f>
        <v>50</v>
      </c>
      <c r="D153" s="249"/>
      <c r="E153" s="248">
        <f>$E$86*H245</f>
        <v>70</v>
      </c>
      <c r="F153" s="249"/>
      <c r="G153" s="15" t="s">
        <v>22</v>
      </c>
      <c r="H153" s="13"/>
      <c r="I153" s="13"/>
      <c r="J153" s="13"/>
      <c r="K153" s="13"/>
      <c r="M153" s="16"/>
      <c r="N153" s="15"/>
      <c r="S153" s="3"/>
      <c r="T153" s="3"/>
    </row>
    <row r="154" spans="2:20" s="15" customFormat="1" ht="13.5" customHeight="1"/>
    <row r="155" spans="2:20" s="15" customFormat="1"/>
    <row r="156" spans="2:20">
      <c r="B156" s="36" t="s">
        <v>23</v>
      </c>
      <c r="C156" s="36"/>
      <c r="D156" s="13"/>
      <c r="E156" s="13"/>
      <c r="F156" s="13"/>
      <c r="G156" s="13"/>
      <c r="H156" s="13"/>
      <c r="I156" s="13"/>
      <c r="J156" s="13"/>
      <c r="K156" s="13"/>
      <c r="N156" s="16"/>
      <c r="O156" s="15"/>
      <c r="P156" s="13"/>
    </row>
    <row r="157" spans="2:20">
      <c r="B157" s="37" t="s">
        <v>24</v>
      </c>
      <c r="C157" s="37"/>
      <c r="D157" s="13"/>
      <c r="E157" s="13"/>
      <c r="F157" s="13"/>
      <c r="G157" s="13"/>
      <c r="H157" s="13"/>
      <c r="I157" s="13"/>
      <c r="J157" s="13"/>
      <c r="K157" s="13"/>
      <c r="N157" s="16"/>
      <c r="O157" s="15"/>
      <c r="P157" s="13"/>
    </row>
    <row r="158" spans="2:20">
      <c r="B158" s="33" t="s">
        <v>131</v>
      </c>
      <c r="C158" s="33"/>
      <c r="D158" s="31"/>
      <c r="E158" s="31"/>
      <c r="F158" s="31"/>
      <c r="G158" s="31"/>
      <c r="H158" s="31"/>
      <c r="I158" s="31"/>
      <c r="J158" s="13"/>
      <c r="K158" s="31"/>
    </row>
    <row r="159" spans="2:20">
      <c r="B159" s="75" t="s">
        <v>166</v>
      </c>
      <c r="C159" s="274" t="s">
        <v>133</v>
      </c>
      <c r="D159" s="275"/>
      <c r="E159" s="293" t="s">
        <v>134</v>
      </c>
      <c r="F159" s="294"/>
      <c r="G159" s="274" t="s">
        <v>135</v>
      </c>
      <c r="H159" s="275"/>
      <c r="I159" s="200" t="s">
        <v>136</v>
      </c>
      <c r="J159" s="13"/>
      <c r="K159" s="13"/>
      <c r="L159" s="32"/>
    </row>
    <row r="160" spans="2:20">
      <c r="B160" s="75" t="s">
        <v>132</v>
      </c>
      <c r="C160" s="244" t="s">
        <v>321</v>
      </c>
      <c r="D160" s="245"/>
      <c r="E160" s="244" t="s">
        <v>322</v>
      </c>
      <c r="F160" s="245"/>
      <c r="G160" s="244" t="s">
        <v>323</v>
      </c>
      <c r="H160" s="245"/>
      <c r="I160" s="75" t="s">
        <v>324</v>
      </c>
      <c r="J160" s="13"/>
      <c r="K160" s="31"/>
      <c r="L160" s="32"/>
    </row>
    <row r="161" spans="2:12">
      <c r="B161" s="31"/>
      <c r="C161" s="31"/>
      <c r="D161" s="31"/>
      <c r="E161" s="31"/>
      <c r="F161" s="31"/>
      <c r="G161" s="31"/>
      <c r="H161" s="31"/>
      <c r="I161" s="31"/>
      <c r="J161" s="13"/>
      <c r="K161" s="31"/>
      <c r="L161" s="32"/>
    </row>
    <row r="162" spans="2:12">
      <c r="B162" s="33" t="s">
        <v>439</v>
      </c>
      <c r="C162" s="33"/>
      <c r="D162" s="31"/>
      <c r="E162" s="31"/>
      <c r="F162" s="31"/>
      <c r="G162" s="31"/>
      <c r="H162" s="31"/>
      <c r="I162" s="31"/>
      <c r="J162" s="13"/>
      <c r="K162" s="31"/>
      <c r="L162" s="32"/>
    </row>
    <row r="163" spans="2:12">
      <c r="B163" s="75" t="s">
        <v>166</v>
      </c>
      <c r="C163" s="293" t="s">
        <v>85</v>
      </c>
      <c r="D163" s="294"/>
      <c r="E163" s="293" t="s">
        <v>45</v>
      </c>
      <c r="F163" s="294"/>
      <c r="G163" s="293" t="s">
        <v>46</v>
      </c>
      <c r="H163" s="294"/>
      <c r="I163" s="31"/>
      <c r="J163" s="13"/>
      <c r="K163" s="31"/>
      <c r="L163" s="32"/>
    </row>
    <row r="164" spans="2:12">
      <c r="B164" s="75" t="s">
        <v>137</v>
      </c>
      <c r="C164" s="244" t="s">
        <v>325</v>
      </c>
      <c r="D164" s="245"/>
      <c r="E164" s="244" t="s">
        <v>326</v>
      </c>
      <c r="F164" s="245"/>
      <c r="G164" s="295" t="s">
        <v>327</v>
      </c>
      <c r="H164" s="296"/>
      <c r="I164" s="31"/>
      <c r="J164" s="13"/>
      <c r="K164" s="31"/>
      <c r="L164" s="32"/>
    </row>
    <row r="165" spans="2:12">
      <c r="B165" s="31"/>
      <c r="C165" s="31"/>
      <c r="D165" s="31"/>
      <c r="E165" s="31"/>
      <c r="F165" s="31"/>
      <c r="G165" s="31"/>
      <c r="H165" s="31"/>
      <c r="I165" s="31"/>
      <c r="J165" s="13"/>
      <c r="K165" s="31"/>
      <c r="L165" s="32"/>
    </row>
    <row r="166" spans="2:12">
      <c r="B166" s="33" t="s">
        <v>440</v>
      </c>
      <c r="C166" s="33"/>
      <c r="D166" s="31"/>
      <c r="E166" s="31"/>
      <c r="F166" s="31"/>
      <c r="G166" s="31"/>
      <c r="H166" s="31"/>
      <c r="I166" s="31"/>
      <c r="J166" s="13"/>
      <c r="K166" s="31"/>
      <c r="L166" s="32"/>
    </row>
    <row r="167" spans="2:12">
      <c r="B167" s="75" t="s">
        <v>166</v>
      </c>
      <c r="C167" s="244" t="s">
        <v>138</v>
      </c>
      <c r="D167" s="245"/>
      <c r="E167" s="244" t="s">
        <v>139</v>
      </c>
      <c r="F167" s="245"/>
      <c r="G167" s="244" t="s">
        <v>140</v>
      </c>
      <c r="H167" s="245"/>
      <c r="I167" s="75" t="s">
        <v>141</v>
      </c>
      <c r="J167" s="13"/>
      <c r="K167" s="31"/>
      <c r="L167" s="32"/>
    </row>
    <row r="168" spans="2:12">
      <c r="B168" s="75" t="s">
        <v>137</v>
      </c>
      <c r="C168" s="244" t="s">
        <v>334</v>
      </c>
      <c r="D168" s="245"/>
      <c r="E168" s="244" t="s">
        <v>335</v>
      </c>
      <c r="F168" s="245"/>
      <c r="G168" s="244" t="s">
        <v>336</v>
      </c>
      <c r="H168" s="245"/>
      <c r="I168" s="75" t="s">
        <v>337</v>
      </c>
      <c r="J168" s="13"/>
      <c r="K168" s="31"/>
      <c r="L168" s="32"/>
    </row>
    <row r="169" spans="2:12">
      <c r="B169" s="31"/>
      <c r="C169" s="31"/>
      <c r="D169" s="31"/>
      <c r="E169" s="31"/>
      <c r="F169" s="31"/>
      <c r="G169" s="31"/>
      <c r="H169" s="31"/>
      <c r="I169" s="31"/>
      <c r="J169" s="13"/>
      <c r="K169" s="31"/>
    </row>
    <row r="170" spans="2:12">
      <c r="B170" s="33" t="s">
        <v>148</v>
      </c>
      <c r="C170" s="33"/>
      <c r="D170" s="31"/>
      <c r="E170" s="31"/>
      <c r="F170" s="31"/>
      <c r="G170" s="31"/>
      <c r="H170" s="31"/>
      <c r="I170" s="31"/>
      <c r="J170" s="13"/>
      <c r="K170" s="31"/>
    </row>
    <row r="171" spans="2:12">
      <c r="B171" s="75" t="s">
        <v>166</v>
      </c>
      <c r="C171" s="244" t="s">
        <v>138</v>
      </c>
      <c r="D171" s="245"/>
      <c r="E171" s="244" t="s">
        <v>139</v>
      </c>
      <c r="F171" s="245"/>
      <c r="G171" s="244" t="s">
        <v>140</v>
      </c>
      <c r="H171" s="245"/>
      <c r="I171" s="75" t="s">
        <v>141</v>
      </c>
      <c r="J171" s="13"/>
      <c r="K171" s="31"/>
    </row>
    <row r="172" spans="2:12">
      <c r="B172" s="75" t="s">
        <v>137</v>
      </c>
      <c r="C172" s="244" t="s">
        <v>338</v>
      </c>
      <c r="D172" s="245"/>
      <c r="E172" s="244" t="s">
        <v>339</v>
      </c>
      <c r="F172" s="245"/>
      <c r="G172" s="244" t="s">
        <v>340</v>
      </c>
      <c r="H172" s="245"/>
      <c r="I172" s="75" t="s">
        <v>341</v>
      </c>
      <c r="J172" s="13"/>
      <c r="K172" s="31"/>
    </row>
    <row r="173" spans="2:12">
      <c r="B173" s="33"/>
      <c r="C173" s="33"/>
      <c r="D173" s="31"/>
      <c r="E173" s="31"/>
      <c r="F173" s="31"/>
      <c r="G173" s="31"/>
      <c r="H173" s="31"/>
      <c r="I173" s="31"/>
      <c r="J173" s="13"/>
      <c r="K173" s="31"/>
      <c r="L173" s="32"/>
    </row>
    <row r="174" spans="2:12">
      <c r="B174" s="33" t="s">
        <v>149</v>
      </c>
      <c r="C174" s="33"/>
      <c r="D174" s="31"/>
      <c r="E174" s="31"/>
      <c r="F174" s="31"/>
      <c r="G174" s="31"/>
      <c r="H174" s="31"/>
      <c r="I174" s="31"/>
      <c r="J174" s="13"/>
      <c r="K174" s="31"/>
      <c r="L174" s="32"/>
    </row>
    <row r="175" spans="2:12">
      <c r="B175" s="75" t="s">
        <v>166</v>
      </c>
      <c r="C175" s="244" t="s">
        <v>138</v>
      </c>
      <c r="D175" s="245"/>
      <c r="E175" s="244" t="s">
        <v>139</v>
      </c>
      <c r="F175" s="245"/>
      <c r="G175" s="244" t="s">
        <v>140</v>
      </c>
      <c r="H175" s="245"/>
      <c r="I175" s="75" t="s">
        <v>141</v>
      </c>
      <c r="J175" s="13"/>
      <c r="K175" s="31"/>
      <c r="L175" s="32"/>
    </row>
    <row r="176" spans="2:12">
      <c r="B176" s="75" t="s">
        <v>137</v>
      </c>
      <c r="C176" s="244" t="s">
        <v>342</v>
      </c>
      <c r="D176" s="245"/>
      <c r="E176" s="244" t="s">
        <v>343</v>
      </c>
      <c r="F176" s="245"/>
      <c r="G176" s="244" t="s">
        <v>344</v>
      </c>
      <c r="H176" s="245"/>
      <c r="I176" s="75" t="s">
        <v>345</v>
      </c>
      <c r="J176" s="13"/>
      <c r="K176" s="31"/>
      <c r="L176" s="32"/>
    </row>
    <row r="177" spans="2:12">
      <c r="B177" s="31"/>
      <c r="C177" s="31"/>
      <c r="D177" s="31"/>
      <c r="E177" s="31"/>
      <c r="F177" s="31"/>
      <c r="G177" s="31"/>
      <c r="H177" s="31"/>
      <c r="I177" s="31"/>
      <c r="J177" s="13"/>
      <c r="K177" s="31"/>
      <c r="L177" s="32"/>
    </row>
    <row r="178" spans="2:12">
      <c r="B178" s="33" t="s">
        <v>150</v>
      </c>
      <c r="C178" s="33"/>
      <c r="D178" s="31"/>
      <c r="E178" s="31"/>
      <c r="F178" s="31"/>
      <c r="G178" s="31"/>
      <c r="H178" s="31"/>
      <c r="I178" s="31"/>
      <c r="J178" s="13"/>
      <c r="K178" s="31"/>
      <c r="L178" s="32"/>
    </row>
    <row r="179" spans="2:12">
      <c r="B179" s="75" t="s">
        <v>166</v>
      </c>
      <c r="C179" s="244" t="s">
        <v>138</v>
      </c>
      <c r="D179" s="245"/>
      <c r="E179" s="244" t="s">
        <v>139</v>
      </c>
      <c r="F179" s="245"/>
      <c r="G179" s="244" t="s">
        <v>140</v>
      </c>
      <c r="H179" s="245"/>
      <c r="I179" s="75" t="s">
        <v>141</v>
      </c>
      <c r="J179" s="13"/>
      <c r="K179" s="31"/>
    </row>
    <row r="180" spans="2:12">
      <c r="B180" s="75" t="s">
        <v>137</v>
      </c>
      <c r="C180" s="244" t="s">
        <v>346</v>
      </c>
      <c r="D180" s="245"/>
      <c r="E180" s="244" t="s">
        <v>347</v>
      </c>
      <c r="F180" s="245"/>
      <c r="G180" s="244" t="s">
        <v>348</v>
      </c>
      <c r="H180" s="245"/>
      <c r="I180" s="75" t="s">
        <v>349</v>
      </c>
      <c r="J180" s="13"/>
      <c r="K180" s="31"/>
    </row>
    <row r="181" spans="2:12">
      <c r="B181" s="13"/>
      <c r="C181" s="13"/>
      <c r="D181" s="13"/>
      <c r="E181" s="13"/>
      <c r="F181" s="13"/>
      <c r="G181" s="13"/>
      <c r="H181" s="13"/>
      <c r="I181" s="13"/>
      <c r="J181" s="13"/>
      <c r="K181" s="13"/>
    </row>
    <row r="182" spans="2:12">
      <c r="B182" s="33" t="s">
        <v>173</v>
      </c>
      <c r="C182" s="33"/>
      <c r="D182" s="31"/>
      <c r="E182" s="31"/>
      <c r="F182" s="31"/>
      <c r="G182" s="31"/>
      <c r="H182" s="31"/>
      <c r="I182" s="31"/>
      <c r="J182" s="13"/>
      <c r="K182" s="31"/>
    </row>
    <row r="183" spans="2:12">
      <c r="B183" s="75" t="s">
        <v>166</v>
      </c>
      <c r="C183" s="244" t="s">
        <v>138</v>
      </c>
      <c r="D183" s="245"/>
      <c r="E183" s="244" t="s">
        <v>139</v>
      </c>
      <c r="F183" s="245"/>
      <c r="G183" s="244" t="s">
        <v>140</v>
      </c>
      <c r="H183" s="245"/>
      <c r="I183" s="75" t="s">
        <v>141</v>
      </c>
      <c r="J183" s="13"/>
      <c r="K183" s="31"/>
    </row>
    <row r="184" spans="2:12">
      <c r="B184" s="75" t="s">
        <v>137</v>
      </c>
      <c r="C184" s="244" t="s">
        <v>350</v>
      </c>
      <c r="D184" s="245"/>
      <c r="E184" s="244" t="s">
        <v>351</v>
      </c>
      <c r="F184" s="245"/>
      <c r="G184" s="244" t="s">
        <v>352</v>
      </c>
      <c r="H184" s="245"/>
      <c r="I184" s="75" t="s">
        <v>353</v>
      </c>
      <c r="J184" s="13"/>
      <c r="K184" s="31"/>
    </row>
    <row r="185" spans="2:12">
      <c r="B185" s="13"/>
      <c r="C185" s="13"/>
      <c r="D185" s="13"/>
      <c r="E185" s="13"/>
      <c r="F185" s="13"/>
      <c r="G185" s="13"/>
      <c r="H185" s="13"/>
      <c r="I185" s="13"/>
      <c r="J185" s="13"/>
      <c r="K185" s="13"/>
    </row>
    <row r="186" spans="2:12">
      <c r="B186" s="33" t="s">
        <v>174</v>
      </c>
      <c r="C186" s="33"/>
      <c r="D186" s="31"/>
      <c r="E186" s="31"/>
      <c r="F186" s="31"/>
      <c r="G186" s="31"/>
      <c r="H186" s="31"/>
      <c r="I186" s="31"/>
      <c r="J186" s="13"/>
      <c r="K186" s="31"/>
    </row>
    <row r="187" spans="2:12">
      <c r="B187" s="75" t="s">
        <v>166</v>
      </c>
      <c r="C187" s="244" t="s">
        <v>138</v>
      </c>
      <c r="D187" s="245"/>
      <c r="E187" s="244" t="s">
        <v>139</v>
      </c>
      <c r="F187" s="245"/>
      <c r="G187" s="244" t="s">
        <v>140</v>
      </c>
      <c r="H187" s="245"/>
      <c r="I187" s="75" t="s">
        <v>141</v>
      </c>
      <c r="J187" s="13"/>
      <c r="K187" s="31"/>
    </row>
    <row r="188" spans="2:12">
      <c r="B188" s="75" t="s">
        <v>137</v>
      </c>
      <c r="C188" s="244" t="s">
        <v>354</v>
      </c>
      <c r="D188" s="245"/>
      <c r="E188" s="244" t="s">
        <v>355</v>
      </c>
      <c r="F188" s="245"/>
      <c r="G188" s="244" t="s">
        <v>356</v>
      </c>
      <c r="H188" s="245"/>
      <c r="I188" s="75" t="s">
        <v>357</v>
      </c>
      <c r="J188" s="13"/>
      <c r="K188" s="31"/>
    </row>
    <row r="189" spans="2:12">
      <c r="B189" s="13"/>
      <c r="C189" s="13"/>
      <c r="D189" s="13"/>
      <c r="E189" s="13"/>
      <c r="F189" s="13"/>
      <c r="G189" s="13"/>
      <c r="H189" s="13"/>
      <c r="I189" s="13"/>
      <c r="J189" s="13"/>
      <c r="K189" s="13"/>
    </row>
    <row r="190" spans="2:12">
      <c r="B190" s="33" t="s">
        <v>175</v>
      </c>
      <c r="C190" s="33"/>
      <c r="D190" s="31"/>
      <c r="E190" s="31"/>
      <c r="F190" s="31"/>
      <c r="G190" s="31"/>
      <c r="H190" s="31"/>
      <c r="I190" s="31"/>
      <c r="J190" s="13"/>
      <c r="K190" s="31"/>
    </row>
    <row r="191" spans="2:12">
      <c r="B191" s="75" t="s">
        <v>166</v>
      </c>
      <c r="C191" s="244" t="s">
        <v>138</v>
      </c>
      <c r="D191" s="245"/>
      <c r="E191" s="244" t="s">
        <v>139</v>
      </c>
      <c r="F191" s="245"/>
      <c r="G191" s="244" t="s">
        <v>140</v>
      </c>
      <c r="H191" s="245"/>
      <c r="I191" s="75" t="s">
        <v>141</v>
      </c>
      <c r="J191" s="13"/>
      <c r="K191" s="31"/>
    </row>
    <row r="192" spans="2:12">
      <c r="B192" s="75" t="s">
        <v>137</v>
      </c>
      <c r="C192" s="244" t="s">
        <v>358</v>
      </c>
      <c r="D192" s="245"/>
      <c r="E192" s="244" t="s">
        <v>359</v>
      </c>
      <c r="F192" s="245"/>
      <c r="G192" s="244" t="s">
        <v>360</v>
      </c>
      <c r="H192" s="245"/>
      <c r="I192" s="75" t="s">
        <v>361</v>
      </c>
      <c r="J192" s="13"/>
      <c r="K192" s="31"/>
    </row>
    <row r="193" spans="2:20">
      <c r="B193" s="13"/>
      <c r="C193" s="13"/>
      <c r="D193" s="13"/>
      <c r="E193" s="13"/>
      <c r="F193" s="13"/>
      <c r="G193" s="13"/>
      <c r="H193" s="13"/>
      <c r="I193" s="13"/>
      <c r="J193" s="13"/>
      <c r="K193" s="13"/>
    </row>
    <row r="194" spans="2:20">
      <c r="B194" s="33" t="s">
        <v>278</v>
      </c>
      <c r="C194" s="33"/>
      <c r="D194" s="31"/>
      <c r="E194" s="31"/>
      <c r="F194" s="31"/>
      <c r="G194" s="31"/>
      <c r="H194" s="31"/>
      <c r="I194" s="31"/>
      <c r="J194" s="13"/>
      <c r="K194" s="13"/>
    </row>
    <row r="195" spans="2:20">
      <c r="B195" s="75" t="s">
        <v>92</v>
      </c>
      <c r="C195" s="244" t="s">
        <v>138</v>
      </c>
      <c r="D195" s="245"/>
      <c r="E195" s="244" t="s">
        <v>139</v>
      </c>
      <c r="F195" s="245"/>
      <c r="G195" s="244" t="s">
        <v>140</v>
      </c>
      <c r="H195" s="245"/>
      <c r="I195" s="31"/>
      <c r="J195" s="13"/>
      <c r="K195" s="13"/>
    </row>
    <row r="196" spans="2:20">
      <c r="B196" s="75" t="s">
        <v>137</v>
      </c>
      <c r="C196" s="244" t="s">
        <v>362</v>
      </c>
      <c r="D196" s="245"/>
      <c r="E196" s="244" t="s">
        <v>363</v>
      </c>
      <c r="F196" s="245"/>
      <c r="G196" s="244" t="s">
        <v>364</v>
      </c>
      <c r="H196" s="245"/>
      <c r="I196" s="31"/>
      <c r="J196" s="13"/>
      <c r="K196" s="13"/>
    </row>
    <row r="197" spans="2:20">
      <c r="B197" s="13"/>
      <c r="C197" s="13"/>
      <c r="D197" s="13"/>
      <c r="E197" s="13"/>
      <c r="F197" s="13"/>
      <c r="G197" s="13"/>
      <c r="H197" s="13"/>
      <c r="I197" s="31"/>
      <c r="J197" s="13"/>
      <c r="K197" s="13"/>
    </row>
    <row r="198" spans="2:20">
      <c r="B198" s="33" t="s">
        <v>279</v>
      </c>
      <c r="C198" s="33"/>
      <c r="D198" s="31"/>
      <c r="E198" s="31"/>
      <c r="F198" s="31"/>
      <c r="G198" s="31"/>
      <c r="H198" s="31"/>
      <c r="I198" s="31"/>
      <c r="J198" s="13"/>
      <c r="K198" s="13"/>
    </row>
    <row r="199" spans="2:20">
      <c r="B199" s="75" t="s">
        <v>92</v>
      </c>
      <c r="C199" s="244" t="s">
        <v>138</v>
      </c>
      <c r="D199" s="245"/>
      <c r="E199" s="244" t="s">
        <v>139</v>
      </c>
      <c r="F199" s="245"/>
      <c r="G199" s="244" t="s">
        <v>140</v>
      </c>
      <c r="H199" s="245"/>
      <c r="I199" s="31"/>
      <c r="J199" s="13"/>
      <c r="K199" s="13"/>
    </row>
    <row r="200" spans="2:20">
      <c r="B200" s="75" t="s">
        <v>137</v>
      </c>
      <c r="C200" s="244" t="s">
        <v>406</v>
      </c>
      <c r="D200" s="245"/>
      <c r="E200" s="244" t="s">
        <v>407</v>
      </c>
      <c r="F200" s="245"/>
      <c r="G200" s="244" t="s">
        <v>411</v>
      </c>
      <c r="H200" s="245"/>
      <c r="I200" s="31"/>
      <c r="J200" s="13"/>
      <c r="K200" s="13"/>
    </row>
    <row r="201" spans="2:20">
      <c r="B201" s="13"/>
      <c r="C201" s="13"/>
      <c r="D201" s="13"/>
      <c r="E201" s="13"/>
      <c r="F201" s="13"/>
      <c r="G201" s="13"/>
      <c r="H201" s="13"/>
      <c r="I201" s="31"/>
      <c r="J201" s="13"/>
      <c r="K201" s="13"/>
    </row>
    <row r="202" spans="2:20">
      <c r="B202" s="33" t="s">
        <v>280</v>
      </c>
      <c r="C202" s="33"/>
      <c r="D202" s="31"/>
      <c r="E202" s="31"/>
      <c r="F202" s="31"/>
      <c r="G202" s="31"/>
      <c r="H202" s="31"/>
      <c r="I202" s="31"/>
      <c r="J202" s="13"/>
      <c r="K202" s="13"/>
    </row>
    <row r="203" spans="2:20">
      <c r="B203" s="75" t="s">
        <v>92</v>
      </c>
      <c r="C203" s="244" t="s">
        <v>138</v>
      </c>
      <c r="D203" s="245"/>
      <c r="E203" s="244" t="s">
        <v>139</v>
      </c>
      <c r="F203" s="245"/>
      <c r="G203" s="244" t="s">
        <v>140</v>
      </c>
      <c r="H203" s="245"/>
      <c r="I203" s="31"/>
      <c r="J203" s="13"/>
      <c r="K203" s="13"/>
    </row>
    <row r="204" spans="2:20">
      <c r="B204" s="75" t="s">
        <v>137</v>
      </c>
      <c r="C204" s="244" t="s">
        <v>408</v>
      </c>
      <c r="D204" s="245"/>
      <c r="E204" s="244" t="s">
        <v>409</v>
      </c>
      <c r="F204" s="245"/>
      <c r="G204" s="244" t="s">
        <v>410</v>
      </c>
      <c r="H204" s="245"/>
      <c r="I204" s="31"/>
      <c r="J204" s="13"/>
      <c r="K204" s="13"/>
    </row>
    <row r="205" spans="2:20">
      <c r="B205" s="13"/>
      <c r="C205" s="13"/>
      <c r="D205" s="13"/>
      <c r="E205" s="13"/>
      <c r="F205" s="13"/>
      <c r="G205" s="13"/>
      <c r="H205" s="13"/>
      <c r="I205" s="31"/>
      <c r="J205" s="13"/>
      <c r="K205" s="13"/>
      <c r="O205" s="15"/>
      <c r="T205" s="3"/>
    </row>
    <row r="206" spans="2:20">
      <c r="B206" s="15" t="s">
        <v>158</v>
      </c>
      <c r="C206" s="15"/>
      <c r="D206" s="16"/>
      <c r="E206" s="15"/>
      <c r="F206" s="15" t="s">
        <v>170</v>
      </c>
      <c r="G206" s="16"/>
      <c r="H206" s="16"/>
      <c r="I206" s="13"/>
      <c r="J206" s="13"/>
      <c r="K206" s="13"/>
      <c r="M206" s="15"/>
      <c r="N206" s="15"/>
      <c r="O206" s="15"/>
      <c r="R206" s="3"/>
      <c r="S206" s="3"/>
      <c r="T206" s="3"/>
    </row>
    <row r="207" spans="2:20">
      <c r="B207" s="74" t="s">
        <v>92</v>
      </c>
      <c r="C207" s="71" t="s">
        <v>113</v>
      </c>
      <c r="D207" s="71" t="s">
        <v>114</v>
      </c>
      <c r="E207" s="13"/>
      <c r="F207" s="74" t="s">
        <v>92</v>
      </c>
      <c r="G207" s="71" t="s">
        <v>113</v>
      </c>
      <c r="H207" s="71" t="s">
        <v>114</v>
      </c>
      <c r="I207" s="13"/>
      <c r="J207" s="13"/>
      <c r="K207" s="13"/>
      <c r="L207" s="15"/>
      <c r="M207" s="15"/>
      <c r="N207" s="15"/>
      <c r="O207" s="15"/>
      <c r="Q207" s="3"/>
      <c r="R207" s="3"/>
      <c r="S207" s="3"/>
      <c r="T207" s="3"/>
    </row>
    <row r="208" spans="2:20">
      <c r="B208" s="202" t="s">
        <v>155</v>
      </c>
      <c r="C208" s="82">
        <v>7.3</v>
      </c>
      <c r="D208" s="80">
        <v>20</v>
      </c>
      <c r="E208" s="13"/>
      <c r="F208" s="202" t="s">
        <v>159</v>
      </c>
      <c r="G208" s="82">
        <v>6.6</v>
      </c>
      <c r="H208" s="82">
        <v>10</v>
      </c>
      <c r="I208" s="13"/>
      <c r="J208" s="13"/>
      <c r="K208" s="13"/>
      <c r="L208" s="15"/>
      <c r="M208" s="15"/>
      <c r="N208" s="15"/>
      <c r="O208" s="15"/>
      <c r="Q208" s="3"/>
      <c r="R208" s="3"/>
      <c r="S208" s="3"/>
      <c r="T208" s="3"/>
    </row>
    <row r="209" spans="1:16" s="5" customFormat="1">
      <c r="A209" s="15"/>
      <c r="B209" s="202" t="s">
        <v>230</v>
      </c>
      <c r="C209" s="82">
        <v>5.5</v>
      </c>
      <c r="D209" s="80">
        <v>40</v>
      </c>
      <c r="E209" s="13"/>
      <c r="F209" s="202" t="s">
        <v>160</v>
      </c>
      <c r="G209" s="82">
        <v>7</v>
      </c>
      <c r="H209" s="82">
        <v>12.5</v>
      </c>
      <c r="I209" s="13"/>
      <c r="J209" s="13"/>
      <c r="K209" s="15"/>
      <c r="L209" s="15"/>
      <c r="M209" s="15"/>
      <c r="N209" s="15"/>
      <c r="O209" s="15"/>
      <c r="P209" s="13"/>
    </row>
    <row r="210" spans="1:16" s="3" customFormat="1">
      <c r="A210" s="15"/>
      <c r="B210" s="202" t="s">
        <v>156</v>
      </c>
      <c r="C210" s="82">
        <v>11</v>
      </c>
      <c r="D210" s="80">
        <v>75</v>
      </c>
      <c r="E210" s="13"/>
      <c r="F210" s="202" t="s">
        <v>161</v>
      </c>
      <c r="G210" s="82">
        <v>9</v>
      </c>
      <c r="H210" s="82">
        <v>19.8</v>
      </c>
      <c r="I210" s="13"/>
      <c r="J210" s="13"/>
      <c r="K210" s="15"/>
      <c r="L210" s="15"/>
      <c r="M210" s="15"/>
      <c r="N210" s="15"/>
      <c r="O210" s="15"/>
      <c r="P210" s="15"/>
    </row>
    <row r="211" spans="1:16" s="3" customFormat="1">
      <c r="A211" s="15"/>
      <c r="B211" s="203" t="s">
        <v>157</v>
      </c>
      <c r="C211" s="82">
        <v>14.6</v>
      </c>
      <c r="D211" s="80">
        <v>80</v>
      </c>
      <c r="E211" s="13"/>
      <c r="F211" s="202" t="s">
        <v>162</v>
      </c>
      <c r="G211" s="82">
        <v>4.5</v>
      </c>
      <c r="H211" s="82">
        <v>14.8</v>
      </c>
      <c r="I211" s="13"/>
      <c r="J211" s="13"/>
      <c r="K211" s="15"/>
      <c r="L211" s="15"/>
      <c r="M211" s="15"/>
      <c r="N211" s="15"/>
      <c r="O211" s="15"/>
      <c r="P211" s="15"/>
    </row>
    <row r="212" spans="1:16" s="3" customFormat="1">
      <c r="A212" s="15"/>
      <c r="B212" s="46"/>
      <c r="C212" s="46"/>
      <c r="D212" s="39"/>
      <c r="E212" s="39"/>
      <c r="F212" s="13"/>
      <c r="G212" s="13"/>
      <c r="H212" s="15"/>
      <c r="I212" s="13"/>
      <c r="J212" s="13"/>
      <c r="K212" s="15"/>
      <c r="L212" s="15"/>
      <c r="M212" s="15"/>
      <c r="N212" s="15"/>
      <c r="O212" s="15"/>
      <c r="P212" s="15"/>
    </row>
    <row r="213" spans="1:16" s="3" customFormat="1">
      <c r="A213" s="15"/>
      <c r="B213" s="15" t="s">
        <v>439</v>
      </c>
      <c r="C213" s="15"/>
      <c r="D213" s="16"/>
      <c r="E213" s="15"/>
      <c r="F213" s="15" t="s">
        <v>171</v>
      </c>
      <c r="G213" s="16"/>
      <c r="H213" s="15"/>
      <c r="I213" s="13"/>
      <c r="J213" s="13"/>
      <c r="K213" s="13"/>
      <c r="L213" s="15"/>
      <c r="M213" s="15"/>
      <c r="N213" s="15"/>
      <c r="O213" s="15"/>
      <c r="P213" s="15"/>
    </row>
    <row r="214" spans="1:16" s="3" customFormat="1">
      <c r="A214" s="15"/>
      <c r="B214" s="74" t="s">
        <v>92</v>
      </c>
      <c r="C214" s="71" t="s">
        <v>113</v>
      </c>
      <c r="D214" s="71" t="s">
        <v>114</v>
      </c>
      <c r="E214" s="13"/>
      <c r="F214" s="74" t="s">
        <v>92</v>
      </c>
      <c r="G214" s="71" t="s">
        <v>113</v>
      </c>
      <c r="H214" s="71" t="s">
        <v>114</v>
      </c>
      <c r="I214" s="13"/>
      <c r="J214" s="13"/>
      <c r="K214" s="13"/>
      <c r="L214" s="15"/>
      <c r="M214" s="15"/>
      <c r="N214" s="15"/>
      <c r="O214" s="15"/>
      <c r="P214" s="15"/>
    </row>
    <row r="215" spans="1:16" s="3" customFormat="1">
      <c r="A215" s="15"/>
      <c r="B215" s="202" t="s">
        <v>105</v>
      </c>
      <c r="C215" s="82">
        <v>4</v>
      </c>
      <c r="D215" s="82">
        <v>40</v>
      </c>
      <c r="E215" s="13"/>
      <c r="F215" s="202" t="s">
        <v>159</v>
      </c>
      <c r="G215" s="82">
        <v>11.5</v>
      </c>
      <c r="H215" s="82">
        <v>15</v>
      </c>
      <c r="I215" s="13"/>
      <c r="J215" s="13"/>
      <c r="K215" s="13"/>
      <c r="L215" s="15"/>
      <c r="M215" s="15"/>
      <c r="N215" s="15"/>
      <c r="O215" s="15"/>
      <c r="P215" s="15"/>
    </row>
    <row r="216" spans="1:16" s="3" customFormat="1">
      <c r="A216" s="15"/>
      <c r="B216" s="202" t="s">
        <v>106</v>
      </c>
      <c r="C216" s="82">
        <v>5</v>
      </c>
      <c r="D216" s="82">
        <v>50</v>
      </c>
      <c r="E216" s="13"/>
      <c r="F216" s="202" t="s">
        <v>160</v>
      </c>
      <c r="G216" s="82">
        <v>15</v>
      </c>
      <c r="H216" s="82">
        <v>19.8</v>
      </c>
      <c r="I216" s="13"/>
      <c r="J216" s="13"/>
      <c r="K216" s="13"/>
      <c r="L216" s="15"/>
      <c r="M216" s="15"/>
      <c r="N216" s="15"/>
      <c r="O216" s="15"/>
      <c r="P216" s="15"/>
    </row>
    <row r="217" spans="1:16" s="3" customFormat="1">
      <c r="A217" s="15"/>
      <c r="B217" s="202" t="s">
        <v>107</v>
      </c>
      <c r="C217" s="82">
        <v>6</v>
      </c>
      <c r="D217" s="82">
        <v>60</v>
      </c>
      <c r="E217" s="13"/>
      <c r="F217" s="202" t="s">
        <v>161</v>
      </c>
      <c r="G217" s="82">
        <v>20.399999999999999</v>
      </c>
      <c r="H217" s="82">
        <v>39.5</v>
      </c>
      <c r="I217" s="13"/>
      <c r="J217" s="13"/>
      <c r="K217" s="13"/>
      <c r="L217" s="15"/>
      <c r="M217" s="15"/>
      <c r="N217" s="15"/>
      <c r="O217" s="15"/>
      <c r="P217" s="15"/>
    </row>
    <row r="218" spans="1:16" s="3" customFormat="1">
      <c r="A218" s="15"/>
      <c r="B218" s="13"/>
      <c r="C218" s="13"/>
      <c r="D218" s="15"/>
      <c r="E218" s="13"/>
      <c r="F218" s="202" t="s">
        <v>162</v>
      </c>
      <c r="G218" s="82">
        <v>5.6</v>
      </c>
      <c r="H218" s="82">
        <v>28</v>
      </c>
      <c r="I218" s="13"/>
      <c r="J218" s="13"/>
      <c r="K218" s="13"/>
      <c r="L218" s="15"/>
      <c r="M218" s="15"/>
      <c r="N218" s="15"/>
      <c r="O218" s="15"/>
      <c r="P218" s="15"/>
    </row>
    <row r="219" spans="1:16" s="3" customFormat="1">
      <c r="A219" s="15"/>
      <c r="B219" s="13"/>
      <c r="C219" s="13"/>
      <c r="D219" s="15"/>
      <c r="E219" s="13"/>
      <c r="F219" s="13"/>
      <c r="G219" s="13"/>
      <c r="H219" s="15"/>
      <c r="I219" s="13"/>
      <c r="J219" s="13"/>
      <c r="K219" s="13"/>
      <c r="L219" s="15"/>
      <c r="M219" s="15"/>
      <c r="N219" s="15"/>
      <c r="O219" s="15"/>
      <c r="P219" s="15"/>
    </row>
    <row r="220" spans="1:16" s="3" customFormat="1">
      <c r="A220" s="15"/>
      <c r="B220" s="15" t="s">
        <v>440</v>
      </c>
      <c r="C220" s="15"/>
      <c r="D220" s="15"/>
      <c r="E220" s="13"/>
      <c r="F220" s="15" t="s">
        <v>172</v>
      </c>
      <c r="G220" s="16"/>
      <c r="H220" s="15"/>
      <c r="I220" s="13"/>
      <c r="J220" s="13"/>
      <c r="K220" s="13"/>
      <c r="L220" s="15"/>
      <c r="M220" s="15"/>
      <c r="N220" s="15"/>
      <c r="O220" s="15"/>
      <c r="P220" s="15"/>
    </row>
    <row r="221" spans="1:16" s="3" customFormat="1">
      <c r="A221" s="15"/>
      <c r="B221" s="74" t="s">
        <v>92</v>
      </c>
      <c r="C221" s="71" t="s">
        <v>113</v>
      </c>
      <c r="D221" s="71" t="s">
        <v>114</v>
      </c>
      <c r="E221" s="13"/>
      <c r="F221" s="74" t="s">
        <v>92</v>
      </c>
      <c r="G221" s="71" t="s">
        <v>113</v>
      </c>
      <c r="H221" s="71" t="s">
        <v>114</v>
      </c>
      <c r="I221" s="13"/>
      <c r="J221" s="13"/>
      <c r="K221" s="13"/>
      <c r="L221" s="15"/>
      <c r="M221" s="15"/>
      <c r="N221" s="15"/>
      <c r="O221" s="15"/>
      <c r="P221" s="15"/>
    </row>
    <row r="222" spans="1:16" s="3" customFormat="1">
      <c r="A222" s="15"/>
      <c r="B222" s="202" t="s">
        <v>159</v>
      </c>
      <c r="C222" s="82">
        <v>9.3000000000000007</v>
      </c>
      <c r="D222" s="80">
        <v>20</v>
      </c>
      <c r="E222" s="13"/>
      <c r="F222" s="202" t="s">
        <v>159</v>
      </c>
      <c r="G222" s="82">
        <v>13.2</v>
      </c>
      <c r="H222" s="82">
        <v>20</v>
      </c>
      <c r="I222" s="13"/>
      <c r="J222" s="13"/>
      <c r="K222" s="13"/>
      <c r="L222" s="15"/>
      <c r="M222" s="15"/>
      <c r="N222" s="15"/>
      <c r="O222" s="15"/>
      <c r="P222" s="15"/>
    </row>
    <row r="223" spans="1:16" s="3" customFormat="1">
      <c r="A223" s="15"/>
      <c r="B223" s="202" t="s">
        <v>160</v>
      </c>
      <c r="C223" s="82">
        <v>15</v>
      </c>
      <c r="D223" s="80">
        <v>34.6</v>
      </c>
      <c r="E223" s="13"/>
      <c r="F223" s="202" t="s">
        <v>160</v>
      </c>
      <c r="G223" s="82">
        <v>17.2</v>
      </c>
      <c r="H223" s="82">
        <v>25</v>
      </c>
      <c r="I223" s="13"/>
      <c r="J223" s="13"/>
      <c r="K223" s="13"/>
      <c r="L223" s="15"/>
      <c r="M223" s="15"/>
      <c r="N223" s="15"/>
      <c r="O223" s="15"/>
      <c r="P223" s="15"/>
    </row>
    <row r="224" spans="1:16" s="3" customFormat="1">
      <c r="A224" s="15"/>
      <c r="B224" s="202" t="s">
        <v>161</v>
      </c>
      <c r="C224" s="82">
        <v>18.7</v>
      </c>
      <c r="D224" s="80">
        <v>49.4</v>
      </c>
      <c r="E224" s="13"/>
      <c r="F224" s="202" t="s">
        <v>161</v>
      </c>
      <c r="G224" s="82">
        <v>22.4</v>
      </c>
      <c r="H224" s="82">
        <v>48.4</v>
      </c>
      <c r="I224" s="13"/>
      <c r="J224" s="13"/>
      <c r="K224" s="13"/>
      <c r="L224" s="15"/>
      <c r="M224" s="15"/>
      <c r="N224" s="15"/>
      <c r="O224" s="15"/>
      <c r="P224" s="15"/>
    </row>
    <row r="225" spans="1:18" s="3" customFormat="1">
      <c r="A225" s="15"/>
      <c r="B225" s="202" t="s">
        <v>162</v>
      </c>
      <c r="C225" s="82">
        <v>15</v>
      </c>
      <c r="D225" s="80">
        <v>27</v>
      </c>
      <c r="E225" s="13"/>
      <c r="F225" s="202" t="s">
        <v>162</v>
      </c>
      <c r="G225" s="82">
        <v>7.5</v>
      </c>
      <c r="H225" s="82">
        <v>34.6</v>
      </c>
      <c r="I225" s="13"/>
      <c r="J225" s="13"/>
      <c r="K225" s="13"/>
      <c r="L225" s="15"/>
      <c r="M225" s="15"/>
      <c r="N225" s="15"/>
      <c r="O225" s="15"/>
      <c r="P225" s="15"/>
    </row>
    <row r="226" spans="1:18" s="3" customFormat="1">
      <c r="A226" s="15"/>
      <c r="B226" s="32"/>
      <c r="C226" s="13"/>
      <c r="D226" s="15"/>
      <c r="E226" s="13"/>
      <c r="F226" s="15"/>
      <c r="G226" s="15"/>
      <c r="H226" s="15"/>
      <c r="I226" s="13"/>
      <c r="J226" s="13"/>
      <c r="K226" s="13"/>
      <c r="L226" s="15"/>
      <c r="M226" s="15"/>
      <c r="N226" s="15"/>
      <c r="O226" s="15"/>
      <c r="P226" s="15"/>
    </row>
    <row r="227" spans="1:18" s="3" customFormat="1">
      <c r="A227" s="15"/>
      <c r="B227" s="15" t="s">
        <v>163</v>
      </c>
      <c r="C227" s="16"/>
      <c r="D227" s="15"/>
      <c r="E227" s="13"/>
      <c r="F227" s="15" t="s">
        <v>281</v>
      </c>
      <c r="G227" s="16"/>
      <c r="H227" s="16"/>
      <c r="I227" s="15"/>
      <c r="J227" s="15"/>
      <c r="K227" s="13"/>
      <c r="L227" s="13"/>
      <c r="M227" s="15"/>
      <c r="N227" s="15"/>
      <c r="O227" s="15"/>
      <c r="P227" s="15"/>
      <c r="Q227" s="15"/>
    </row>
    <row r="228" spans="1:18" s="3" customFormat="1">
      <c r="A228" s="15"/>
      <c r="B228" s="74" t="s">
        <v>92</v>
      </c>
      <c r="C228" s="71" t="s">
        <v>113</v>
      </c>
      <c r="D228" s="71" t="s">
        <v>114</v>
      </c>
      <c r="E228" s="13"/>
      <c r="F228" s="74" t="s">
        <v>92</v>
      </c>
      <c r="G228" s="71" t="s">
        <v>113</v>
      </c>
      <c r="H228" s="71" t="s">
        <v>114</v>
      </c>
      <c r="I228" s="15"/>
      <c r="J228" s="15"/>
      <c r="K228" s="13"/>
      <c r="L228" s="13"/>
      <c r="M228" s="15"/>
      <c r="N228" s="15"/>
      <c r="O228" s="15"/>
      <c r="P228" s="15"/>
      <c r="Q228" s="15"/>
    </row>
    <row r="229" spans="1:18" s="3" customFormat="1">
      <c r="A229" s="15"/>
      <c r="B229" s="202" t="s">
        <v>159</v>
      </c>
      <c r="C229" s="82">
        <v>5.9</v>
      </c>
      <c r="D229" s="82">
        <v>10</v>
      </c>
      <c r="E229" s="13"/>
      <c r="F229" s="202" t="s">
        <v>282</v>
      </c>
      <c r="G229" s="82">
        <v>0.15</v>
      </c>
      <c r="H229" s="82">
        <v>4.9000000000000004</v>
      </c>
      <c r="I229" s="15"/>
      <c r="J229" s="15"/>
      <c r="K229" s="13"/>
      <c r="L229" s="13"/>
      <c r="M229" s="15"/>
      <c r="N229" s="15"/>
      <c r="O229" s="15"/>
      <c r="P229" s="15"/>
      <c r="Q229" s="15"/>
    </row>
    <row r="230" spans="1:18" s="3" customFormat="1">
      <c r="A230" s="15"/>
      <c r="B230" s="202" t="s">
        <v>160</v>
      </c>
      <c r="C230" s="82">
        <v>8</v>
      </c>
      <c r="D230" s="82">
        <v>18.100000000000001</v>
      </c>
      <c r="E230" s="13"/>
      <c r="F230" s="202" t="s">
        <v>283</v>
      </c>
      <c r="G230" s="82">
        <v>0.2</v>
      </c>
      <c r="H230" s="82">
        <v>9.9</v>
      </c>
      <c r="I230" s="15"/>
      <c r="J230" s="15"/>
      <c r="K230" s="13"/>
      <c r="L230" s="13"/>
      <c r="M230" s="15"/>
      <c r="N230" s="15"/>
      <c r="O230" s="15"/>
      <c r="P230" s="15"/>
      <c r="Q230" s="15"/>
    </row>
    <row r="231" spans="1:18" s="3" customFormat="1">
      <c r="A231" s="15"/>
      <c r="B231" s="202" t="s">
        <v>161</v>
      </c>
      <c r="C231" s="82">
        <v>10.4</v>
      </c>
      <c r="D231" s="82">
        <v>26.4</v>
      </c>
      <c r="E231" s="13"/>
      <c r="F231" s="202" t="s">
        <v>284</v>
      </c>
      <c r="G231" s="82">
        <v>0.3</v>
      </c>
      <c r="H231" s="82">
        <v>11.5</v>
      </c>
      <c r="I231" s="15"/>
      <c r="J231" s="15"/>
      <c r="K231" s="13"/>
      <c r="L231" s="13"/>
      <c r="M231" s="15"/>
      <c r="N231" s="15"/>
      <c r="O231" s="15"/>
      <c r="P231" s="15"/>
      <c r="Q231" s="15"/>
    </row>
    <row r="232" spans="1:18" s="3" customFormat="1">
      <c r="A232" s="15"/>
      <c r="B232" s="202" t="s">
        <v>162</v>
      </c>
      <c r="C232" s="82">
        <v>8</v>
      </c>
      <c r="D232" s="82">
        <v>19.8</v>
      </c>
      <c r="E232" s="13"/>
      <c r="F232" s="92"/>
      <c r="G232" s="15"/>
      <c r="H232" s="15"/>
      <c r="I232" s="15"/>
      <c r="J232" s="15"/>
      <c r="K232" s="13"/>
      <c r="L232" s="13"/>
      <c r="M232" s="15"/>
      <c r="N232" s="15"/>
      <c r="O232" s="15"/>
      <c r="P232" s="15"/>
      <c r="Q232" s="15"/>
    </row>
    <row r="233" spans="1:18" s="3" customFormat="1">
      <c r="A233" s="15"/>
      <c r="B233" s="13"/>
      <c r="C233" s="13"/>
      <c r="D233" s="15"/>
      <c r="E233" s="13"/>
      <c r="F233" s="15"/>
      <c r="G233" s="15"/>
      <c r="H233" s="15"/>
      <c r="I233" s="15"/>
      <c r="J233" s="15"/>
      <c r="K233" s="15"/>
      <c r="L233" s="13"/>
      <c r="M233" s="13"/>
      <c r="N233" s="15"/>
      <c r="O233" s="15"/>
      <c r="P233" s="15"/>
      <c r="Q233" s="15"/>
      <c r="R233" s="15"/>
    </row>
    <row r="234" spans="1:18" s="3" customFormat="1">
      <c r="A234" s="15"/>
      <c r="B234" s="15" t="s">
        <v>164</v>
      </c>
      <c r="C234" s="16"/>
      <c r="D234" s="15"/>
      <c r="E234" s="13"/>
      <c r="F234" s="15" t="s">
        <v>292</v>
      </c>
      <c r="G234" s="16"/>
      <c r="H234" s="16"/>
      <c r="I234" s="15"/>
      <c r="J234" s="15"/>
      <c r="K234" s="15"/>
      <c r="L234" s="13"/>
      <c r="M234" s="13"/>
      <c r="N234" s="15"/>
      <c r="O234" s="15"/>
      <c r="P234" s="15"/>
      <c r="Q234" s="15"/>
      <c r="R234" s="15"/>
    </row>
    <row r="235" spans="1:18" s="3" customFormat="1">
      <c r="A235" s="15"/>
      <c r="B235" s="74" t="s">
        <v>92</v>
      </c>
      <c r="C235" s="71" t="s">
        <v>113</v>
      </c>
      <c r="D235" s="71" t="s">
        <v>114</v>
      </c>
      <c r="E235" s="13"/>
      <c r="F235" s="74" t="s">
        <v>92</v>
      </c>
      <c r="G235" s="71" t="s">
        <v>113</v>
      </c>
      <c r="H235" s="71" t="s">
        <v>114</v>
      </c>
      <c r="I235" s="15"/>
      <c r="J235" s="15"/>
      <c r="K235" s="15"/>
      <c r="L235" s="13"/>
      <c r="M235" s="13"/>
      <c r="N235" s="15"/>
      <c r="O235" s="15"/>
      <c r="P235" s="15"/>
      <c r="Q235" s="15"/>
      <c r="R235" s="15"/>
    </row>
    <row r="236" spans="1:18" s="3" customFormat="1">
      <c r="A236" s="15"/>
      <c r="B236" s="202" t="s">
        <v>159</v>
      </c>
      <c r="C236" s="82">
        <v>11.5</v>
      </c>
      <c r="D236" s="82">
        <v>20</v>
      </c>
      <c r="E236" s="13"/>
      <c r="F236" s="202" t="s">
        <v>282</v>
      </c>
      <c r="G236" s="82">
        <v>5</v>
      </c>
      <c r="H236" s="82">
        <v>10</v>
      </c>
      <c r="I236" s="15"/>
      <c r="J236" s="15"/>
      <c r="K236" s="15"/>
      <c r="L236" s="13"/>
      <c r="M236" s="13"/>
      <c r="N236" s="15"/>
      <c r="O236" s="15"/>
      <c r="P236" s="15"/>
      <c r="Q236" s="15"/>
      <c r="R236" s="15"/>
    </row>
    <row r="237" spans="1:18" s="3" customFormat="1">
      <c r="A237" s="15"/>
      <c r="B237" s="202" t="s">
        <v>160</v>
      </c>
      <c r="C237" s="82">
        <v>15</v>
      </c>
      <c r="D237" s="82">
        <v>28.2</v>
      </c>
      <c r="E237" s="13"/>
      <c r="F237" s="202" t="s">
        <v>283</v>
      </c>
      <c r="G237" s="82">
        <v>6.1</v>
      </c>
      <c r="H237" s="82">
        <v>15</v>
      </c>
      <c r="I237" s="15"/>
      <c r="J237" s="15"/>
      <c r="K237" s="15"/>
      <c r="L237" s="13"/>
      <c r="M237" s="13"/>
      <c r="N237" s="15"/>
      <c r="O237" s="15"/>
      <c r="P237" s="15"/>
      <c r="Q237" s="15"/>
      <c r="R237" s="15"/>
    </row>
    <row r="238" spans="1:18" s="3" customFormat="1">
      <c r="A238" s="15"/>
      <c r="B238" s="202" t="s">
        <v>161</v>
      </c>
      <c r="C238" s="82">
        <v>19.5</v>
      </c>
      <c r="D238" s="82">
        <v>45</v>
      </c>
      <c r="E238" s="13"/>
      <c r="F238" s="202" t="s">
        <v>284</v>
      </c>
      <c r="G238" s="82">
        <v>11</v>
      </c>
      <c r="H238" s="82">
        <v>25</v>
      </c>
      <c r="I238" s="15"/>
      <c r="J238" s="15"/>
      <c r="K238" s="15"/>
      <c r="L238" s="13"/>
      <c r="M238" s="13"/>
      <c r="N238" s="15"/>
      <c r="O238" s="15"/>
      <c r="P238" s="15"/>
      <c r="Q238" s="15"/>
      <c r="R238" s="15"/>
    </row>
    <row r="239" spans="1:18" s="3" customFormat="1">
      <c r="A239" s="15"/>
      <c r="B239" s="202" t="s">
        <v>162</v>
      </c>
      <c r="C239" s="82">
        <v>15</v>
      </c>
      <c r="D239" s="82">
        <v>31.3</v>
      </c>
      <c r="E239" s="13"/>
      <c r="F239" s="92"/>
      <c r="G239" s="15"/>
      <c r="H239" s="15"/>
      <c r="I239" s="15"/>
      <c r="J239" s="15"/>
      <c r="K239" s="15"/>
      <c r="L239" s="13"/>
      <c r="M239" s="13"/>
      <c r="N239" s="15"/>
      <c r="O239" s="15"/>
      <c r="P239" s="15"/>
      <c r="Q239" s="15"/>
      <c r="R239" s="15"/>
    </row>
    <row r="240" spans="1:18" s="3" customFormat="1">
      <c r="A240" s="15"/>
      <c r="B240" s="13"/>
      <c r="C240" s="13"/>
      <c r="D240" s="15"/>
      <c r="E240" s="13"/>
      <c r="F240" s="15"/>
      <c r="G240" s="15"/>
      <c r="H240" s="15"/>
      <c r="I240" s="15"/>
      <c r="J240" s="15"/>
      <c r="K240" s="15"/>
      <c r="L240" s="13"/>
      <c r="M240" s="13"/>
      <c r="N240" s="15"/>
      <c r="O240" s="15"/>
      <c r="P240" s="15"/>
      <c r="Q240" s="15"/>
      <c r="R240" s="15"/>
    </row>
    <row r="241" spans="1:18" s="3" customFormat="1">
      <c r="A241" s="15"/>
      <c r="B241" s="15" t="s">
        <v>165</v>
      </c>
      <c r="C241" s="16"/>
      <c r="D241" s="15"/>
      <c r="E241" s="13"/>
      <c r="F241" s="15" t="s">
        <v>293</v>
      </c>
      <c r="G241" s="16"/>
      <c r="H241" s="16"/>
      <c r="I241" s="15"/>
      <c r="J241" s="15"/>
      <c r="K241" s="15"/>
      <c r="L241" s="13"/>
      <c r="M241" s="13"/>
      <c r="N241" s="15"/>
      <c r="O241" s="15"/>
      <c r="P241" s="15"/>
      <c r="Q241" s="15"/>
      <c r="R241" s="15"/>
    </row>
    <row r="242" spans="1:18" s="3" customFormat="1">
      <c r="A242" s="15"/>
      <c r="B242" s="74" t="s">
        <v>92</v>
      </c>
      <c r="C242" s="71" t="s">
        <v>113</v>
      </c>
      <c r="D242" s="71" t="s">
        <v>114</v>
      </c>
      <c r="E242" s="13"/>
      <c r="F242" s="74" t="s">
        <v>92</v>
      </c>
      <c r="G242" s="71" t="s">
        <v>113</v>
      </c>
      <c r="H242" s="71" t="s">
        <v>114</v>
      </c>
      <c r="I242" s="15"/>
      <c r="J242" s="15"/>
      <c r="K242" s="15"/>
      <c r="L242" s="13"/>
      <c r="M242" s="13"/>
      <c r="N242" s="15"/>
      <c r="O242" s="15"/>
      <c r="P242" s="15"/>
      <c r="Q242" s="15"/>
      <c r="R242" s="15"/>
    </row>
    <row r="243" spans="1:18" s="3" customFormat="1">
      <c r="A243" s="15"/>
      <c r="B243" s="202" t="s">
        <v>159</v>
      </c>
      <c r="C243" s="82">
        <v>19.8</v>
      </c>
      <c r="D243" s="82">
        <v>32</v>
      </c>
      <c r="E243" s="13"/>
      <c r="F243" s="202" t="s">
        <v>282</v>
      </c>
      <c r="G243" s="82">
        <v>10</v>
      </c>
      <c r="H243" s="82">
        <v>40</v>
      </c>
      <c r="I243" s="15"/>
      <c r="J243" s="15"/>
      <c r="K243" s="15"/>
      <c r="L243" s="13"/>
      <c r="M243" s="13"/>
      <c r="N243" s="15"/>
      <c r="O243" s="15"/>
      <c r="P243" s="15"/>
      <c r="Q243" s="15"/>
      <c r="R243" s="15"/>
    </row>
    <row r="244" spans="1:18" s="3" customFormat="1">
      <c r="A244" s="15"/>
      <c r="B244" s="202" t="s">
        <v>160</v>
      </c>
      <c r="C244" s="82">
        <v>36.200000000000003</v>
      </c>
      <c r="D244" s="82">
        <v>73.2</v>
      </c>
      <c r="E244" s="13"/>
      <c r="F244" s="202" t="s">
        <v>283</v>
      </c>
      <c r="G244" s="82">
        <v>12.3</v>
      </c>
      <c r="H244" s="82">
        <v>50</v>
      </c>
      <c r="I244" s="15"/>
      <c r="J244" s="15"/>
      <c r="K244" s="15"/>
      <c r="L244" s="13"/>
      <c r="M244" s="13"/>
      <c r="N244" s="15"/>
      <c r="O244" s="15"/>
      <c r="P244" s="15"/>
      <c r="Q244" s="15"/>
      <c r="R244" s="15"/>
    </row>
    <row r="245" spans="1:18" s="3" customFormat="1">
      <c r="A245" s="15"/>
      <c r="B245" s="202" t="s">
        <v>161</v>
      </c>
      <c r="C245" s="82">
        <v>45</v>
      </c>
      <c r="D245" s="82">
        <v>99.7</v>
      </c>
      <c r="E245" s="13"/>
      <c r="F245" s="202" t="s">
        <v>284</v>
      </c>
      <c r="G245" s="82">
        <v>22.1</v>
      </c>
      <c r="H245" s="82">
        <v>70</v>
      </c>
      <c r="I245" s="13"/>
      <c r="J245" s="13"/>
      <c r="K245" s="15"/>
      <c r="L245" s="13"/>
      <c r="M245" s="13"/>
      <c r="N245" s="15"/>
      <c r="O245" s="15"/>
      <c r="P245" s="15"/>
      <c r="Q245" s="15"/>
      <c r="R245" s="15"/>
    </row>
    <row r="246" spans="1:18" s="3" customFormat="1">
      <c r="A246" s="15"/>
      <c r="B246" s="202" t="s">
        <v>162</v>
      </c>
      <c r="C246" s="82">
        <v>40</v>
      </c>
      <c r="D246" s="82">
        <v>54.4</v>
      </c>
      <c r="E246" s="13"/>
      <c r="F246" s="92"/>
      <c r="G246" s="15"/>
      <c r="H246" s="15"/>
      <c r="I246" s="15"/>
      <c r="J246" s="15"/>
      <c r="K246" s="15"/>
      <c r="L246" s="13"/>
      <c r="M246" s="13"/>
      <c r="N246" s="15"/>
      <c r="O246" s="15"/>
      <c r="P246" s="15"/>
      <c r="Q246" s="15"/>
      <c r="R246" s="15"/>
    </row>
    <row r="247" spans="1:18" s="3" customFormat="1">
      <c r="A247" s="15"/>
      <c r="B247" s="13"/>
      <c r="C247" s="13"/>
      <c r="D247" s="13"/>
      <c r="E247" s="15"/>
      <c r="F247" s="15"/>
      <c r="G247" s="15"/>
      <c r="H247" s="15"/>
      <c r="I247" s="15"/>
      <c r="J247" s="15"/>
      <c r="K247" s="15"/>
      <c r="L247" s="13"/>
      <c r="M247" s="13"/>
      <c r="N247" s="15"/>
      <c r="O247" s="15"/>
      <c r="P247" s="15"/>
      <c r="Q247" s="15"/>
      <c r="R247" s="15"/>
    </row>
    <row r="248" spans="1:18" s="3" customFormat="1">
      <c r="A248" s="15"/>
      <c r="B248" s="13"/>
      <c r="C248" s="13"/>
      <c r="D248" s="13"/>
      <c r="E248" s="13"/>
      <c r="F248" s="13"/>
      <c r="G248" s="13"/>
      <c r="H248" s="13"/>
      <c r="I248" s="13"/>
      <c r="J248" s="13"/>
      <c r="K248" s="13"/>
      <c r="L248" s="13"/>
      <c r="M248" s="13"/>
      <c r="N248" s="15"/>
      <c r="O248" s="15"/>
      <c r="P248" s="15"/>
      <c r="Q248" s="15"/>
      <c r="R248" s="15"/>
    </row>
    <row r="249" spans="1:18" s="3" customFormat="1">
      <c r="A249" s="15"/>
      <c r="B249" s="13"/>
      <c r="C249" s="13"/>
      <c r="D249" s="13"/>
      <c r="E249" s="13"/>
      <c r="F249" s="13"/>
      <c r="G249" s="13"/>
      <c r="H249" s="13"/>
      <c r="I249" s="13"/>
      <c r="J249" s="13"/>
      <c r="K249" s="13"/>
      <c r="L249" s="13"/>
      <c r="M249" s="13"/>
      <c r="N249" s="15"/>
      <c r="O249" s="15"/>
      <c r="P249" s="15"/>
      <c r="Q249" s="15"/>
      <c r="R249" s="15"/>
    </row>
    <row r="250" spans="1:18" s="3" customFormat="1">
      <c r="A250" s="15"/>
      <c r="B250" s="13"/>
      <c r="C250" s="13"/>
      <c r="D250" s="13"/>
      <c r="E250" s="13"/>
      <c r="F250" s="13"/>
      <c r="G250" s="13"/>
      <c r="H250" s="13"/>
      <c r="I250" s="13"/>
      <c r="J250" s="13"/>
      <c r="K250" s="13"/>
      <c r="L250" s="13"/>
      <c r="M250" s="13"/>
      <c r="N250" s="15"/>
      <c r="O250" s="15"/>
      <c r="P250" s="15"/>
      <c r="Q250" s="15"/>
      <c r="R250" s="15"/>
    </row>
    <row r="251" spans="1:18" s="3" customFormat="1">
      <c r="A251" s="15"/>
      <c r="B251" s="13"/>
      <c r="C251" s="13"/>
      <c r="D251" s="13"/>
      <c r="E251" s="13"/>
      <c r="F251" s="13"/>
      <c r="G251" s="13"/>
      <c r="H251" s="13"/>
      <c r="I251" s="13"/>
      <c r="J251" s="13"/>
      <c r="K251" s="13"/>
      <c r="L251" s="13"/>
      <c r="M251" s="13"/>
      <c r="N251" s="15"/>
      <c r="O251" s="15"/>
      <c r="P251" s="15"/>
      <c r="Q251" s="15"/>
      <c r="R251" s="15"/>
    </row>
    <row r="252" spans="1:18" s="3" customFormat="1">
      <c r="A252" s="15"/>
      <c r="B252" s="13"/>
      <c r="C252" s="13"/>
      <c r="D252" s="13"/>
      <c r="E252" s="13"/>
      <c r="F252" s="13"/>
      <c r="G252" s="13"/>
      <c r="H252" s="13"/>
      <c r="I252" s="13"/>
      <c r="J252" s="13"/>
      <c r="K252" s="13"/>
      <c r="L252" s="13"/>
      <c r="M252" s="13"/>
      <c r="N252" s="15"/>
      <c r="O252" s="15"/>
      <c r="P252" s="15"/>
      <c r="Q252" s="15"/>
      <c r="R252" s="15"/>
    </row>
    <row r="253" spans="1:18" s="3" customFormat="1">
      <c r="A253" s="15"/>
      <c r="B253" s="13"/>
      <c r="C253" s="13"/>
      <c r="D253" s="13"/>
      <c r="E253" s="13"/>
      <c r="F253" s="13"/>
      <c r="G253" s="13"/>
      <c r="H253" s="13"/>
      <c r="I253" s="13"/>
      <c r="J253" s="13"/>
      <c r="K253" s="13"/>
      <c r="L253" s="13"/>
      <c r="M253" s="13"/>
      <c r="N253" s="15"/>
      <c r="O253" s="15"/>
      <c r="P253" s="15"/>
      <c r="Q253" s="15"/>
      <c r="R253" s="15"/>
    </row>
    <row r="254" spans="1:18" s="3" customFormat="1">
      <c r="A254" s="15"/>
      <c r="B254" s="13"/>
      <c r="C254" s="13"/>
      <c r="D254" s="13"/>
      <c r="E254" s="13"/>
      <c r="F254" s="13"/>
      <c r="G254" s="13"/>
      <c r="H254" s="13"/>
      <c r="I254" s="13"/>
      <c r="J254" s="13"/>
      <c r="K254" s="13"/>
      <c r="L254" s="13"/>
      <c r="M254" s="13"/>
      <c r="N254" s="15"/>
      <c r="O254" s="15"/>
      <c r="P254" s="15"/>
      <c r="Q254" s="15"/>
      <c r="R254" s="15"/>
    </row>
    <row r="255" spans="1:18" s="3" customFormat="1">
      <c r="A255" s="15"/>
      <c r="B255" s="13"/>
      <c r="C255" s="13"/>
      <c r="D255" s="13"/>
      <c r="E255" s="13"/>
      <c r="F255" s="13"/>
      <c r="G255" s="13"/>
      <c r="H255" s="13"/>
      <c r="I255" s="13"/>
      <c r="J255" s="13"/>
      <c r="K255" s="13"/>
      <c r="L255" s="13"/>
      <c r="M255" s="13"/>
      <c r="N255" s="15"/>
      <c r="O255" s="15"/>
      <c r="P255" s="15"/>
      <c r="Q255" s="15"/>
      <c r="R255" s="15"/>
    </row>
    <row r="256" spans="1:18" s="3" customFormat="1">
      <c r="A256" s="15"/>
      <c r="B256" s="13"/>
      <c r="C256" s="13"/>
      <c r="D256" s="13"/>
      <c r="E256" s="13"/>
      <c r="F256" s="13"/>
      <c r="G256" s="13"/>
      <c r="H256" s="13"/>
      <c r="I256" s="13"/>
      <c r="J256" s="13"/>
      <c r="K256" s="13"/>
      <c r="L256" s="13"/>
      <c r="M256" s="13"/>
      <c r="N256" s="15"/>
      <c r="O256" s="15"/>
      <c r="P256" s="15"/>
      <c r="Q256" s="15"/>
      <c r="R256" s="15"/>
    </row>
    <row r="257" spans="1:19" s="3" customFormat="1">
      <c r="A257" s="15"/>
      <c r="B257" s="13"/>
      <c r="C257" s="13"/>
      <c r="D257" s="13"/>
      <c r="E257" s="13"/>
      <c r="F257" s="13"/>
      <c r="G257" s="13"/>
      <c r="H257" s="13"/>
      <c r="I257" s="13"/>
      <c r="J257" s="13"/>
      <c r="K257" s="13"/>
      <c r="L257" s="13"/>
      <c r="M257" s="13"/>
      <c r="N257" s="15"/>
      <c r="O257" s="15"/>
      <c r="P257" s="15"/>
      <c r="Q257" s="15"/>
      <c r="R257" s="15"/>
    </row>
    <row r="258" spans="1:19" s="3" customFormat="1">
      <c r="A258" s="15"/>
      <c r="B258" s="13"/>
      <c r="C258" s="13"/>
      <c r="D258" s="13"/>
      <c r="E258" s="13"/>
      <c r="F258" s="13"/>
      <c r="G258" s="13"/>
      <c r="H258" s="13"/>
      <c r="I258" s="13"/>
      <c r="J258" s="13"/>
      <c r="K258" s="13"/>
      <c r="L258" s="13"/>
      <c r="M258" s="13"/>
      <c r="N258" s="15"/>
      <c r="O258" s="15"/>
      <c r="P258" s="15"/>
      <c r="Q258" s="15"/>
      <c r="R258" s="15"/>
    </row>
    <row r="259" spans="1:19" s="3" customFormat="1">
      <c r="A259" s="15"/>
      <c r="B259" s="13"/>
      <c r="C259" s="13"/>
      <c r="D259" s="13"/>
      <c r="E259" s="13"/>
      <c r="F259" s="13"/>
      <c r="G259" s="13"/>
      <c r="H259" s="13"/>
      <c r="I259" s="13"/>
      <c r="J259" s="13"/>
      <c r="K259" s="13"/>
      <c r="L259" s="13"/>
      <c r="M259" s="13"/>
      <c r="N259" s="15"/>
      <c r="O259" s="15"/>
      <c r="P259" s="15"/>
      <c r="Q259" s="15"/>
      <c r="R259" s="15"/>
    </row>
    <row r="260" spans="1:19" s="3" customFormat="1">
      <c r="A260" s="15"/>
      <c r="B260" s="13"/>
      <c r="C260" s="13"/>
      <c r="D260" s="13"/>
      <c r="E260" s="13"/>
      <c r="F260" s="13"/>
      <c r="G260" s="13"/>
      <c r="H260" s="13"/>
      <c r="I260" s="13"/>
      <c r="J260" s="13"/>
      <c r="K260" s="13"/>
      <c r="L260" s="13"/>
      <c r="M260" s="13"/>
      <c r="N260" s="15"/>
      <c r="O260" s="15"/>
      <c r="P260" s="15"/>
      <c r="Q260" s="15"/>
      <c r="R260" s="15"/>
    </row>
    <row r="261" spans="1:19" s="3" customFormat="1">
      <c r="A261" s="15"/>
      <c r="B261" s="13"/>
      <c r="C261" s="13"/>
      <c r="D261" s="13"/>
      <c r="E261" s="13"/>
      <c r="F261" s="13"/>
      <c r="G261" s="13"/>
      <c r="H261" s="13"/>
      <c r="I261" s="13"/>
      <c r="J261" s="13"/>
      <c r="K261" s="13"/>
      <c r="L261" s="13"/>
      <c r="M261" s="13"/>
      <c r="N261" s="15"/>
      <c r="O261" s="15"/>
      <c r="P261" s="15"/>
      <c r="Q261" s="15"/>
      <c r="R261" s="15"/>
    </row>
    <row r="262" spans="1:19" s="3" customFormat="1">
      <c r="A262" s="15"/>
      <c r="B262" s="13"/>
      <c r="C262" s="13"/>
      <c r="D262" s="13"/>
      <c r="E262" s="13"/>
      <c r="F262" s="13"/>
      <c r="G262" s="13"/>
      <c r="H262" s="13"/>
      <c r="I262" s="13"/>
      <c r="J262" s="13"/>
      <c r="K262" s="13"/>
      <c r="L262" s="13"/>
      <c r="M262" s="13"/>
      <c r="N262" s="15"/>
      <c r="O262" s="15"/>
      <c r="P262" s="15"/>
      <c r="Q262" s="15"/>
      <c r="R262" s="15"/>
    </row>
    <row r="263" spans="1:19" s="3" customFormat="1">
      <c r="A263" s="15"/>
      <c r="B263" s="13"/>
      <c r="C263" s="13"/>
      <c r="D263" s="13"/>
      <c r="E263" s="13"/>
      <c r="F263" s="13"/>
      <c r="G263" s="13"/>
      <c r="H263" s="13"/>
      <c r="I263" s="13"/>
      <c r="J263" s="13"/>
      <c r="K263" s="13"/>
      <c r="L263" s="13"/>
      <c r="M263" s="13"/>
      <c r="N263" s="15"/>
      <c r="O263" s="15"/>
      <c r="P263" s="15"/>
      <c r="Q263" s="15"/>
      <c r="R263" s="15"/>
    </row>
    <row r="264" spans="1:19" s="3" customFormat="1">
      <c r="A264" s="15"/>
      <c r="B264" s="13"/>
      <c r="C264" s="13"/>
      <c r="D264" s="13"/>
      <c r="E264" s="13"/>
      <c r="F264" s="13"/>
      <c r="G264" s="13"/>
      <c r="H264" s="13"/>
      <c r="I264" s="13"/>
      <c r="J264" s="13"/>
      <c r="K264" s="13"/>
      <c r="L264" s="13"/>
      <c r="M264" s="13"/>
      <c r="N264" s="13"/>
      <c r="O264" s="15"/>
      <c r="P264" s="15"/>
      <c r="Q264" s="15"/>
      <c r="R264" s="15"/>
      <c r="S264" s="15"/>
    </row>
    <row r="265" spans="1:19" s="3" customFormat="1">
      <c r="A265" s="15"/>
      <c r="B265" s="13"/>
      <c r="C265" s="13"/>
      <c r="D265" s="13"/>
      <c r="E265" s="13"/>
      <c r="F265" s="13"/>
      <c r="G265" s="13"/>
      <c r="H265" s="13"/>
      <c r="I265" s="13"/>
      <c r="J265" s="13"/>
      <c r="K265" s="13"/>
      <c r="L265" s="13"/>
      <c r="M265" s="13"/>
      <c r="N265" s="13"/>
      <c r="O265" s="15"/>
      <c r="P265" s="15"/>
      <c r="Q265" s="15"/>
      <c r="R265" s="15"/>
      <c r="S265" s="15"/>
    </row>
    <row r="266" spans="1:19" s="3" customFormat="1">
      <c r="A266" s="15"/>
      <c r="B266" s="13"/>
      <c r="C266" s="13"/>
      <c r="D266" s="13"/>
      <c r="E266" s="13"/>
      <c r="F266" s="13"/>
      <c r="G266" s="13"/>
      <c r="H266" s="13"/>
      <c r="I266" s="13"/>
      <c r="J266" s="13"/>
      <c r="K266" s="13"/>
      <c r="L266" s="13"/>
      <c r="M266" s="13"/>
      <c r="N266" s="13"/>
      <c r="O266" s="15"/>
      <c r="P266" s="15"/>
      <c r="Q266" s="15"/>
      <c r="R266" s="15"/>
      <c r="S266" s="15"/>
    </row>
    <row r="267" spans="1:19" s="3" customFormat="1">
      <c r="A267" s="15"/>
      <c r="B267" s="13"/>
      <c r="C267" s="13"/>
      <c r="D267" s="13"/>
      <c r="E267" s="13"/>
      <c r="F267" s="13"/>
      <c r="G267" s="13"/>
      <c r="H267" s="13"/>
      <c r="I267" s="13"/>
      <c r="J267" s="13"/>
      <c r="K267" s="13"/>
      <c r="L267" s="13"/>
      <c r="M267" s="13"/>
      <c r="N267" s="13"/>
      <c r="O267" s="15"/>
      <c r="P267" s="15"/>
      <c r="Q267" s="15"/>
      <c r="R267" s="15"/>
      <c r="S267" s="15"/>
    </row>
    <row r="268" spans="1:19" s="3" customFormat="1">
      <c r="A268" s="15"/>
      <c r="B268" s="13"/>
      <c r="C268" s="13"/>
      <c r="D268" s="13"/>
      <c r="E268" s="13"/>
      <c r="F268" s="13"/>
      <c r="G268" s="13"/>
      <c r="H268" s="13"/>
      <c r="I268" s="13"/>
      <c r="J268" s="13"/>
      <c r="K268" s="13"/>
      <c r="L268" s="13"/>
      <c r="M268" s="13"/>
      <c r="N268" s="13"/>
      <c r="O268" s="15"/>
      <c r="P268" s="15"/>
      <c r="Q268" s="15"/>
      <c r="R268" s="15"/>
      <c r="S268" s="15"/>
    </row>
    <row r="269" spans="1:19" s="3" customFormat="1">
      <c r="A269" s="15"/>
      <c r="B269" s="13"/>
      <c r="C269" s="13"/>
      <c r="D269" s="13"/>
      <c r="E269" s="13"/>
      <c r="F269" s="13"/>
      <c r="G269" s="13"/>
      <c r="H269" s="13"/>
      <c r="I269" s="13"/>
      <c r="J269" s="13"/>
      <c r="K269" s="13"/>
      <c r="L269" s="13"/>
      <c r="M269" s="13"/>
      <c r="N269" s="13"/>
      <c r="O269" s="15"/>
      <c r="P269" s="15"/>
      <c r="Q269" s="15"/>
      <c r="R269" s="15"/>
      <c r="S269" s="15"/>
    </row>
    <row r="270" spans="1:19" s="3" customFormat="1">
      <c r="A270" s="15"/>
      <c r="B270" s="13"/>
      <c r="C270" s="13"/>
      <c r="D270" s="13"/>
      <c r="E270" s="13"/>
      <c r="F270" s="13"/>
      <c r="G270" s="13"/>
      <c r="H270" s="13"/>
      <c r="I270" s="13"/>
      <c r="J270" s="13"/>
      <c r="K270" s="13"/>
      <c r="L270" s="13"/>
      <c r="M270" s="13"/>
      <c r="N270" s="13"/>
      <c r="O270" s="15"/>
      <c r="P270" s="15"/>
      <c r="Q270" s="15"/>
      <c r="R270" s="15"/>
      <c r="S270" s="15"/>
    </row>
    <row r="271" spans="1:19" s="3" customFormat="1">
      <c r="A271" s="15"/>
      <c r="B271" s="13"/>
      <c r="C271" s="13"/>
      <c r="D271" s="13"/>
      <c r="E271" s="13"/>
      <c r="F271" s="13"/>
      <c r="G271" s="13"/>
      <c r="H271" s="13"/>
      <c r="I271" s="13"/>
      <c r="J271" s="13"/>
      <c r="K271" s="13"/>
      <c r="L271" s="13"/>
      <c r="M271" s="13"/>
      <c r="N271" s="13"/>
      <c r="O271" s="15"/>
      <c r="P271" s="15"/>
      <c r="Q271" s="15"/>
      <c r="R271" s="15"/>
      <c r="S271" s="15"/>
    </row>
    <row r="272" spans="1:19" s="3" customFormat="1">
      <c r="A272" s="15"/>
      <c r="B272" s="13"/>
      <c r="C272" s="13"/>
      <c r="D272" s="13"/>
      <c r="E272" s="13"/>
      <c r="F272" s="13"/>
      <c r="G272" s="13"/>
      <c r="H272" s="13"/>
      <c r="I272" s="13"/>
      <c r="J272" s="13"/>
      <c r="K272" s="13"/>
      <c r="L272" s="13"/>
      <c r="M272" s="13"/>
      <c r="N272" s="13"/>
      <c r="O272" s="15"/>
      <c r="P272" s="15"/>
      <c r="Q272" s="15"/>
      <c r="R272" s="15"/>
      <c r="S272" s="15"/>
    </row>
    <row r="273" spans="1:19" s="3" customFormat="1">
      <c r="A273" s="15"/>
      <c r="B273" s="13"/>
      <c r="C273" s="13"/>
      <c r="D273" s="13"/>
      <c r="E273" s="13"/>
      <c r="F273" s="13"/>
      <c r="G273" s="13"/>
      <c r="H273" s="13"/>
      <c r="I273" s="13"/>
      <c r="J273" s="13"/>
      <c r="K273" s="13"/>
      <c r="L273" s="13"/>
      <c r="M273" s="13"/>
      <c r="N273" s="13"/>
      <c r="O273" s="15"/>
      <c r="P273" s="15"/>
      <c r="Q273" s="15"/>
      <c r="R273" s="15"/>
      <c r="S273" s="15"/>
    </row>
    <row r="274" spans="1:19" s="3" customFormat="1">
      <c r="A274" s="15"/>
      <c r="B274" s="13"/>
      <c r="C274" s="13"/>
      <c r="D274" s="13"/>
      <c r="E274" s="13"/>
      <c r="F274" s="13"/>
      <c r="G274" s="13"/>
      <c r="H274" s="13"/>
      <c r="I274" s="13"/>
      <c r="J274" s="13"/>
      <c r="K274" s="13"/>
      <c r="L274" s="13"/>
      <c r="M274" s="13"/>
      <c r="N274" s="13"/>
      <c r="O274" s="15"/>
      <c r="P274" s="15"/>
      <c r="Q274" s="15"/>
      <c r="R274" s="15"/>
      <c r="S274" s="15"/>
    </row>
    <row r="275" spans="1:19" s="3" customFormat="1">
      <c r="A275" s="15"/>
      <c r="B275" s="13"/>
      <c r="C275" s="13"/>
      <c r="D275" s="13"/>
      <c r="E275" s="13"/>
      <c r="F275" s="13"/>
      <c r="G275" s="13"/>
      <c r="H275" s="13"/>
      <c r="I275" s="13"/>
      <c r="J275" s="13"/>
      <c r="K275" s="13"/>
      <c r="L275" s="13"/>
      <c r="M275" s="13"/>
      <c r="N275" s="13"/>
      <c r="O275" s="15"/>
      <c r="P275" s="15"/>
      <c r="Q275" s="15"/>
      <c r="R275" s="15"/>
      <c r="S275" s="15"/>
    </row>
    <row r="276" spans="1:19" s="3" customFormat="1">
      <c r="A276" s="15"/>
      <c r="B276" s="13"/>
      <c r="C276" s="13"/>
      <c r="D276" s="13"/>
      <c r="E276" s="13"/>
      <c r="F276" s="13"/>
      <c r="G276" s="13"/>
      <c r="H276" s="13"/>
      <c r="I276" s="13"/>
      <c r="J276" s="13"/>
      <c r="K276" s="13"/>
      <c r="L276" s="13"/>
      <c r="M276" s="13"/>
      <c r="N276" s="13"/>
      <c r="O276" s="15"/>
      <c r="P276" s="15"/>
      <c r="Q276" s="15"/>
      <c r="R276" s="15"/>
      <c r="S276" s="15"/>
    </row>
    <row r="277" spans="1:19" s="3" customFormat="1">
      <c r="A277" s="15"/>
      <c r="B277" s="13"/>
      <c r="C277" s="13"/>
      <c r="D277" s="13"/>
      <c r="E277" s="13"/>
      <c r="F277" s="13"/>
      <c r="G277" s="13"/>
      <c r="H277" s="13"/>
      <c r="I277" s="13"/>
      <c r="J277" s="13"/>
      <c r="K277" s="13"/>
      <c r="L277" s="13"/>
      <c r="M277" s="13"/>
      <c r="N277" s="13"/>
      <c r="O277" s="15"/>
      <c r="P277" s="15"/>
      <c r="Q277" s="15"/>
      <c r="R277" s="15"/>
      <c r="S277" s="15"/>
    </row>
    <row r="278" spans="1:19" s="3" customFormat="1">
      <c r="A278" s="15"/>
      <c r="B278" s="13"/>
      <c r="C278" s="13"/>
      <c r="D278" s="13"/>
      <c r="E278" s="13"/>
      <c r="F278" s="13"/>
      <c r="G278" s="13"/>
      <c r="H278" s="13"/>
      <c r="I278" s="13"/>
      <c r="J278" s="13"/>
      <c r="K278" s="13"/>
      <c r="L278" s="13"/>
      <c r="M278" s="13"/>
      <c r="N278" s="13"/>
      <c r="O278" s="15"/>
      <c r="P278" s="15"/>
      <c r="Q278" s="15"/>
      <c r="R278" s="15"/>
      <c r="S278" s="15"/>
    </row>
    <row r="279" spans="1:19" s="3" customFormat="1">
      <c r="A279" s="15"/>
      <c r="B279" s="13"/>
      <c r="C279" s="13"/>
      <c r="D279" s="13"/>
      <c r="E279" s="13"/>
      <c r="F279" s="13"/>
      <c r="G279" s="13"/>
      <c r="H279" s="13"/>
      <c r="I279" s="13"/>
      <c r="J279" s="13"/>
      <c r="K279" s="13"/>
      <c r="L279" s="13"/>
      <c r="M279" s="13"/>
      <c r="N279" s="13"/>
      <c r="O279" s="15"/>
      <c r="P279" s="15"/>
      <c r="Q279" s="15"/>
      <c r="R279" s="15"/>
      <c r="S279" s="15"/>
    </row>
    <row r="280" spans="1:19" s="3" customFormat="1">
      <c r="A280" s="15"/>
      <c r="B280" s="13"/>
      <c r="C280" s="13"/>
      <c r="D280" s="13"/>
      <c r="E280" s="13"/>
      <c r="F280" s="13"/>
      <c r="G280" s="13"/>
      <c r="H280" s="13"/>
      <c r="I280" s="13"/>
      <c r="J280" s="13"/>
      <c r="K280" s="13"/>
      <c r="L280" s="13"/>
      <c r="M280" s="13"/>
      <c r="N280" s="13"/>
      <c r="O280" s="15"/>
      <c r="P280" s="15"/>
      <c r="Q280" s="15"/>
      <c r="R280" s="15"/>
      <c r="S280" s="15"/>
    </row>
    <row r="281" spans="1:19" s="3" customFormat="1">
      <c r="A281" s="15"/>
      <c r="B281" s="13"/>
      <c r="C281" s="13"/>
      <c r="D281" s="13"/>
      <c r="E281" s="13"/>
      <c r="F281" s="13"/>
      <c r="G281" s="13"/>
      <c r="H281" s="13"/>
      <c r="I281" s="13"/>
      <c r="J281" s="13"/>
      <c r="K281" s="13"/>
      <c r="L281" s="13"/>
      <c r="M281" s="13"/>
      <c r="N281" s="13"/>
      <c r="O281" s="15"/>
      <c r="P281" s="15"/>
      <c r="Q281" s="15"/>
      <c r="R281" s="15"/>
      <c r="S281" s="15"/>
    </row>
    <row r="282" spans="1:19" s="3" customFormat="1">
      <c r="A282" s="15"/>
      <c r="B282" s="13"/>
      <c r="C282" s="13"/>
      <c r="D282" s="13"/>
      <c r="E282" s="13"/>
      <c r="F282" s="13"/>
      <c r="G282" s="13"/>
      <c r="H282" s="13"/>
      <c r="I282" s="13"/>
      <c r="J282" s="13"/>
      <c r="K282" s="13"/>
      <c r="L282" s="13"/>
      <c r="M282" s="13"/>
      <c r="N282" s="13"/>
      <c r="O282" s="15"/>
      <c r="P282" s="15"/>
      <c r="Q282" s="15"/>
      <c r="R282" s="15"/>
      <c r="S282" s="15"/>
    </row>
    <row r="283" spans="1:19" s="3" customFormat="1">
      <c r="A283" s="15"/>
      <c r="B283" s="13"/>
      <c r="C283" s="13"/>
      <c r="D283" s="13"/>
      <c r="E283" s="13"/>
      <c r="F283" s="13"/>
      <c r="G283" s="13"/>
      <c r="H283" s="13"/>
      <c r="I283" s="13"/>
      <c r="J283" s="13"/>
      <c r="K283" s="13"/>
      <c r="L283" s="13"/>
      <c r="M283" s="13"/>
      <c r="N283" s="13"/>
      <c r="O283" s="15"/>
      <c r="P283" s="15"/>
      <c r="Q283" s="15"/>
      <c r="R283" s="15"/>
      <c r="S283" s="15"/>
    </row>
    <row r="284" spans="1:19" s="3" customFormat="1">
      <c r="A284" s="15"/>
      <c r="B284" s="13"/>
      <c r="C284" s="13"/>
      <c r="D284" s="13"/>
      <c r="E284" s="13"/>
      <c r="F284" s="13"/>
      <c r="G284" s="13"/>
      <c r="H284" s="13"/>
      <c r="I284" s="13"/>
      <c r="J284" s="13"/>
      <c r="K284" s="13"/>
      <c r="L284" s="13"/>
      <c r="M284" s="13"/>
      <c r="N284" s="13"/>
      <c r="O284" s="15"/>
      <c r="P284" s="15"/>
      <c r="Q284" s="15"/>
      <c r="R284" s="15"/>
      <c r="S284" s="15"/>
    </row>
    <row r="285" spans="1:19" s="3" customFormat="1">
      <c r="A285" s="15"/>
      <c r="B285" s="13"/>
      <c r="C285" s="13"/>
      <c r="D285" s="13"/>
      <c r="E285" s="13"/>
      <c r="F285" s="13"/>
      <c r="G285" s="13"/>
      <c r="H285" s="13"/>
      <c r="I285" s="13"/>
      <c r="J285" s="13"/>
      <c r="K285" s="13"/>
      <c r="L285" s="13"/>
      <c r="M285" s="13"/>
      <c r="N285" s="13"/>
      <c r="O285" s="15"/>
      <c r="P285" s="15"/>
      <c r="Q285" s="15"/>
      <c r="R285" s="15"/>
      <c r="S285" s="15"/>
    </row>
    <row r="286" spans="1:19" s="3" customFormat="1">
      <c r="A286" s="15"/>
      <c r="B286" s="13"/>
      <c r="C286" s="13"/>
      <c r="D286" s="13"/>
      <c r="E286" s="13"/>
      <c r="F286" s="13"/>
      <c r="G286" s="13"/>
      <c r="H286" s="13"/>
      <c r="I286" s="13"/>
      <c r="J286" s="13"/>
      <c r="K286" s="13"/>
      <c r="L286" s="13"/>
      <c r="M286" s="13"/>
      <c r="N286" s="13"/>
      <c r="O286" s="15"/>
      <c r="P286" s="15"/>
      <c r="Q286" s="15"/>
      <c r="R286" s="15"/>
      <c r="S286" s="15"/>
    </row>
    <row r="287" spans="1:19" s="3" customFormat="1">
      <c r="A287" s="15"/>
      <c r="B287" s="13"/>
      <c r="C287" s="13"/>
      <c r="D287" s="13"/>
      <c r="E287" s="13"/>
      <c r="F287" s="13"/>
      <c r="G287" s="13"/>
      <c r="H287" s="13"/>
      <c r="I287" s="13"/>
      <c r="J287" s="13"/>
      <c r="K287" s="13"/>
      <c r="L287" s="13"/>
      <c r="M287" s="13"/>
      <c r="N287" s="13"/>
      <c r="O287" s="15"/>
      <c r="P287" s="15"/>
      <c r="Q287" s="15"/>
      <c r="R287" s="15"/>
      <c r="S287" s="15"/>
    </row>
    <row r="288" spans="1:19" s="3" customFormat="1">
      <c r="A288" s="15"/>
      <c r="B288" s="13"/>
      <c r="C288" s="13"/>
      <c r="D288" s="13"/>
      <c r="E288" s="13"/>
      <c r="F288" s="13"/>
      <c r="G288" s="13"/>
      <c r="H288" s="13"/>
      <c r="I288" s="13"/>
      <c r="J288" s="13"/>
      <c r="K288" s="13"/>
      <c r="L288" s="13"/>
      <c r="M288" s="13"/>
      <c r="N288" s="13"/>
      <c r="O288" s="15"/>
      <c r="P288" s="15"/>
      <c r="Q288" s="15"/>
      <c r="R288" s="15"/>
      <c r="S288" s="15"/>
    </row>
    <row r="289" spans="2:20">
      <c r="B289" s="13"/>
      <c r="C289" s="13"/>
      <c r="D289" s="13"/>
      <c r="E289" s="13"/>
      <c r="F289" s="13"/>
      <c r="G289" s="13"/>
      <c r="H289" s="13"/>
      <c r="I289" s="13"/>
      <c r="J289" s="13"/>
      <c r="K289" s="13"/>
      <c r="O289" s="15"/>
      <c r="T289" s="3"/>
    </row>
    <row r="290" spans="2:20">
      <c r="B290" s="13"/>
      <c r="C290" s="13"/>
      <c r="D290" s="13"/>
      <c r="E290" s="13"/>
      <c r="F290" s="13"/>
      <c r="G290" s="13"/>
      <c r="H290" s="13"/>
      <c r="I290" s="13"/>
      <c r="J290" s="13"/>
      <c r="K290" s="13"/>
      <c r="O290" s="15"/>
      <c r="T290" s="3"/>
    </row>
    <row r="291" spans="2:20">
      <c r="B291" s="13"/>
      <c r="C291" s="13"/>
      <c r="D291" s="13"/>
      <c r="E291" s="13"/>
      <c r="F291" s="13"/>
      <c r="G291" s="13"/>
      <c r="H291" s="13"/>
      <c r="I291" s="13"/>
      <c r="J291" s="13"/>
      <c r="K291" s="13"/>
      <c r="O291" s="15"/>
      <c r="T291" s="3"/>
    </row>
    <row r="292" spans="2:20">
      <c r="B292" s="13"/>
      <c r="C292" s="13"/>
      <c r="D292" s="13"/>
      <c r="E292" s="13"/>
      <c r="F292" s="13"/>
      <c r="G292" s="13"/>
      <c r="H292" s="13"/>
      <c r="I292" s="13"/>
      <c r="J292" s="13"/>
      <c r="K292" s="13"/>
      <c r="O292" s="15"/>
      <c r="T292" s="3"/>
    </row>
    <row r="293" spans="2:20">
      <c r="B293" s="13"/>
      <c r="C293" s="13"/>
      <c r="D293" s="13"/>
      <c r="E293" s="13"/>
      <c r="F293" s="13"/>
      <c r="G293" s="13"/>
      <c r="H293" s="13"/>
      <c r="I293" s="13"/>
      <c r="J293" s="13"/>
      <c r="K293" s="13"/>
      <c r="O293" s="15"/>
      <c r="T293" s="3"/>
    </row>
    <row r="294" spans="2:20">
      <c r="B294" s="13"/>
      <c r="C294" s="13"/>
      <c r="D294" s="13"/>
      <c r="E294" s="13"/>
      <c r="F294" s="13"/>
      <c r="G294" s="13"/>
      <c r="H294" s="13"/>
      <c r="I294" s="13"/>
      <c r="J294" s="13"/>
      <c r="K294" s="13"/>
      <c r="O294" s="15"/>
      <c r="T294" s="3"/>
    </row>
    <row r="295" spans="2:20">
      <c r="B295" s="13"/>
      <c r="C295" s="13"/>
      <c r="D295" s="13"/>
      <c r="E295" s="13"/>
      <c r="F295" s="13"/>
      <c r="G295" s="13"/>
      <c r="H295" s="13"/>
      <c r="I295" s="13"/>
      <c r="J295" s="13"/>
      <c r="K295" s="13"/>
      <c r="O295" s="15"/>
      <c r="T295" s="3"/>
    </row>
    <row r="296" spans="2:20">
      <c r="B296" s="13"/>
      <c r="C296" s="13"/>
      <c r="D296" s="13"/>
      <c r="E296" s="13"/>
      <c r="F296" s="13"/>
      <c r="G296" s="13"/>
      <c r="H296" s="13"/>
      <c r="I296" s="13"/>
      <c r="J296" s="13"/>
      <c r="K296" s="13"/>
      <c r="O296" s="15"/>
      <c r="T296" s="3"/>
    </row>
    <row r="297" spans="2:20">
      <c r="B297" s="13"/>
      <c r="C297" s="13"/>
      <c r="D297" s="13"/>
      <c r="E297" s="13"/>
      <c r="F297" s="13"/>
      <c r="G297" s="13"/>
      <c r="H297" s="13"/>
      <c r="I297" s="13"/>
      <c r="J297" s="13"/>
      <c r="K297" s="13"/>
      <c r="O297" s="15"/>
      <c r="T297" s="3"/>
    </row>
    <row r="298" spans="2:20">
      <c r="B298" s="13"/>
      <c r="C298" s="13"/>
      <c r="D298" s="13"/>
      <c r="E298" s="13"/>
      <c r="F298" s="13"/>
      <c r="G298" s="13"/>
      <c r="H298" s="13"/>
      <c r="I298" s="13"/>
      <c r="J298" s="13"/>
      <c r="K298" s="13"/>
      <c r="O298" s="15"/>
      <c r="T298" s="3"/>
    </row>
    <row r="299" spans="2:20">
      <c r="B299" s="13"/>
      <c r="C299" s="13"/>
      <c r="D299" s="13"/>
      <c r="E299" s="13"/>
      <c r="F299" s="13"/>
      <c r="G299" s="13"/>
      <c r="H299" s="13"/>
      <c r="I299" s="13"/>
      <c r="J299" s="13"/>
      <c r="K299" s="13"/>
      <c r="O299" s="15"/>
      <c r="T299" s="3"/>
    </row>
    <row r="300" spans="2:20">
      <c r="B300" s="13"/>
      <c r="C300" s="13"/>
      <c r="D300" s="13"/>
      <c r="E300" s="13"/>
      <c r="F300" s="13"/>
      <c r="G300" s="13"/>
      <c r="H300" s="13"/>
      <c r="I300" s="13"/>
      <c r="J300" s="13"/>
      <c r="K300" s="13"/>
    </row>
    <row r="301" spans="2:20">
      <c r="B301" s="13"/>
      <c r="C301" s="13"/>
      <c r="D301" s="13"/>
      <c r="E301" s="13"/>
      <c r="F301" s="13"/>
      <c r="G301" s="13"/>
      <c r="H301" s="13"/>
      <c r="I301" s="13"/>
      <c r="J301" s="13"/>
      <c r="K301" s="13"/>
    </row>
    <row r="302" spans="2:20">
      <c r="B302" s="13"/>
      <c r="C302" s="13"/>
      <c r="D302" s="13"/>
      <c r="E302" s="13"/>
      <c r="F302" s="13"/>
      <c r="G302" s="13"/>
      <c r="H302" s="13"/>
      <c r="I302" s="13"/>
      <c r="J302" s="13"/>
      <c r="K302" s="13"/>
    </row>
    <row r="303" spans="2:20">
      <c r="B303" s="13"/>
      <c r="C303" s="13"/>
      <c r="D303" s="13"/>
      <c r="E303" s="13"/>
      <c r="F303" s="13"/>
      <c r="G303" s="13"/>
      <c r="H303" s="13"/>
      <c r="I303" s="13"/>
      <c r="J303" s="13"/>
      <c r="K303" s="13"/>
    </row>
    <row r="304" spans="2:20">
      <c r="B304" s="13"/>
      <c r="C304" s="13"/>
      <c r="D304" s="13"/>
      <c r="E304" s="13"/>
      <c r="F304" s="13"/>
      <c r="G304" s="13"/>
      <c r="H304" s="13"/>
      <c r="I304" s="13"/>
      <c r="J304" s="13"/>
      <c r="K304" s="13"/>
    </row>
    <row r="305" spans="2:11">
      <c r="B305" s="13"/>
      <c r="C305" s="13"/>
      <c r="D305" s="13"/>
      <c r="E305" s="13"/>
      <c r="F305" s="13"/>
      <c r="G305" s="13"/>
      <c r="H305" s="13"/>
      <c r="I305" s="13"/>
      <c r="J305" s="13"/>
      <c r="K305" s="13"/>
    </row>
    <row r="306" spans="2:11">
      <c r="B306" s="13"/>
      <c r="C306" s="13"/>
      <c r="D306" s="13"/>
      <c r="E306" s="13"/>
      <c r="F306" s="13"/>
      <c r="G306" s="13"/>
      <c r="H306" s="13"/>
      <c r="I306" s="13"/>
      <c r="J306" s="13"/>
      <c r="K306" s="13"/>
    </row>
    <row r="307" spans="2:11">
      <c r="B307" s="13"/>
      <c r="C307" s="13"/>
      <c r="D307" s="13"/>
      <c r="E307" s="13"/>
      <c r="F307" s="13"/>
      <c r="G307" s="13"/>
      <c r="H307" s="13"/>
      <c r="I307" s="13"/>
      <c r="J307" s="13"/>
      <c r="K307" s="13"/>
    </row>
    <row r="308" spans="2:11">
      <c r="B308" s="13"/>
      <c r="C308" s="13"/>
      <c r="D308" s="13"/>
      <c r="E308" s="13"/>
      <c r="F308" s="13"/>
      <c r="G308" s="13"/>
      <c r="H308" s="13"/>
      <c r="I308" s="13"/>
      <c r="J308" s="13"/>
      <c r="K308" s="13"/>
    </row>
    <row r="309" spans="2:11">
      <c r="B309" s="13"/>
      <c r="C309" s="13"/>
      <c r="D309" s="13"/>
      <c r="E309" s="13"/>
      <c r="F309" s="13"/>
      <c r="G309" s="13"/>
      <c r="H309" s="13"/>
      <c r="I309" s="13"/>
      <c r="J309" s="13"/>
      <c r="K309" s="13"/>
    </row>
    <row r="310" spans="2:11">
      <c r="B310" s="13"/>
      <c r="C310" s="13"/>
      <c r="D310" s="13"/>
      <c r="E310" s="13"/>
      <c r="F310" s="13"/>
      <c r="G310" s="13"/>
      <c r="H310" s="13"/>
      <c r="I310" s="13"/>
      <c r="J310" s="13"/>
      <c r="K310" s="13"/>
    </row>
    <row r="311" spans="2:11">
      <c r="B311" s="13"/>
      <c r="C311" s="13"/>
      <c r="D311" s="13"/>
      <c r="E311" s="13"/>
      <c r="F311" s="13"/>
      <c r="G311" s="13"/>
      <c r="H311" s="13"/>
      <c r="I311" s="13"/>
      <c r="J311" s="13"/>
      <c r="K311" s="13"/>
    </row>
    <row r="312" spans="2:11">
      <c r="B312" s="13"/>
      <c r="C312" s="13"/>
      <c r="D312" s="13"/>
      <c r="E312" s="13"/>
      <c r="F312" s="13"/>
      <c r="G312" s="13"/>
      <c r="H312" s="13"/>
      <c r="I312" s="13"/>
      <c r="J312" s="13"/>
      <c r="K312" s="13"/>
    </row>
    <row r="313" spans="2:11">
      <c r="B313" s="13"/>
      <c r="C313" s="13"/>
      <c r="D313" s="13"/>
      <c r="E313" s="13"/>
      <c r="F313" s="13"/>
      <c r="G313" s="13"/>
      <c r="H313" s="13"/>
      <c r="I313" s="13"/>
      <c r="J313" s="13"/>
      <c r="K313" s="13"/>
    </row>
    <row r="314" spans="2:11">
      <c r="B314" s="13"/>
      <c r="C314" s="13"/>
      <c r="D314" s="13"/>
      <c r="E314" s="13"/>
      <c r="F314" s="13"/>
      <c r="G314" s="13"/>
      <c r="H314" s="13"/>
      <c r="I314" s="13"/>
      <c r="J314" s="13"/>
      <c r="K314" s="13"/>
    </row>
    <row r="315" spans="2:11">
      <c r="B315" s="13"/>
      <c r="C315" s="13"/>
      <c r="D315" s="13"/>
      <c r="E315" s="13"/>
      <c r="F315" s="13"/>
      <c r="G315" s="13"/>
      <c r="H315" s="13"/>
      <c r="I315" s="13"/>
      <c r="J315" s="13"/>
      <c r="K315" s="13"/>
    </row>
    <row r="316" spans="2:11">
      <c r="B316" s="13"/>
      <c r="C316" s="13"/>
      <c r="D316" s="13"/>
      <c r="E316" s="13"/>
      <c r="F316" s="13"/>
      <c r="G316" s="13"/>
      <c r="H316" s="13"/>
      <c r="I316" s="13"/>
      <c r="J316" s="13"/>
      <c r="K316" s="13"/>
    </row>
  </sheetData>
  <mergeCells count="316">
    <mergeCell ref="E19:F19"/>
    <mergeCell ref="E16:F16"/>
    <mergeCell ref="E15:F15"/>
    <mergeCell ref="E32:F32"/>
    <mergeCell ref="E31:F31"/>
    <mergeCell ref="E27:F27"/>
    <mergeCell ref="E26:F26"/>
    <mergeCell ref="E25:F25"/>
    <mergeCell ref="C27:D27"/>
    <mergeCell ref="E42:F42"/>
    <mergeCell ref="E38:F38"/>
    <mergeCell ref="E37:F37"/>
    <mergeCell ref="E36:F36"/>
    <mergeCell ref="E33:F33"/>
    <mergeCell ref="C36:D36"/>
    <mergeCell ref="C33:D33"/>
    <mergeCell ref="C32:D32"/>
    <mergeCell ref="C31:D31"/>
    <mergeCell ref="E44:F44"/>
    <mergeCell ref="E43:F43"/>
    <mergeCell ref="E54:F54"/>
    <mergeCell ref="E53:F53"/>
    <mergeCell ref="E68:F68"/>
    <mergeCell ref="E65:F65"/>
    <mergeCell ref="E64:F64"/>
    <mergeCell ref="E63:F63"/>
    <mergeCell ref="E60:F60"/>
    <mergeCell ref="G96:H96"/>
    <mergeCell ref="G97:H97"/>
    <mergeCell ref="G98:H98"/>
    <mergeCell ref="C79:D79"/>
    <mergeCell ref="E79:F79"/>
    <mergeCell ref="C80:D80"/>
    <mergeCell ref="E80:F80"/>
    <mergeCell ref="C81:D81"/>
    <mergeCell ref="E81:F81"/>
    <mergeCell ref="E107:F107"/>
    <mergeCell ref="E106:F106"/>
    <mergeCell ref="E103:F103"/>
    <mergeCell ref="B73:F73"/>
    <mergeCell ref="G136:H136"/>
    <mergeCell ref="G103:H103"/>
    <mergeCell ref="G106:H106"/>
    <mergeCell ref="G107:H107"/>
    <mergeCell ref="G108:H108"/>
    <mergeCell ref="G111:H111"/>
    <mergeCell ref="C132:D132"/>
    <mergeCell ref="C131:D131"/>
    <mergeCell ref="C128:D128"/>
    <mergeCell ref="C127:D127"/>
    <mergeCell ref="E131:F131"/>
    <mergeCell ref="E128:F128"/>
    <mergeCell ref="E127:F127"/>
    <mergeCell ref="C76:D76"/>
    <mergeCell ref="E76:F76"/>
    <mergeCell ref="C113:D113"/>
    <mergeCell ref="C112:D112"/>
    <mergeCell ref="E126:F126"/>
    <mergeCell ref="C121:D121"/>
    <mergeCell ref="B100:F100"/>
    <mergeCell ref="G60:H60"/>
    <mergeCell ref="E58:F58"/>
    <mergeCell ref="E167:F167"/>
    <mergeCell ref="E164:F164"/>
    <mergeCell ref="E163:F163"/>
    <mergeCell ref="E160:F160"/>
    <mergeCell ref="C16:D16"/>
    <mergeCell ref="C15:D15"/>
    <mergeCell ref="C101:D101"/>
    <mergeCell ref="C98:D98"/>
    <mergeCell ref="C97:D97"/>
    <mergeCell ref="C96:D96"/>
    <mergeCell ref="C70:D70"/>
    <mergeCell ref="C108:D108"/>
    <mergeCell ref="C107:D107"/>
    <mergeCell ref="E132:F132"/>
    <mergeCell ref="E159:F159"/>
    <mergeCell ref="E138:F138"/>
    <mergeCell ref="E137:F137"/>
    <mergeCell ref="E136:F136"/>
    <mergeCell ref="E133:F133"/>
    <mergeCell ref="E116:F116"/>
    <mergeCell ref="E113:F113"/>
    <mergeCell ref="C43:D43"/>
    <mergeCell ref="C192:D192"/>
    <mergeCell ref="G188:H188"/>
    <mergeCell ref="G191:H191"/>
    <mergeCell ref="G192:H192"/>
    <mergeCell ref="C171:D171"/>
    <mergeCell ref="C168:D168"/>
    <mergeCell ref="C167:D167"/>
    <mergeCell ref="C164:D164"/>
    <mergeCell ref="C163:D163"/>
    <mergeCell ref="C180:D180"/>
    <mergeCell ref="C179:D179"/>
    <mergeCell ref="C176:D176"/>
    <mergeCell ref="C175:D175"/>
    <mergeCell ref="C172:D172"/>
    <mergeCell ref="E175:F175"/>
    <mergeCell ref="E172:F172"/>
    <mergeCell ref="E171:F171"/>
    <mergeCell ref="E192:F192"/>
    <mergeCell ref="E191:F191"/>
    <mergeCell ref="E188:F188"/>
    <mergeCell ref="E187:F187"/>
    <mergeCell ref="E184:F184"/>
    <mergeCell ref="E183:F183"/>
    <mergeCell ref="E180:F180"/>
    <mergeCell ref="G183:H183"/>
    <mergeCell ref="G184:H184"/>
    <mergeCell ref="G187:H187"/>
    <mergeCell ref="G168:H168"/>
    <mergeCell ref="G171:H171"/>
    <mergeCell ref="G172:H172"/>
    <mergeCell ref="G175:H175"/>
    <mergeCell ref="G176:H176"/>
    <mergeCell ref="C191:D191"/>
    <mergeCell ref="C188:D188"/>
    <mergeCell ref="C187:D187"/>
    <mergeCell ref="C184:D184"/>
    <mergeCell ref="C183:D183"/>
    <mergeCell ref="E179:F179"/>
    <mergeCell ref="E176:F176"/>
    <mergeCell ref="E168:F168"/>
    <mergeCell ref="G164:H164"/>
    <mergeCell ref="G167:H167"/>
    <mergeCell ref="G137:H137"/>
    <mergeCell ref="G138:H138"/>
    <mergeCell ref="C90:D90"/>
    <mergeCell ref="C91:D91"/>
    <mergeCell ref="C92:D92"/>
    <mergeCell ref="G179:H179"/>
    <mergeCell ref="G180:H180"/>
    <mergeCell ref="C147:D147"/>
    <mergeCell ref="E147:F147"/>
    <mergeCell ref="C148:D148"/>
    <mergeCell ref="E148:F148"/>
    <mergeCell ref="C152:D152"/>
    <mergeCell ref="C160:D160"/>
    <mergeCell ref="C159:D159"/>
    <mergeCell ref="C138:D138"/>
    <mergeCell ref="C137:D137"/>
    <mergeCell ref="C136:D136"/>
    <mergeCell ref="C106:D106"/>
    <mergeCell ref="C103:D103"/>
    <mergeCell ref="C102:D102"/>
    <mergeCell ref="C117:D117"/>
    <mergeCell ref="C116:D116"/>
    <mergeCell ref="G159:H159"/>
    <mergeCell ref="G160:H160"/>
    <mergeCell ref="G163:H163"/>
    <mergeCell ref="B105:H105"/>
    <mergeCell ref="B135:H135"/>
    <mergeCell ref="B110:H110"/>
    <mergeCell ref="B115:H115"/>
    <mergeCell ref="B120:H120"/>
    <mergeCell ref="B125:H125"/>
    <mergeCell ref="B130:H130"/>
    <mergeCell ref="G112:H112"/>
    <mergeCell ref="G113:H113"/>
    <mergeCell ref="G116:H116"/>
    <mergeCell ref="G117:H117"/>
    <mergeCell ref="G118:H118"/>
    <mergeCell ref="G121:H121"/>
    <mergeCell ref="G122:H122"/>
    <mergeCell ref="G123:H123"/>
    <mergeCell ref="G128:H128"/>
    <mergeCell ref="G127:H127"/>
    <mergeCell ref="G131:H131"/>
    <mergeCell ref="G132:H132"/>
    <mergeCell ref="G133:H133"/>
    <mergeCell ref="C133:D133"/>
    <mergeCell ref="G36:H36"/>
    <mergeCell ref="G126:H126"/>
    <mergeCell ref="G102:H102"/>
    <mergeCell ref="G64:H64"/>
    <mergeCell ref="G65:H65"/>
    <mergeCell ref="G68:H68"/>
    <mergeCell ref="G69:H69"/>
    <mergeCell ref="B95:H95"/>
    <mergeCell ref="E98:F98"/>
    <mergeCell ref="E97:F97"/>
    <mergeCell ref="E96:F96"/>
    <mergeCell ref="E70:F70"/>
    <mergeCell ref="E69:F69"/>
    <mergeCell ref="B67:H67"/>
    <mergeCell ref="E102:F102"/>
    <mergeCell ref="E101:F101"/>
    <mergeCell ref="C74:D74"/>
    <mergeCell ref="G58:H58"/>
    <mergeCell ref="G59:H59"/>
    <mergeCell ref="G49:H49"/>
    <mergeCell ref="G52:H52"/>
    <mergeCell ref="G53:H53"/>
    <mergeCell ref="C58:D58"/>
    <mergeCell ref="C54:D54"/>
    <mergeCell ref="G37:H37"/>
    <mergeCell ref="G38:H38"/>
    <mergeCell ref="B41:H41"/>
    <mergeCell ref="G43:H43"/>
    <mergeCell ref="G44:H44"/>
    <mergeCell ref="G42:H42"/>
    <mergeCell ref="E74:F74"/>
    <mergeCell ref="C75:D75"/>
    <mergeCell ref="E75:F75"/>
    <mergeCell ref="C42:D42"/>
    <mergeCell ref="C38:D38"/>
    <mergeCell ref="C37:D37"/>
    <mergeCell ref="C52:D52"/>
    <mergeCell ref="C49:D49"/>
    <mergeCell ref="C48:D48"/>
    <mergeCell ref="C47:D47"/>
    <mergeCell ref="C60:D60"/>
    <mergeCell ref="C59:D59"/>
    <mergeCell ref="B46:H46"/>
    <mergeCell ref="B51:H51"/>
    <mergeCell ref="B57:H57"/>
    <mergeCell ref="G47:H47"/>
    <mergeCell ref="G48:H48"/>
    <mergeCell ref="G54:H54"/>
    <mergeCell ref="C44:D44"/>
    <mergeCell ref="B30:F30"/>
    <mergeCell ref="B78:F78"/>
    <mergeCell ref="B83:F83"/>
    <mergeCell ref="C84:D84"/>
    <mergeCell ref="E84:F84"/>
    <mergeCell ref="C85:D85"/>
    <mergeCell ref="E85:F85"/>
    <mergeCell ref="C86:D86"/>
    <mergeCell ref="E86:F86"/>
    <mergeCell ref="C53:D53"/>
    <mergeCell ref="E52:F52"/>
    <mergeCell ref="E59:F59"/>
    <mergeCell ref="E49:F49"/>
    <mergeCell ref="B62:H62"/>
    <mergeCell ref="G63:H63"/>
    <mergeCell ref="G70:H70"/>
    <mergeCell ref="C69:D69"/>
    <mergeCell ref="C68:D68"/>
    <mergeCell ref="C65:D65"/>
    <mergeCell ref="C64:D64"/>
    <mergeCell ref="C63:D63"/>
    <mergeCell ref="E48:F48"/>
    <mergeCell ref="E47:F47"/>
    <mergeCell ref="B2:I2"/>
    <mergeCell ref="B10:E10"/>
    <mergeCell ref="B6:I6"/>
    <mergeCell ref="B23:H23"/>
    <mergeCell ref="B35:H35"/>
    <mergeCell ref="C26:D26"/>
    <mergeCell ref="C25:D25"/>
    <mergeCell ref="C24:D24"/>
    <mergeCell ref="C20:D20"/>
    <mergeCell ref="C19:D19"/>
    <mergeCell ref="G13:H13"/>
    <mergeCell ref="E14:F14"/>
    <mergeCell ref="E13:F13"/>
    <mergeCell ref="E24:F24"/>
    <mergeCell ref="E20:F20"/>
    <mergeCell ref="G14:H14"/>
    <mergeCell ref="G15:H15"/>
    <mergeCell ref="G16:H16"/>
    <mergeCell ref="G24:H24"/>
    <mergeCell ref="G25:H25"/>
    <mergeCell ref="G26:H26"/>
    <mergeCell ref="G27:H27"/>
    <mergeCell ref="C14:D14"/>
    <mergeCell ref="C13:D13"/>
    <mergeCell ref="E152:F152"/>
    <mergeCell ref="C118:D118"/>
    <mergeCell ref="C122:D122"/>
    <mergeCell ref="E112:F112"/>
    <mergeCell ref="E111:F111"/>
    <mergeCell ref="E108:F108"/>
    <mergeCell ref="E123:F123"/>
    <mergeCell ref="E122:F122"/>
    <mergeCell ref="E121:F121"/>
    <mergeCell ref="E118:F118"/>
    <mergeCell ref="C123:D123"/>
    <mergeCell ref="C111:D111"/>
    <mergeCell ref="E117:F117"/>
    <mergeCell ref="C146:D146"/>
    <mergeCell ref="E146:F146"/>
    <mergeCell ref="C151:D151"/>
    <mergeCell ref="E151:F151"/>
    <mergeCell ref="B140:F140"/>
    <mergeCell ref="B145:F145"/>
    <mergeCell ref="B150:F150"/>
    <mergeCell ref="C142:D142"/>
    <mergeCell ref="E142:F142"/>
    <mergeCell ref="C143:D143"/>
    <mergeCell ref="E143:F143"/>
    <mergeCell ref="B9:E9"/>
    <mergeCell ref="C200:D200"/>
    <mergeCell ref="E200:F200"/>
    <mergeCell ref="G200:H200"/>
    <mergeCell ref="C203:D203"/>
    <mergeCell ref="E203:F203"/>
    <mergeCell ref="G203:H203"/>
    <mergeCell ref="C204:D204"/>
    <mergeCell ref="E204:F204"/>
    <mergeCell ref="G204:H204"/>
    <mergeCell ref="C195:D195"/>
    <mergeCell ref="E195:F195"/>
    <mergeCell ref="G195:H195"/>
    <mergeCell ref="C196:D196"/>
    <mergeCell ref="E196:F196"/>
    <mergeCell ref="G196:H196"/>
    <mergeCell ref="C199:D199"/>
    <mergeCell ref="E199:F199"/>
    <mergeCell ref="G199:H199"/>
    <mergeCell ref="C126:D126"/>
    <mergeCell ref="C153:D153"/>
    <mergeCell ref="E153:F153"/>
    <mergeCell ref="C141:D141"/>
    <mergeCell ref="E141:F141"/>
  </mergeCells>
  <phoneticPr fontId="2"/>
  <conditionalFormatting sqref="C160">
    <cfRule type="expression" dxfId="143" priority="63">
      <formula>$B$26&lt;&gt;""</formula>
    </cfRule>
  </conditionalFormatting>
  <conditionalFormatting sqref="C164">
    <cfRule type="expression" dxfId="142" priority="59">
      <formula>COUNTIF($C$16,"一般市町村")</formula>
    </cfRule>
  </conditionalFormatting>
  <conditionalFormatting sqref="C168">
    <cfRule type="expression" dxfId="141" priority="26">
      <formula>$B$38&lt;&gt;""</formula>
    </cfRule>
  </conditionalFormatting>
  <conditionalFormatting sqref="C172">
    <cfRule type="expression" dxfId="140" priority="25">
      <formula>$B$44&lt;&gt;""</formula>
    </cfRule>
  </conditionalFormatting>
  <conditionalFormatting sqref="C176">
    <cfRule type="expression" dxfId="139" priority="24">
      <formula>$B$49&lt;&gt;""</formula>
    </cfRule>
  </conditionalFormatting>
  <conditionalFormatting sqref="C180">
    <cfRule type="expression" dxfId="138" priority="23">
      <formula>$B$54&lt;&gt;""</formula>
    </cfRule>
  </conditionalFormatting>
  <conditionalFormatting sqref="C184">
    <cfRule type="expression" dxfId="137" priority="39">
      <formula>$B$60&lt;&gt;""</formula>
    </cfRule>
  </conditionalFormatting>
  <conditionalFormatting sqref="C188">
    <cfRule type="expression" dxfId="136" priority="22">
      <formula>$B$65&lt;&gt;""</formula>
    </cfRule>
  </conditionalFormatting>
  <conditionalFormatting sqref="C192">
    <cfRule type="expression" dxfId="135" priority="21">
      <formula>$B$70&lt;&gt;""</formula>
    </cfRule>
  </conditionalFormatting>
  <conditionalFormatting sqref="C196">
    <cfRule type="expression" dxfId="134" priority="18">
      <formula>$B$60&lt;&gt;""</formula>
    </cfRule>
  </conditionalFormatting>
  <conditionalFormatting sqref="C200">
    <cfRule type="expression" dxfId="133" priority="8">
      <formula>$B$60&lt;&gt;""</formula>
    </cfRule>
  </conditionalFormatting>
  <conditionalFormatting sqref="C204">
    <cfRule type="expression" dxfId="132" priority="7">
      <formula>$B$60&lt;&gt;""</formula>
    </cfRule>
  </conditionalFormatting>
  <conditionalFormatting sqref="E160 I160">
    <cfRule type="expression" dxfId="131" priority="61">
      <formula>C26&lt;&gt;""</formula>
    </cfRule>
  </conditionalFormatting>
  <conditionalFormatting sqref="E164">
    <cfRule type="expression" dxfId="130" priority="58">
      <formula>COUNTIF($C$16,"中核市・特例市")</formula>
    </cfRule>
  </conditionalFormatting>
  <conditionalFormatting sqref="E168">
    <cfRule type="expression" dxfId="129" priority="55">
      <formula>$C$38&lt;&gt;""</formula>
    </cfRule>
  </conditionalFormatting>
  <conditionalFormatting sqref="E172">
    <cfRule type="expression" dxfId="128" priority="50">
      <formula>$C$44&lt;&gt;""</formula>
    </cfRule>
  </conditionalFormatting>
  <conditionalFormatting sqref="E176">
    <cfRule type="expression" dxfId="127" priority="46">
      <formula>$C$49&lt;&gt;""</formula>
    </cfRule>
  </conditionalFormatting>
  <conditionalFormatting sqref="E180">
    <cfRule type="expression" dxfId="126" priority="42">
      <formula>$C$54&lt;&gt;""</formula>
    </cfRule>
  </conditionalFormatting>
  <conditionalFormatting sqref="E184">
    <cfRule type="expression" dxfId="125" priority="36">
      <formula>$C$60&lt;&gt;""</formula>
    </cfRule>
  </conditionalFormatting>
  <conditionalFormatting sqref="E188">
    <cfRule type="expression" dxfId="124" priority="32">
      <formula>$C$65&lt;&gt;""</formula>
    </cfRule>
  </conditionalFormatting>
  <conditionalFormatting sqref="E192">
    <cfRule type="expression" dxfId="123" priority="29">
      <formula>$C$70&lt;&gt;""</formula>
    </cfRule>
  </conditionalFormatting>
  <conditionalFormatting sqref="E196">
    <cfRule type="expression" dxfId="122" priority="17">
      <formula>$C$60&lt;&gt;""</formula>
    </cfRule>
  </conditionalFormatting>
  <conditionalFormatting sqref="E200">
    <cfRule type="expression" dxfId="121" priority="6">
      <formula>$C$60&lt;&gt;""</formula>
    </cfRule>
  </conditionalFormatting>
  <conditionalFormatting sqref="E204">
    <cfRule type="expression" dxfId="120" priority="5">
      <formula>$C$60&lt;&gt;""</formula>
    </cfRule>
  </conditionalFormatting>
  <conditionalFormatting sqref="G160 K160">
    <cfRule type="expression" dxfId="119" priority="223">
      <formula>$C$26&lt;&gt;""</formula>
    </cfRule>
  </conditionalFormatting>
  <conditionalFormatting sqref="G164">
    <cfRule type="expression" dxfId="118" priority="52">
      <formula>COUNTIF($C$16,"政令指定都市・特別区")</formula>
    </cfRule>
  </conditionalFormatting>
  <conditionalFormatting sqref="G168">
    <cfRule type="expression" dxfId="117" priority="54">
      <formula>$E$38&lt;&gt;""</formula>
    </cfRule>
  </conditionalFormatting>
  <conditionalFormatting sqref="G172">
    <cfRule type="expression" dxfId="116" priority="49">
      <formula>$E$44&lt;&gt;""</formula>
    </cfRule>
  </conditionalFormatting>
  <conditionalFormatting sqref="G176">
    <cfRule type="expression" dxfId="115" priority="45">
      <formula>$E$49&lt;&gt;""</formula>
    </cfRule>
  </conditionalFormatting>
  <conditionalFormatting sqref="G180">
    <cfRule type="expression" dxfId="114" priority="41">
      <formula>$E$54&lt;&gt;""</formula>
    </cfRule>
  </conditionalFormatting>
  <conditionalFormatting sqref="G184">
    <cfRule type="expression" dxfId="113" priority="35">
      <formula>$E$60&lt;&gt;""</formula>
    </cfRule>
  </conditionalFormatting>
  <conditionalFormatting sqref="G188">
    <cfRule type="expression" dxfId="112" priority="31">
      <formula>$E$65&lt;&gt;""</formula>
    </cfRule>
  </conditionalFormatting>
  <conditionalFormatting sqref="G192">
    <cfRule type="expression" dxfId="111" priority="28">
      <formula>$E$70&lt;&gt;""</formula>
    </cfRule>
  </conditionalFormatting>
  <conditionalFormatting sqref="G196">
    <cfRule type="expression" dxfId="110" priority="16">
      <formula>$E$60&lt;&gt;""</formula>
    </cfRule>
  </conditionalFormatting>
  <conditionalFormatting sqref="G200">
    <cfRule type="expression" dxfId="109" priority="4">
      <formula>$E$60&lt;&gt;""</formula>
    </cfRule>
  </conditionalFormatting>
  <conditionalFormatting sqref="G204">
    <cfRule type="expression" dxfId="108" priority="3">
      <formula>$E$60&lt;&gt;""</formula>
    </cfRule>
  </conditionalFormatting>
  <conditionalFormatting sqref="I168">
    <cfRule type="expression" dxfId="107" priority="225">
      <formula>$G$38&lt;&gt;""</formula>
    </cfRule>
  </conditionalFormatting>
  <conditionalFormatting sqref="I172">
    <cfRule type="expression" dxfId="106" priority="227">
      <formula>$G$44&lt;&gt;""</formula>
    </cfRule>
  </conditionalFormatting>
  <conditionalFormatting sqref="I176">
    <cfRule type="expression" dxfId="105" priority="229">
      <formula>$G$49&lt;&gt;""</formula>
    </cfRule>
  </conditionalFormatting>
  <conditionalFormatting sqref="I180 K180">
    <cfRule type="expression" dxfId="104" priority="231">
      <formula>G54&lt;&gt;""</formula>
    </cfRule>
  </conditionalFormatting>
  <conditionalFormatting sqref="I184 K184">
    <cfRule type="expression" dxfId="103" priority="33">
      <formula>$G$60&lt;&gt;""</formula>
    </cfRule>
  </conditionalFormatting>
  <conditionalFormatting sqref="I188 K188">
    <cfRule type="expression" dxfId="102" priority="233">
      <formula>G65&lt;&gt;""</formula>
    </cfRule>
  </conditionalFormatting>
  <conditionalFormatting sqref="I192 K192">
    <cfRule type="expression" dxfId="101" priority="235">
      <formula>G70&lt;&gt;""</formula>
    </cfRule>
  </conditionalFormatting>
  <conditionalFormatting sqref="K168">
    <cfRule type="expression" dxfId="100" priority="236">
      <formula>I38&lt;&gt;""</formula>
    </cfRule>
  </conditionalFormatting>
  <conditionalFormatting sqref="K172">
    <cfRule type="expression" dxfId="99" priority="237">
      <formula>I44&lt;&gt;""</formula>
    </cfRule>
  </conditionalFormatting>
  <conditionalFormatting sqref="K176">
    <cfRule type="expression" dxfId="98" priority="238">
      <formula>I49&lt;&gt;""</formula>
    </cfRule>
  </conditionalFormatting>
  <pageMargins left="0.39370078740157483" right="0" top="0.39370078740157483" bottom="0.19685039370078741" header="0.31496062992125984" footer="0.31496062992125984"/>
  <pageSetup paperSize="9" scale="58" orientation="portrait" r:id="rId1"/>
  <rowBreaks count="3" manualBreakCount="3">
    <brk id="55" max="9" man="1"/>
    <brk id="154" max="9" man="1"/>
    <brk id="247" max="6" man="1"/>
  </rowBreaks>
  <colBreaks count="1" manualBreakCount="1">
    <brk id="11" max="220" man="1"/>
  </colBreaks>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200-000000000000}">
          <x14:formula1>
            <xm:f>選択リスト!$D$3:$D$5</xm:f>
          </x14:formula1>
          <xm:sqref>C16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D7D2"/>
  </sheetPr>
  <dimension ref="A1:P226"/>
  <sheetViews>
    <sheetView view="pageBreakPreview" zoomScale="85" zoomScaleNormal="100" zoomScaleSheetLayoutView="85" zoomScalePageLayoutView="85" workbookViewId="0"/>
  </sheetViews>
  <sheetFormatPr defaultColWidth="9" defaultRowHeight="13.5"/>
  <cols>
    <col min="1" max="1" width="1.375" style="15" customWidth="1"/>
    <col min="2" max="5" width="23.625" style="5" customWidth="1"/>
    <col min="6" max="6" width="26.25" style="5" customWidth="1"/>
    <col min="7" max="7" width="12.375" style="5" customWidth="1"/>
    <col min="8" max="8" width="22.625" style="5" customWidth="1"/>
    <col min="9" max="9" width="13.25" style="5" bestFit="1" customWidth="1"/>
    <col min="10" max="10" width="19.75" style="13" customWidth="1"/>
    <col min="11" max="11" width="19.25" style="5" customWidth="1"/>
    <col min="12" max="12" width="2" style="5" customWidth="1"/>
    <col min="13" max="13" width="19.125" style="3" customWidth="1"/>
    <col min="14" max="15" width="15.25" style="3" customWidth="1"/>
    <col min="16" max="16384" width="9" style="3"/>
  </cols>
  <sheetData>
    <row r="1" spans="2:12" ht="5.0999999999999996" customHeight="1">
      <c r="B1" s="15"/>
      <c r="C1" s="15"/>
      <c r="D1" s="15"/>
      <c r="E1" s="15"/>
      <c r="F1" s="15"/>
      <c r="G1" s="15"/>
      <c r="H1" s="15"/>
      <c r="I1" s="15"/>
      <c r="J1" s="15"/>
      <c r="K1" s="15"/>
      <c r="L1" s="3"/>
    </row>
    <row r="2" spans="2:12" ht="22.5" customHeight="1">
      <c r="B2" s="19" t="s">
        <v>177</v>
      </c>
      <c r="C2" s="15"/>
      <c r="D2" s="15"/>
      <c r="E2" s="15"/>
      <c r="F2" s="15"/>
      <c r="G2" s="15"/>
      <c r="H2" s="15"/>
      <c r="I2" s="15"/>
      <c r="J2" s="15"/>
      <c r="K2" s="15"/>
      <c r="L2" s="3"/>
    </row>
    <row r="3" spans="2:12" ht="18.75" customHeight="1">
      <c r="B3" s="25" t="s">
        <v>47</v>
      </c>
      <c r="C3" s="21"/>
      <c r="D3" s="15"/>
      <c r="E3" s="15"/>
      <c r="F3" s="15"/>
      <c r="G3" s="15"/>
      <c r="H3" s="15"/>
      <c r="I3" s="15"/>
      <c r="J3" s="15"/>
      <c r="K3" s="15"/>
      <c r="L3" s="3"/>
    </row>
    <row r="4" spans="2:12" ht="18" customHeight="1">
      <c r="B4" s="243" t="s">
        <v>225</v>
      </c>
      <c r="C4" s="243"/>
      <c r="D4" s="243"/>
      <c r="E4" s="243"/>
      <c r="F4" s="243"/>
      <c r="G4" s="243"/>
      <c r="H4" s="243"/>
      <c r="I4" s="243"/>
      <c r="J4" s="15"/>
      <c r="K4" s="15"/>
      <c r="L4" s="3"/>
    </row>
    <row r="5" spans="2:12" ht="18" customHeight="1">
      <c r="B5" s="4" t="s">
        <v>229</v>
      </c>
      <c r="C5" s="120"/>
      <c r="D5" s="120"/>
      <c r="E5" s="120"/>
      <c r="F5" s="120"/>
      <c r="G5" s="120"/>
      <c r="H5" s="120"/>
      <c r="I5" s="120"/>
      <c r="J5" s="15"/>
      <c r="K5" s="15"/>
      <c r="L5" s="3"/>
    </row>
    <row r="6" spans="2:12" ht="26.25" customHeight="1">
      <c r="B6" s="256" t="s">
        <v>295</v>
      </c>
      <c r="C6" s="256"/>
      <c r="D6" s="256"/>
      <c r="E6" s="256"/>
      <c r="F6" s="256"/>
      <c r="G6" s="256"/>
      <c r="H6" s="256"/>
      <c r="I6" s="256"/>
      <c r="J6" s="15"/>
      <c r="K6" s="15"/>
      <c r="L6" s="3"/>
    </row>
    <row r="7" spans="2:12">
      <c r="B7" s="4" t="s">
        <v>222</v>
      </c>
      <c r="C7" s="120"/>
      <c r="D7" s="120"/>
      <c r="E7" s="120"/>
      <c r="F7" s="120"/>
      <c r="G7" s="120"/>
      <c r="H7" s="120"/>
      <c r="I7" s="120"/>
      <c r="J7" s="15"/>
      <c r="K7" s="15"/>
      <c r="L7" s="3"/>
    </row>
    <row r="8" spans="2:12">
      <c r="B8" s="4" t="s">
        <v>223</v>
      </c>
      <c r="C8" s="120"/>
      <c r="D8" s="120"/>
      <c r="E8" s="120"/>
      <c r="F8" s="120"/>
      <c r="G8" s="120"/>
      <c r="H8" s="120"/>
      <c r="I8" s="120"/>
      <c r="J8" s="15"/>
      <c r="K8" s="15"/>
      <c r="L8" s="3"/>
    </row>
    <row r="9" spans="2:12">
      <c r="B9" s="4" t="s">
        <v>224</v>
      </c>
      <c r="C9" s="120"/>
      <c r="D9" s="120"/>
      <c r="E9" s="120"/>
      <c r="F9" s="120"/>
      <c r="G9" s="120"/>
      <c r="H9" s="120"/>
      <c r="I9" s="120"/>
      <c r="J9" s="15"/>
      <c r="K9" s="15"/>
      <c r="L9" s="3"/>
    </row>
    <row r="10" spans="2:12" ht="27.75" customHeight="1">
      <c r="B10" s="322" t="s">
        <v>294</v>
      </c>
      <c r="C10" s="322"/>
      <c r="D10" s="322"/>
      <c r="E10" s="322"/>
      <c r="F10" s="322"/>
      <c r="G10" s="322"/>
      <c r="H10" s="322"/>
      <c r="I10" s="13"/>
    </row>
    <row r="11" spans="2:12" ht="4.5" customHeight="1">
      <c r="B11" s="4"/>
      <c r="C11" s="15"/>
      <c r="D11" s="15"/>
      <c r="E11" s="15"/>
      <c r="F11" s="15"/>
      <c r="G11" s="15"/>
      <c r="H11" s="15"/>
      <c r="I11" s="15"/>
      <c r="J11" s="15"/>
      <c r="K11" s="15"/>
      <c r="L11" s="3"/>
    </row>
    <row r="12" spans="2:12" ht="18" customHeight="1">
      <c r="B12" s="15" t="s">
        <v>48</v>
      </c>
      <c r="C12" s="15"/>
      <c r="D12" s="15"/>
      <c r="E12" s="15"/>
      <c r="F12" s="15"/>
      <c r="G12" s="15"/>
      <c r="H12" s="15"/>
      <c r="I12" s="15"/>
      <c r="J12" s="15"/>
      <c r="K12" s="15"/>
      <c r="L12" s="3"/>
    </row>
    <row r="13" spans="2:12" ht="16.5">
      <c r="B13" s="232" t="s">
        <v>2</v>
      </c>
      <c r="C13" s="26"/>
      <c r="D13" s="165"/>
      <c r="E13" s="15"/>
      <c r="F13" s="15"/>
      <c r="G13" s="15"/>
      <c r="H13" s="15"/>
      <c r="I13" s="15"/>
      <c r="J13" s="15"/>
      <c r="K13" s="15"/>
      <c r="L13" s="3"/>
    </row>
    <row r="14" spans="2:12">
      <c r="B14" s="230" t="s">
        <v>1</v>
      </c>
      <c r="C14" s="231"/>
      <c r="D14" s="231"/>
      <c r="E14" s="15"/>
      <c r="F14" s="15"/>
      <c r="G14" s="15"/>
      <c r="H14" s="15"/>
      <c r="I14" s="15"/>
      <c r="J14" s="15"/>
      <c r="K14" s="15"/>
      <c r="L14" s="3"/>
    </row>
    <row r="15" spans="2:12">
      <c r="B15" s="229"/>
      <c r="C15" s="229"/>
      <c r="D15" s="229"/>
      <c r="E15" s="15"/>
      <c r="F15" s="15"/>
      <c r="G15" s="15"/>
      <c r="H15" s="15"/>
      <c r="I15" s="15"/>
      <c r="J15" s="15"/>
      <c r="K15" s="15"/>
      <c r="L15" s="3"/>
    </row>
    <row r="16" spans="2:12">
      <c r="B16" s="13"/>
      <c r="C16" s="13"/>
      <c r="D16" s="13"/>
      <c r="E16" s="13"/>
      <c r="F16" s="13"/>
      <c r="G16" s="13"/>
      <c r="H16" s="13"/>
      <c r="I16" s="13"/>
      <c r="K16" s="13"/>
    </row>
    <row r="17" spans="2:12">
      <c r="B17" s="22" t="s">
        <v>3</v>
      </c>
      <c r="C17" s="13"/>
      <c r="D17" s="13"/>
      <c r="E17" s="13"/>
      <c r="F17" s="13"/>
      <c r="G17" s="13"/>
      <c r="H17" s="13"/>
      <c r="I17" s="13"/>
      <c r="K17" s="13"/>
    </row>
    <row r="18" spans="2:12" ht="13.5" customHeight="1">
      <c r="B18" s="51" t="s">
        <v>4</v>
      </c>
      <c r="C18" s="51" t="s">
        <v>5</v>
      </c>
      <c r="D18" s="51" t="s">
        <v>6</v>
      </c>
      <c r="E18" s="52" t="s">
        <v>7</v>
      </c>
      <c r="F18" s="157"/>
      <c r="G18" s="13"/>
      <c r="H18" s="15"/>
      <c r="I18" s="15"/>
      <c r="J18" s="15"/>
      <c r="K18" s="15"/>
      <c r="L18" s="3"/>
    </row>
    <row r="19" spans="2:12">
      <c r="B19" s="53"/>
      <c r="C19" s="54"/>
      <c r="D19" s="54"/>
      <c r="E19" s="55">
        <v>0</v>
      </c>
      <c r="F19" s="158"/>
      <c r="G19" s="13"/>
      <c r="H19" s="15"/>
      <c r="I19" s="15"/>
      <c r="J19" s="15"/>
      <c r="K19" s="15"/>
      <c r="L19" s="3"/>
    </row>
    <row r="20" spans="2:12" ht="13.5" customHeight="1">
      <c r="B20" s="56" t="s">
        <v>83</v>
      </c>
      <c r="C20" s="57" t="s">
        <v>49</v>
      </c>
      <c r="D20" s="56" t="s">
        <v>81</v>
      </c>
      <c r="E20" s="51" t="s">
        <v>82</v>
      </c>
      <c r="F20" s="159"/>
      <c r="G20" s="13"/>
      <c r="H20" s="15"/>
      <c r="I20" s="15"/>
      <c r="J20" s="12"/>
      <c r="K20" s="12"/>
      <c r="L20" s="3"/>
    </row>
    <row r="21" spans="2:12">
      <c r="B21" s="58"/>
      <c r="C21" s="59" t="s">
        <v>44</v>
      </c>
      <c r="D21" s="58">
        <v>0</v>
      </c>
      <c r="E21" s="58">
        <v>0</v>
      </c>
      <c r="F21" s="160"/>
      <c r="G21" s="13"/>
      <c r="H21" s="15"/>
      <c r="I21" s="15"/>
      <c r="J21" s="12"/>
      <c r="K21" s="12"/>
      <c r="L21" s="3"/>
    </row>
    <row r="22" spans="2:12">
      <c r="B22" s="23" t="s">
        <v>220</v>
      </c>
      <c r="C22" s="11"/>
      <c r="D22" s="11"/>
      <c r="E22" s="11"/>
      <c r="F22" s="11"/>
      <c r="G22" s="14"/>
      <c r="H22" s="13"/>
      <c r="I22" s="13"/>
      <c r="J22" s="29"/>
      <c r="K22" s="29"/>
      <c r="L22" s="6"/>
    </row>
    <row r="23" spans="2:12">
      <c r="B23" s="23"/>
      <c r="C23" s="11"/>
      <c r="D23" s="11"/>
      <c r="E23" s="11"/>
      <c r="F23" s="11"/>
      <c r="G23" s="14"/>
      <c r="H23" s="13"/>
      <c r="I23" s="13"/>
      <c r="J23" s="29"/>
      <c r="K23" s="29"/>
      <c r="L23" s="6"/>
    </row>
    <row r="24" spans="2:12">
      <c r="B24" s="24" t="s">
        <v>8</v>
      </c>
      <c r="C24" s="11"/>
      <c r="D24" s="11"/>
      <c r="E24" s="11"/>
      <c r="F24" s="11"/>
      <c r="G24" s="14"/>
      <c r="H24" s="13"/>
      <c r="I24" s="13"/>
      <c r="J24" s="29"/>
      <c r="K24" s="29"/>
      <c r="L24" s="6"/>
    </row>
    <row r="25" spans="2:12" ht="24" customHeight="1">
      <c r="B25" s="60" t="s">
        <v>50</v>
      </c>
      <c r="C25" s="60" t="s">
        <v>9</v>
      </c>
      <c r="D25" s="60" t="s">
        <v>51</v>
      </c>
      <c r="E25" s="198" t="s">
        <v>178</v>
      </c>
      <c r="F25" s="151"/>
      <c r="G25" s="13"/>
      <c r="H25" s="13"/>
      <c r="I25" s="13"/>
      <c r="J25" s="29"/>
      <c r="K25" s="29"/>
      <c r="L25" s="6"/>
    </row>
    <row r="26" spans="2:12">
      <c r="B26" s="61">
        <v>0</v>
      </c>
      <c r="C26" s="61">
        <v>0</v>
      </c>
      <c r="D26" s="61">
        <v>0</v>
      </c>
      <c r="E26" s="61">
        <v>0</v>
      </c>
      <c r="F26" s="152"/>
      <c r="G26" s="13"/>
      <c r="H26" s="13"/>
      <c r="I26" s="13"/>
      <c r="J26" s="29"/>
      <c r="K26" s="29"/>
      <c r="L26" s="6"/>
    </row>
    <row r="27" spans="2:12">
      <c r="B27" s="23" t="s">
        <v>219</v>
      </c>
      <c r="C27" s="11"/>
      <c r="D27" s="11"/>
      <c r="E27" s="11"/>
      <c r="F27" s="11"/>
      <c r="G27" s="14"/>
      <c r="H27" s="13"/>
      <c r="I27" s="13"/>
      <c r="J27" s="29"/>
      <c r="K27" s="29"/>
      <c r="L27" s="6"/>
    </row>
    <row r="28" spans="2:12">
      <c r="B28" s="23"/>
      <c r="C28" s="11"/>
      <c r="D28" s="11"/>
      <c r="E28" s="11"/>
      <c r="F28" s="11"/>
      <c r="G28" s="14"/>
      <c r="H28" s="13"/>
      <c r="I28" s="13"/>
      <c r="J28" s="29"/>
      <c r="K28" s="29"/>
      <c r="L28" s="6"/>
    </row>
    <row r="29" spans="2:12">
      <c r="B29" s="24" t="s">
        <v>204</v>
      </c>
      <c r="C29" s="11"/>
      <c r="D29" s="11"/>
      <c r="E29" s="11"/>
      <c r="F29" s="11"/>
      <c r="G29" s="14"/>
      <c r="H29" s="13"/>
      <c r="I29" s="13"/>
      <c r="J29" s="29"/>
      <c r="K29" s="29"/>
      <c r="L29" s="6"/>
    </row>
    <row r="30" spans="2:12">
      <c r="B30" s="319" t="s">
        <v>202</v>
      </c>
      <c r="C30" s="320"/>
      <c r="D30" s="320"/>
      <c r="E30" s="320"/>
      <c r="F30" s="162" t="s">
        <v>203</v>
      </c>
      <c r="G30" s="13"/>
      <c r="I30" s="13"/>
      <c r="J30" s="29"/>
      <c r="K30" s="29"/>
      <c r="L30" s="6"/>
    </row>
    <row r="31" spans="2:12" ht="17.45" customHeight="1">
      <c r="B31" s="323" t="s">
        <v>199</v>
      </c>
      <c r="C31" s="324"/>
      <c r="D31" s="324"/>
      <c r="E31" s="164"/>
      <c r="F31" s="316" t="s">
        <v>418</v>
      </c>
      <c r="G31" s="13"/>
      <c r="I31" s="13"/>
      <c r="J31" s="29"/>
      <c r="K31" s="29"/>
      <c r="L31" s="6"/>
    </row>
    <row r="32" spans="2:12" ht="17.45" customHeight="1">
      <c r="B32" s="323" t="s">
        <v>200</v>
      </c>
      <c r="C32" s="324"/>
      <c r="D32" s="324"/>
      <c r="E32" s="324"/>
      <c r="F32" s="317"/>
      <c r="G32" s="13"/>
      <c r="I32" s="13"/>
      <c r="J32" s="29"/>
      <c r="K32" s="29"/>
      <c r="L32" s="6"/>
    </row>
    <row r="33" spans="2:12" ht="17.45" customHeight="1">
      <c r="B33" s="323" t="s">
        <v>201</v>
      </c>
      <c r="C33" s="324"/>
      <c r="D33" s="324"/>
      <c r="E33" s="324"/>
      <c r="F33" s="318"/>
      <c r="G33" s="13"/>
      <c r="I33" s="13"/>
      <c r="J33" s="29"/>
      <c r="K33" s="29"/>
      <c r="L33" s="6"/>
    </row>
    <row r="34" spans="2:12">
      <c r="B34" s="11"/>
      <c r="C34" s="11"/>
      <c r="D34" s="11"/>
      <c r="E34" s="11"/>
      <c r="F34" s="119" t="s">
        <v>214</v>
      </c>
      <c r="G34" s="13"/>
      <c r="I34" s="13"/>
      <c r="J34" s="29"/>
      <c r="K34" s="29"/>
      <c r="L34" s="6"/>
    </row>
    <row r="35" spans="2:12">
      <c r="B35" s="22" t="s">
        <v>59</v>
      </c>
      <c r="C35" s="13"/>
      <c r="D35" s="13"/>
      <c r="E35" s="13"/>
      <c r="F35" s="13"/>
      <c r="G35" s="13"/>
      <c r="H35" s="13"/>
      <c r="I35" s="13"/>
      <c r="K35" s="13"/>
    </row>
    <row r="36" spans="2:12" ht="18.75">
      <c r="B36" s="62" t="s">
        <v>65</v>
      </c>
      <c r="C36" s="63" t="s">
        <v>66</v>
      </c>
      <c r="D36" s="63" t="s">
        <v>444</v>
      </c>
      <c r="E36" s="197" t="s">
        <v>39</v>
      </c>
      <c r="F36" s="63" t="s">
        <v>11</v>
      </c>
      <c r="G36" s="13"/>
      <c r="I36" s="13"/>
      <c r="J36" s="18"/>
      <c r="K36" s="8"/>
    </row>
    <row r="37" spans="2:12" ht="18.75">
      <c r="B37" s="62" t="s">
        <v>53</v>
      </c>
      <c r="C37" s="62" t="s">
        <v>53</v>
      </c>
      <c r="D37" s="62" t="s">
        <v>53</v>
      </c>
      <c r="E37" s="145" t="s">
        <v>88</v>
      </c>
      <c r="F37" s="62" t="s">
        <v>88</v>
      </c>
      <c r="G37" s="13"/>
      <c r="I37" s="13"/>
      <c r="J37" s="17"/>
      <c r="K37" s="8"/>
    </row>
    <row r="38" spans="2:12" ht="18.75">
      <c r="B38" s="127">
        <v>1</v>
      </c>
      <c r="C38" s="127">
        <v>1</v>
      </c>
      <c r="D38" s="127">
        <v>1</v>
      </c>
      <c r="E38" s="167" t="s">
        <v>179</v>
      </c>
      <c r="F38" s="64" t="s">
        <v>179</v>
      </c>
      <c r="G38" s="13"/>
      <c r="I38" s="13"/>
      <c r="J38" s="14"/>
      <c r="K38" s="9"/>
    </row>
    <row r="39" spans="2:12">
      <c r="B39" s="23" t="s">
        <v>218</v>
      </c>
      <c r="C39" s="23"/>
      <c r="D39" s="13"/>
      <c r="E39" s="13"/>
      <c r="F39" s="13"/>
      <c r="G39" s="15"/>
      <c r="H39" s="13"/>
      <c r="I39" s="13"/>
      <c r="K39" s="13"/>
    </row>
    <row r="40" spans="2:12">
      <c r="B40" s="23"/>
      <c r="C40" s="23"/>
      <c r="D40" s="13"/>
      <c r="E40" s="13"/>
      <c r="F40" s="13"/>
      <c r="G40" s="15"/>
      <c r="H40" s="13"/>
      <c r="I40" s="13"/>
      <c r="K40" s="13"/>
    </row>
    <row r="41" spans="2:12" ht="13.5" customHeight="1">
      <c r="B41" s="62" t="s">
        <v>52</v>
      </c>
      <c r="C41" s="238" t="s">
        <v>55</v>
      </c>
      <c r="D41" s="238"/>
      <c r="E41" s="163" t="s">
        <v>111</v>
      </c>
      <c r="F41" s="159"/>
      <c r="G41" s="13"/>
      <c r="H41" s="13"/>
      <c r="I41" s="13"/>
      <c r="K41" s="13"/>
      <c r="L41" s="3"/>
    </row>
    <row r="42" spans="2:12" ht="19.5" customHeight="1">
      <c r="B42" s="62" t="s">
        <v>54</v>
      </c>
      <c r="C42" s="62" t="s">
        <v>56</v>
      </c>
      <c r="D42" s="62" t="s">
        <v>57</v>
      </c>
      <c r="E42" s="163" t="s">
        <v>88</v>
      </c>
      <c r="F42" s="17"/>
      <c r="G42" s="13"/>
      <c r="H42" s="13"/>
      <c r="I42" s="13"/>
      <c r="K42" s="13"/>
      <c r="L42" s="3"/>
    </row>
    <row r="43" spans="2:12" ht="19.5" customHeight="1">
      <c r="B43" s="64" t="s">
        <v>179</v>
      </c>
      <c r="C43" s="87">
        <v>1</v>
      </c>
      <c r="D43" s="87">
        <v>1</v>
      </c>
      <c r="E43" s="64" t="s">
        <v>179</v>
      </c>
      <c r="F43" s="29"/>
      <c r="G43" s="13"/>
      <c r="H43" s="13"/>
      <c r="I43" s="13"/>
      <c r="K43" s="13"/>
      <c r="L43" s="3"/>
    </row>
    <row r="44" spans="2:12">
      <c r="B44" s="86" t="s">
        <v>176</v>
      </c>
      <c r="C44" s="315" t="s">
        <v>14</v>
      </c>
      <c r="D44" s="315"/>
      <c r="E44" s="199" t="s">
        <v>176</v>
      </c>
      <c r="F44" s="161"/>
      <c r="G44" s="13"/>
      <c r="H44" s="13"/>
      <c r="I44" s="13"/>
      <c r="K44" s="13"/>
    </row>
    <row r="45" spans="2:12">
      <c r="B45" s="23"/>
      <c r="C45" s="23"/>
      <c r="D45" s="13"/>
      <c r="E45" s="13"/>
      <c r="F45" s="13"/>
      <c r="G45" s="13"/>
      <c r="H45" s="13"/>
      <c r="I45" s="13"/>
      <c r="K45" s="13"/>
    </row>
    <row r="46" spans="2:12">
      <c r="B46" s="22" t="s">
        <v>68</v>
      </c>
      <c r="C46" s="13"/>
      <c r="D46" s="13"/>
      <c r="E46" s="13"/>
      <c r="F46" s="13"/>
      <c r="G46" s="13"/>
      <c r="H46" s="13"/>
      <c r="I46" s="13"/>
      <c r="K46" s="13"/>
    </row>
    <row r="47" spans="2:12" ht="16.5">
      <c r="B47" s="223" t="s">
        <v>415</v>
      </c>
      <c r="C47" s="67" t="s">
        <v>20</v>
      </c>
      <c r="D47" s="17"/>
      <c r="E47" s="13"/>
      <c r="F47" s="13"/>
      <c r="G47" s="13"/>
      <c r="H47" s="13"/>
      <c r="I47" s="13"/>
      <c r="K47" s="13"/>
    </row>
    <row r="48" spans="2:12">
      <c r="B48" s="71" t="s">
        <v>113</v>
      </c>
      <c r="C48" s="69">
        <f>B53+C53+D53+E53+F53+B57+C57+D57+E57</f>
        <v>170.07999999999998</v>
      </c>
      <c r="D48" s="121" t="s">
        <v>21</v>
      </c>
      <c r="E48" s="13"/>
      <c r="F48" s="13"/>
      <c r="G48" s="13"/>
      <c r="H48" s="13"/>
      <c r="I48" s="13"/>
      <c r="K48" s="13"/>
    </row>
    <row r="49" spans="2:14">
      <c r="B49" s="71" t="s">
        <v>114</v>
      </c>
      <c r="C49" s="69">
        <f>B54+C54+D54+E54+F54+B58+C58+D58+E58</f>
        <v>413.05</v>
      </c>
      <c r="D49" s="121" t="s">
        <v>22</v>
      </c>
      <c r="E49" s="13"/>
      <c r="F49" s="13"/>
      <c r="G49" s="13"/>
      <c r="H49" s="13"/>
      <c r="I49" s="13"/>
      <c r="K49" s="13"/>
    </row>
    <row r="50" spans="2:14">
      <c r="B50" s="22"/>
      <c r="C50" s="13"/>
      <c r="D50" s="13"/>
      <c r="E50" s="13"/>
      <c r="F50" s="13"/>
      <c r="G50" s="13"/>
      <c r="H50" s="13"/>
      <c r="I50" s="13"/>
      <c r="K50" s="13"/>
    </row>
    <row r="51" spans="2:14">
      <c r="B51" s="22" t="s">
        <v>416</v>
      </c>
      <c r="C51" s="13"/>
      <c r="D51" s="13"/>
      <c r="E51" s="13"/>
      <c r="F51" s="13"/>
      <c r="G51" s="13"/>
      <c r="H51" s="13"/>
      <c r="I51" s="13"/>
      <c r="K51" s="13"/>
    </row>
    <row r="52" spans="2:14" ht="27" customHeight="1">
      <c r="B52" s="51" t="s">
        <v>15</v>
      </c>
      <c r="C52" s="65" t="s">
        <v>16</v>
      </c>
      <c r="D52" s="51" t="s">
        <v>445</v>
      </c>
      <c r="E52" s="145" t="s">
        <v>39</v>
      </c>
      <c r="F52" s="51" t="s">
        <v>18</v>
      </c>
      <c r="G52" s="15"/>
      <c r="J52" s="15"/>
      <c r="K52" s="13"/>
      <c r="L52" s="3"/>
      <c r="N52" s="5"/>
    </row>
    <row r="53" spans="2:14">
      <c r="B53" s="66">
        <f>IF($F$31=$B$31,D123*$B$38,IF($F$31=$B$32,D155*$B$38,IF($F$31=$B$33,D187*$B$38)))</f>
        <v>4</v>
      </c>
      <c r="C53" s="66">
        <f>IF($F$31=$B$31,D137*$C$38,IF($F$31=$B$32,D169*$C$38,IF($F$31=$B$33,D201*$C$38)))</f>
        <v>23.98</v>
      </c>
      <c r="D53" s="66">
        <f>IF($F$31=$B$31,D145*$D$38,IF($F$31=$B$32,D177*$D$38,IF($F$31=$B$33,0)))</f>
        <v>3.1</v>
      </c>
      <c r="E53" s="154">
        <f>IF(COUNTIF($E$38, "更新データ有り"), D209, "0")</f>
        <v>30</v>
      </c>
      <c r="F53" s="66">
        <f>IF(COUNTIF($F$38, "更新データ有り"), D212, "0")</f>
        <v>9.5</v>
      </c>
      <c r="G53" s="121" t="s">
        <v>21</v>
      </c>
      <c r="J53" s="15"/>
      <c r="K53" s="15"/>
      <c r="L53" s="3"/>
      <c r="N53" s="5"/>
    </row>
    <row r="54" spans="2:14">
      <c r="B54" s="66">
        <f>IF($F$31=$B$31,D124*$B$38,IF($F$31=$B$32,D156*$B$38,IF($F$31=$B$33,D188*$B$38)))</f>
        <v>4.3499999999999996</v>
      </c>
      <c r="C54" s="66">
        <f>IF($F$31=$B$31,D138*$C$38,IF($F$31=$B$32,D170*$C$38,IF($F$31=$B$33,D202*$C$38)))</f>
        <v>96</v>
      </c>
      <c r="D54" s="66">
        <f>IF($F$31=$B$31,D146*$D$38,IF($F$31=$B$32,D178*$D$38,IF($F$31=$B$33,0)))</f>
        <v>4.0999999999999996</v>
      </c>
      <c r="E54" s="154">
        <f>IF(COUNTIF($E$38, "更新データ有り"), D210, "0")</f>
        <v>76</v>
      </c>
      <c r="F54" s="66">
        <f>IF(COUNTIF($F$38, "更新データ有り"), D213, "0")</f>
        <v>21.4</v>
      </c>
      <c r="G54" s="121" t="s">
        <v>22</v>
      </c>
      <c r="J54" s="15"/>
      <c r="K54" s="15"/>
      <c r="L54" s="3"/>
      <c r="N54" s="5"/>
    </row>
    <row r="55" spans="2:14">
      <c r="B55" s="11"/>
      <c r="C55" s="11"/>
      <c r="D55" s="11"/>
      <c r="E55" s="11"/>
      <c r="F55" s="11"/>
      <c r="G55" s="201"/>
      <c r="H55" s="11"/>
      <c r="I55" s="13"/>
      <c r="K55" s="13"/>
      <c r="L55" s="16"/>
      <c r="N55" s="5"/>
    </row>
    <row r="56" spans="2:14" ht="33" customHeight="1">
      <c r="B56" s="51" t="s">
        <v>12</v>
      </c>
      <c r="C56" s="51" t="s">
        <v>110</v>
      </c>
      <c r="D56" s="51" t="s">
        <v>109</v>
      </c>
      <c r="E56" s="163" t="s">
        <v>111</v>
      </c>
      <c r="F56" s="11"/>
      <c r="G56" s="201"/>
      <c r="K56" s="13"/>
      <c r="L56" s="16"/>
      <c r="N56" s="5"/>
    </row>
    <row r="57" spans="2:14">
      <c r="B57" s="66">
        <f>IF(COUNTIF($B$43, "更新データ有り"), D215, "0")</f>
        <v>35</v>
      </c>
      <c r="C57" s="68">
        <f>C43*D218</f>
        <v>21.5</v>
      </c>
      <c r="D57" s="68">
        <f>D43*D221</f>
        <v>21.5</v>
      </c>
      <c r="E57" s="66">
        <f>IF(COUNTIF($E$43, "更新データ有り"), D224, "0")</f>
        <v>21.5</v>
      </c>
      <c r="F57" s="121" t="s">
        <v>21</v>
      </c>
      <c r="G57" s="201"/>
      <c r="K57" s="13"/>
      <c r="L57" s="16"/>
      <c r="N57" s="5"/>
    </row>
    <row r="58" spans="2:14">
      <c r="B58" s="66">
        <f>IF(COUNTIF($B$43, "更新データ有り"), D216, "0")</f>
        <v>71.900000000000006</v>
      </c>
      <c r="C58" s="68">
        <f>C43*D219</f>
        <v>45</v>
      </c>
      <c r="D58" s="68">
        <f>D43*D222</f>
        <v>55</v>
      </c>
      <c r="E58" s="66">
        <f>IF(COUNTIF($E$43, "更新データ有り"), D225, "0")</f>
        <v>39.299999999999997</v>
      </c>
      <c r="F58" s="121" t="s">
        <v>22</v>
      </c>
      <c r="G58" s="201"/>
      <c r="K58" s="13"/>
      <c r="L58" s="16"/>
      <c r="N58" s="5"/>
    </row>
    <row r="59" spans="2:14">
      <c r="B59" s="42" t="s">
        <v>112</v>
      </c>
      <c r="C59" s="40"/>
      <c r="D59" s="40"/>
      <c r="E59" s="40"/>
      <c r="F59" s="40"/>
      <c r="G59" s="40"/>
      <c r="H59" s="41"/>
      <c r="I59" s="15"/>
      <c r="K59" s="13"/>
      <c r="L59" s="16"/>
      <c r="N59" s="5"/>
    </row>
    <row r="60" spans="2:14">
      <c r="B60" s="13"/>
      <c r="C60" s="13"/>
      <c r="D60" s="13"/>
      <c r="E60" s="13"/>
      <c r="F60" s="13"/>
      <c r="G60" s="13"/>
      <c r="H60" s="13"/>
      <c r="I60" s="13"/>
      <c r="K60" s="13"/>
      <c r="L60" s="13"/>
      <c r="M60" s="5"/>
      <c r="N60" s="5"/>
    </row>
    <row r="61" spans="2:14">
      <c r="B61" s="13"/>
      <c r="C61" s="13"/>
      <c r="D61" s="13"/>
      <c r="E61" s="13"/>
      <c r="F61" s="13"/>
      <c r="G61" s="13"/>
      <c r="H61" s="13"/>
      <c r="I61" s="13"/>
      <c r="K61" s="13"/>
      <c r="L61" s="13"/>
      <c r="M61" s="5"/>
      <c r="N61" s="5"/>
    </row>
    <row r="62" spans="2:14">
      <c r="B62" s="36" t="s">
        <v>23</v>
      </c>
      <c r="C62" s="13"/>
      <c r="D62" s="13"/>
      <c r="E62" s="13"/>
      <c r="F62" s="13"/>
      <c r="G62" s="13"/>
      <c r="H62" s="13"/>
      <c r="I62" s="13"/>
      <c r="K62" s="13"/>
      <c r="L62" s="13"/>
      <c r="M62" s="5"/>
    </row>
    <row r="63" spans="2:14">
      <c r="B63" s="37" t="s">
        <v>24</v>
      </c>
      <c r="C63" s="29"/>
      <c r="D63" s="29"/>
      <c r="E63" s="29"/>
      <c r="F63" s="29"/>
      <c r="G63" s="29"/>
      <c r="H63" s="29"/>
      <c r="I63" s="29"/>
      <c r="K63" s="13"/>
      <c r="L63" s="13"/>
      <c r="M63" s="5"/>
    </row>
    <row r="64" spans="2:14">
      <c r="B64" s="33" t="s">
        <v>205</v>
      </c>
      <c r="C64" s="31"/>
      <c r="D64" s="31"/>
      <c r="E64" s="31"/>
      <c r="F64" s="31"/>
      <c r="G64" s="31"/>
      <c r="H64" s="31"/>
      <c r="I64" s="15"/>
      <c r="J64" s="3"/>
      <c r="K64" s="3"/>
      <c r="L64" s="13"/>
      <c r="M64" s="5"/>
    </row>
    <row r="65" spans="2:13">
      <c r="B65" s="70" t="s">
        <v>449</v>
      </c>
      <c r="C65" s="274" t="s">
        <v>25</v>
      </c>
      <c r="D65" s="321"/>
      <c r="E65" s="275"/>
      <c r="F65" s="32"/>
      <c r="G65" s="32"/>
      <c r="H65" s="15"/>
      <c r="I65" s="15"/>
      <c r="J65" s="3"/>
      <c r="K65" s="3"/>
      <c r="L65" s="32"/>
      <c r="M65" s="5"/>
    </row>
    <row r="66" spans="2:13">
      <c r="B66" s="71" t="s">
        <v>26</v>
      </c>
      <c r="C66" s="71" t="s">
        <v>85</v>
      </c>
      <c r="D66" s="72" t="s">
        <v>45</v>
      </c>
      <c r="E66" s="71" t="s">
        <v>46</v>
      </c>
      <c r="F66" s="32"/>
      <c r="G66" s="32"/>
      <c r="H66" s="15"/>
      <c r="I66" s="15"/>
      <c r="J66" s="3"/>
      <c r="K66" s="3"/>
      <c r="L66" s="32"/>
      <c r="M66" s="5"/>
    </row>
    <row r="67" spans="2:13">
      <c r="B67" s="73" t="s">
        <v>95</v>
      </c>
      <c r="C67" s="74" t="s">
        <v>365</v>
      </c>
      <c r="D67" s="74" t="s">
        <v>368</v>
      </c>
      <c r="E67" s="74" t="s">
        <v>371</v>
      </c>
      <c r="F67" s="32"/>
      <c r="G67" s="32"/>
      <c r="H67" s="15"/>
      <c r="I67" s="15"/>
      <c r="J67" s="3"/>
      <c r="K67" s="3"/>
      <c r="L67" s="32"/>
      <c r="M67" s="5"/>
    </row>
    <row r="68" spans="2:13">
      <c r="B68" s="73" t="s">
        <v>96</v>
      </c>
      <c r="C68" s="74" t="s">
        <v>366</v>
      </c>
      <c r="D68" s="74" t="s">
        <v>369</v>
      </c>
      <c r="E68" s="74" t="s">
        <v>372</v>
      </c>
      <c r="F68" s="32"/>
      <c r="G68" s="32"/>
      <c r="H68" s="15"/>
      <c r="I68" s="15"/>
      <c r="J68" s="3"/>
      <c r="K68" s="3"/>
      <c r="L68" s="32"/>
      <c r="M68" s="5"/>
    </row>
    <row r="69" spans="2:13">
      <c r="B69" s="73" t="s">
        <v>97</v>
      </c>
      <c r="C69" s="74" t="s">
        <v>367</v>
      </c>
      <c r="D69" s="74" t="s">
        <v>370</v>
      </c>
      <c r="E69" s="74" t="s">
        <v>373</v>
      </c>
      <c r="F69" s="32"/>
      <c r="G69" s="32"/>
      <c r="H69" s="15"/>
      <c r="I69" s="15"/>
      <c r="J69" s="3"/>
      <c r="K69" s="3"/>
      <c r="L69" s="32"/>
      <c r="M69" s="5"/>
    </row>
    <row r="70" spans="2:13">
      <c r="B70" s="32"/>
      <c r="C70" s="32"/>
      <c r="D70" s="32"/>
      <c r="E70" s="32"/>
      <c r="F70" s="32"/>
      <c r="G70" s="32"/>
      <c r="H70" s="15"/>
      <c r="I70" s="15"/>
      <c r="J70" s="3"/>
      <c r="K70" s="3"/>
      <c r="L70" s="32"/>
      <c r="M70" s="5"/>
    </row>
    <row r="71" spans="2:13">
      <c r="B71" s="32"/>
      <c r="C71" s="32"/>
      <c r="D71" s="32"/>
      <c r="E71" s="32"/>
      <c r="F71" s="32"/>
      <c r="G71" s="32"/>
      <c r="H71" s="15"/>
      <c r="I71" s="15"/>
      <c r="J71" s="3"/>
      <c r="K71" s="3"/>
      <c r="L71" s="32"/>
      <c r="M71" s="5"/>
    </row>
    <row r="72" spans="2:13">
      <c r="B72" s="33" t="s">
        <v>206</v>
      </c>
      <c r="C72" s="31"/>
      <c r="D72" s="31"/>
      <c r="E72" s="31"/>
      <c r="F72" s="32"/>
      <c r="G72" s="32"/>
      <c r="H72" s="15"/>
      <c r="I72" s="15"/>
      <c r="J72" s="3"/>
      <c r="K72" s="3"/>
      <c r="L72" s="32"/>
      <c r="M72" s="5"/>
    </row>
    <row r="73" spans="2:13">
      <c r="B73" s="75" t="s">
        <v>92</v>
      </c>
      <c r="C73" s="71" t="s">
        <v>85</v>
      </c>
      <c r="D73" s="72" t="s">
        <v>45</v>
      </c>
      <c r="E73" s="71" t="s">
        <v>46</v>
      </c>
      <c r="F73" s="32"/>
      <c r="G73" s="32"/>
      <c r="H73" s="15"/>
      <c r="I73" s="15"/>
      <c r="J73" s="3"/>
      <c r="K73" s="3"/>
      <c r="L73" s="32"/>
      <c r="M73" s="5"/>
    </row>
    <row r="74" spans="2:13">
      <c r="B74" s="75" t="s">
        <v>27</v>
      </c>
      <c r="C74" s="117" t="s">
        <v>374</v>
      </c>
      <c r="D74" s="118" t="s">
        <v>375</v>
      </c>
      <c r="E74" s="118" t="s">
        <v>376</v>
      </c>
      <c r="F74" s="32"/>
      <c r="G74" s="32"/>
      <c r="H74" s="15"/>
      <c r="I74" s="15"/>
      <c r="J74" s="3"/>
      <c r="K74" s="3"/>
      <c r="L74" s="32"/>
      <c r="M74" s="5"/>
    </row>
    <row r="75" spans="2:13">
      <c r="B75" s="32"/>
      <c r="C75" s="32"/>
      <c r="D75" s="32"/>
      <c r="E75" s="32"/>
      <c r="F75" s="32"/>
      <c r="G75" s="32"/>
      <c r="H75" s="15"/>
      <c r="I75" s="15"/>
      <c r="J75" s="3"/>
      <c r="K75" s="3"/>
      <c r="L75" s="13"/>
      <c r="M75" s="5"/>
    </row>
    <row r="76" spans="2:13">
      <c r="B76" s="33" t="s">
        <v>446</v>
      </c>
      <c r="C76" s="31"/>
      <c r="D76" s="31"/>
      <c r="E76" s="31"/>
      <c r="F76" s="32"/>
      <c r="G76" s="32"/>
      <c r="H76" s="15"/>
      <c r="I76" s="15"/>
      <c r="J76" s="3"/>
      <c r="K76" s="3"/>
      <c r="L76" s="13"/>
      <c r="M76" s="5"/>
    </row>
    <row r="77" spans="2:13">
      <c r="B77" s="75" t="s">
        <v>92</v>
      </c>
      <c r="C77" s="71" t="s">
        <v>85</v>
      </c>
      <c r="D77" s="72" t="s">
        <v>45</v>
      </c>
      <c r="E77" s="71" t="s">
        <v>46</v>
      </c>
      <c r="F77" s="32"/>
      <c r="G77" s="32"/>
      <c r="H77" s="15"/>
      <c r="I77" s="15"/>
      <c r="J77" s="3"/>
      <c r="K77" s="3"/>
      <c r="L77" s="13"/>
      <c r="M77" s="5"/>
    </row>
    <row r="78" spans="2:13">
      <c r="B78" s="75" t="s">
        <v>27</v>
      </c>
      <c r="C78" s="76" t="s">
        <v>412</v>
      </c>
      <c r="D78" s="75" t="s">
        <v>413</v>
      </c>
      <c r="E78" s="75" t="s">
        <v>414</v>
      </c>
      <c r="F78" s="32"/>
      <c r="G78" s="32"/>
      <c r="H78" s="15"/>
      <c r="I78" s="15"/>
      <c r="J78" s="3"/>
      <c r="K78" s="3"/>
      <c r="L78" s="13"/>
      <c r="M78" s="5"/>
    </row>
    <row r="79" spans="2:13">
      <c r="B79" s="32"/>
      <c r="C79" s="32"/>
      <c r="D79" s="32"/>
      <c r="E79" s="32"/>
      <c r="F79" s="32"/>
      <c r="G79" s="32"/>
      <c r="H79" s="15"/>
      <c r="I79" s="15"/>
      <c r="J79" s="3"/>
      <c r="K79" s="3"/>
      <c r="L79" s="13"/>
      <c r="M79" s="5"/>
    </row>
    <row r="80" spans="2:13">
      <c r="B80" s="33" t="s">
        <v>208</v>
      </c>
      <c r="C80" s="31"/>
      <c r="D80" s="31"/>
      <c r="E80" s="31"/>
      <c r="F80" s="32"/>
      <c r="G80" s="32"/>
      <c r="H80" s="15"/>
      <c r="I80" s="15"/>
      <c r="J80" s="3"/>
      <c r="K80" s="3"/>
      <c r="L80" s="13"/>
      <c r="M80" s="5"/>
    </row>
    <row r="81" spans="2:13">
      <c r="B81" s="70" t="s">
        <v>449</v>
      </c>
      <c r="C81" s="274" t="s">
        <v>25</v>
      </c>
      <c r="D81" s="321"/>
      <c r="E81" s="275"/>
      <c r="F81" s="32"/>
      <c r="G81" s="32"/>
      <c r="H81" s="15"/>
      <c r="I81" s="15"/>
      <c r="J81" s="3"/>
      <c r="K81" s="3"/>
      <c r="L81" s="13"/>
      <c r="M81" s="5"/>
    </row>
    <row r="82" spans="2:13">
      <c r="B82" s="71" t="s">
        <v>26</v>
      </c>
      <c r="C82" s="71" t="s">
        <v>85</v>
      </c>
      <c r="D82" s="72" t="s">
        <v>45</v>
      </c>
      <c r="E82" s="71" t="s">
        <v>46</v>
      </c>
      <c r="F82" s="32"/>
      <c r="G82" s="32"/>
      <c r="H82" s="15"/>
      <c r="I82" s="15"/>
      <c r="J82" s="3"/>
      <c r="K82" s="3"/>
      <c r="L82" s="13"/>
      <c r="M82" s="5"/>
    </row>
    <row r="83" spans="2:13">
      <c r="B83" s="73" t="s">
        <v>95</v>
      </c>
      <c r="C83" s="74" t="s">
        <v>377</v>
      </c>
      <c r="D83" s="74" t="s">
        <v>380</v>
      </c>
      <c r="E83" s="74" t="s">
        <v>383</v>
      </c>
      <c r="F83" s="32"/>
      <c r="G83" s="32"/>
      <c r="H83" s="15"/>
      <c r="I83" s="15"/>
      <c r="J83" s="3"/>
      <c r="K83" s="3"/>
      <c r="L83" s="13"/>
      <c r="M83" s="5"/>
    </row>
    <row r="84" spans="2:13">
      <c r="B84" s="73" t="s">
        <v>96</v>
      </c>
      <c r="C84" s="74" t="s">
        <v>378</v>
      </c>
      <c r="D84" s="74" t="s">
        <v>381</v>
      </c>
      <c r="E84" s="74" t="s">
        <v>384</v>
      </c>
      <c r="F84" s="32"/>
      <c r="G84" s="32"/>
      <c r="H84" s="15"/>
      <c r="I84" s="15"/>
      <c r="J84" s="3"/>
      <c r="K84" s="3"/>
      <c r="L84" s="13"/>
      <c r="M84" s="5"/>
    </row>
    <row r="85" spans="2:13">
      <c r="B85" s="73" t="s">
        <v>97</v>
      </c>
      <c r="C85" s="74" t="s">
        <v>379</v>
      </c>
      <c r="D85" s="74" t="s">
        <v>382</v>
      </c>
      <c r="E85" s="74" t="s">
        <v>385</v>
      </c>
      <c r="F85" s="32"/>
      <c r="G85" s="32"/>
      <c r="H85" s="15"/>
      <c r="I85" s="15"/>
      <c r="J85" s="3"/>
      <c r="K85" s="3"/>
      <c r="L85" s="13"/>
      <c r="M85" s="5"/>
    </row>
    <row r="86" spans="2:13">
      <c r="B86" s="32"/>
      <c r="C86" s="32"/>
      <c r="D86" s="32"/>
      <c r="E86" s="32"/>
      <c r="F86" s="32"/>
      <c r="G86" s="32"/>
      <c r="H86" s="15"/>
      <c r="I86" s="15"/>
      <c r="J86" s="3"/>
      <c r="K86" s="3"/>
      <c r="L86" s="13"/>
      <c r="M86" s="5"/>
    </row>
    <row r="87" spans="2:13">
      <c r="B87" s="33" t="s">
        <v>207</v>
      </c>
      <c r="C87" s="31"/>
      <c r="D87" s="31"/>
      <c r="E87" s="31"/>
      <c r="F87" s="32"/>
      <c r="G87" s="32"/>
      <c r="H87" s="15"/>
      <c r="I87" s="15"/>
      <c r="J87" s="3"/>
      <c r="K87" s="3"/>
      <c r="L87" s="13"/>
      <c r="M87" s="5"/>
    </row>
    <row r="88" spans="2:13">
      <c r="B88" s="75" t="s">
        <v>92</v>
      </c>
      <c r="C88" s="71" t="s">
        <v>85</v>
      </c>
      <c r="D88" s="72" t="s">
        <v>45</v>
      </c>
      <c r="E88" s="71" t="s">
        <v>46</v>
      </c>
      <c r="F88" s="32"/>
      <c r="G88" s="32"/>
      <c r="H88" s="15"/>
      <c r="I88" s="15"/>
      <c r="J88" s="3"/>
      <c r="K88" s="3"/>
      <c r="L88" s="13"/>
      <c r="M88" s="5"/>
    </row>
    <row r="89" spans="2:13">
      <c r="B89" s="75" t="s">
        <v>27</v>
      </c>
      <c r="C89" s="76" t="s">
        <v>386</v>
      </c>
      <c r="D89" s="75" t="s">
        <v>387</v>
      </c>
      <c r="E89" s="75" t="s">
        <v>388</v>
      </c>
      <c r="F89" s="32"/>
      <c r="G89" s="32"/>
      <c r="H89" s="15"/>
      <c r="I89" s="15"/>
      <c r="J89" s="3"/>
      <c r="K89" s="3"/>
      <c r="L89" s="13"/>
      <c r="M89" s="5"/>
    </row>
    <row r="90" spans="2:13">
      <c r="B90" s="32"/>
      <c r="C90" s="32"/>
      <c r="D90" s="32"/>
      <c r="E90" s="32"/>
      <c r="F90" s="32"/>
      <c r="G90" s="32"/>
      <c r="H90" s="15"/>
      <c r="I90" s="15"/>
      <c r="J90" s="3"/>
      <c r="K90" s="3"/>
      <c r="L90" s="13"/>
      <c r="M90" s="5"/>
    </row>
    <row r="91" spans="2:13">
      <c r="B91" s="33" t="s">
        <v>447</v>
      </c>
      <c r="C91" s="31"/>
      <c r="D91" s="31"/>
      <c r="E91" s="31"/>
      <c r="F91" s="32"/>
      <c r="G91" s="32"/>
      <c r="H91" s="15"/>
      <c r="I91" s="15"/>
      <c r="J91" s="3"/>
      <c r="K91" s="3"/>
      <c r="L91" s="32"/>
      <c r="M91" s="5"/>
    </row>
    <row r="92" spans="2:13">
      <c r="B92" s="75" t="s">
        <v>92</v>
      </c>
      <c r="C92" s="71" t="s">
        <v>85</v>
      </c>
      <c r="D92" s="72" t="s">
        <v>45</v>
      </c>
      <c r="E92" s="71" t="s">
        <v>46</v>
      </c>
      <c r="F92" s="32"/>
      <c r="G92" s="32"/>
      <c r="H92" s="15"/>
      <c r="I92" s="15"/>
      <c r="J92" s="3"/>
      <c r="K92" s="3"/>
      <c r="L92" s="32"/>
      <c r="M92" s="5"/>
    </row>
    <row r="93" spans="2:13">
      <c r="B93" s="75" t="s">
        <v>27</v>
      </c>
      <c r="C93" s="76" t="s">
        <v>389</v>
      </c>
      <c r="D93" s="75" t="s">
        <v>390</v>
      </c>
      <c r="E93" s="75" t="s">
        <v>391</v>
      </c>
      <c r="F93" s="32"/>
      <c r="G93" s="32"/>
      <c r="H93" s="15"/>
      <c r="I93" s="15"/>
      <c r="J93" s="3"/>
      <c r="K93" s="3"/>
      <c r="L93" s="32"/>
      <c r="M93" s="5"/>
    </row>
    <row r="94" spans="2:13">
      <c r="B94" s="32"/>
      <c r="C94" s="32"/>
      <c r="D94" s="32"/>
      <c r="E94" s="32"/>
      <c r="F94" s="32"/>
      <c r="G94" s="32"/>
      <c r="H94" s="15"/>
      <c r="I94" s="15"/>
      <c r="J94" s="3"/>
      <c r="K94" s="3"/>
      <c r="L94" s="32"/>
      <c r="M94" s="5"/>
    </row>
    <row r="95" spans="2:13">
      <c r="B95" s="33" t="s">
        <v>209</v>
      </c>
      <c r="C95" s="31"/>
      <c r="D95" s="31"/>
      <c r="E95" s="31"/>
      <c r="F95" s="32"/>
      <c r="G95" s="32"/>
      <c r="H95" s="15"/>
      <c r="I95" s="15"/>
      <c r="J95" s="3"/>
      <c r="K95" s="3"/>
      <c r="L95" s="32"/>
      <c r="M95" s="5"/>
    </row>
    <row r="96" spans="2:13">
      <c r="B96" s="70" t="s">
        <v>449</v>
      </c>
      <c r="C96" s="274" t="s">
        <v>25</v>
      </c>
      <c r="D96" s="321"/>
      <c r="E96" s="275"/>
      <c r="F96" s="32"/>
      <c r="G96" s="32"/>
      <c r="H96" s="15"/>
      <c r="I96" s="15"/>
      <c r="J96" s="3"/>
      <c r="K96" s="3"/>
      <c r="L96" s="32"/>
      <c r="M96" s="5"/>
    </row>
    <row r="97" spans="2:13">
      <c r="B97" s="71" t="s">
        <v>26</v>
      </c>
      <c r="C97" s="71" t="s">
        <v>85</v>
      </c>
      <c r="D97" s="72" t="s">
        <v>45</v>
      </c>
      <c r="E97" s="71" t="s">
        <v>46</v>
      </c>
      <c r="F97" s="32"/>
      <c r="G97" s="32"/>
      <c r="H97" s="15"/>
      <c r="I97" s="15"/>
      <c r="J97" s="3"/>
      <c r="K97" s="3"/>
      <c r="L97" s="32"/>
      <c r="M97" s="5"/>
    </row>
    <row r="98" spans="2:13">
      <c r="B98" s="73" t="s">
        <v>95</v>
      </c>
      <c r="C98" s="74" t="s">
        <v>392</v>
      </c>
      <c r="D98" s="74" t="s">
        <v>395</v>
      </c>
      <c r="E98" s="74" t="s">
        <v>397</v>
      </c>
      <c r="F98" s="32"/>
      <c r="G98" s="32"/>
      <c r="H98" s="15"/>
      <c r="I98" s="15"/>
      <c r="J98" s="3"/>
      <c r="K98" s="3"/>
      <c r="L98" s="32"/>
      <c r="M98" s="5"/>
    </row>
    <row r="99" spans="2:13">
      <c r="B99" s="166" t="s">
        <v>96</v>
      </c>
      <c r="C99" s="74" t="s">
        <v>393</v>
      </c>
      <c r="D99" s="74" t="s">
        <v>396</v>
      </c>
      <c r="E99" s="74" t="s">
        <v>398</v>
      </c>
      <c r="F99" s="32"/>
      <c r="G99" s="32"/>
      <c r="H99" s="15"/>
      <c r="I99" s="15"/>
      <c r="J99" s="3"/>
      <c r="K99" s="3"/>
      <c r="L99" s="32"/>
      <c r="M99" s="5"/>
    </row>
    <row r="100" spans="2:13">
      <c r="B100" s="73" t="s">
        <v>97</v>
      </c>
      <c r="C100" s="74" t="s">
        <v>394</v>
      </c>
      <c r="D100" s="74" t="s">
        <v>394</v>
      </c>
      <c r="E100" s="74" t="s">
        <v>399</v>
      </c>
      <c r="F100" s="32"/>
      <c r="G100" s="32"/>
      <c r="H100" s="15"/>
      <c r="I100" s="15"/>
      <c r="J100" s="3"/>
      <c r="K100" s="3"/>
      <c r="L100" s="32"/>
      <c r="M100" s="5"/>
    </row>
    <row r="101" spans="2:13">
      <c r="B101" s="32"/>
      <c r="C101" s="32"/>
      <c r="D101" s="32"/>
      <c r="E101" s="32"/>
      <c r="F101" s="32"/>
      <c r="G101" s="32"/>
      <c r="H101" s="15"/>
      <c r="I101" s="15"/>
      <c r="J101" s="3"/>
      <c r="K101" s="3"/>
      <c r="L101" s="32"/>
      <c r="M101" s="5"/>
    </row>
    <row r="102" spans="2:13">
      <c r="B102" s="33" t="s">
        <v>210</v>
      </c>
      <c r="C102" s="31"/>
      <c r="D102" s="31"/>
      <c r="E102" s="31"/>
      <c r="F102" s="32"/>
      <c r="G102" s="32"/>
      <c r="H102" s="15"/>
      <c r="I102" s="15"/>
      <c r="J102" s="3"/>
      <c r="K102" s="3"/>
      <c r="L102" s="32"/>
      <c r="M102" s="5"/>
    </row>
    <row r="103" spans="2:13">
      <c r="B103" s="75" t="s">
        <v>92</v>
      </c>
      <c r="C103" s="71" t="s">
        <v>85</v>
      </c>
      <c r="D103" s="72" t="s">
        <v>45</v>
      </c>
      <c r="E103" s="71" t="s">
        <v>46</v>
      </c>
      <c r="F103" s="32"/>
      <c r="G103" s="32"/>
      <c r="H103" s="15"/>
      <c r="I103" s="15"/>
      <c r="J103" s="3"/>
      <c r="K103" s="3"/>
      <c r="L103" s="32"/>
      <c r="M103" s="5"/>
    </row>
    <row r="104" spans="2:13">
      <c r="B104" s="75" t="s">
        <v>27</v>
      </c>
      <c r="C104" s="117" t="s">
        <v>231</v>
      </c>
      <c r="D104" s="118" t="s">
        <v>232</v>
      </c>
      <c r="E104" s="118" t="s">
        <v>233</v>
      </c>
      <c r="F104" s="32"/>
      <c r="G104" s="32"/>
      <c r="H104" s="15"/>
      <c r="I104" s="15"/>
      <c r="J104" s="3"/>
      <c r="K104" s="3"/>
      <c r="L104" s="32"/>
      <c r="M104" s="5"/>
    </row>
    <row r="105" spans="2:13">
      <c r="B105" s="32"/>
      <c r="C105" s="32"/>
      <c r="D105" s="32"/>
      <c r="E105" s="32"/>
      <c r="F105" s="32"/>
      <c r="G105" s="32"/>
      <c r="H105" s="15"/>
      <c r="I105" s="15"/>
      <c r="J105" s="3"/>
      <c r="K105" s="3"/>
      <c r="L105" s="32"/>
      <c r="M105" s="5"/>
    </row>
    <row r="106" spans="2:13">
      <c r="B106" s="33" t="s">
        <v>58</v>
      </c>
      <c r="C106" s="31"/>
      <c r="D106" s="31"/>
      <c r="E106" s="31"/>
      <c r="F106" s="32"/>
      <c r="G106" s="32"/>
      <c r="H106" s="15"/>
      <c r="I106" s="15"/>
      <c r="J106" s="3"/>
      <c r="K106" s="3"/>
      <c r="L106" s="32"/>
      <c r="M106" s="5"/>
    </row>
    <row r="107" spans="2:13">
      <c r="B107" s="75" t="s">
        <v>320</v>
      </c>
      <c r="C107" s="75" t="s">
        <v>400</v>
      </c>
      <c r="D107" s="31"/>
      <c r="E107" s="31"/>
      <c r="F107" s="32"/>
      <c r="G107" s="32"/>
      <c r="H107" s="15"/>
      <c r="I107" s="15"/>
      <c r="J107" s="3"/>
      <c r="K107" s="3"/>
      <c r="L107" s="32"/>
      <c r="M107" s="5"/>
    </row>
    <row r="108" spans="2:13">
      <c r="B108" s="31"/>
      <c r="C108" s="31"/>
      <c r="D108" s="31"/>
      <c r="E108" s="31"/>
      <c r="F108" s="32"/>
      <c r="G108" s="32"/>
      <c r="H108" s="15"/>
      <c r="I108" s="15"/>
      <c r="J108" s="3"/>
      <c r="K108" s="3"/>
      <c r="L108" s="32"/>
      <c r="M108" s="5"/>
    </row>
    <row r="109" spans="2:13">
      <c r="B109" s="33" t="s">
        <v>18</v>
      </c>
      <c r="C109" s="31"/>
      <c r="D109" s="31"/>
      <c r="E109" s="31"/>
      <c r="F109" s="32"/>
      <c r="G109" s="32"/>
      <c r="H109" s="15"/>
      <c r="I109" s="15"/>
      <c r="J109" s="3"/>
      <c r="K109" s="3"/>
      <c r="L109" s="32"/>
      <c r="M109" s="5"/>
    </row>
    <row r="110" spans="2:13">
      <c r="B110" s="75" t="s">
        <v>417</v>
      </c>
      <c r="C110" s="75" t="s">
        <v>401</v>
      </c>
      <c r="D110" s="33" t="s">
        <v>215</v>
      </c>
      <c r="E110" s="33"/>
      <c r="F110" s="32"/>
      <c r="G110" s="32"/>
      <c r="H110" s="15"/>
      <c r="I110" s="15"/>
      <c r="J110" s="3"/>
      <c r="K110" s="3"/>
      <c r="L110" s="32"/>
      <c r="M110" s="5"/>
    </row>
    <row r="111" spans="2:13">
      <c r="B111" s="31"/>
      <c r="C111" s="31"/>
      <c r="D111" s="31"/>
      <c r="E111" s="31"/>
      <c r="F111" s="32"/>
      <c r="G111" s="32"/>
      <c r="H111" s="15"/>
      <c r="I111" s="15"/>
      <c r="J111" s="3"/>
      <c r="K111" s="3"/>
      <c r="L111" s="32"/>
      <c r="M111" s="5"/>
    </row>
    <row r="112" spans="2:13">
      <c r="B112" s="33" t="s">
        <v>12</v>
      </c>
      <c r="C112" s="31"/>
      <c r="D112" s="31"/>
      <c r="E112" s="31"/>
      <c r="F112" s="32"/>
      <c r="G112" s="32"/>
      <c r="H112" s="15"/>
      <c r="I112" s="15"/>
      <c r="J112" s="3"/>
      <c r="K112" s="3"/>
      <c r="L112" s="32"/>
      <c r="M112" s="5"/>
    </row>
    <row r="113" spans="2:13">
      <c r="B113" s="75" t="s">
        <v>320</v>
      </c>
      <c r="C113" s="75" t="s">
        <v>402</v>
      </c>
      <c r="D113" s="31"/>
      <c r="E113" s="31"/>
      <c r="F113" s="32"/>
      <c r="G113" s="32"/>
      <c r="H113" s="15"/>
      <c r="I113" s="15"/>
      <c r="J113" s="3"/>
      <c r="K113" s="3"/>
      <c r="L113" s="32"/>
      <c r="M113" s="5"/>
    </row>
    <row r="114" spans="2:13">
      <c r="B114" s="31"/>
      <c r="C114" s="31"/>
      <c r="D114" s="31"/>
      <c r="E114" s="31"/>
      <c r="F114" s="32"/>
      <c r="G114" s="32"/>
      <c r="H114" s="15"/>
      <c r="I114" s="15"/>
      <c r="J114" s="3"/>
      <c r="K114" s="3"/>
      <c r="L114" s="32"/>
      <c r="M114" s="5"/>
    </row>
    <row r="115" spans="2:13">
      <c r="B115" s="33" t="s">
        <v>19</v>
      </c>
      <c r="C115" s="31"/>
      <c r="D115" s="31"/>
      <c r="E115" s="31"/>
      <c r="F115" s="32"/>
      <c r="G115" s="32"/>
      <c r="H115" s="15"/>
      <c r="I115" s="15"/>
      <c r="J115" s="3"/>
      <c r="K115" s="3"/>
      <c r="L115" s="32"/>
      <c r="M115" s="5"/>
    </row>
    <row r="116" spans="2:13">
      <c r="B116" s="77" t="s">
        <v>108</v>
      </c>
      <c r="C116" s="75" t="s">
        <v>403</v>
      </c>
      <c r="D116" s="31"/>
      <c r="E116" s="31"/>
      <c r="F116" s="32"/>
      <c r="G116" s="32"/>
      <c r="H116" s="15"/>
      <c r="I116" s="15"/>
      <c r="J116" s="3"/>
      <c r="K116" s="3"/>
      <c r="L116" s="32"/>
      <c r="M116" s="5"/>
    </row>
    <row r="117" spans="2:13">
      <c r="B117" s="77" t="s">
        <v>86</v>
      </c>
      <c r="C117" s="75" t="s">
        <v>404</v>
      </c>
      <c r="D117" s="31"/>
      <c r="E117" s="31"/>
      <c r="F117" s="32"/>
      <c r="G117" s="32"/>
      <c r="H117" s="15"/>
      <c r="I117" s="15"/>
      <c r="J117" s="3"/>
      <c r="K117" s="3"/>
      <c r="L117" s="32"/>
      <c r="M117" s="5"/>
    </row>
    <row r="118" spans="2:13">
      <c r="B118" s="77" t="s">
        <v>87</v>
      </c>
      <c r="C118" s="75" t="s">
        <v>405</v>
      </c>
      <c r="D118" s="13"/>
      <c r="E118" s="13"/>
      <c r="F118" s="32"/>
      <c r="G118" s="32"/>
      <c r="H118" s="15"/>
      <c r="I118" s="15"/>
      <c r="J118" s="3"/>
      <c r="K118" s="3"/>
      <c r="L118" s="32"/>
      <c r="M118" s="5"/>
    </row>
    <row r="119" spans="2:13">
      <c r="B119" s="38"/>
      <c r="C119" s="31"/>
      <c r="D119" s="13"/>
      <c r="E119" s="13"/>
      <c r="F119" s="32"/>
      <c r="G119" s="32"/>
      <c r="H119" s="15"/>
      <c r="I119" s="15"/>
      <c r="J119" s="3"/>
      <c r="K119" s="3"/>
      <c r="L119" s="32"/>
      <c r="M119" s="5"/>
    </row>
    <row r="120" spans="2:13">
      <c r="B120" s="38"/>
      <c r="C120" s="31"/>
      <c r="D120" s="13"/>
      <c r="E120" s="13"/>
      <c r="F120" s="32"/>
      <c r="G120" s="32"/>
      <c r="H120" s="15"/>
      <c r="I120" s="15"/>
      <c r="J120" s="3"/>
      <c r="K120" s="3"/>
      <c r="L120" s="32"/>
      <c r="M120" s="5"/>
    </row>
    <row r="121" spans="2:13" ht="18.75">
      <c r="B121" s="102" t="s">
        <v>211</v>
      </c>
      <c r="C121" s="93"/>
      <c r="D121" s="93"/>
      <c r="E121" s="94"/>
      <c r="F121" s="32"/>
      <c r="G121" s="32"/>
      <c r="H121" s="15"/>
      <c r="I121" s="15"/>
      <c r="J121" s="3"/>
      <c r="K121" s="3"/>
      <c r="L121" s="32"/>
      <c r="M121" s="5"/>
    </row>
    <row r="122" spans="2:13">
      <c r="B122" s="325" t="s">
        <v>181</v>
      </c>
      <c r="C122" s="294"/>
      <c r="D122" s="78" t="str">
        <f>IF(AND($B$38&lt;50,$C$21="一般市町村"),"1",IF(AND($B$38&gt;=50,$B$38&lt;100,$C$21="一般市町村"),"2",IF(AND($B$38&gt;=100,$C$21="一般市町村"),"3",IF(AND($B$38&lt;50,$C$21&gt;=50,$C$21="中核市・特例市"),"4",IF(AND($B$38&gt;=50,$B$38&lt;100,$C$21&gt;=50,$C$21="中核市・特例市"),"5",IF(AND($B$38&gt;=100,$C$21&gt;=50,$C$21="中核市・特例市"),"6",IF(AND($B$38&lt;50,$C$21="政令指定都市・特別区"),"7",IF(AND($B$38&gt;=50,$B$38&lt;100,$C$21="政令指定都市・特別区"),"8",IF(AND($B$38&gt;=100,$C$21="政令指定都市・特別区"),"9")))))))))</f>
        <v>1</v>
      </c>
      <c r="E122" s="155"/>
      <c r="F122" s="32"/>
      <c r="G122" s="32"/>
      <c r="H122" s="15"/>
      <c r="I122" s="15"/>
      <c r="J122" s="3"/>
      <c r="K122" s="3"/>
      <c r="L122" s="32"/>
      <c r="M122" s="5"/>
    </row>
    <row r="123" spans="2:13">
      <c r="B123" s="309" t="s">
        <v>182</v>
      </c>
      <c r="C123" s="310"/>
      <c r="D123" s="79">
        <f>CHOOSE(D122,D126,D127,D128,D129,D130,D131,D132,D133,D134)</f>
        <v>2.4</v>
      </c>
      <c r="E123" s="156"/>
      <c r="F123" s="32"/>
      <c r="G123" s="32"/>
      <c r="H123" s="15"/>
      <c r="I123" s="15"/>
      <c r="J123" s="3"/>
      <c r="K123" s="3"/>
      <c r="L123" s="32"/>
      <c r="M123" s="5"/>
    </row>
    <row r="124" spans="2:13">
      <c r="B124" s="309" t="s">
        <v>183</v>
      </c>
      <c r="C124" s="310"/>
      <c r="D124" s="79">
        <f>CHOOSE(D122,E126,E127,E128,E129,E130,E131,E132,E133,E134)</f>
        <v>4.9000000000000004</v>
      </c>
      <c r="E124" s="156"/>
      <c r="F124" s="32"/>
      <c r="G124" s="32"/>
      <c r="H124" s="15"/>
      <c r="I124" s="15"/>
      <c r="J124" s="3"/>
      <c r="K124" s="3"/>
      <c r="L124" s="32"/>
      <c r="M124" s="5"/>
    </row>
    <row r="125" spans="2:13">
      <c r="B125" s="311" t="s">
        <v>92</v>
      </c>
      <c r="C125" s="312"/>
      <c r="D125" s="71" t="s">
        <v>113</v>
      </c>
      <c r="E125" s="95" t="s">
        <v>114</v>
      </c>
      <c r="F125" s="32"/>
      <c r="G125" s="32"/>
      <c r="H125" s="15"/>
      <c r="I125" s="15"/>
      <c r="J125" s="3"/>
      <c r="K125" s="3"/>
      <c r="L125" s="32"/>
      <c r="M125" s="5"/>
    </row>
    <row r="126" spans="2:13">
      <c r="B126" s="313" t="s">
        <v>94</v>
      </c>
      <c r="C126" s="314"/>
      <c r="D126" s="82">
        <v>2.4</v>
      </c>
      <c r="E126" s="168">
        <v>4.9000000000000004</v>
      </c>
      <c r="F126" s="32"/>
      <c r="G126" s="32"/>
      <c r="H126" s="15"/>
      <c r="I126" s="15"/>
      <c r="J126" s="3"/>
      <c r="K126" s="3"/>
      <c r="L126" s="32"/>
      <c r="M126" s="5"/>
    </row>
    <row r="127" spans="2:13">
      <c r="B127" s="313" t="s">
        <v>98</v>
      </c>
      <c r="C127" s="314"/>
      <c r="D127" s="82">
        <v>1.6</v>
      </c>
      <c r="E127" s="168">
        <v>3.4</v>
      </c>
      <c r="F127" s="32"/>
      <c r="G127" s="32"/>
      <c r="H127" s="15"/>
      <c r="I127" s="15"/>
      <c r="J127" s="3"/>
      <c r="K127" s="3"/>
      <c r="L127" s="32"/>
      <c r="M127" s="5"/>
    </row>
    <row r="128" spans="2:13">
      <c r="B128" s="313" t="s">
        <v>151</v>
      </c>
      <c r="C128" s="314"/>
      <c r="D128" s="82">
        <v>1.2</v>
      </c>
      <c r="E128" s="168">
        <v>2.7</v>
      </c>
      <c r="F128" s="32"/>
      <c r="G128" s="32"/>
      <c r="H128" s="15"/>
      <c r="I128" s="15"/>
      <c r="J128" s="3"/>
      <c r="K128" s="3"/>
      <c r="L128" s="32"/>
      <c r="M128" s="5"/>
    </row>
    <row r="129" spans="2:13">
      <c r="B129" s="313" t="s">
        <v>99</v>
      </c>
      <c r="C129" s="314"/>
      <c r="D129" s="82">
        <v>2.8</v>
      </c>
      <c r="E129" s="168">
        <v>5.7</v>
      </c>
      <c r="F129" s="32"/>
      <c r="G129" s="32"/>
      <c r="H129" s="15"/>
      <c r="I129" s="15"/>
      <c r="J129" s="3"/>
      <c r="K129" s="3"/>
      <c r="L129" s="32"/>
      <c r="M129" s="5"/>
    </row>
    <row r="130" spans="2:13">
      <c r="B130" s="313" t="s">
        <v>100</v>
      </c>
      <c r="C130" s="314"/>
      <c r="D130" s="82">
        <v>2</v>
      </c>
      <c r="E130" s="168">
        <v>4.2</v>
      </c>
      <c r="F130" s="32"/>
      <c r="G130" s="32"/>
      <c r="H130" s="15"/>
      <c r="I130" s="15"/>
      <c r="J130" s="3"/>
      <c r="K130" s="3"/>
      <c r="L130" s="32"/>
      <c r="M130" s="5"/>
    </row>
    <row r="131" spans="2:13">
      <c r="B131" s="313" t="s">
        <v>101</v>
      </c>
      <c r="C131" s="314"/>
      <c r="D131" s="82">
        <v>1.2</v>
      </c>
      <c r="E131" s="168">
        <v>3.5</v>
      </c>
      <c r="F131" s="32"/>
      <c r="G131" s="32"/>
      <c r="H131" s="15"/>
      <c r="I131" s="15"/>
      <c r="J131" s="3"/>
      <c r="K131" s="3"/>
      <c r="L131" s="32"/>
      <c r="M131" s="5"/>
    </row>
    <row r="132" spans="2:13">
      <c r="B132" s="313" t="s">
        <v>102</v>
      </c>
      <c r="C132" s="314"/>
      <c r="D132" s="82">
        <v>3.6</v>
      </c>
      <c r="E132" s="168">
        <v>8.1</v>
      </c>
      <c r="F132" s="32"/>
      <c r="G132" s="32"/>
      <c r="H132" s="15"/>
      <c r="I132" s="15"/>
      <c r="J132" s="3"/>
      <c r="K132" s="3"/>
      <c r="L132" s="32"/>
      <c r="M132" s="5"/>
    </row>
    <row r="133" spans="2:13">
      <c r="B133" s="313" t="s">
        <v>103</v>
      </c>
      <c r="C133" s="314"/>
      <c r="D133" s="82">
        <v>3.2</v>
      </c>
      <c r="E133" s="168">
        <v>6.9</v>
      </c>
      <c r="F133" s="32"/>
      <c r="G133" s="32"/>
      <c r="H133" s="15"/>
      <c r="I133" s="15"/>
      <c r="J133" s="3"/>
      <c r="K133" s="3"/>
      <c r="L133" s="32"/>
      <c r="M133" s="5"/>
    </row>
    <row r="134" spans="2:13">
      <c r="B134" s="313" t="s">
        <v>104</v>
      </c>
      <c r="C134" s="314"/>
      <c r="D134" s="82">
        <v>2</v>
      </c>
      <c r="E134" s="168">
        <v>6.2</v>
      </c>
      <c r="F134" s="32"/>
      <c r="G134" s="32"/>
      <c r="H134" s="15"/>
      <c r="I134" s="15"/>
      <c r="J134" s="3"/>
      <c r="K134" s="3"/>
      <c r="L134" s="32"/>
      <c r="M134" s="5"/>
    </row>
    <row r="135" spans="2:13">
      <c r="B135" s="96"/>
      <c r="C135" s="47"/>
      <c r="D135" s="39"/>
      <c r="E135" s="97"/>
      <c r="F135" s="32"/>
      <c r="G135" s="32"/>
      <c r="H135" s="15"/>
      <c r="I135" s="15"/>
      <c r="J135" s="3"/>
      <c r="K135" s="3"/>
      <c r="L135" s="32"/>
      <c r="M135" s="5"/>
    </row>
    <row r="136" spans="2:13">
      <c r="B136" s="325" t="s">
        <v>184</v>
      </c>
      <c r="C136" s="294"/>
      <c r="D136" s="78" t="str">
        <f>IF($C$21="一般市町村","1",IF($C$21="中核市・特例市","2",IF($C$21="政令指定都市・特別区","3")))</f>
        <v>1</v>
      </c>
      <c r="E136" s="155"/>
      <c r="F136" s="32"/>
      <c r="G136" s="32"/>
      <c r="H136" s="15"/>
      <c r="I136" s="15"/>
      <c r="J136" s="3"/>
      <c r="K136" s="3"/>
      <c r="L136" s="32"/>
      <c r="M136" s="5"/>
    </row>
    <row r="137" spans="2:13">
      <c r="B137" s="309" t="s">
        <v>185</v>
      </c>
      <c r="C137" s="310"/>
      <c r="D137" s="79">
        <f>CHOOSE(D136,D140,D141,D142)</f>
        <v>96</v>
      </c>
      <c r="E137" s="156"/>
      <c r="F137" s="32"/>
      <c r="G137" s="32"/>
      <c r="H137" s="15"/>
      <c r="I137" s="15"/>
      <c r="J137" s="3"/>
      <c r="K137" s="3"/>
      <c r="L137" s="13"/>
      <c r="M137" s="5"/>
    </row>
    <row r="138" spans="2:13">
      <c r="B138" s="309" t="s">
        <v>186</v>
      </c>
      <c r="C138" s="310"/>
      <c r="D138" s="81">
        <f>CHOOSE(D136,E140,E141,E142)</f>
        <v>155</v>
      </c>
      <c r="E138" s="156"/>
      <c r="F138" s="32"/>
      <c r="G138" s="32"/>
      <c r="H138" s="15"/>
      <c r="I138" s="15"/>
      <c r="J138" s="3"/>
      <c r="K138" s="3"/>
      <c r="L138" s="13"/>
      <c r="M138" s="5"/>
    </row>
    <row r="139" spans="2:13">
      <c r="B139" s="311" t="s">
        <v>92</v>
      </c>
      <c r="C139" s="312"/>
      <c r="D139" s="71" t="s">
        <v>113</v>
      </c>
      <c r="E139" s="95" t="s">
        <v>114</v>
      </c>
      <c r="F139" s="32"/>
      <c r="G139" s="32"/>
      <c r="H139" s="15"/>
      <c r="I139" s="13"/>
      <c r="K139" s="13"/>
      <c r="L139" s="13"/>
      <c r="M139" s="5"/>
    </row>
    <row r="140" spans="2:13">
      <c r="B140" s="313" t="s">
        <v>105</v>
      </c>
      <c r="C140" s="314"/>
      <c r="D140" s="80">
        <v>96</v>
      </c>
      <c r="E140" s="169">
        <v>155</v>
      </c>
      <c r="F140" s="32"/>
      <c r="G140" s="32"/>
      <c r="H140" s="15"/>
      <c r="I140" s="13"/>
      <c r="K140" s="13"/>
      <c r="L140" s="13"/>
      <c r="M140" s="5"/>
    </row>
    <row r="141" spans="2:13">
      <c r="B141" s="313" t="s">
        <v>106</v>
      </c>
      <c r="C141" s="314"/>
      <c r="D141" s="80">
        <v>114</v>
      </c>
      <c r="E141" s="169">
        <v>277.8</v>
      </c>
      <c r="F141" s="32"/>
      <c r="G141" s="32"/>
      <c r="H141" s="15"/>
      <c r="I141" s="13"/>
      <c r="K141" s="13"/>
      <c r="L141" s="13"/>
      <c r="M141" s="5"/>
    </row>
    <row r="142" spans="2:13">
      <c r="B142" s="313" t="s">
        <v>107</v>
      </c>
      <c r="C142" s="314"/>
      <c r="D142" s="80">
        <v>132</v>
      </c>
      <c r="E142" s="169">
        <v>290</v>
      </c>
      <c r="F142" s="32"/>
      <c r="G142" s="32"/>
      <c r="H142" s="15"/>
      <c r="I142" s="13"/>
      <c r="K142" s="13"/>
      <c r="L142" s="13"/>
      <c r="M142" s="5"/>
    </row>
    <row r="143" spans="2:13">
      <c r="B143" s="96"/>
      <c r="C143" s="47"/>
      <c r="D143" s="39"/>
      <c r="E143" s="97"/>
      <c r="F143" s="32"/>
      <c r="G143" s="32"/>
      <c r="H143" s="15"/>
      <c r="I143" s="13"/>
      <c r="K143" s="13"/>
      <c r="L143" s="13"/>
      <c r="M143" s="5"/>
    </row>
    <row r="144" spans="2:13">
      <c r="B144" s="325" t="s">
        <v>441</v>
      </c>
      <c r="C144" s="294"/>
      <c r="D144" s="78" t="str">
        <f>IF($C$21="一般市町村","1",IF($C$21="中核市・特例市","2",IF($C$21="政令指定都市・特別区","3")))</f>
        <v>1</v>
      </c>
      <c r="E144" s="155"/>
      <c r="F144" s="32"/>
      <c r="G144" s="32"/>
      <c r="H144" s="15"/>
      <c r="I144" s="13"/>
      <c r="K144" s="13"/>
      <c r="L144" s="13"/>
      <c r="M144" s="5"/>
    </row>
    <row r="145" spans="1:16">
      <c r="B145" s="309" t="s">
        <v>442</v>
      </c>
      <c r="C145" s="310"/>
      <c r="D145" s="79">
        <f>CHOOSE(D144,D148,D149,D150)</f>
        <v>2.1</v>
      </c>
      <c r="E145" s="156"/>
      <c r="F145" s="32"/>
      <c r="G145" s="32"/>
      <c r="H145" s="15"/>
      <c r="I145" s="13"/>
      <c r="K145" s="13"/>
      <c r="L145" s="13"/>
      <c r="M145" s="5"/>
    </row>
    <row r="146" spans="1:16">
      <c r="B146" s="309" t="s">
        <v>443</v>
      </c>
      <c r="C146" s="310"/>
      <c r="D146" s="79">
        <f>CHOOSE(D144,E148,E149,E150)</f>
        <v>4.0999999999999996</v>
      </c>
      <c r="E146" s="156"/>
      <c r="F146" s="32"/>
      <c r="G146" s="32"/>
      <c r="H146" s="15"/>
      <c r="I146" s="13"/>
      <c r="K146" s="13"/>
      <c r="L146" s="13"/>
      <c r="M146" s="5"/>
    </row>
    <row r="147" spans="1:16">
      <c r="B147" s="311" t="s">
        <v>92</v>
      </c>
      <c r="C147" s="312"/>
      <c r="D147" s="71" t="s">
        <v>113</v>
      </c>
      <c r="E147" s="95" t="s">
        <v>114</v>
      </c>
      <c r="F147" s="32"/>
      <c r="G147" s="32"/>
      <c r="H147" s="15"/>
      <c r="I147" s="13"/>
      <c r="K147" s="13"/>
      <c r="L147" s="13"/>
      <c r="M147" s="5"/>
    </row>
    <row r="148" spans="1:16">
      <c r="B148" s="313" t="s">
        <v>105</v>
      </c>
      <c r="C148" s="314"/>
      <c r="D148" s="82">
        <v>2.1</v>
      </c>
      <c r="E148" s="168">
        <v>4.0999999999999996</v>
      </c>
      <c r="F148" s="32"/>
      <c r="G148" s="32"/>
      <c r="H148" s="15"/>
      <c r="I148" s="13"/>
      <c r="K148" s="13"/>
      <c r="L148" s="13"/>
      <c r="M148" s="5"/>
    </row>
    <row r="149" spans="1:16">
      <c r="B149" s="313" t="s">
        <v>106</v>
      </c>
      <c r="C149" s="314"/>
      <c r="D149" s="82">
        <v>2.7</v>
      </c>
      <c r="E149" s="168">
        <v>4.5</v>
      </c>
      <c r="F149" s="32"/>
      <c r="G149" s="32"/>
      <c r="H149" s="15"/>
      <c r="I149" s="13"/>
      <c r="K149" s="13"/>
      <c r="L149" s="13"/>
      <c r="M149" s="5"/>
    </row>
    <row r="150" spans="1:16" s="5" customFormat="1">
      <c r="A150" s="15"/>
      <c r="B150" s="313" t="s">
        <v>107</v>
      </c>
      <c r="C150" s="314"/>
      <c r="D150" s="82">
        <v>3.3</v>
      </c>
      <c r="E150" s="168">
        <v>9</v>
      </c>
      <c r="F150" s="32"/>
      <c r="G150" s="32"/>
      <c r="H150" s="13"/>
      <c r="I150" s="13"/>
      <c r="J150" s="13"/>
      <c r="K150" s="13"/>
      <c r="L150" s="13"/>
      <c r="N150" s="3"/>
      <c r="O150" s="3"/>
      <c r="P150" s="3"/>
    </row>
    <row r="151" spans="1:16">
      <c r="B151" s="98"/>
      <c r="C151" s="99"/>
      <c r="D151" s="100"/>
      <c r="E151" s="101"/>
      <c r="F151" s="32"/>
      <c r="G151" s="32"/>
      <c r="H151" s="13"/>
      <c r="I151" s="13"/>
      <c r="K151" s="13"/>
      <c r="L151" s="13"/>
      <c r="M151" s="5"/>
    </row>
    <row r="152" spans="1:16">
      <c r="B152" s="91"/>
      <c r="C152" s="92"/>
      <c r="D152" s="92"/>
      <c r="E152" s="92"/>
      <c r="F152" s="32"/>
      <c r="G152" s="32"/>
      <c r="H152" s="13"/>
      <c r="I152" s="13"/>
      <c r="K152" s="13"/>
      <c r="L152" s="13"/>
    </row>
    <row r="153" spans="1:16" ht="18.75">
      <c r="B153" s="103" t="s">
        <v>212</v>
      </c>
      <c r="C153" s="104"/>
      <c r="D153" s="183"/>
      <c r="E153" s="184"/>
      <c r="F153" s="32"/>
      <c r="G153" s="32"/>
      <c r="H153" s="13"/>
      <c r="I153" s="13"/>
      <c r="K153" s="13"/>
      <c r="L153" s="13"/>
      <c r="N153" s="5"/>
    </row>
    <row r="154" spans="1:16">
      <c r="B154" s="332" t="s">
        <v>181</v>
      </c>
      <c r="C154" s="333"/>
      <c r="D154" s="185" t="str">
        <f>IF(AND($B$38&lt;50,$C$21="一般市町村"),"1",IF(AND($B$38&gt;=50,$B$38&lt;100,$C$21="一般市町村"),"2",IF(AND($B$38&gt;=100,$C$21="一般市町村"),"3",IF(AND($B$38&lt;50,$C$21&gt;=50,$C$21="中核市・特例市"),"4",IF(AND($B$38&gt;=50,$B$38&lt;100,$C$21&gt;=50,$C$21="中核市・特例市"),"5",IF(AND($B$38&gt;=100,$C$21&gt;=50,$C$21="中核市・特例市"),"6",IF(AND($B$38&lt;50,$C$21="政令指定都市・特別区"),"7",IF(AND($B$38&gt;=50,$B$38&lt;100,$C$21="政令指定都市・特別区"),"8",IF(AND($B$38&gt;=100,$C$21="政令指定都市・特別区"),"9")))))))))</f>
        <v>1</v>
      </c>
      <c r="E154" s="105"/>
      <c r="F154" s="32"/>
      <c r="G154" s="32"/>
      <c r="H154" s="13"/>
      <c r="I154" s="13"/>
      <c r="K154" s="13"/>
      <c r="L154" s="13"/>
    </row>
    <row r="155" spans="1:16">
      <c r="B155" s="326" t="s">
        <v>182</v>
      </c>
      <c r="C155" s="327"/>
      <c r="D155" s="186">
        <f>CHOOSE(D154,D158,D159,D160,D161,D162,D163,D164,D165,D166)</f>
        <v>4</v>
      </c>
      <c r="E155" s="105"/>
      <c r="F155" s="32"/>
      <c r="G155" s="32"/>
      <c r="H155" s="13"/>
      <c r="I155" s="13"/>
      <c r="K155" s="13"/>
      <c r="L155" s="13"/>
    </row>
    <row r="156" spans="1:16">
      <c r="B156" s="326" t="s">
        <v>183</v>
      </c>
      <c r="C156" s="327"/>
      <c r="D156" s="186">
        <f>CHOOSE(D154,E158,E159,E160,E161,E162,E163,E164,E165,E166)</f>
        <v>4.3499999999999996</v>
      </c>
      <c r="E156" s="105"/>
      <c r="F156" s="32"/>
      <c r="G156" s="32"/>
      <c r="H156" s="13"/>
      <c r="I156" s="13"/>
      <c r="K156" s="13"/>
      <c r="L156" s="13"/>
    </row>
    <row r="157" spans="1:16">
      <c r="B157" s="328" t="s">
        <v>92</v>
      </c>
      <c r="C157" s="329"/>
      <c r="D157" s="153" t="s">
        <v>113</v>
      </c>
      <c r="E157" s="106" t="s">
        <v>114</v>
      </c>
      <c r="F157" s="32"/>
      <c r="G157" s="32"/>
      <c r="H157" s="13"/>
      <c r="I157" s="13"/>
      <c r="K157" s="13"/>
      <c r="L157" s="13"/>
    </row>
    <row r="158" spans="1:16">
      <c r="B158" s="330" t="s">
        <v>94</v>
      </c>
      <c r="C158" s="331"/>
      <c r="D158" s="187">
        <v>4</v>
      </c>
      <c r="E158" s="110">
        <v>4.3499999999999996</v>
      </c>
      <c r="F158" s="32"/>
      <c r="G158" s="32"/>
      <c r="H158" s="13"/>
      <c r="I158" s="13"/>
      <c r="K158" s="13"/>
      <c r="L158" s="13"/>
    </row>
    <row r="159" spans="1:16">
      <c r="B159" s="330" t="s">
        <v>98</v>
      </c>
      <c r="C159" s="331"/>
      <c r="D159" s="187">
        <v>2.8</v>
      </c>
      <c r="E159" s="107">
        <v>3.7</v>
      </c>
      <c r="F159" s="32"/>
      <c r="G159" s="32"/>
      <c r="H159" s="13"/>
      <c r="I159" s="13"/>
      <c r="K159" s="13"/>
      <c r="L159" s="13"/>
    </row>
    <row r="160" spans="1:16">
      <c r="B160" s="330" t="s">
        <v>151</v>
      </c>
      <c r="C160" s="331"/>
      <c r="D160" s="187">
        <v>2.2000000000000002</v>
      </c>
      <c r="E160" s="107">
        <v>3</v>
      </c>
      <c r="F160" s="32"/>
      <c r="G160" s="32"/>
      <c r="H160" s="13"/>
      <c r="I160" s="13"/>
      <c r="K160" s="13"/>
      <c r="L160" s="13"/>
    </row>
    <row r="161" spans="2:12">
      <c r="B161" s="330" t="s">
        <v>99</v>
      </c>
      <c r="C161" s="331"/>
      <c r="D161" s="187">
        <v>4.5999999999999996</v>
      </c>
      <c r="E161" s="110">
        <v>5.55</v>
      </c>
      <c r="F161" s="32"/>
      <c r="G161" s="32"/>
      <c r="H161" s="13"/>
      <c r="I161" s="13"/>
      <c r="K161" s="13"/>
      <c r="L161" s="13"/>
    </row>
    <row r="162" spans="2:12">
      <c r="B162" s="330" t="s">
        <v>100</v>
      </c>
      <c r="C162" s="331"/>
      <c r="D162" s="187">
        <v>3.4</v>
      </c>
      <c r="E162" s="110">
        <v>4.3499999999999996</v>
      </c>
      <c r="F162" s="32"/>
      <c r="G162" s="32"/>
      <c r="H162" s="13"/>
      <c r="I162" s="13"/>
      <c r="K162" s="13"/>
      <c r="L162" s="13"/>
    </row>
    <row r="163" spans="2:12">
      <c r="B163" s="330" t="s">
        <v>101</v>
      </c>
      <c r="C163" s="331"/>
      <c r="D163" s="187">
        <v>2.8</v>
      </c>
      <c r="E163" s="107">
        <v>3.8</v>
      </c>
      <c r="F163" s="32"/>
      <c r="G163" s="32"/>
      <c r="H163" s="13"/>
      <c r="I163" s="13"/>
      <c r="K163" s="13"/>
      <c r="L163" s="13"/>
    </row>
    <row r="164" spans="2:12">
      <c r="B164" s="330" t="s">
        <v>102</v>
      </c>
      <c r="C164" s="331"/>
      <c r="D164" s="187">
        <v>6.5</v>
      </c>
      <c r="E164" s="107">
        <v>8.6999999999999993</v>
      </c>
      <c r="F164" s="32"/>
      <c r="G164" s="32"/>
      <c r="H164" s="13"/>
      <c r="I164" s="13"/>
      <c r="K164" s="13"/>
      <c r="L164" s="13"/>
    </row>
    <row r="165" spans="2:12">
      <c r="B165" s="330" t="s">
        <v>103</v>
      </c>
      <c r="C165" s="331"/>
      <c r="D165" s="187">
        <v>5.5</v>
      </c>
      <c r="E165" s="110">
        <v>7.75</v>
      </c>
      <c r="F165" s="32"/>
      <c r="G165" s="32"/>
      <c r="H165" s="13"/>
      <c r="I165" s="13"/>
      <c r="K165" s="13"/>
      <c r="L165" s="13"/>
    </row>
    <row r="166" spans="2:12">
      <c r="B166" s="330" t="s">
        <v>104</v>
      </c>
      <c r="C166" s="331"/>
      <c r="D166" s="187">
        <v>4.3</v>
      </c>
      <c r="E166" s="110">
        <v>6.85</v>
      </c>
      <c r="F166" s="32"/>
      <c r="G166" s="32"/>
      <c r="H166" s="13"/>
      <c r="I166" s="13"/>
      <c r="K166" s="13"/>
      <c r="L166" s="13"/>
    </row>
    <row r="167" spans="2:12">
      <c r="B167" s="108"/>
      <c r="D167" s="39"/>
      <c r="E167" s="109"/>
      <c r="F167" s="32"/>
      <c r="G167" s="32"/>
      <c r="H167" s="13"/>
      <c r="I167" s="13"/>
      <c r="K167" s="13"/>
      <c r="L167" s="13"/>
    </row>
    <row r="168" spans="2:12">
      <c r="B168" s="332" t="s">
        <v>184</v>
      </c>
      <c r="C168" s="333"/>
      <c r="D168" s="185" t="str">
        <f>IF($C$21="一般市町村","1",IF($C$21="中核市・特例市","2",IF($C$21="政令指定都市・特別区","3")))</f>
        <v>1</v>
      </c>
      <c r="E168" s="105"/>
      <c r="F168" s="32"/>
      <c r="G168" s="32"/>
      <c r="H168" s="13"/>
      <c r="I168" s="13"/>
      <c r="K168" s="13"/>
      <c r="L168" s="13"/>
    </row>
    <row r="169" spans="2:12">
      <c r="B169" s="326" t="s">
        <v>185</v>
      </c>
      <c r="C169" s="327"/>
      <c r="D169" s="188">
        <f>CHOOSE(D168,D172,D173,D174)</f>
        <v>23.98</v>
      </c>
      <c r="E169" s="105"/>
      <c r="F169" s="32"/>
      <c r="G169" s="32"/>
      <c r="H169" s="13"/>
      <c r="I169" s="13"/>
      <c r="K169" s="13"/>
      <c r="L169" s="13"/>
    </row>
    <row r="170" spans="2:12">
      <c r="B170" s="326" t="s">
        <v>186</v>
      </c>
      <c r="C170" s="327"/>
      <c r="D170" s="189">
        <f>CHOOSE(D168,E172,E173,E174)</f>
        <v>96</v>
      </c>
      <c r="E170" s="105"/>
      <c r="F170" s="32"/>
      <c r="G170" s="32"/>
      <c r="H170" s="13"/>
      <c r="I170" s="13"/>
      <c r="K170" s="13"/>
      <c r="L170" s="13"/>
    </row>
    <row r="171" spans="2:12">
      <c r="B171" s="328" t="s">
        <v>92</v>
      </c>
      <c r="C171" s="329"/>
      <c r="D171" s="153" t="s">
        <v>113</v>
      </c>
      <c r="E171" s="106" t="s">
        <v>114</v>
      </c>
      <c r="F171" s="32"/>
      <c r="G171" s="32"/>
      <c r="H171" s="13"/>
      <c r="I171" s="13"/>
      <c r="K171" s="13"/>
      <c r="L171" s="13"/>
    </row>
    <row r="172" spans="2:12">
      <c r="B172" s="330" t="s">
        <v>105</v>
      </c>
      <c r="C172" s="331"/>
      <c r="D172" s="187">
        <v>23.98</v>
      </c>
      <c r="E172" s="110">
        <v>96</v>
      </c>
      <c r="F172" s="32"/>
      <c r="G172" s="32"/>
      <c r="H172" s="13"/>
      <c r="I172" s="13"/>
      <c r="K172" s="13"/>
      <c r="L172" s="13"/>
    </row>
    <row r="173" spans="2:12">
      <c r="B173" s="330" t="s">
        <v>106</v>
      </c>
      <c r="C173" s="331"/>
      <c r="D173" s="187">
        <v>55.56</v>
      </c>
      <c r="E173" s="110">
        <v>121</v>
      </c>
      <c r="F173" s="32"/>
      <c r="G173" s="32"/>
      <c r="H173" s="13"/>
      <c r="I173" s="13"/>
      <c r="K173" s="13"/>
      <c r="L173" s="13"/>
    </row>
    <row r="174" spans="2:12">
      <c r="B174" s="330" t="s">
        <v>107</v>
      </c>
      <c r="C174" s="331"/>
      <c r="D174" s="187">
        <v>132</v>
      </c>
      <c r="E174" s="110">
        <v>159.5</v>
      </c>
      <c r="F174" s="32"/>
      <c r="G174" s="32"/>
      <c r="H174" s="13"/>
      <c r="I174" s="13"/>
      <c r="K174" s="13"/>
      <c r="L174" s="13"/>
    </row>
    <row r="175" spans="2:12">
      <c r="B175" s="108"/>
      <c r="D175" s="39"/>
      <c r="E175" s="109"/>
      <c r="F175" s="32"/>
      <c r="G175" s="32"/>
      <c r="H175" s="13"/>
      <c r="I175" s="13"/>
      <c r="K175" s="13"/>
      <c r="L175" s="13"/>
    </row>
    <row r="176" spans="2:12">
      <c r="B176" s="332" t="s">
        <v>441</v>
      </c>
      <c r="C176" s="333"/>
      <c r="D176" s="185" t="str">
        <f>IF($C$21="一般市町村","1",IF($C$21="中核市・特例市","2",IF($C$21="政令指定都市・特別区","3")))</f>
        <v>1</v>
      </c>
      <c r="E176" s="105"/>
      <c r="F176" s="32"/>
      <c r="G176" s="32"/>
      <c r="H176" s="13"/>
      <c r="I176" s="13"/>
      <c r="K176" s="13"/>
      <c r="L176" s="13"/>
    </row>
    <row r="177" spans="2:12">
      <c r="B177" s="326" t="s">
        <v>442</v>
      </c>
      <c r="C177" s="327"/>
      <c r="D177" s="188">
        <f>CHOOSE(D176,D180,D181,D182)</f>
        <v>3.1</v>
      </c>
      <c r="E177" s="105"/>
      <c r="F177" s="32"/>
      <c r="G177" s="32"/>
      <c r="H177" s="13"/>
      <c r="I177" s="13"/>
      <c r="K177" s="13"/>
      <c r="L177" s="13"/>
    </row>
    <row r="178" spans="2:12">
      <c r="B178" s="326" t="s">
        <v>443</v>
      </c>
      <c r="C178" s="327"/>
      <c r="D178" s="188">
        <f>CHOOSE(D176,E180,E181,E182)</f>
        <v>4.0999999999999996</v>
      </c>
      <c r="E178" s="105"/>
      <c r="F178" s="32"/>
      <c r="G178" s="32"/>
      <c r="H178" s="13"/>
      <c r="I178" s="13"/>
      <c r="K178" s="13"/>
      <c r="L178" s="13"/>
    </row>
    <row r="179" spans="2:12">
      <c r="B179" s="328" t="s">
        <v>92</v>
      </c>
      <c r="C179" s="329"/>
      <c r="D179" s="153" t="s">
        <v>113</v>
      </c>
      <c r="E179" s="106" t="s">
        <v>114</v>
      </c>
      <c r="F179" s="32"/>
      <c r="G179" s="32"/>
      <c r="H179" s="13"/>
      <c r="I179" s="13"/>
      <c r="K179" s="13"/>
      <c r="L179" s="13"/>
    </row>
    <row r="180" spans="2:12">
      <c r="B180" s="330" t="s">
        <v>105</v>
      </c>
      <c r="C180" s="331"/>
      <c r="D180" s="187">
        <v>3.1</v>
      </c>
      <c r="E180" s="110">
        <v>4.0999999999999996</v>
      </c>
      <c r="F180" s="32"/>
      <c r="G180" s="32"/>
      <c r="H180" s="13"/>
      <c r="I180" s="13"/>
      <c r="K180" s="13"/>
      <c r="L180" s="13"/>
    </row>
    <row r="181" spans="2:12">
      <c r="B181" s="334" t="s">
        <v>106</v>
      </c>
      <c r="C181" s="335"/>
      <c r="D181" s="193">
        <v>4.05</v>
      </c>
      <c r="E181" s="194">
        <v>4.5</v>
      </c>
      <c r="F181" s="32"/>
      <c r="G181" s="32"/>
      <c r="H181" s="13"/>
      <c r="I181" s="13"/>
      <c r="K181" s="13"/>
      <c r="L181" s="13"/>
    </row>
    <row r="182" spans="2:12">
      <c r="B182" s="338" t="s">
        <v>107</v>
      </c>
      <c r="C182" s="339"/>
      <c r="D182" s="195">
        <v>4.95</v>
      </c>
      <c r="E182" s="196">
        <v>9</v>
      </c>
      <c r="F182" s="32"/>
      <c r="G182" s="32"/>
      <c r="H182" s="13"/>
      <c r="I182" s="13"/>
      <c r="K182" s="13"/>
      <c r="L182" s="13"/>
    </row>
    <row r="183" spans="2:12">
      <c r="B183" s="190"/>
      <c r="C183" s="191"/>
      <c r="D183" s="191"/>
      <c r="E183" s="192"/>
      <c r="F183" s="32"/>
      <c r="G183" s="32"/>
      <c r="H183" s="13"/>
      <c r="I183" s="13"/>
      <c r="K183" s="13"/>
      <c r="L183" s="13"/>
    </row>
    <row r="184" spans="2:12">
      <c r="B184" s="91"/>
      <c r="C184" s="92"/>
      <c r="D184" s="92"/>
      <c r="E184" s="92"/>
      <c r="F184" s="32"/>
      <c r="G184" s="32"/>
      <c r="H184" s="13"/>
      <c r="I184" s="13"/>
      <c r="K184" s="13"/>
      <c r="L184" s="13"/>
    </row>
    <row r="185" spans="2:12" ht="18.75">
      <c r="B185" s="116" t="s">
        <v>213</v>
      </c>
      <c r="C185" s="111"/>
      <c r="D185" s="111"/>
      <c r="E185" s="112"/>
      <c r="F185" s="32"/>
      <c r="G185" s="32"/>
      <c r="H185" s="13"/>
      <c r="I185" s="13"/>
      <c r="K185" s="13"/>
      <c r="L185" s="13"/>
    </row>
    <row r="186" spans="2:12">
      <c r="B186" s="340" t="s">
        <v>181</v>
      </c>
      <c r="C186" s="341"/>
      <c r="D186" s="175" t="str">
        <f>IF(AND($B$38&lt;50,$C$21="一般市町村"),"1",IF(AND($B$38&gt;=50,$B$38&lt;100,$C$21="一般市町村"),"2",IF(AND($B$38&gt;=100,$C$21="一般市町村"),"3",IF(AND($B$38&lt;50,$C$21&gt;=50,$C$21="中核市・特例市"),"4",IF(AND($B$38&gt;=50,$B$38&lt;100,$C$21&gt;=50,$C$21="中核市・特例市"),"5",IF(AND($B$38&gt;=100,$C$21&gt;=50,$C$21="中核市・特例市"),"6",IF(AND($B$38&lt;50,$C$21="政令指定都市・特別区"),"7",IF(AND($B$38&gt;=50,$B$38&lt;100,$C$21="政令指定都市・特別区"),"8",IF(AND($B$38&gt;=100,$C$21="政令指定都市・特別区"),"9")))))))))</f>
        <v>1</v>
      </c>
      <c r="E186" s="113"/>
      <c r="F186" s="32"/>
      <c r="G186" s="32"/>
      <c r="H186" s="13"/>
      <c r="I186" s="13"/>
      <c r="K186" s="13"/>
      <c r="L186" s="13"/>
    </row>
    <row r="187" spans="2:12">
      <c r="B187" s="342" t="s">
        <v>182</v>
      </c>
      <c r="C187" s="343"/>
      <c r="D187" s="176">
        <f>CHOOSE(D186,D190,D191,D192,D193,D194,D195,D196,D197,D198)</f>
        <v>0.8</v>
      </c>
      <c r="E187" s="113"/>
      <c r="F187" s="32"/>
      <c r="G187" s="32"/>
      <c r="H187" s="13"/>
      <c r="I187" s="13"/>
      <c r="K187" s="13"/>
      <c r="L187" s="13"/>
    </row>
    <row r="188" spans="2:12">
      <c r="B188" s="342" t="s">
        <v>183</v>
      </c>
      <c r="C188" s="343"/>
      <c r="D188" s="176">
        <f>CHOOSE(D186,E190,E191,E192,E193,E194,E195,E196,E197,E198)</f>
        <v>3.1</v>
      </c>
      <c r="E188" s="113"/>
      <c r="F188" s="32"/>
      <c r="G188" s="32"/>
      <c r="H188" s="13"/>
      <c r="I188" s="13"/>
      <c r="K188" s="13"/>
      <c r="L188" s="13"/>
    </row>
    <row r="189" spans="2:12">
      <c r="B189" s="344" t="s">
        <v>92</v>
      </c>
      <c r="C189" s="345"/>
      <c r="D189" s="180" t="s">
        <v>113</v>
      </c>
      <c r="E189" s="170" t="s">
        <v>114</v>
      </c>
      <c r="F189" s="32"/>
      <c r="G189" s="32"/>
      <c r="H189" s="15"/>
      <c r="I189" s="13"/>
      <c r="K189" s="13"/>
      <c r="L189" s="13"/>
    </row>
    <row r="190" spans="2:12">
      <c r="B190" s="336" t="s">
        <v>94</v>
      </c>
      <c r="C190" s="337"/>
      <c r="D190" s="181">
        <v>0.8</v>
      </c>
      <c r="E190" s="171">
        <v>3.1</v>
      </c>
      <c r="F190" s="32"/>
      <c r="G190" s="32"/>
      <c r="H190" s="15"/>
      <c r="I190" s="13"/>
      <c r="K190" s="13"/>
      <c r="L190" s="13"/>
    </row>
    <row r="191" spans="2:12">
      <c r="B191" s="336" t="s">
        <v>98</v>
      </c>
      <c r="C191" s="337"/>
      <c r="D191" s="179">
        <v>0.3</v>
      </c>
      <c r="E191" s="171">
        <v>2.1</v>
      </c>
      <c r="F191" s="32"/>
      <c r="G191" s="32"/>
      <c r="H191" s="15"/>
      <c r="I191" s="13"/>
      <c r="K191" s="13"/>
      <c r="L191" s="13"/>
    </row>
    <row r="192" spans="2:12">
      <c r="B192" s="336" t="s">
        <v>151</v>
      </c>
      <c r="C192" s="337"/>
      <c r="D192" s="179">
        <v>0.2</v>
      </c>
      <c r="E192" s="171">
        <v>1.6</v>
      </c>
      <c r="F192" s="32"/>
      <c r="G192" s="32"/>
      <c r="H192" s="15"/>
      <c r="I192" s="13"/>
      <c r="K192" s="13"/>
      <c r="L192" s="13"/>
    </row>
    <row r="193" spans="2:12">
      <c r="B193" s="336" t="s">
        <v>99</v>
      </c>
      <c r="C193" s="337"/>
      <c r="D193" s="179">
        <v>0.8</v>
      </c>
      <c r="E193" s="171">
        <v>3.3</v>
      </c>
      <c r="F193" s="32"/>
      <c r="G193" s="32"/>
      <c r="H193" s="15"/>
      <c r="I193" s="13"/>
      <c r="K193" s="13"/>
      <c r="L193" s="13"/>
    </row>
    <row r="194" spans="2:12">
      <c r="B194" s="336" t="s">
        <v>100</v>
      </c>
      <c r="C194" s="337"/>
      <c r="D194" s="179">
        <v>0.4</v>
      </c>
      <c r="E194" s="171">
        <v>2.5</v>
      </c>
      <c r="F194" s="32"/>
      <c r="G194" s="32"/>
      <c r="H194" s="15"/>
      <c r="I194" s="13"/>
      <c r="K194" s="13"/>
      <c r="L194" s="13"/>
    </row>
    <row r="195" spans="2:12">
      <c r="B195" s="336" t="s">
        <v>101</v>
      </c>
      <c r="C195" s="337"/>
      <c r="D195" s="179">
        <v>0.2</v>
      </c>
      <c r="E195" s="171">
        <v>1.6</v>
      </c>
      <c r="F195" s="32"/>
      <c r="G195" s="32"/>
      <c r="H195" s="15"/>
      <c r="I195" s="13"/>
      <c r="K195" s="13"/>
      <c r="L195" s="13"/>
    </row>
    <row r="196" spans="2:12">
      <c r="B196" s="336" t="s">
        <v>102</v>
      </c>
      <c r="C196" s="337"/>
      <c r="D196" s="179">
        <v>0.8</v>
      </c>
      <c r="E196" s="171">
        <v>3.8</v>
      </c>
      <c r="F196" s="32"/>
      <c r="G196" s="32"/>
      <c r="H196" s="15"/>
      <c r="I196" s="13"/>
      <c r="K196" s="13"/>
      <c r="L196" s="13"/>
    </row>
    <row r="197" spans="2:12">
      <c r="B197" s="336" t="s">
        <v>103</v>
      </c>
      <c r="C197" s="337"/>
      <c r="D197" s="182">
        <v>0.4</v>
      </c>
      <c r="E197" s="171">
        <v>3.4</v>
      </c>
      <c r="F197" s="32"/>
      <c r="G197" s="32"/>
      <c r="H197" s="15"/>
      <c r="I197" s="13"/>
      <c r="K197" s="13"/>
      <c r="L197" s="13"/>
    </row>
    <row r="198" spans="2:12">
      <c r="B198" s="336" t="s">
        <v>104</v>
      </c>
      <c r="C198" s="337"/>
      <c r="D198" s="181">
        <v>0.2</v>
      </c>
      <c r="E198" s="174">
        <v>2.95</v>
      </c>
      <c r="F198" s="32"/>
      <c r="G198" s="32"/>
      <c r="H198" s="15"/>
      <c r="I198" s="13"/>
      <c r="K198" s="13"/>
      <c r="L198" s="13"/>
    </row>
    <row r="199" spans="2:12">
      <c r="B199" s="114"/>
      <c r="D199" s="39"/>
      <c r="E199" s="115"/>
      <c r="F199" s="32"/>
      <c r="G199" s="32"/>
      <c r="H199" s="15"/>
      <c r="I199" s="13"/>
      <c r="K199" s="13"/>
      <c r="L199" s="13"/>
    </row>
    <row r="200" spans="2:12">
      <c r="B200" s="349" t="s">
        <v>184</v>
      </c>
      <c r="C200" s="333"/>
      <c r="D200" s="175" t="str">
        <f>IF($C$21="一般市町村","1",IF($C$21="中核市・特例市","2",IF($C$21="政令指定都市・特別区","3")))</f>
        <v>1</v>
      </c>
      <c r="E200" s="113"/>
      <c r="F200" s="32"/>
      <c r="G200" s="32"/>
      <c r="H200" s="15"/>
      <c r="I200" s="13"/>
      <c r="K200" s="13"/>
      <c r="L200" s="13"/>
    </row>
    <row r="201" spans="2:12">
      <c r="B201" s="347" t="s">
        <v>185</v>
      </c>
      <c r="C201" s="327"/>
      <c r="D201" s="176">
        <f>CHOOSE(D200,D204,D205,D206)</f>
        <v>1.8</v>
      </c>
      <c r="E201" s="141"/>
      <c r="F201" s="32"/>
      <c r="G201" s="32"/>
      <c r="H201" s="15"/>
      <c r="I201" s="13"/>
      <c r="K201" s="13"/>
      <c r="L201" s="13"/>
    </row>
    <row r="202" spans="2:12">
      <c r="B202" s="347" t="s">
        <v>186</v>
      </c>
      <c r="C202" s="327"/>
      <c r="D202" s="177">
        <f>CHOOSE(D200,E204,E205,E206)</f>
        <v>3</v>
      </c>
      <c r="E202" s="141"/>
      <c r="F202" s="32"/>
      <c r="G202" s="32"/>
      <c r="H202" s="15"/>
      <c r="I202" s="13"/>
      <c r="K202" s="13"/>
      <c r="L202" s="13"/>
    </row>
    <row r="203" spans="2:12">
      <c r="B203" s="348" t="s">
        <v>92</v>
      </c>
      <c r="C203" s="329"/>
      <c r="D203" s="178" t="s">
        <v>113</v>
      </c>
      <c r="E203" s="172" t="s">
        <v>114</v>
      </c>
      <c r="F203" s="32"/>
      <c r="G203" s="32"/>
      <c r="H203" s="15"/>
      <c r="I203" s="13"/>
      <c r="K203" s="13"/>
      <c r="L203" s="13"/>
    </row>
    <row r="204" spans="2:12">
      <c r="B204" s="346" t="s">
        <v>105</v>
      </c>
      <c r="C204" s="331"/>
      <c r="D204" s="179">
        <v>1.8</v>
      </c>
      <c r="E204" s="171">
        <v>3</v>
      </c>
      <c r="F204" s="32"/>
      <c r="G204" s="32"/>
      <c r="H204" s="15"/>
      <c r="I204" s="13"/>
      <c r="L204" s="13"/>
    </row>
    <row r="205" spans="2:12">
      <c r="B205" s="346" t="s">
        <v>106</v>
      </c>
      <c r="C205" s="331"/>
      <c r="D205" s="179">
        <v>2</v>
      </c>
      <c r="E205" s="171">
        <v>3</v>
      </c>
      <c r="F205" s="32"/>
      <c r="G205" s="32"/>
      <c r="H205" s="15"/>
      <c r="I205" s="13"/>
      <c r="L205" s="13"/>
    </row>
    <row r="206" spans="2:12">
      <c r="B206" s="346" t="s">
        <v>107</v>
      </c>
      <c r="C206" s="331"/>
      <c r="D206" s="179">
        <v>2.5</v>
      </c>
      <c r="E206" s="171">
        <v>3</v>
      </c>
      <c r="F206" s="32"/>
      <c r="G206" s="32"/>
      <c r="H206" s="13"/>
      <c r="I206" s="13"/>
      <c r="L206" s="13"/>
    </row>
    <row r="207" spans="2:12">
      <c r="B207" s="123"/>
      <c r="C207" s="173"/>
      <c r="D207" s="124"/>
      <c r="E207" s="125"/>
      <c r="F207" s="32"/>
      <c r="G207" s="32"/>
      <c r="H207" s="13"/>
      <c r="I207" s="13"/>
      <c r="L207" s="13"/>
    </row>
    <row r="208" spans="2:12">
      <c r="B208" s="121"/>
      <c r="C208" s="122"/>
      <c r="D208" s="13"/>
      <c r="E208" s="13"/>
      <c r="F208" s="32"/>
      <c r="G208" s="32"/>
      <c r="H208" s="13"/>
      <c r="I208" s="13"/>
      <c r="L208" s="13"/>
    </row>
    <row r="209" spans="2:9">
      <c r="B209" s="293" t="s">
        <v>187</v>
      </c>
      <c r="C209" s="294"/>
      <c r="D209" s="140">
        <v>30</v>
      </c>
      <c r="E209" s="32"/>
      <c r="F209" s="32"/>
      <c r="G209" s="32"/>
      <c r="H209" s="13"/>
      <c r="I209" s="13"/>
    </row>
    <row r="210" spans="2:9">
      <c r="B210" s="293" t="s">
        <v>188</v>
      </c>
      <c r="C210" s="294"/>
      <c r="D210" s="140">
        <v>76</v>
      </c>
      <c r="E210" s="13"/>
      <c r="F210" s="32"/>
      <c r="G210" s="32"/>
      <c r="H210" s="13"/>
      <c r="I210" s="13"/>
    </row>
    <row r="211" spans="2:9">
      <c r="B211" s="48"/>
      <c r="C211" s="48"/>
      <c r="D211" s="92"/>
      <c r="E211" s="13"/>
      <c r="F211" s="32"/>
      <c r="G211" s="32"/>
      <c r="H211" s="13"/>
      <c r="I211" s="13"/>
    </row>
    <row r="212" spans="2:9">
      <c r="B212" s="293" t="s">
        <v>189</v>
      </c>
      <c r="C212" s="294"/>
      <c r="D212" s="140">
        <v>9.5</v>
      </c>
      <c r="E212" s="32"/>
      <c r="F212" s="32"/>
      <c r="G212" s="32"/>
      <c r="H212" s="13"/>
      <c r="I212" s="13"/>
    </row>
    <row r="213" spans="2:9">
      <c r="B213" s="293" t="s">
        <v>190</v>
      </c>
      <c r="C213" s="294"/>
      <c r="D213" s="140">
        <v>21.4</v>
      </c>
      <c r="E213" s="13"/>
      <c r="F213" s="32"/>
      <c r="G213" s="32"/>
      <c r="H213" s="13"/>
      <c r="I213" s="13"/>
    </row>
    <row r="214" spans="2:9">
      <c r="B214" s="17"/>
      <c r="C214" s="17"/>
      <c r="D214" s="142"/>
      <c r="E214" s="13"/>
      <c r="F214" s="32"/>
      <c r="G214" s="32"/>
      <c r="H214" s="13"/>
      <c r="I214" s="13"/>
    </row>
    <row r="215" spans="2:9">
      <c r="B215" s="293" t="s">
        <v>191</v>
      </c>
      <c r="C215" s="294"/>
      <c r="D215" s="140">
        <v>35</v>
      </c>
      <c r="E215" s="13"/>
      <c r="F215" s="32"/>
      <c r="G215" s="32"/>
      <c r="H215" s="13"/>
      <c r="I215" s="13"/>
    </row>
    <row r="216" spans="2:9">
      <c r="B216" s="293" t="s">
        <v>192</v>
      </c>
      <c r="C216" s="294"/>
      <c r="D216" s="140">
        <v>71.900000000000006</v>
      </c>
      <c r="E216" s="13"/>
      <c r="F216" s="32"/>
      <c r="G216" s="32"/>
      <c r="H216" s="13"/>
      <c r="I216" s="13"/>
    </row>
    <row r="217" spans="2:9">
      <c r="B217" s="17"/>
      <c r="C217" s="17"/>
      <c r="D217" s="142"/>
      <c r="E217" s="13"/>
      <c r="F217" s="32"/>
      <c r="G217" s="32"/>
      <c r="H217" s="13"/>
      <c r="I217" s="13"/>
    </row>
    <row r="218" spans="2:9">
      <c r="B218" s="293" t="s">
        <v>193</v>
      </c>
      <c r="C218" s="294"/>
      <c r="D218" s="140">
        <v>21.5</v>
      </c>
      <c r="E218" s="13"/>
      <c r="F218" s="32"/>
      <c r="G218" s="32"/>
      <c r="H218" s="13"/>
      <c r="I218" s="13"/>
    </row>
    <row r="219" spans="2:9">
      <c r="B219" s="293" t="s">
        <v>194</v>
      </c>
      <c r="C219" s="294"/>
      <c r="D219" s="140">
        <v>45</v>
      </c>
      <c r="E219" s="13"/>
      <c r="F219" s="32"/>
      <c r="G219" s="32"/>
      <c r="H219" s="13"/>
      <c r="I219" s="13"/>
    </row>
    <row r="220" spans="2:9">
      <c r="B220" s="18"/>
      <c r="C220" s="18"/>
      <c r="D220" s="143"/>
      <c r="E220" s="13"/>
      <c r="F220" s="32"/>
      <c r="G220" s="32"/>
      <c r="H220" s="13"/>
      <c r="I220" s="13"/>
    </row>
    <row r="221" spans="2:9">
      <c r="B221" s="293" t="s">
        <v>195</v>
      </c>
      <c r="C221" s="294"/>
      <c r="D221" s="140">
        <v>21.5</v>
      </c>
      <c r="E221" s="13"/>
      <c r="F221" s="32"/>
      <c r="G221" s="32"/>
      <c r="H221" s="13"/>
      <c r="I221" s="13"/>
    </row>
    <row r="222" spans="2:9">
      <c r="B222" s="293" t="s">
        <v>196</v>
      </c>
      <c r="C222" s="294"/>
      <c r="D222" s="140">
        <v>55</v>
      </c>
      <c r="E222" s="13"/>
      <c r="F222" s="32"/>
      <c r="G222" s="32"/>
      <c r="H222" s="13"/>
      <c r="I222" s="13"/>
    </row>
    <row r="223" spans="2:9">
      <c r="B223" s="18"/>
      <c r="C223" s="18"/>
      <c r="D223" s="143"/>
      <c r="E223" s="13"/>
      <c r="F223" s="32"/>
      <c r="G223" s="32"/>
      <c r="H223" s="13"/>
      <c r="I223" s="13"/>
    </row>
    <row r="224" spans="2:9">
      <c r="B224" s="293" t="s">
        <v>197</v>
      </c>
      <c r="C224" s="294"/>
      <c r="D224" s="140">
        <v>21.5</v>
      </c>
      <c r="E224" s="13"/>
      <c r="F224" s="32"/>
      <c r="G224" s="32"/>
      <c r="H224" s="13"/>
      <c r="I224" s="13"/>
    </row>
    <row r="225" spans="2:9">
      <c r="B225" s="293" t="s">
        <v>198</v>
      </c>
      <c r="C225" s="294"/>
      <c r="D225" s="140">
        <v>39.299999999999997</v>
      </c>
      <c r="E225" s="13"/>
      <c r="F225" s="32"/>
      <c r="G225" s="32"/>
      <c r="H225" s="13"/>
      <c r="I225" s="13"/>
    </row>
    <row r="226" spans="2:9">
      <c r="D226" s="13"/>
      <c r="E226" s="13"/>
      <c r="F226" s="32"/>
      <c r="G226" s="32"/>
      <c r="H226" s="13"/>
      <c r="I226" s="13"/>
    </row>
  </sheetData>
  <mergeCells count="99">
    <mergeCell ref="B206:C206"/>
    <mergeCell ref="C96:E96"/>
    <mergeCell ref="B201:C201"/>
    <mergeCell ref="B202:C202"/>
    <mergeCell ref="B203:C203"/>
    <mergeCell ref="B204:C204"/>
    <mergeCell ref="B205:C205"/>
    <mergeCell ref="B195:C195"/>
    <mergeCell ref="B196:C196"/>
    <mergeCell ref="B197:C197"/>
    <mergeCell ref="B198:C198"/>
    <mergeCell ref="B200:C200"/>
    <mergeCell ref="B190:C190"/>
    <mergeCell ref="B191:C191"/>
    <mergeCell ref="B192:C192"/>
    <mergeCell ref="B193:C193"/>
    <mergeCell ref="B182:C182"/>
    <mergeCell ref="B186:C186"/>
    <mergeCell ref="B187:C187"/>
    <mergeCell ref="B188:C188"/>
    <mergeCell ref="B189:C189"/>
    <mergeCell ref="B154:C154"/>
    <mergeCell ref="B155:C155"/>
    <mergeCell ref="B156:C156"/>
    <mergeCell ref="B157:C157"/>
    <mergeCell ref="C81:E81"/>
    <mergeCell ref="B150:C150"/>
    <mergeCell ref="B132:C132"/>
    <mergeCell ref="B133:C133"/>
    <mergeCell ref="B134:C134"/>
    <mergeCell ref="B136:C136"/>
    <mergeCell ref="B138:C138"/>
    <mergeCell ref="B137:C137"/>
    <mergeCell ref="B139:C139"/>
    <mergeCell ref="B127:C127"/>
    <mergeCell ref="B122:C122"/>
    <mergeCell ref="B140:C140"/>
    <mergeCell ref="B222:C222"/>
    <mergeCell ref="B224:C224"/>
    <mergeCell ref="B225:C225"/>
    <mergeCell ref="B33:E33"/>
    <mergeCell ref="B32:E32"/>
    <mergeCell ref="B158:C158"/>
    <mergeCell ref="B159:C159"/>
    <mergeCell ref="B160:C160"/>
    <mergeCell ref="B161:C161"/>
    <mergeCell ref="B162:C162"/>
    <mergeCell ref="B163:C163"/>
    <mergeCell ref="B164:C164"/>
    <mergeCell ref="B165:C165"/>
    <mergeCell ref="B166:C166"/>
    <mergeCell ref="B168:C168"/>
    <mergeCell ref="B169:C169"/>
    <mergeCell ref="B215:C215"/>
    <mergeCell ref="B216:C216"/>
    <mergeCell ref="B218:C218"/>
    <mergeCell ref="B219:C219"/>
    <mergeCell ref="B221:C221"/>
    <mergeCell ref="B209:C209"/>
    <mergeCell ref="B210:C210"/>
    <mergeCell ref="B212:C212"/>
    <mergeCell ref="B213:C213"/>
    <mergeCell ref="B170:C170"/>
    <mergeCell ref="B171:C171"/>
    <mergeCell ref="B172:C172"/>
    <mergeCell ref="B173:C173"/>
    <mergeCell ref="B174:C174"/>
    <mergeCell ref="B176:C176"/>
    <mergeCell ref="B177:C177"/>
    <mergeCell ref="B178:C178"/>
    <mergeCell ref="B179:C179"/>
    <mergeCell ref="B180:C180"/>
    <mergeCell ref="B181:C181"/>
    <mergeCell ref="B194:C194"/>
    <mergeCell ref="B128:C128"/>
    <mergeCell ref="B129:C129"/>
    <mergeCell ref="B130:C130"/>
    <mergeCell ref="B131:C131"/>
    <mergeCell ref="B148:C148"/>
    <mergeCell ref="B149:C149"/>
    <mergeCell ref="B141:C141"/>
    <mergeCell ref="B142:C142"/>
    <mergeCell ref="B144:C144"/>
    <mergeCell ref="B145:C145"/>
    <mergeCell ref="B146:C146"/>
    <mergeCell ref="B147:C147"/>
    <mergeCell ref="B123:C123"/>
    <mergeCell ref="B124:C124"/>
    <mergeCell ref="B125:C125"/>
    <mergeCell ref="B126:C126"/>
    <mergeCell ref="B4:I4"/>
    <mergeCell ref="B6:I6"/>
    <mergeCell ref="C41:D41"/>
    <mergeCell ref="C44:D44"/>
    <mergeCell ref="F31:F33"/>
    <mergeCell ref="B30:E30"/>
    <mergeCell ref="C65:E65"/>
    <mergeCell ref="B10:H10"/>
    <mergeCell ref="B31:D31"/>
  </mergeCells>
  <phoneticPr fontId="1"/>
  <conditionalFormatting sqref="B67">
    <cfRule type="expression" dxfId="97" priority="197">
      <formula>$B$38&lt;50</formula>
    </cfRule>
  </conditionalFormatting>
  <conditionalFormatting sqref="B68">
    <cfRule type="expression" dxfId="96" priority="196">
      <formula>AND($B$38&gt;=50, $B$38&lt;100)</formula>
    </cfRule>
  </conditionalFormatting>
  <conditionalFormatting sqref="B83">
    <cfRule type="expression" dxfId="95" priority="71">
      <formula>$B$38&lt;50</formula>
    </cfRule>
  </conditionalFormatting>
  <conditionalFormatting sqref="B84">
    <cfRule type="expression" dxfId="94" priority="70">
      <formula>AND($B$38&gt;=50, $B$38&lt;100)</formula>
    </cfRule>
  </conditionalFormatting>
  <conditionalFormatting sqref="B85">
    <cfRule type="expression" dxfId="93" priority="69">
      <formula>$B$38&gt;=100</formula>
    </cfRule>
  </conditionalFormatting>
  <conditionalFormatting sqref="B98">
    <cfRule type="expression" dxfId="92" priority="44">
      <formula>$B$38&lt;50</formula>
    </cfRule>
  </conditionalFormatting>
  <conditionalFormatting sqref="B99">
    <cfRule type="expression" dxfId="91" priority="43">
      <formula>AND($B$38&gt;=50, $B$38&lt;100)</formula>
    </cfRule>
  </conditionalFormatting>
  <conditionalFormatting sqref="B100">
    <cfRule type="expression" dxfId="90" priority="42">
      <formula>$B$38&gt;=100</formula>
    </cfRule>
  </conditionalFormatting>
  <conditionalFormatting sqref="B126">
    <cfRule type="expression" dxfId="89" priority="170">
      <formula>AND($B$38&lt;50, $C$21="一般市町村")</formula>
    </cfRule>
  </conditionalFormatting>
  <conditionalFormatting sqref="B127">
    <cfRule type="expression" dxfId="88" priority="169">
      <formula>AND($B$38&gt;=50, $B$38&lt;100, $C$21="一般市町村")</formula>
    </cfRule>
  </conditionalFormatting>
  <conditionalFormatting sqref="B128">
    <cfRule type="expression" dxfId="87" priority="168">
      <formula>AND($B$38&gt;=100, $C$21="一般市町村")</formula>
    </cfRule>
  </conditionalFormatting>
  <conditionalFormatting sqref="B129">
    <cfRule type="expression" dxfId="86" priority="167">
      <formula>AND($B$38&lt;50, $C$21="中核市・特例市")</formula>
    </cfRule>
  </conditionalFormatting>
  <conditionalFormatting sqref="B130">
    <cfRule type="expression" dxfId="85" priority="166">
      <formula>AND($B$38&gt;=50, $B$38&lt;100, $C$21="中核市・特例市")</formula>
    </cfRule>
  </conditionalFormatting>
  <conditionalFormatting sqref="B131">
    <cfRule type="expression" dxfId="84" priority="165">
      <formula>AND($B$38&gt;=100, $C$21="中核市・特例市")</formula>
    </cfRule>
  </conditionalFormatting>
  <conditionalFormatting sqref="B140">
    <cfRule type="expression" dxfId="83" priority="174">
      <formula>COUNTIF($C$21,"一般市町村")</formula>
    </cfRule>
  </conditionalFormatting>
  <conditionalFormatting sqref="B141">
    <cfRule type="expression" dxfId="82" priority="175">
      <formula>COUNTIF($C$21,"中核市・特例市")</formula>
    </cfRule>
  </conditionalFormatting>
  <conditionalFormatting sqref="B148">
    <cfRule type="expression" dxfId="81" priority="173">
      <formula>COUNTIF($C$21,"一般市町村")</formula>
    </cfRule>
  </conditionalFormatting>
  <conditionalFormatting sqref="B149">
    <cfRule type="expression" dxfId="80" priority="172">
      <formula>COUNTIF($C$21,"中核市・特例市")</formula>
    </cfRule>
  </conditionalFormatting>
  <conditionalFormatting sqref="B158">
    <cfRule type="expression" dxfId="79" priority="149">
      <formula>AND($B$38&lt;50, $C$21="一般市町村")</formula>
    </cfRule>
  </conditionalFormatting>
  <conditionalFormatting sqref="B159">
    <cfRule type="expression" dxfId="78" priority="148">
      <formula>AND($B$38&gt;=50, $B$38&lt;100, $C$21="一般市町村")</formula>
    </cfRule>
  </conditionalFormatting>
  <conditionalFormatting sqref="B160">
    <cfRule type="expression" dxfId="77" priority="147">
      <formula>AND($B$38&gt;=100, $C$21="一般市町村")</formula>
    </cfRule>
  </conditionalFormatting>
  <conditionalFormatting sqref="B161">
    <cfRule type="expression" dxfId="76" priority="146">
      <formula>AND($B$38&lt;50, $C$21="中核市・特例市")</formula>
    </cfRule>
  </conditionalFormatting>
  <conditionalFormatting sqref="B162">
    <cfRule type="expression" dxfId="75" priority="145">
      <formula>AND($B$38&gt;=50, $B$38&lt;100, $C$21="中核市・特例市")</formula>
    </cfRule>
  </conditionalFormatting>
  <conditionalFormatting sqref="B163">
    <cfRule type="expression" dxfId="74" priority="144">
      <formula>AND($B$38&gt;=100, $C$21="中核市・特例市")</formula>
    </cfRule>
  </conditionalFormatting>
  <conditionalFormatting sqref="B164">
    <cfRule type="expression" dxfId="73" priority="143">
      <formula>AND($B$38&lt;50, $C$21="政令指定都市・特別区")</formula>
    </cfRule>
  </conditionalFormatting>
  <conditionalFormatting sqref="B165">
    <cfRule type="expression" dxfId="72" priority="142">
      <formula>AND($B$38&gt;=50, $B$38&lt;100, $C$21="政令指定都市・特別区")</formula>
    </cfRule>
  </conditionalFormatting>
  <conditionalFormatting sqref="B166">
    <cfRule type="expression" dxfId="71" priority="141">
      <formula>AND($B$38&gt;=100, $C$21="政令指定都市・特別区")</formula>
    </cfRule>
  </conditionalFormatting>
  <conditionalFormatting sqref="B172">
    <cfRule type="expression" dxfId="70" priority="153">
      <formula>COUNTIF($C$21,"一般市町村")</formula>
    </cfRule>
  </conditionalFormatting>
  <conditionalFormatting sqref="B173">
    <cfRule type="expression" dxfId="69" priority="154">
      <formula>COUNTIF($C$21,"中核市・特例市")</formula>
    </cfRule>
  </conditionalFormatting>
  <conditionalFormatting sqref="B180">
    <cfRule type="expression" dxfId="68" priority="152">
      <formula>COUNTIF($C$21,"一般市町村")</formula>
    </cfRule>
  </conditionalFormatting>
  <conditionalFormatting sqref="B181">
    <cfRule type="expression" dxfId="67" priority="151">
      <formula>COUNTIF($C$21,"中核市・特例市")</formula>
    </cfRule>
  </conditionalFormatting>
  <conditionalFormatting sqref="B182">
    <cfRule type="expression" dxfId="66" priority="150">
      <formula>COUNTIF($C$21,"政令指定都市・特別区")</formula>
    </cfRule>
  </conditionalFormatting>
  <conditionalFormatting sqref="B190">
    <cfRule type="expression" dxfId="65" priority="134">
      <formula>AND($B$38&lt;50, $C$21="一般市町村")</formula>
    </cfRule>
  </conditionalFormatting>
  <conditionalFormatting sqref="B191">
    <cfRule type="expression" dxfId="64" priority="133">
      <formula>AND($B$38&gt;=50, $B$38&lt;100, $C$21="一般市町村")</formula>
    </cfRule>
  </conditionalFormatting>
  <conditionalFormatting sqref="B192">
    <cfRule type="expression" dxfId="63" priority="132">
      <formula>AND($B$38&gt;=100, $C$21="一般市町村")</formula>
    </cfRule>
  </conditionalFormatting>
  <conditionalFormatting sqref="B193">
    <cfRule type="expression" dxfId="62" priority="131">
      <formula>AND($B$38&lt;50, $C$21="中核市・特例市")</formula>
    </cfRule>
  </conditionalFormatting>
  <conditionalFormatting sqref="B194">
    <cfRule type="expression" dxfId="61" priority="130">
      <formula>AND($B$38&gt;=50, $B$38&lt;100, $C$21="中核市・特例市")</formula>
    </cfRule>
  </conditionalFormatting>
  <conditionalFormatting sqref="B195">
    <cfRule type="expression" dxfId="60" priority="129">
      <formula>AND($B$38&gt;=100, $C$21="中核市・特例市")</formula>
    </cfRule>
  </conditionalFormatting>
  <conditionalFormatting sqref="B196">
    <cfRule type="expression" dxfId="59" priority="128">
      <formula>AND($B$38&lt;50, $C$21="政令指定都市・特別区")</formula>
    </cfRule>
  </conditionalFormatting>
  <conditionalFormatting sqref="B197">
    <cfRule type="expression" dxfId="58" priority="127">
      <formula>AND($B$38&gt;=50, $B$38&lt;100, $C$21="政令指定都市・特別区")</formula>
    </cfRule>
  </conditionalFormatting>
  <conditionalFormatting sqref="B198">
    <cfRule type="expression" dxfId="57" priority="126">
      <formula>AND($B$38&gt;=100, $C$21="政令指定都市・特別区")</formula>
    </cfRule>
  </conditionalFormatting>
  <conditionalFormatting sqref="B204">
    <cfRule type="expression" dxfId="56" priority="137">
      <formula>COUNTIF($C$21,"一般市町村")</formula>
    </cfRule>
  </conditionalFormatting>
  <conditionalFormatting sqref="B205">
    <cfRule type="expression" dxfId="55" priority="138">
      <formula>COUNTIF($C$21,"中核市・特例市")</formula>
    </cfRule>
  </conditionalFormatting>
  <conditionalFormatting sqref="B206">
    <cfRule type="expression" dxfId="54" priority="139">
      <formula>COUNTIF($C$21,"政令指定都市・特別区")</formula>
    </cfRule>
  </conditionalFormatting>
  <conditionalFormatting sqref="C66">
    <cfRule type="expression" dxfId="53" priority="194">
      <formula>COUNTIF($C$21,"一般市町村")</formula>
    </cfRule>
  </conditionalFormatting>
  <conditionalFormatting sqref="C67">
    <cfRule type="expression" dxfId="52" priority="190">
      <formula>AND($B$38&lt;50, $C$21="一般市町村")</formula>
    </cfRule>
  </conditionalFormatting>
  <conditionalFormatting sqref="C68">
    <cfRule type="expression" dxfId="51" priority="187">
      <formula>AND($B$38&gt;=50, $B$38&lt;100, $C$21="一般市町村")</formula>
    </cfRule>
  </conditionalFormatting>
  <conditionalFormatting sqref="C69">
    <cfRule type="expression" dxfId="50" priority="185">
      <formula>AND($B$38&gt;=100, $C$21="一般市町村")</formula>
    </cfRule>
  </conditionalFormatting>
  <conditionalFormatting sqref="C73">
    <cfRule type="expression" dxfId="49" priority="179">
      <formula>COUNTIF($C$21,"一般市町村")</formula>
    </cfRule>
  </conditionalFormatting>
  <conditionalFormatting sqref="C74">
    <cfRule type="expression" dxfId="48" priority="182">
      <formula>COUNTIF($C$21,"一般市町村")</formula>
    </cfRule>
  </conditionalFormatting>
  <conditionalFormatting sqref="C77">
    <cfRule type="expression" dxfId="47" priority="161">
      <formula>COUNTIF($C$21,"一般市町村")</formula>
    </cfRule>
  </conditionalFormatting>
  <conditionalFormatting sqref="C78">
    <cfRule type="expression" dxfId="46" priority="158">
      <formula>COUNTIF($C$21,"一般市町村")</formula>
    </cfRule>
  </conditionalFormatting>
  <conditionalFormatting sqref="C82">
    <cfRule type="expression" dxfId="45" priority="68">
      <formula>COUNTIF($C$21,"一般市町村")</formula>
    </cfRule>
  </conditionalFormatting>
  <conditionalFormatting sqref="C83">
    <cfRule type="expression" dxfId="44" priority="16">
      <formula>AND($B$38&lt;50, $C$21="一般市町村")</formula>
    </cfRule>
  </conditionalFormatting>
  <conditionalFormatting sqref="C84">
    <cfRule type="expression" dxfId="43" priority="13">
      <formula>AND($B$38&gt;=50, $B$38&lt;100, $C$21="一般市町村")</formula>
    </cfRule>
  </conditionalFormatting>
  <conditionalFormatting sqref="C85">
    <cfRule type="expression" dxfId="42" priority="11">
      <formula>AND($B$38&gt;=100, $C$21="一般市町村")</formula>
    </cfRule>
  </conditionalFormatting>
  <conditionalFormatting sqref="C88">
    <cfRule type="expression" dxfId="41" priority="53">
      <formula>COUNTIF($C$21,"一般市町村")</formula>
    </cfRule>
  </conditionalFormatting>
  <conditionalFormatting sqref="C89">
    <cfRule type="expression" dxfId="40" priority="8">
      <formula>COUNTIF($C$21,"一般市町村")</formula>
    </cfRule>
  </conditionalFormatting>
  <conditionalFormatting sqref="C92">
    <cfRule type="expression" dxfId="39" priority="50">
      <formula>COUNTIF($C$21,"一般市町村")</formula>
    </cfRule>
  </conditionalFormatting>
  <conditionalFormatting sqref="C93">
    <cfRule type="expression" dxfId="38" priority="5">
      <formula>COUNTIF($C$21,"一般市町村")</formula>
    </cfRule>
  </conditionalFormatting>
  <conditionalFormatting sqref="C97">
    <cfRule type="expression" dxfId="37" priority="41">
      <formula>COUNTIF($C$21,"一般市町村")</formula>
    </cfRule>
  </conditionalFormatting>
  <conditionalFormatting sqref="C98">
    <cfRule type="expression" dxfId="36" priority="37">
      <formula>AND($B$38&lt;50, $C$21="一般市町村")</formula>
    </cfRule>
  </conditionalFormatting>
  <conditionalFormatting sqref="C99">
    <cfRule type="expression" dxfId="35" priority="34">
      <formula>AND($B$38&gt;=50, $B$38&lt;100, $C$21="一般市町村")</formula>
    </cfRule>
  </conditionalFormatting>
  <conditionalFormatting sqref="C100">
    <cfRule type="expression" dxfId="34" priority="32">
      <formula>AND($B$38&gt;=100, $C$21="一般市町村")</formula>
    </cfRule>
  </conditionalFormatting>
  <conditionalFormatting sqref="C103">
    <cfRule type="expression" dxfId="33" priority="26">
      <formula>COUNTIF($C$21,"一般市町村")</formula>
    </cfRule>
  </conditionalFormatting>
  <conditionalFormatting sqref="C104">
    <cfRule type="expression" dxfId="32" priority="29">
      <formula>COUNTIF($C$21,"一般市町村")</formula>
    </cfRule>
  </conditionalFormatting>
  <conditionalFormatting sqref="D66">
    <cfRule type="expression" dxfId="31" priority="193">
      <formula>COUNTIF($C$21,"中核市・特例市")</formula>
    </cfRule>
  </conditionalFormatting>
  <conditionalFormatting sqref="D67">
    <cfRule type="expression" dxfId="30" priority="189">
      <formula>AND($B$38&lt;50, $C$21="中核市・特例市")</formula>
    </cfRule>
  </conditionalFormatting>
  <conditionalFormatting sqref="D68">
    <cfRule type="expression" dxfId="29" priority="191">
      <formula>AND($B$38&gt;=50, $B$38&lt;100, $C$21="中核市・特例市")</formula>
    </cfRule>
  </conditionalFormatting>
  <conditionalFormatting sqref="D69">
    <cfRule type="expression" dxfId="28" priority="184">
      <formula>AND($B$38&gt;=100, $C$21="中核市・特例市")</formula>
    </cfRule>
  </conditionalFormatting>
  <conditionalFormatting sqref="D73">
    <cfRule type="expression" dxfId="27" priority="178">
      <formula>COUNTIF($C$21,"中核市・特例市")</formula>
    </cfRule>
  </conditionalFormatting>
  <conditionalFormatting sqref="D74">
    <cfRule type="expression" dxfId="26" priority="181">
      <formula>COUNTIF($C$21,"中核市・特例市")</formula>
    </cfRule>
  </conditionalFormatting>
  <conditionalFormatting sqref="D77">
    <cfRule type="expression" dxfId="25" priority="160">
      <formula>COUNTIF($C$21,"中核市・特例市")</formula>
    </cfRule>
  </conditionalFormatting>
  <conditionalFormatting sqref="D78">
    <cfRule type="expression" dxfId="24" priority="157">
      <formula>COUNTIF($C$21,"中核市・特例市")</formula>
    </cfRule>
  </conditionalFormatting>
  <conditionalFormatting sqref="D82">
    <cfRule type="expression" dxfId="23" priority="67">
      <formula>COUNTIF($C$21,"中核市・特例市")</formula>
    </cfRule>
  </conditionalFormatting>
  <conditionalFormatting sqref="D83">
    <cfRule type="expression" dxfId="22" priority="15">
      <formula>AND($B$38&lt;50, $C$21="中核市・特例市")</formula>
    </cfRule>
  </conditionalFormatting>
  <conditionalFormatting sqref="D84">
    <cfRule type="expression" dxfId="21" priority="17">
      <formula>AND($B$38&gt;=50, $B$38&lt;100, $C$21="中核市・特例市")</formula>
    </cfRule>
  </conditionalFormatting>
  <conditionalFormatting sqref="D85">
    <cfRule type="expression" dxfId="20" priority="10">
      <formula>AND($B$38&gt;=100, $C$21="中核市・特例市")</formula>
    </cfRule>
  </conditionalFormatting>
  <conditionalFormatting sqref="D88">
    <cfRule type="expression" dxfId="19" priority="52">
      <formula>COUNTIF($C$21,"中核市・特例市")</formula>
    </cfRule>
  </conditionalFormatting>
  <conditionalFormatting sqref="D89">
    <cfRule type="expression" dxfId="18" priority="7">
      <formula>COUNTIF($C$21,"中核市・特例市")</formula>
    </cfRule>
  </conditionalFormatting>
  <conditionalFormatting sqref="D92">
    <cfRule type="expression" dxfId="17" priority="49">
      <formula>COUNTIF($C$21,"中核市・特例市")</formula>
    </cfRule>
  </conditionalFormatting>
  <conditionalFormatting sqref="D93">
    <cfRule type="expression" dxfId="16" priority="4">
      <formula>COUNTIF($C$21,"中核市・特例市")</formula>
    </cfRule>
  </conditionalFormatting>
  <conditionalFormatting sqref="D97">
    <cfRule type="expression" dxfId="15" priority="40">
      <formula>COUNTIF($C$21,"中核市・特例市")</formula>
    </cfRule>
  </conditionalFormatting>
  <conditionalFormatting sqref="D98">
    <cfRule type="expression" dxfId="14" priority="36">
      <formula>AND($B$38&lt;50, $C$21="中核市・特例市")</formula>
    </cfRule>
  </conditionalFormatting>
  <conditionalFormatting sqref="D99">
    <cfRule type="expression" dxfId="13" priority="38">
      <formula>AND($B$38&gt;=50, $B$38&lt;100, $C$21="中核市・特例市")</formula>
    </cfRule>
  </conditionalFormatting>
  <conditionalFormatting sqref="D100">
    <cfRule type="expression" dxfId="12" priority="31">
      <formula>AND($B$38&gt;=100, $C$21="中核市・特例市")</formula>
    </cfRule>
  </conditionalFormatting>
  <conditionalFormatting sqref="D103">
    <cfRule type="expression" dxfId="11" priority="25">
      <formula>COUNTIF($C$21,"中核市・特例市")</formula>
    </cfRule>
  </conditionalFormatting>
  <conditionalFormatting sqref="D104">
    <cfRule type="expression" dxfId="10" priority="28">
      <formula>COUNTIF($C$21,"中核市・特例市")</formula>
    </cfRule>
  </conditionalFormatting>
  <conditionalFormatting sqref="E66 E73 E77 E82 E88 E92 E97 E103">
    <cfRule type="expression" dxfId="9" priority="192">
      <formula>COUNTIF($C$21,"政令指定都市・特別区")</formula>
    </cfRule>
  </conditionalFormatting>
  <conditionalFormatting sqref="E67">
    <cfRule type="expression" dxfId="8" priority="188">
      <formula>AND($B$38&lt;50, $C$21="政令指定都市・特別区")</formula>
    </cfRule>
  </conditionalFormatting>
  <conditionalFormatting sqref="E68">
    <cfRule type="expression" dxfId="7" priority="186">
      <formula>AND($B$38&gt;=50, $B$38&lt;100, $C$21="政令指定都市・特別区")</formula>
    </cfRule>
  </conditionalFormatting>
  <conditionalFormatting sqref="E69">
    <cfRule type="expression" dxfId="6" priority="183">
      <formula>AND($B$38&gt;=100, $C$21="政令指定都市・特別区")</formula>
    </cfRule>
  </conditionalFormatting>
  <conditionalFormatting sqref="E74">
    <cfRule type="expression" dxfId="5" priority="2">
      <formula>COUNTIF($C$21,"政令指定都市・特別区")</formula>
    </cfRule>
  </conditionalFormatting>
  <conditionalFormatting sqref="E78">
    <cfRule type="expression" dxfId="4" priority="176">
      <formula>COUNTIF($C$21,"政令指定都市・特別区")</formula>
    </cfRule>
  </conditionalFormatting>
  <conditionalFormatting sqref="E83 E98 B132">
    <cfRule type="expression" dxfId="3" priority="164">
      <formula>AND($B$38&lt;50, $C$21="政令指定都市・特別区")</formula>
    </cfRule>
  </conditionalFormatting>
  <conditionalFormatting sqref="E84 E99 B133">
    <cfRule type="expression" dxfId="2" priority="163">
      <formula>AND($B$38&gt;=50, $B$38&lt;100, $C$21="政令指定都市・特別区")</formula>
    </cfRule>
  </conditionalFormatting>
  <conditionalFormatting sqref="E85 E100 B134">
    <cfRule type="expression" dxfId="1" priority="162">
      <formula>AND($B$38&gt;=100, $C$21="政令指定都市・特別区")</formula>
    </cfRule>
  </conditionalFormatting>
  <conditionalFormatting sqref="E89 E93 E104 B142 B174">
    <cfRule type="expression" dxfId="0" priority="155">
      <formula>COUNTIF($C$21,"政令指定都市・特別区")</formula>
    </cfRule>
  </conditionalFormatting>
  <pageMargins left="0.39370078740157483" right="0" top="0.39370078740157483" bottom="0.19685039370078741" header="0.31496062992125984" footer="0.31496062992125984"/>
  <pageSetup paperSize="9" scale="71" orientation="portrait" r:id="rId1"/>
  <rowBreaks count="3" manualBreakCount="3">
    <brk id="60" max="6" man="1"/>
    <brk id="151" max="6" man="1"/>
    <brk id="233" max="7" man="1"/>
  </rowBreak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0000000}">
          <x14:formula1>
            <xm:f>選択リスト!$C$3:$C$4</xm:f>
          </x14:formula1>
          <xm:sqref>B43 E43:F43 E38:F38</xm:sqref>
        </x14:dataValidation>
        <x14:dataValidation type="list" allowBlank="1" showInputMessage="1" showErrorMessage="1" xr:uid="{00000000-0002-0000-0300-000001000000}">
          <x14:formula1>
            <xm:f>選択リスト!$D$3:$D$5</xm:f>
          </x14:formula1>
          <xm:sqref>C21</xm:sqref>
        </x14:dataValidation>
        <x14:dataValidation type="list" allowBlank="1" showInputMessage="1" showErrorMessage="1" xr:uid="{00000000-0002-0000-0300-000002000000}">
          <x14:formula1>
            <xm:f>選択リスト!$B$8:$B$10</xm:f>
          </x14:formula1>
          <xm:sqref>F31:F33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A70A2-6192-47B5-9565-49D1D1C2579E}">
  <sheetPr>
    <tabColor theme="0" tint="-0.249977111117893"/>
  </sheetPr>
  <dimension ref="A1"/>
  <sheetViews>
    <sheetView view="pageBreakPreview" zoomScale="55" zoomScaleNormal="100" zoomScaleSheetLayoutView="55" workbookViewId="0"/>
  </sheetViews>
  <sheetFormatPr defaultColWidth="9" defaultRowHeight="13.5"/>
  <cols>
    <col min="1" max="1" width="0.5" style="32" customWidth="1"/>
    <col min="2" max="5" width="28.125" style="32" customWidth="1"/>
    <col min="6" max="6" width="0.5" style="32" customWidth="1"/>
    <col min="7" max="11" width="9" style="32"/>
    <col min="12" max="12" width="13.125" style="32" customWidth="1"/>
    <col min="13" max="16384" width="9" style="32"/>
  </cols>
  <sheetData/>
  <phoneticPr fontId="6"/>
  <pageMargins left="0.7" right="0.7" top="0.75" bottom="0.75" header="0.3" footer="0.3"/>
  <pageSetup paperSize="9" scale="5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BBC13-3539-439C-976D-1D5C8EAD1343}">
  <sheetPr>
    <tabColor theme="0" tint="-0.249977111117893"/>
  </sheetPr>
  <dimension ref="A2:A4"/>
  <sheetViews>
    <sheetView view="pageBreakPreview" zoomScale="70" zoomScaleNormal="100" zoomScaleSheetLayoutView="70" workbookViewId="0"/>
  </sheetViews>
  <sheetFormatPr defaultColWidth="9" defaultRowHeight="13.5"/>
  <cols>
    <col min="1" max="1" width="0.5" style="32" customWidth="1"/>
    <col min="2" max="5" width="28.125" style="32" customWidth="1"/>
    <col min="6" max="6" width="0.5" style="32" customWidth="1"/>
    <col min="7" max="9" width="9" style="32"/>
    <col min="10" max="10" width="3.75" style="32" customWidth="1"/>
    <col min="11" max="16384" width="9" style="32"/>
  </cols>
  <sheetData>
    <row r="2" s="32" customFormat="1"/>
    <row r="3" s="32" customFormat="1"/>
    <row r="4" s="32" customFormat="1"/>
  </sheetData>
  <phoneticPr fontId="2"/>
  <pageMargins left="0.7" right="0.7" top="0.75" bottom="0.75" header="0.3" footer="0.3"/>
  <pageSetup paperSize="9" scale="5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3114D-D69D-42D2-8D75-4E4829DC53D8}">
  <sheetPr>
    <tabColor theme="0" tint="-0.249977111117893"/>
  </sheetPr>
  <dimension ref="A2:A4"/>
  <sheetViews>
    <sheetView view="pageBreakPreview" zoomScale="70" zoomScaleNormal="100" zoomScaleSheetLayoutView="70" workbookViewId="0"/>
  </sheetViews>
  <sheetFormatPr defaultColWidth="9" defaultRowHeight="13.5"/>
  <cols>
    <col min="1" max="1" width="0.5" style="32" customWidth="1"/>
    <col min="2" max="5" width="28.125" style="32" customWidth="1"/>
    <col min="6" max="6" width="5.625" style="32" customWidth="1"/>
    <col min="7" max="16384" width="9" style="32"/>
  </cols>
  <sheetData>
    <row r="2" s="32" customFormat="1"/>
    <row r="3" s="32" customFormat="1"/>
    <row r="4" s="32" customFormat="1"/>
  </sheetData>
  <phoneticPr fontId="2"/>
  <pageMargins left="0.7" right="0.7" top="0.75" bottom="0.75" header="0.3" footer="0.3"/>
  <pageSetup paperSize="9" scale="5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D7D2"/>
  </sheetPr>
  <dimension ref="B2:F10"/>
  <sheetViews>
    <sheetView zoomScale="70" zoomScaleNormal="70" workbookViewId="0">
      <selection activeCell="K36" sqref="K36"/>
    </sheetView>
  </sheetViews>
  <sheetFormatPr defaultColWidth="9" defaultRowHeight="13.5"/>
  <cols>
    <col min="1" max="1" width="1.375" style="10" customWidth="1"/>
    <col min="2" max="2" width="7.5" style="10" customWidth="1"/>
    <col min="3" max="3" width="19.5" style="10" customWidth="1"/>
    <col min="4" max="4" width="28" style="10" bestFit="1" customWidth="1"/>
    <col min="5" max="5" width="29" style="10" bestFit="1" customWidth="1"/>
    <col min="6" max="6" width="23.625" style="10" customWidth="1"/>
    <col min="7" max="16384" width="9" style="10"/>
  </cols>
  <sheetData>
    <row r="2" spans="2:6">
      <c r="B2" s="10" t="s">
        <v>28</v>
      </c>
    </row>
    <row r="3" spans="2:6">
      <c r="B3" s="44" t="s">
        <v>13</v>
      </c>
      <c r="C3" s="45" t="s">
        <v>179</v>
      </c>
      <c r="D3" s="45" t="s">
        <v>44</v>
      </c>
      <c r="E3" s="44" t="s">
        <v>133</v>
      </c>
      <c r="F3" s="7" t="s">
        <v>138</v>
      </c>
    </row>
    <row r="4" spans="2:6">
      <c r="B4" s="44" t="s">
        <v>29</v>
      </c>
      <c r="C4" s="45" t="s">
        <v>180</v>
      </c>
      <c r="D4" s="45" t="s">
        <v>45</v>
      </c>
      <c r="E4" s="44" t="s">
        <v>152</v>
      </c>
      <c r="F4" s="7" t="s">
        <v>139</v>
      </c>
    </row>
    <row r="5" spans="2:6">
      <c r="D5" s="45" t="s">
        <v>46</v>
      </c>
      <c r="E5" s="44" t="s">
        <v>153</v>
      </c>
      <c r="F5" s="7" t="s">
        <v>140</v>
      </c>
    </row>
    <row r="6" spans="2:6">
      <c r="E6" s="44" t="s">
        <v>154</v>
      </c>
      <c r="F6" s="7" t="s">
        <v>141</v>
      </c>
    </row>
    <row r="8" spans="2:6">
      <c r="B8" s="88" t="s">
        <v>199</v>
      </c>
      <c r="C8" s="89"/>
      <c r="D8" s="89"/>
      <c r="E8" s="89"/>
      <c r="F8" s="90"/>
    </row>
    <row r="9" spans="2:6">
      <c r="B9" s="88" t="s">
        <v>200</v>
      </c>
      <c r="C9" s="89"/>
      <c r="D9" s="89"/>
      <c r="E9" s="89"/>
      <c r="F9" s="90"/>
    </row>
    <row r="10" spans="2:6">
      <c r="B10" s="88" t="s">
        <v>201</v>
      </c>
      <c r="C10" s="89"/>
      <c r="D10" s="89"/>
      <c r="E10" s="89"/>
      <c r="F10" s="90"/>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はじめに</vt:lpstr>
      <vt:lpstr>整備試算ツール（基本セット編）</vt:lpstr>
      <vt:lpstr>整備試算ツール（応用セット編）</vt:lpstr>
      <vt:lpstr>整備試算ツール（更新整備）</vt:lpstr>
      <vt:lpstr>【参考】更新整備フロー(1)</vt:lpstr>
      <vt:lpstr>【参考】更新整備フロー(2)</vt:lpstr>
      <vt:lpstr>【参考】更新整備フロー(3)</vt:lpstr>
      <vt:lpstr>選択リスト</vt:lpstr>
      <vt:lpstr>'【参考】更新整備フロー(1)'!Print_Area</vt:lpstr>
      <vt:lpstr>'【参考】更新整備フロー(2)'!Print_Area</vt:lpstr>
      <vt:lpstr>'【参考】更新整備フロー(3)'!Print_Area</vt:lpstr>
      <vt:lpstr>はじめに!Print_Area</vt:lpstr>
      <vt:lpstr>'整備試算ツール（応用セット編）'!Print_Area</vt:lpstr>
      <vt:lpstr>'整備試算ツール（基本セット編）'!Print_Area</vt:lpstr>
      <vt:lpstr>'整備試算ツール（更新整備）'!Print_Area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